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35" i="10"/>
  <c r="C36"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<sst xmlns="http://schemas.openxmlformats.org/spreadsheetml/2006/main" count="1087" uniqueCount="619">
  <si>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</si>
  <si>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</si>
  <si>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</si>
  <si>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</si>
  <si>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</si>
  <si>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</si>
  <si>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</si>
  <si>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</si>
  <si>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</si>
  <si>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</si>
  <si>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</si>
  <si>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</si>
  <si>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</si>
  <si>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</si>
  <si>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</si>
  <si>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</si>
  <si>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</si>
  <si>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</si>
  <si>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</si>
  <si>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</si>
  <si>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</si>
  <si>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</si>
  <si>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</si>
  <si>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</si>
  <si>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</si>
  <si>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</si>
  <si>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</si>
  <si>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</si>
  <si>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</si>
  <si>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</si>
  <si>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</si>
  <si>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</si>
  <si>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</si>
  <si>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</si>
  <si>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</si>
  <si>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</si>
  <si>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</si>
  <si>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</si>
  <si>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</si>
  <si>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</si>
  <si>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</si>
  <si>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</si>
  <si>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</si>
  <si>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</si>
  <si>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</si>
  <si>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</si>
  <si>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</si>
  <si>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</si>
  <si>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</si>
  <si>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</si>
  <si>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</si>
  <si>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</si>
  <si>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</si>
  <si>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</si>
  <si>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</si>
  <si>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</si>
  <si>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</si>
  <si>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</si>
  <si>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</si>
  <si>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</si>
  <si>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</si>
  <si>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</si>
  <si>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</si>
  <si>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</si>
  <si>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</si>
  <si>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</si>
  <si>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</si>
  <si>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</si>
  <si>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</si>
  <si>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</si>
  <si>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</si>
  <si>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</si>
  <si>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</si>
  <si>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</si>
  <si>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</si>
  <si>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</si>
  <si>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</si>
  <si>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</si>
  <si>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</si>
  <si>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</si>
  <si>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</si>
  <si>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</si>
  <si>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</si>
  <si>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</si>
  <si>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</si>
  <si>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</si>
  <si>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</si>
  <si>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</si>
  <si>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</si>
  <si>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</si>
  <si>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</si>
  <si>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</si>
  <si>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</si>
  <si>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</si>
  <si>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</si>
  <si>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</si>
  <si>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</si>
  <si>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</si>
  <si>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</si>
  <si>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</si>
  <si>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</si>
  <si>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</si>
  <si>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</si>
  <si>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</si>
  <si>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</si>
  <si>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</si>
  <si>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</si>
  <si>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</si>
  <si>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</si>
  <si>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</si>
  <si>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</si>
  <si>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</si>
  <si>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</si>
  <si>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</si>
  <si>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</si>
  <si>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</si>
  <si>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</si>
  <si>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</si>
  <si>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</si>
  <si>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</si>
  <si>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</si>
  <si>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</si>
  <si>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</si>
  <si>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</si>
  <si>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</si>
  <si>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</si>
  <si>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</si>
  <si>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</si>
  <si>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</si>
  <si>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</si>
  <si>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</si>
  <si>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</si>
  <si>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</si>
  <si>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</si>
  <si>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</si>
  <si>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</si>
  <si>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</si>
  <si>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</si>
  <si>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</si>
  <si>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</si>
  <si>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</si>
  <si>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</si>
  <si>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</si>
  <si>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</si>
  <si>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</si>
  <si>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</si>
  <si>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</si>
  <si>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</si>
  <si>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</si>
  <si>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</si>
  <si>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</si>
  <si>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</si>
  <si>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</si>
  <si>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</si>
  <si>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</si>
  <si>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</si>
  <si>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</si>
  <si>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</si>
  <si>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</si>
  <si>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</si>
  <si>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</si>
  <si>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</si>
  <si>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</si>
  <si>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</si>
  <si>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</si>
  <si>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</si>
  <si>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</si>
  <si>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</si>
  <si>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</si>
  <si>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</si>
  <si>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</si>
  <si>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</si>
  <si>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</si>
  <si>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</si>
  <si>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</si>
  <si>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</si>
  <si>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</si>
  <si>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</si>
  <si>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</si>
  <si>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</si>
  <si>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</si>
  <si>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</si>
  <si>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</si>
  <si>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</si>
  <si>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</si>
  <si>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</si>
  <si>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</si>
  <si>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</si>
  <si>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</si>
  <si>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</si>
  <si>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</si>
  <si>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</si>
  <si>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</si>
  <si>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</si>
  <si>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</si>
  <si>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</si>
  <si>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</si>
  <si>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</si>
  <si>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</si>
  <si>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</si>
  <si>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</si>
  <si>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</si>
  <si>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</si>
  <si>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</si>
  <si>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</si>
  <si>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</si>
  <si>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福岡県柳川市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</si>
  <si>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</si>
  <si>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</si>
  <si>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</si>
  <si>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</si>
  <si>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</si>
  <si>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</si>
  <si>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</si>
  <si>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</si>
  <si>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</si>
  <si>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</si>
  <si>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</si>
  <si>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</si>
  <si>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</si>
  <si>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</si>
  <si>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</si>
  <si>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</si>
  <si>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</si>
  <si>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</si>
  <si>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</si>
  <si>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</si>
  <si>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</si>
  <si>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</si>
  <si>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</si>
  <si>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</si>
  <si>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</si>
  <si>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</si>
  <si>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</si>
  <si>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</si>
  <si>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</si>
  <si>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</si>
  <si>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</si>
  <si>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</si>
  <si>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</si>
  <si>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</si>
  <si>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</si>
  <si>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</si>
  <si>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</si>
  <si>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</si>
  <si>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</si>
  <si>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</si>
  <si>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</si>
  <si>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</si>
  <si>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</si>
  <si>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</si>
  <si>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</si>
  <si>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</si>
  <si>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</si>
  <si>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</si>
  <si>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</si>
  <si>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</si>
  <si>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</si>
  <si>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</si>
  <si>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</si>
  <si>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</si>
  <si>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</si>
  <si>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</si>
  <si>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</si>
  <si>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</si>
  <si>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</si>
  <si>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</si>
  <si>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</si>
  <si>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</si>
  <si>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</si>
  <si>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</si>
  <si>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</si>
  <si>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</si>
  <si>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</si>
  <si>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</si>
  <si>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</si>
  <si>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</si>
  <si>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</si>
  <si>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</si>
  <si>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</si>
  <si>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</si>
  <si>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</si>
  <si>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</si>
  <si>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</si>
  <si>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</si>
  <si>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</si>
  <si>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</si>
  <si>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</si>
  <si>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</si>
  <si>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</si>
  <si>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</si>
  <si>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</si>
  <si>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</si>
  <si>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</si>
  <si>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</si>
  <si>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</si>
  <si>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</si>
  <si>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</si>
  <si>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</si>
  <si>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</si>
  <si>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</si>
  <si>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</si>
  <si>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</si>
  <si>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</si>
  <si>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</si>
  <si>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</si>
  <si>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</si>
  <si>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</si>
  <si>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</si>
  <si>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</si>
  <si>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</si>
  <si>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</si>
  <si>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</si>
  <si>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</si>
  <si>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</si>
  <si>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</si>
  <si>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</si>
  <si>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</si>
  <si>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</si>
  <si>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</si>
  <si>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</si>
  <si>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</si>
  <si>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</si>
  <si>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</si>
  <si>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</si>
  <si>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</si>
  <si>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</si>
  <si>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</si>
  <si>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</si>
  <si>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</si>
  <si>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</si>
  <si>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</si>
  <si>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</si>
  <si>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</si>
  <si>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</si>
  <si>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</si>
  <si>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</si>
  <si>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</si>
  <si>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</si>
  <si>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</si>
  <si>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</si>
  <si>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</si>
  <si>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</si>
  <si>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</si>
  <si>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</si>
  <si>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</si>
  <si>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</si>
  <si>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</si>
  <si>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</si>
  <si>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</si>
  <si>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</si>
  <si>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</si>
  <si>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</si>
  <si>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</si>
  <si>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</si>
  <si>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</si>
  <si>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</si>
  <si>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福岡県柳川市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</si>
  <si>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</si>
  <si>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</si>
  <si>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</si>
  <si>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</si>
  <si>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</si>
  <si>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</si>
  <si>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</si>
  <si>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</si>
  <si>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</si>
  <si>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</si>
  <si>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</si>
  <si>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</si>
  <si>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</si>
  <si>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</si>
  <si>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</si>
  <si>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</si>
  <si>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</si>
  <si>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</si>
  <si>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</si>
  <si>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</si>
  <si>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</si>
  <si>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</si>
  <si>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</si>
  <si>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</si>
  <si>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</si>
  <si>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</si>
  <si>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</si>
  <si>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</si>
  <si>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</si>
  <si>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</si>
  <si>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</si>
  <si>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</si>
  <si>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</si>
  <si>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</si>
  <si>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</si>
  <si>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</si>
  <si>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</si>
  <si>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</si>
  <si>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</si>
  <si>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</si>
  <si>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</si>
  <si>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</si>
  <si>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</si>
  <si>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</si>
  <si>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</si>
  <si>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</si>
  <si>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</si>
  <si>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</si>
  <si>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</si>
  <si>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</si>
  <si>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</si>
  <si>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</si>
  <si>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</si>
  <si>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</si>
  <si>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</si>
  <si>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</si>
  <si>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</si>
  <si>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</si>
  <si>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</si>
  <si>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</si>
  <si>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</si>
  <si>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</si>
  <si>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</si>
  <si>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</si>
  <si>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</si>
  <si>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</si>
  <si>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</si>
  <si>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</si>
  <si>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</si>
  <si>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</si>
  <si>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</si>
  <si>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</si>
  <si>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</si>
  <si>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</si>
  <si>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</si>
  <si>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</si>
  <si>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</si>
  <si>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</si>
  <si>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</si>
  <si>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</si>
  <si>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</si>
  <si>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</si>
  <si>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</si>
  <si>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</si>
  <si>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</si>
  <si>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</si>
  <si>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</si>
  <si>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</si>
  <si>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</si>
  <si>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</si>
  <si>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</si>
  <si>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</si>
  <si>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</si>
  <si>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</si>
  <si>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</si>
  <si>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</si>
  <si>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</si>
  <si>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</si>
  <si>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</si>
  <si>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</si>
  <si>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</si>
  <si>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</si>
  <si>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</si>
  <si>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</si>
  <si>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</si>
  <si>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</si>
  <si>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</si>
  <si>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</si>
  <si>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</si>
  <si>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</si>
  <si>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</si>
  <si>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</si>
  <si>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</si>
  <si>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</si>
  <si>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</si>
  <si>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</si>
  <si>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</si>
  <si>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</si>
  <si>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</si>
  <si>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</si>
  <si>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</si>
  <si>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</si>
  <si>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</si>
  <si>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</si>
  <si>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</si>
  <si>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</si>
  <si>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</si>
  <si>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</si>
  <si>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</si>
  <si>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</si>
  <si>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</si>
  <si>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</si>
  <si>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</si>
  <si>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</si>
  <si>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</si>
  <si>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</si>
  <si>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</si>
  <si>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</si>
  <si>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</si>
  <si>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</si>
  <si>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</si>
  <si>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</si>
  <si>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</si>
  <si>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</si>
  <si>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</si>
  <si>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</si>
  <si>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</si>
  <si>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</si>
  <si>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</si>
  <si>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</si>
  <si>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</si>
  <si>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</si>
  <si>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</si>
  <si>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</si>
  <si>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</si>
  <si>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</si>
  <si>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</si>
  <si>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</si>
  <si>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</si>
  <si>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</si>
  <si>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</si>
  <si>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</si>
  <si>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</si>
  <si>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</si>
  <si>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</si>
  <si>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</si>
  <si>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</si>
  <si>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</si>
  <si>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</si>
  <si>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</si>
  <si>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</si>
  <si>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</si>
  <si>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</si>
  <si>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</si>
  <si>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</si>
  <si>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</si>
  <si>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</si>
  <si>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</si>
  <si>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</si>
  <si>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</si>
  <si>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</si>
  <si>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</si>
  <si>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</si>
  <si>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</si>
  <si>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</si>
  <si>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</si>
  <si>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</si>
  <si>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</si>
  <si>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</si>
  <si>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</si>
  <si>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</si>
  <si>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</si>
  <si>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</si>
  <si>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</si>
  <si>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</si>
  <si>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</si>
  <si>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</si>
  <si>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</si>
  <si>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</si>
  <si>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</si>
  <si>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</si>
  <si>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</si>
  <si>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</si>
  <si>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</si>
  <si>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1.18</t>
  </si>
  <si>
    <t>▲ 1.15</t>
  </si>
  <si>
    <t>水道事業会計</t>
  </si>
  <si>
    <t>一般会計</t>
  </si>
  <si>
    <t>国民健康保険特別会計</t>
  </si>
  <si>
    <t>▲ 0.39</t>
  </si>
  <si>
    <t>下水道事業特別会計</t>
  </si>
  <si>
    <t>住宅新築資金等特別会計</t>
  </si>
  <si>
    <t>後期高齢者医療特別会計</t>
  </si>
  <si>
    <t>公共用地先行取得等特別会計</t>
  </si>
  <si>
    <t>その他会計（赤字）</t>
  </si>
  <si>
    <t>その他会計（黒字）</t>
  </si>
  <si>
    <t>-</t>
    <phoneticPr fontId="2"/>
  </si>
  <si>
    <t>-</t>
    <phoneticPr fontId="2"/>
  </si>
  <si>
    <t>柳川みやま土木組合</t>
  </si>
  <si>
    <t>花宗太田土木組合</t>
  </si>
  <si>
    <t>東山老人ホーム組合</t>
  </si>
  <si>
    <t>大川柳川衛生組合</t>
  </si>
  <si>
    <t>福岡県市町村職員退職手当組合（一般会計）</t>
    <rPh sb="15" eb="17">
      <t>イッパン</t>
    </rPh>
    <rPh sb="17" eb="19">
      <t>カイケイ</t>
    </rPh>
    <phoneticPr fontId="24"/>
  </si>
  <si>
    <t>福岡県市町村職員退職手当組合（基金特別会計）</t>
  </si>
  <si>
    <t>福岡県南広域水道企業団（用水供給事業会計）</t>
    <rPh sb="0" eb="4">
      <t>フクオカケンナン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4"/>
  </si>
  <si>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</si>
  <si>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</si>
  <si>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</si>
  <si>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</si>
  <si>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</si>
  <si>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</si>
  <si>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</si>
  <si>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</si>
  <si>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</si>
  <si>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t>
    <phoneticPr fontId="2"/>
  </si>
  <si>
    <t>-</t>
    <phoneticPr fontId="2"/>
  </si>
  <si>
    <t>-</t>
    <phoneticPr fontId="2"/>
  </si>
  <si>
    <t>—</t>
  </si>
  <si>
    <t>法適用企業</t>
    <phoneticPr fontId="2"/>
  </si>
  <si>
    <t>-</t>
    <phoneticPr fontId="2"/>
  </si>
  <si>
    <t>-</t>
    <phoneticPr fontId="2"/>
  </si>
  <si>
    <t>柳川市土地開発公社</t>
  </si>
  <si>
    <t>○</t>
    <phoneticPr fontId="2"/>
  </si>
  <si>
    <t>-</t>
    <phoneticPr fontId="2"/>
  </si>
  <si>
    <t>まちづくり振興基金</t>
    <rPh sb="5" eb="7">
      <t>シンコウ</t>
    </rPh>
    <rPh sb="7" eb="9">
      <t>キキン</t>
    </rPh>
    <phoneticPr fontId="11"/>
  </si>
  <si>
    <t>ふるさと元気応援基金</t>
    <rPh sb="4" eb="6">
      <t>ゲンキ</t>
    </rPh>
    <rPh sb="6" eb="8">
      <t>オウエン</t>
    </rPh>
    <rPh sb="8" eb="10">
      <t>キキン</t>
    </rPh>
    <phoneticPr fontId="11"/>
  </si>
  <si>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</si>
  <si>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</si>
  <si>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</si>
  <si>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</si>
  <si>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</si>
  <si>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</si>
  <si>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</si>
  <si>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</si>
  <si>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</si>
  <si>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</si>
  <si>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</si>
  <si>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</si>
  <si>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類似団体を下回っている。将来負担比率については、債務負担行為に基づく支出予定額や公営企業債等繰入見込額などの将来負担額が前年度より減少したことによるものである。実質公債費比率については、Ｈ28年度に2,443,333千円の繰上償還を行ったことにより、Ｈ29年度の償還金が減少したことなどにより減少し、類似団体と1.1ポイント差となっている。</t>
    <rPh sb="117" eb="119">
      <t>ネンド</t>
    </rPh>
    <rPh sb="129" eb="131">
      <t>センエン</t>
    </rPh>
    <rPh sb="132" eb="134">
      <t>クリアゲ</t>
    </rPh>
    <rPh sb="134" eb="136">
      <t>ショウカン</t>
    </rPh>
    <rPh sb="137" eb="138">
      <t>オコナ</t>
    </rPh>
    <rPh sb="149" eb="151">
      <t>ネンド</t>
    </rPh>
    <rPh sb="152" eb="155">
      <t>ショウカンキン</t>
    </rPh>
    <rPh sb="156" eb="158">
      <t>ゲンショウ</t>
    </rPh>
    <rPh sb="167" eb="169">
      <t>ゲンショウ</t>
    </rPh>
    <rPh sb="171" eb="173">
      <t>ルイジ</t>
    </rPh>
    <rPh sb="173" eb="175">
      <t>ダンタイ</t>
    </rPh>
    <rPh sb="183" eb="184">
      <t>サ</t>
    </rPh>
    <phoneticPr fontId="5"/>
  </si>
  <si>
    <t>実質公債費比率</t>
    <phoneticPr fontId="5"/>
  </si>
  <si>
    <t>将来負担比率については、他の類似団体を下回っている。これは、債務負担行為に基づく支出予定額や公営企業債等繰入見込額などの将来負担額が前年度より減少したことによるものである。
有形固定資産減価償却率については、他の類似団体と0.8ポイント差であるためほぼ同程度である。これは、他の団体と同様に建築後年数が経過した施設が増加する一方で、施設の更新も随時進めているためである。</t>
    <rPh sb="30" eb="32">
      <t>サイム</t>
    </rPh>
    <rPh sb="32" eb="34">
      <t>フタン</t>
    </rPh>
    <rPh sb="34" eb="36">
      <t>コウイ</t>
    </rPh>
    <rPh sb="37" eb="38">
      <t>モト</t>
    </rPh>
    <rPh sb="40" eb="42">
      <t>シシュツ</t>
    </rPh>
    <rPh sb="42" eb="44">
      <t>ヨテイ</t>
    </rPh>
    <rPh sb="44" eb="45">
      <t>ガク</t>
    </rPh>
    <rPh sb="46" eb="48">
      <t>コウエイ</t>
    </rPh>
    <rPh sb="66" eb="69">
      <t>ゼンネンド</t>
    </rPh>
    <rPh sb="71" eb="73">
      <t>ゲンショウ</t>
    </rPh>
    <rPh sb="87" eb="89">
      <t>ユウケイ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</si>
</sst>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1840-43DD-9CA7-B4642CFDA7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110547</c:v>
                </c:pt>
                <c:pt idx="1">
                  <c:v>98584</c:v>
                </c:pt>
                <c:pt idx="2">
                  <c:v>73240</c:v>
                </c:pt>
                <c:pt idx="3">
                  <c:v>46625</c:v>
                </c:pt>
                <c:pt idx="4">
                  <c:v>50352</c:v>
                </c:pt>
              </c:numCache>
            </c:numRef>
          </c:val>
          <c:smooth val="0"/>
          <c:extLst xmlns:c16r2="http://schemas.microsoft.com/office/drawing/2015/06/chart">
            <c:ext xmlns:c16="http://schemas.microsoft.com/office/drawing/2014/chart" uri="{C3380CC4-5D6E-409C-BE32-E72D297353CC}">
              <c16:uniqueId val="{00000001-1840-43DD-9CA7-B4642CFDA766}"/>
            </c:ext>
          </c:extLst>
        </c:ser>
        <c:dLbls>
          <c:showLegendKey val="0"/>
          <c:showVal val="0"/>
          <c:showCatName val="0"/>
          <c:showSerName val="0"/>
          <c:showPercent val="0"/>
          <c:showBubbleSize val="0"/>
        </c:dLbls>
        <c:marker val="1"/>
        <c:smooth val="0"/>
        <c:axId val="280031928"/>
        <c:axId val="280033888"/>
      </c:lineChart>
      <c:catAx>
        <c:axId val="280031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033888"/>
        <c:crosses val="autoZero"/>
        <c:auto val="1"/>
        <c:lblAlgn val="ctr"/>
        <c:lblOffset val="100"/>
        <c:tickLblSkip val="1"/>
        <c:tickMarkSkip val="1"/>
        <c:noMultiLvlLbl val="0"/>
      </c:catAx>
      <c:valAx>
        <c:axId val="280033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031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7.61</c:v>
                </c:pt>
                <c:pt idx="1">
                  <c:v>5.93</c:v>
                </c:pt>
                <c:pt idx="2">
                  <c:v>5.94</c:v>
                </c:pt>
                <c:pt idx="3">
                  <c:v>6.33</c:v>
                </c:pt>
                <c:pt idx="4">
                  <c:v>5.08</c:v>
                </c:pt>
              </c:numCache>
            </c:numRef>
          </c:val>
          <c:extLst xmlns:c16r2="http://schemas.microsoft.com/office/drawing/2015/06/chart">
            <c:ext xmlns:c16="http://schemas.microsoft.com/office/drawing/2014/chart" uri="{C3380CC4-5D6E-409C-BE32-E72D297353CC}">
              <c16:uniqueId val="{00000000-D722-46F8-9FE9-B276B36D57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c:v>
                </c:pt>
                <c:pt idx="1">
                  <c:v>33.28</c:v>
                </c:pt>
                <c:pt idx="2">
                  <c:v>33.869999999999997</c:v>
                </c:pt>
                <c:pt idx="3">
                  <c:v>33.86</c:v>
                </c:pt>
                <c:pt idx="4">
                  <c:v>33.96</c:v>
                </c:pt>
              </c:numCache>
            </c:numRef>
          </c:val>
          <c:extLst xmlns:c16r2="http://schemas.microsoft.com/office/drawing/2015/06/chart">
            <c:ext xmlns:c16="http://schemas.microsoft.com/office/drawing/2014/chart" uri="{C3380CC4-5D6E-409C-BE32-E72D297353CC}">
              <c16:uniqueId val="{00000001-D722-46F8-9FE9-B276B36D57FC}"/>
            </c:ext>
          </c:extLst>
        </c:ser>
        <c:dLbls>
          <c:showLegendKey val="0"/>
          <c:showVal val="0"/>
          <c:showCatName val="0"/>
          <c:showSerName val="0"/>
          <c:showPercent val="0"/>
          <c:showBubbleSize val="0"/>
        </c:dLbls>
        <c:gapWidth val="250"/>
        <c:overlap val="100"/>
        <c:axId val="280035848"/>
        <c:axId val="28003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3.19</c:v>
                </c:pt>
                <c:pt idx="1">
                  <c:v>-1.18</c:v>
                </c:pt>
                <c:pt idx="2">
                  <c:v>0.54</c:v>
                </c:pt>
                <c:pt idx="3">
                  <c:v>14.4</c:v>
                </c:pt>
                <c:pt idx="4">
                  <c:v>-1.1499999999999999</c:v>
                </c:pt>
              </c:numCache>
            </c:numRef>
          </c:val>
          <c:smooth val="0"/>
          <c:extLst xmlns:c16r2="http://schemas.microsoft.com/office/drawing/2015/06/chart">
            <c:ext xmlns:c16="http://schemas.microsoft.com/office/drawing/2014/chart" uri="{C3380CC4-5D6E-409C-BE32-E72D297353CC}">
              <c16:uniqueId val="{00000002-D722-46F8-9FE9-B276B36D57FC}"/>
            </c:ext>
          </c:extLst>
        </c:ser>
        <c:dLbls>
          <c:showLegendKey val="0"/>
          <c:showVal val="0"/>
          <c:showCatName val="0"/>
          <c:showSerName val="0"/>
          <c:showPercent val="0"/>
          <c:showBubbleSize val="0"/>
        </c:dLbls>
        <c:marker val="1"/>
        <c:smooth val="0"/>
        <c:axId val="280035848"/>
        <c:axId val="280036240"/>
      </c:lineChart>
      <c:catAx>
        <c:axId val="28003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036240"/>
        <c:crosses val="autoZero"/>
        <c:auto val="1"/>
        <c:lblAlgn val="ctr"/>
        <c:lblOffset val="100"/>
        <c:tickLblSkip val="1"/>
        <c:tickMarkSkip val="1"/>
        <c:noMultiLvlLbl val="0"/>
      </c:catAx>
      <c:valAx>
        <c:axId val="28003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03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954-4915-903B-FF2234BF64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54-4915-903B-FF2234BF64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954-4915-903B-FF2234BF64A1}"/>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954-4915-903B-FF2234BF64A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C954-4915-903B-FF2234BF64A1}"/>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C954-4915-903B-FF2234BF64A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0.37</c:v>
                </c:pt>
                <c:pt idx="4">
                  <c:v>#N/A</c:v>
                </c:pt>
                <c:pt idx="5">
                  <c:v>0.24</c:v>
                </c:pt>
                <c:pt idx="6">
                  <c:v>#N/A</c:v>
                </c:pt>
                <c:pt idx="7">
                  <c:v>0.21</c:v>
                </c:pt>
                <c:pt idx="8">
                  <c:v>#N/A</c:v>
                </c:pt>
                <c:pt idx="9">
                  <c:v>0.4</c:v>
                </c:pt>
              </c:numCache>
            </c:numRef>
          </c:val>
          <c:extLst xmlns:c16r2="http://schemas.microsoft.com/office/drawing/2015/06/chart">
            <c:ext xmlns:c16="http://schemas.microsoft.com/office/drawing/2014/chart" uri="{C3380CC4-5D6E-409C-BE32-E72D297353CC}">
              <c16:uniqueId val="{00000006-C954-4915-903B-FF2234BF64A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0.02</c:v>
                </c:pt>
                <c:pt idx="2">
                  <c:v>#N/A</c:v>
                </c:pt>
                <c:pt idx="3">
                  <c:v>0.02</c:v>
                </c:pt>
                <c:pt idx="4">
                  <c:v>0.39</c:v>
                </c:pt>
                <c:pt idx="5">
                  <c:v>#N/A</c:v>
                </c:pt>
                <c:pt idx="6">
                  <c:v>#N/A</c:v>
                </c:pt>
                <c:pt idx="7">
                  <c:v>0.65</c:v>
                </c:pt>
                <c:pt idx="8">
                  <c:v>#N/A</c:v>
                </c:pt>
                <c:pt idx="9">
                  <c:v>1.37</c:v>
                </c:pt>
              </c:numCache>
            </c:numRef>
          </c:val>
          <c:extLst xmlns:c16r2="http://schemas.microsoft.com/office/drawing/2015/06/chart">
            <c:ext xmlns:c16="http://schemas.microsoft.com/office/drawing/2014/chart" uri="{C3380CC4-5D6E-409C-BE32-E72D297353CC}">
              <c16:uniqueId val="{00000007-C954-4915-903B-FF2234BF64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7.58</c:v>
                </c:pt>
                <c:pt idx="2">
                  <c:v>#N/A</c:v>
                </c:pt>
                <c:pt idx="3">
                  <c:v>5.91</c:v>
                </c:pt>
                <c:pt idx="4">
                  <c:v>#N/A</c:v>
                </c:pt>
                <c:pt idx="5">
                  <c:v>5.92</c:v>
                </c:pt>
                <c:pt idx="6">
                  <c:v>#N/A</c:v>
                </c:pt>
                <c:pt idx="7">
                  <c:v>6.3</c:v>
                </c:pt>
                <c:pt idx="8">
                  <c:v>#N/A</c:v>
                </c:pt>
                <c:pt idx="9">
                  <c:v>5.05</c:v>
                </c:pt>
              </c:numCache>
            </c:numRef>
          </c:val>
          <c:extLst xmlns:c16r2="http://schemas.microsoft.com/office/drawing/2015/06/chart">
            <c:ext xmlns:c16="http://schemas.microsoft.com/office/drawing/2014/chart" uri="{C3380CC4-5D6E-409C-BE32-E72D297353CC}">
              <c16:uniqueId val="{00000008-C954-4915-903B-FF2234BF64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10.42</c:v>
                </c:pt>
                <c:pt idx="2">
                  <c:v>#N/A</c:v>
                </c:pt>
                <c:pt idx="3">
                  <c:v>11.85</c:v>
                </c:pt>
                <c:pt idx="4">
                  <c:v>#N/A</c:v>
                </c:pt>
                <c:pt idx="5">
                  <c:v>11.67</c:v>
                </c:pt>
                <c:pt idx="6">
                  <c:v>#N/A</c:v>
                </c:pt>
                <c:pt idx="7">
                  <c:v>11.65</c:v>
                </c:pt>
                <c:pt idx="8">
                  <c:v>#N/A</c:v>
                </c:pt>
                <c:pt idx="9">
                  <c:v>11.89</c:v>
                </c:pt>
              </c:numCache>
            </c:numRef>
          </c:val>
          <c:extLst xmlns:c16r2="http://schemas.microsoft.com/office/drawing/2015/06/chart">
            <c:ext xmlns:c16="http://schemas.microsoft.com/office/drawing/2014/chart" uri="{C3380CC4-5D6E-409C-BE32-E72D297353CC}">
              <c16:uniqueId val="{00000009-C954-4915-903B-FF2234BF64A1}"/>
            </c:ext>
          </c:extLst>
        </c:ser>
        <c:dLbls>
          <c:showLegendKey val="0"/>
          <c:showVal val="0"/>
          <c:showCatName val="0"/>
          <c:showSerName val="0"/>
          <c:showPercent val="0"/>
          <c:showBubbleSize val="0"/>
        </c:dLbls>
        <c:gapWidth val="150"/>
        <c:overlap val="100"/>
        <c:axId val="280037024"/>
        <c:axId val="280037416"/>
      </c:barChart>
      <c:catAx>
        <c:axId val="2800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037416"/>
        <c:crosses val="autoZero"/>
        <c:auto val="1"/>
        <c:lblAlgn val="ctr"/>
        <c:lblOffset val="100"/>
        <c:tickLblSkip val="1"/>
        <c:tickMarkSkip val="1"/>
        <c:noMultiLvlLbl val="0"/>
      </c:catAx>
      <c:valAx>
        <c:axId val="280037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03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2643</c:v>
                </c:pt>
                <c:pt idx="5">
                  <c:v>2819</c:v>
                </c:pt>
                <c:pt idx="8">
                  <c:v>2803</c:v>
                </c:pt>
                <c:pt idx="11">
                  <c:v>2744</c:v>
                </c:pt>
                <c:pt idx="14">
                  <c:v>2813</c:v>
                </c:pt>
              </c:numCache>
            </c:numRef>
          </c:val>
          <c:extLst xmlns:c16r2="http://schemas.microsoft.com/office/drawing/2015/06/chart">
            <c:ext xmlns:c16="http://schemas.microsoft.com/office/drawing/2014/chart" uri="{C3380CC4-5D6E-409C-BE32-E72D297353CC}">
              <c16:uniqueId val="{00000000-3008-406E-A435-8F860F0901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08-406E-A435-8F860F0901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139</c:v>
                </c:pt>
                <c:pt idx="3">
                  <c:v>108</c:v>
                </c:pt>
                <c:pt idx="6">
                  <c:v>106</c:v>
                </c:pt>
                <c:pt idx="9">
                  <c:v>120</c:v>
                </c:pt>
                <c:pt idx="12">
                  <c:v>113</c:v>
                </c:pt>
              </c:numCache>
            </c:numRef>
          </c:val>
          <c:extLst xmlns:c16r2="http://schemas.microsoft.com/office/drawing/2015/06/chart">
            <c:ext xmlns:c16="http://schemas.microsoft.com/office/drawing/2014/chart" uri="{C3380CC4-5D6E-409C-BE32-E72D297353CC}">
              <c16:uniqueId val="{00000002-3008-406E-A435-8F860F0901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36</c:v>
                </c:pt>
                <c:pt idx="6">
                  <c:v>36</c:v>
                </c:pt>
                <c:pt idx="9">
                  <c:v>36</c:v>
                </c:pt>
                <c:pt idx="12">
                  <c:v>36</c:v>
                </c:pt>
              </c:numCache>
            </c:numRef>
          </c:val>
          <c:extLst xmlns:c16r2="http://schemas.microsoft.com/office/drawing/2015/06/chart">
            <c:ext xmlns:c16="http://schemas.microsoft.com/office/drawing/2014/chart" uri="{C3380CC4-5D6E-409C-BE32-E72D297353CC}">
              <c16:uniqueId val="{00000003-3008-406E-A435-8F860F0901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447</c:v>
                </c:pt>
                <c:pt idx="3">
                  <c:v>451</c:v>
                </c:pt>
                <c:pt idx="6">
                  <c:v>456</c:v>
                </c:pt>
                <c:pt idx="9">
                  <c:v>461</c:v>
                </c:pt>
                <c:pt idx="12">
                  <c:v>464</c:v>
                </c:pt>
              </c:numCache>
            </c:numRef>
          </c:val>
          <c:extLst xmlns:c16r2="http://schemas.microsoft.com/office/drawing/2015/06/chart">
            <c:ext xmlns:c16="http://schemas.microsoft.com/office/drawing/2014/chart" uri="{C3380CC4-5D6E-409C-BE32-E72D297353CC}">
              <c16:uniqueId val="{00000004-3008-406E-A435-8F860F0901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08-406E-A435-8F860F0901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08-406E-A435-8F860F0901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3278</c:v>
                </c:pt>
                <c:pt idx="3">
                  <c:v>3302</c:v>
                </c:pt>
                <c:pt idx="6">
                  <c:v>3324</c:v>
                </c:pt>
                <c:pt idx="9">
                  <c:v>3261</c:v>
                </c:pt>
                <c:pt idx="12">
                  <c:v>2859</c:v>
                </c:pt>
              </c:numCache>
            </c:numRef>
          </c:val>
          <c:extLst xmlns:c16r2="http://schemas.microsoft.com/office/drawing/2015/06/chart">
            <c:ext xmlns:c16="http://schemas.microsoft.com/office/drawing/2014/chart" uri="{C3380CC4-5D6E-409C-BE32-E72D297353CC}">
              <c16:uniqueId val="{00000007-3008-406E-A435-8F860F090103}"/>
            </c:ext>
          </c:extLst>
        </c:ser>
        <c:dLbls>
          <c:showLegendKey val="0"/>
          <c:showVal val="0"/>
          <c:showCatName val="0"/>
          <c:showSerName val="0"/>
          <c:showPercent val="0"/>
          <c:showBubbleSize val="0"/>
        </c:dLbls>
        <c:gapWidth val="100"/>
        <c:overlap val="100"/>
        <c:axId val="280038200"/>
        <c:axId val="28003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1270</c:v>
                </c:pt>
                <c:pt idx="2">
                  <c:v>#N/A</c:v>
                </c:pt>
                <c:pt idx="3">
                  <c:v>#N/A</c:v>
                </c:pt>
                <c:pt idx="4">
                  <c:v>1078</c:v>
                </c:pt>
                <c:pt idx="5">
                  <c:v>#N/A</c:v>
                </c:pt>
                <c:pt idx="6">
                  <c:v>#N/A</c:v>
                </c:pt>
                <c:pt idx="7">
                  <c:v>1119</c:v>
                </c:pt>
                <c:pt idx="8">
                  <c:v>#N/A</c:v>
                </c:pt>
                <c:pt idx="9">
                  <c:v>#N/A</c:v>
                </c:pt>
                <c:pt idx="10">
                  <c:v>1134</c:v>
                </c:pt>
                <c:pt idx="11">
                  <c:v>#N/A</c:v>
                </c:pt>
                <c:pt idx="12">
                  <c:v>#N/A</c:v>
                </c:pt>
                <c:pt idx="13">
                  <c:v>659</c:v>
                </c:pt>
                <c:pt idx="14">
                  <c:v>#N/A</c:v>
                </c:pt>
              </c:numCache>
            </c:numRef>
          </c:val>
          <c:smooth val="0"/>
          <c:extLst xmlns:c16r2="http://schemas.microsoft.com/office/drawing/2015/06/chart">
            <c:ext xmlns:c16="http://schemas.microsoft.com/office/drawing/2014/chart" uri="{C3380CC4-5D6E-409C-BE32-E72D297353CC}">
              <c16:uniqueId val="{00000008-3008-406E-A435-8F860F090103}"/>
            </c:ext>
          </c:extLst>
        </c:ser>
        <c:dLbls>
          <c:showLegendKey val="0"/>
          <c:showVal val="0"/>
          <c:showCatName val="0"/>
          <c:showSerName val="0"/>
          <c:showPercent val="0"/>
          <c:showBubbleSize val="0"/>
        </c:dLbls>
        <c:marker val="1"/>
        <c:smooth val="0"/>
        <c:axId val="280038200"/>
        <c:axId val="280038592"/>
      </c:lineChart>
      <c:catAx>
        <c:axId val="28003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038592"/>
        <c:crosses val="autoZero"/>
        <c:auto val="1"/>
        <c:lblAlgn val="ctr"/>
        <c:lblOffset val="100"/>
        <c:tickLblSkip val="1"/>
        <c:tickMarkSkip val="1"/>
        <c:noMultiLvlLbl val="0"/>
      </c:catAx>
      <c:valAx>
        <c:axId val="28003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03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29239</c:v>
                </c:pt>
                <c:pt idx="5">
                  <c:v>29675</c:v>
                </c:pt>
                <c:pt idx="8">
                  <c:v>29761</c:v>
                </c:pt>
                <c:pt idx="11">
                  <c:v>29226</c:v>
                </c:pt>
                <c:pt idx="14">
                  <c:v>28395</c:v>
                </c:pt>
              </c:numCache>
            </c:numRef>
          </c:val>
          <c:extLst xmlns:c16r2="http://schemas.microsoft.com/office/drawing/2015/06/chart">
            <c:ext xmlns:c16="http://schemas.microsoft.com/office/drawing/2014/chart" uri="{C3380CC4-5D6E-409C-BE32-E72D297353CC}">
              <c16:uniqueId val="{00000000-6111-445E-B22F-1376190DBD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813</c:v>
                </c:pt>
                <c:pt idx="5">
                  <c:v>856</c:v>
                </c:pt>
                <c:pt idx="8">
                  <c:v>865</c:v>
                </c:pt>
                <c:pt idx="11">
                  <c:v>843</c:v>
                </c:pt>
                <c:pt idx="14">
                  <c:v>781</c:v>
                </c:pt>
              </c:numCache>
            </c:numRef>
          </c:val>
          <c:extLst xmlns:c16r2="http://schemas.microsoft.com/office/drawing/2015/06/chart">
            <c:ext xmlns:c16="http://schemas.microsoft.com/office/drawing/2014/chart" uri="{C3380CC4-5D6E-409C-BE32-E72D297353CC}">
              <c16:uniqueId val="{00000001-6111-445E-B22F-1376190DBD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11056</c:v>
                </c:pt>
                <c:pt idx="5">
                  <c:v>11151</c:v>
                </c:pt>
                <c:pt idx="8">
                  <c:v>11894</c:v>
                </c:pt>
                <c:pt idx="11">
                  <c:v>9923</c:v>
                </c:pt>
                <c:pt idx="14">
                  <c:v>10618</c:v>
                </c:pt>
              </c:numCache>
            </c:numRef>
          </c:val>
          <c:extLst xmlns:c16r2="http://schemas.microsoft.com/office/drawing/2015/06/chart">
            <c:ext xmlns:c16="http://schemas.microsoft.com/office/drawing/2014/chart" uri="{C3380CC4-5D6E-409C-BE32-E72D297353CC}">
              <c16:uniqueId val="{00000002-6111-445E-B22F-1376190DBD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11-445E-B22F-1376190DBD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11-445E-B22F-1376190DBD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5-6111-445E-B22F-1376190DBD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5387</c:v>
                </c:pt>
                <c:pt idx="3">
                  <c:v>5056</c:v>
                </c:pt>
                <c:pt idx="6">
                  <c:v>4794</c:v>
                </c:pt>
                <c:pt idx="9">
                  <c:v>4618</c:v>
                </c:pt>
                <c:pt idx="12">
                  <c:v>4552</c:v>
                </c:pt>
              </c:numCache>
            </c:numRef>
          </c:val>
          <c:extLst xmlns:c16r2="http://schemas.microsoft.com/office/drawing/2015/06/chart">
            <c:ext xmlns:c16="http://schemas.microsoft.com/office/drawing/2014/chart" uri="{C3380CC4-5D6E-409C-BE32-E72D297353CC}">
              <c16:uniqueId val="{00000006-6111-445E-B22F-1376190DBD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7-6111-445E-B22F-1376190DBD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7311</c:v>
                </c:pt>
                <c:pt idx="3">
                  <c:v>7082</c:v>
                </c:pt>
                <c:pt idx="6">
                  <c:v>6901</c:v>
                </c:pt>
                <c:pt idx="9">
                  <c:v>6876</c:v>
                </c:pt>
                <c:pt idx="12">
                  <c:v>6918</c:v>
                </c:pt>
              </c:numCache>
            </c:numRef>
          </c:val>
          <c:extLst xmlns:c16r2="http://schemas.microsoft.com/office/drawing/2015/06/chart">
            <c:ext xmlns:c16="http://schemas.microsoft.com/office/drawing/2014/chart" uri="{C3380CC4-5D6E-409C-BE32-E72D297353CC}">
              <c16:uniqueId val="{00000008-6111-445E-B22F-1376190DBD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1077</c:v>
                </c:pt>
                <c:pt idx="3">
                  <c:v>984</c:v>
                </c:pt>
                <c:pt idx="6">
                  <c:v>894</c:v>
                </c:pt>
                <c:pt idx="9">
                  <c:v>805</c:v>
                </c:pt>
                <c:pt idx="12">
                  <c:v>660</c:v>
                </c:pt>
              </c:numCache>
            </c:numRef>
          </c:val>
          <c:extLst xmlns:c16r2="http://schemas.microsoft.com/office/drawing/2015/06/chart">
            <c:ext xmlns:c16="http://schemas.microsoft.com/office/drawing/2014/chart" uri="{C3380CC4-5D6E-409C-BE32-E72D297353CC}">
              <c16:uniqueId val="{00000009-6111-445E-B22F-1376190DBD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33148</c:v>
                </c:pt>
                <c:pt idx="3">
                  <c:v>33857</c:v>
                </c:pt>
                <c:pt idx="6">
                  <c:v>34001</c:v>
                </c:pt>
                <c:pt idx="9">
                  <c:v>30699</c:v>
                </c:pt>
                <c:pt idx="12">
                  <c:v>30120</c:v>
                </c:pt>
              </c:numCache>
            </c:numRef>
          </c:val>
          <c:extLst xmlns:c16r2="http://schemas.microsoft.com/office/drawing/2015/06/chart">
            <c:ext xmlns:c16="http://schemas.microsoft.com/office/drawing/2014/chart" uri="{C3380CC4-5D6E-409C-BE32-E72D297353CC}">
              <c16:uniqueId val="{0000000A-6111-445E-B22F-1376190DBD85}"/>
            </c:ext>
          </c:extLst>
        </c:ser>
        <c:dLbls>
          <c:showLegendKey val="0"/>
          <c:showVal val="0"/>
          <c:showCatName val="0"/>
          <c:showSerName val="0"/>
          <c:showPercent val="0"/>
          <c:showBubbleSize val="0"/>
        </c:dLbls>
        <c:gapWidth val="100"/>
        <c:overlap val="100"/>
        <c:axId val="485011000"/>
        <c:axId val="48501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5824</c:v>
                </c:pt>
                <c:pt idx="2">
                  <c:v>#N/A</c:v>
                </c:pt>
                <c:pt idx="3">
                  <c:v>#N/A</c:v>
                </c:pt>
                <c:pt idx="4">
                  <c:v>5304</c:v>
                </c:pt>
                <c:pt idx="5">
                  <c:v>#N/A</c:v>
                </c:pt>
                <c:pt idx="6">
                  <c:v>#N/A</c:v>
                </c:pt>
                <c:pt idx="7">
                  <c:v>4074</c:v>
                </c:pt>
                <c:pt idx="8">
                  <c:v>#N/A</c:v>
                </c:pt>
                <c:pt idx="9">
                  <c:v>#N/A</c:v>
                </c:pt>
                <c:pt idx="10">
                  <c:v>3006</c:v>
                </c:pt>
                <c:pt idx="11">
                  <c:v>#N/A</c:v>
                </c:pt>
                <c:pt idx="12">
                  <c:v>#N/A</c:v>
                </c:pt>
                <c:pt idx="13">
                  <c:v>2460</c:v>
                </c:pt>
                <c:pt idx="14">
                  <c:v>#N/A</c:v>
                </c:pt>
              </c:numCache>
            </c:numRef>
          </c:val>
          <c:smooth val="0"/>
          <c:extLst xmlns:c16r2="http://schemas.microsoft.com/office/drawing/2015/06/chart">
            <c:ext xmlns:c16="http://schemas.microsoft.com/office/drawing/2014/chart" uri="{C3380CC4-5D6E-409C-BE32-E72D297353CC}">
              <c16:uniqueId val="{0000000B-6111-445E-B22F-1376190DBD85}"/>
            </c:ext>
          </c:extLst>
        </c:ser>
        <c:dLbls>
          <c:showLegendKey val="0"/>
          <c:showVal val="0"/>
          <c:showCatName val="0"/>
          <c:showSerName val="0"/>
          <c:showPercent val="0"/>
          <c:showBubbleSize val="0"/>
        </c:dLbls>
        <c:marker val="1"/>
        <c:smooth val="0"/>
        <c:axId val="485011000"/>
        <c:axId val="485011392"/>
      </c:lineChart>
      <c:catAx>
        <c:axId val="48501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011392"/>
        <c:crosses val="autoZero"/>
        <c:auto val="1"/>
        <c:lblAlgn val="ctr"/>
        <c:lblOffset val="100"/>
        <c:tickLblSkip val="1"/>
        <c:tickMarkSkip val="1"/>
        <c:noMultiLvlLbl val="0"/>
      </c:catAx>
      <c:valAx>
        <c:axId val="48501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01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5683</c:v>
                </c:pt>
                <c:pt idx="1">
                  <c:v>5563</c:v>
                </c:pt>
                <c:pt idx="2">
                  <c:v>5571</c:v>
                </c:pt>
              </c:numCache>
            </c:numRef>
          </c:val>
          <c:extLst xmlns:c16r2="http://schemas.microsoft.com/office/drawing/2015/06/chart">
            <c:ext xmlns:c16="http://schemas.microsoft.com/office/drawing/2014/chart" uri="{C3380CC4-5D6E-409C-BE32-E72D297353CC}">
              <c16:uniqueId val="{00000000-D62F-4D60-B97B-E270D55A63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4538</c:v>
                </c:pt>
                <c:pt idx="1">
                  <c:v>2606</c:v>
                </c:pt>
                <c:pt idx="2">
                  <c:v>3126</c:v>
                </c:pt>
              </c:numCache>
            </c:numRef>
          </c:val>
          <c:extLst xmlns:c16r2="http://schemas.microsoft.com/office/drawing/2015/06/chart">
            <c:ext xmlns:c16="http://schemas.microsoft.com/office/drawing/2014/chart" uri="{C3380CC4-5D6E-409C-BE32-E72D297353CC}">
              <c16:uniqueId val="{00000001-D62F-4D60-B97B-E270D55A63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3512</c:v>
                </c:pt>
                <c:pt idx="1">
                  <c:v>3583</c:v>
                </c:pt>
                <c:pt idx="2">
                  <c:v>3740</c:v>
                </c:pt>
              </c:numCache>
            </c:numRef>
          </c:val>
          <c:extLst xmlns:c16r2="http://schemas.microsoft.com/office/drawing/2015/06/chart">
            <c:ext xmlns:c16="http://schemas.microsoft.com/office/drawing/2014/chart" uri="{C3380CC4-5D6E-409C-BE32-E72D297353CC}">
              <c16:uniqueId val="{00000002-D62F-4D60-B97B-E270D55A63ED}"/>
            </c:ext>
          </c:extLst>
        </c:ser>
        <c:dLbls>
          <c:showLegendKey val="0"/>
          <c:showVal val="0"/>
          <c:showCatName val="0"/>
          <c:showSerName val="0"/>
          <c:showPercent val="0"/>
          <c:showBubbleSize val="0"/>
        </c:dLbls>
        <c:gapWidth val="120"/>
        <c:overlap val="100"/>
        <c:axId val="485012568"/>
        <c:axId val="485012960"/>
      </c:barChart>
      <c:catAx>
        <c:axId val="48501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012960"/>
        <c:crosses val="autoZero"/>
        <c:auto val="1"/>
        <c:lblAlgn val="ctr"/>
        <c:lblOffset val="100"/>
        <c:tickLblSkip val="1"/>
        <c:tickMarkSkip val="1"/>
        <c:noMultiLvlLbl val="0"/>
      </c:catAx>
      <c:valAx>
        <c:axId val="485012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01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D7-44AA-B2B2-49AF188322BE}"/>
                </c:ext>
                <c:ext xmlns:c15="http://schemas.microsoft.com/office/drawing/2012/chart" uri="{CE6537A1-D6FC-4f65-9D91-7224C49458BB}">
                  <c15:dlblFieldTable>
                    <c15:dlblFTEntry>
                      <c15:txfldGUID>{5BB6F490-8E61-46BC-A548-3FF925E7D4CE}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D7-44AA-B2B2-49AF188322BE}"/>
                </c:ext>
                <c:ext xmlns:c15="http://schemas.microsoft.com/office/drawing/2012/chart" uri="{CE6537A1-D6FC-4f65-9D91-7224C49458BB}">
                  <c15:dlblFieldTable>
                    <c15:dlblFTEntry>
                      <c15:txfldGUID>{43EB7D9B-C36C-4247-9EE2-563E9B94A04F}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D7-44AA-B2B2-49AF188322BE}"/>
                </c:ext>
                <c:ext xmlns:c15="http://schemas.microsoft.com/office/drawing/2012/chart" uri="{CE6537A1-D6FC-4f65-9D91-7224C49458BB}">
                  <c15:dlblFieldTable>
                    <c15:dlblFTEntry>
                      <c15:txfldGUID>{574D1B12-6B43-44A3-8612-C0834F0275F0}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D7-44AA-B2B2-49AF188322BE}"/>
                </c:ext>
                <c:ext xmlns:c15="http://schemas.microsoft.com/office/drawing/2012/chart" uri="{CE6537A1-D6FC-4f65-9D91-7224C49458BB}">
                  <c15:dlblFieldTable>
                    <c15:dlblFTEntry>
                      <c15:txfldGUID>{28666F70-B6B1-4698-A708-FEDB81999FD2}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D7-44AA-B2B2-49AF188322BE}"/>
                </c:ext>
                <c:ext xmlns:c15="http://schemas.microsoft.com/office/drawing/2012/chart" uri="{CE6537A1-D6FC-4f65-9D91-7224C49458BB}">
                  <c15:dlblFieldTable>
                    <c15:dlblFTEntry>
                      <c15:txfldGUID>{72874E60-3BF1-4250-BA7C-FD6B0384DCA7}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D7-44AA-B2B2-49AF188322BE}"/>
                </c:ext>
                <c:ext xmlns:c15="http://schemas.microsoft.com/office/drawing/2012/chart" uri="{CE6537A1-D6FC-4f65-9D91-7224C49458BB}">
                  <c15:dlblFieldTable>
                    <c15:dlblFTEntry>
                      <c15:txfldGUID>{3757325A-C690-4843-AEEB-BC8D8A3FCCA9}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D7-44AA-B2B2-49AF188322BE}"/>
                </c:ext>
                <c:ext xmlns:c15="http://schemas.microsoft.com/office/drawing/2012/chart" uri="{CE6537A1-D6FC-4f65-9D91-7224C49458BB}">
                  <c15:layout/>
                  <c15:dlblFieldTable>
                    <c15:dlblFTEntry>
                      <c15:txfldGUID>{010D10D4-8443-493A-996A-F49B751895F3}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D7-44AA-B2B2-49AF188322BE}"/>
                </c:ext>
                <c:ext xmlns:c15="http://schemas.microsoft.com/office/drawing/2012/chart" uri="{CE6537A1-D6FC-4f65-9D91-7224C49458BB}">
                  <c15:layout/>
                  <c15:dlblFieldTable>
                    <c15:dlblFTEntry>
                      <c15:txfldGUID>{959682B1-EA24-4121-96EB-4D949AB56395}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D7-44AA-B2B2-49AF188322BE}"/>
                </c:ext>
                <c:ext xmlns:c15="http://schemas.microsoft.com/office/drawing/2012/chart" uri="{CE6537A1-D6FC-4f65-9D91-7224C49458BB}">
                  <c15:layout/>
                  <c15:dlblFieldTable>
                    <c15:dlblFTEntry>
                      <c15:txfldGUID>{1A7F9E45-BE42-4153-88E8-71B4581EEB09}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55.9</c:v>
                </c:pt>
                <c:pt idx="32">
                  <c:v>56.8</c:v>
                </c:pt>
              </c:numCache>
            </c:numRef>
          </c:xVal>
          <c:yVal>
            <c:numRef>
              <c:f>公会計指標分析・財政指標組合せ分析表!$BP$51:$DC$51</c:f>
              <c:numCache>
                <c:formatCode>#,##0.0;"▲ "#,##0.0</c:formatCode>
                <c:ptCount val="40"/>
                <c:pt idx="16">
                  <c:v>28.9</c:v>
                </c:pt>
                <c:pt idx="24">
                  <c:v>21.8</c:v>
                </c:pt>
                <c:pt idx="32">
                  <c:v>17.899999999999999</c:v>
                </c:pt>
              </c:numCache>
            </c:numRef>
          </c:yVal>
          <c:smooth val="0"/>
          <c:extLst xmlns:c16r2="http://schemas.microsoft.com/office/drawing/2015/06/chart">
            <c:ext xmlns:c16="http://schemas.microsoft.com/office/drawing/2014/chart" uri="{C3380CC4-5D6E-409C-BE32-E72D297353CC}">
              <c16:uniqueId val="{00000009-54D7-44AA-B2B2-49AF188322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D7-44AA-B2B2-49AF188322BE}"/>
                </c:ext>
                <c:ext xmlns:c15="http://schemas.microsoft.com/office/drawing/2012/chart" uri="{CE6537A1-D6FC-4f65-9D91-7224C49458BB}">
                  <c15:dlblFieldTable>
                    <c15:dlblFTEntry>
                      <c15:txfldGUID>{D6A64915-860B-4CE7-AE53-B87586A905D4}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D7-44AA-B2B2-49AF188322BE}"/>
                </c:ext>
                <c:ext xmlns:c15="http://schemas.microsoft.com/office/drawing/2012/chart" uri="{CE6537A1-D6FC-4f65-9D91-7224C49458BB}">
                  <c15:dlblFieldTable>
                    <c15:dlblFTEntry>
                      <c15:txfldGUID>{9E55127E-3DD0-429A-95CA-2314F9FF0DE3}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D7-44AA-B2B2-49AF188322BE}"/>
                </c:ext>
                <c:ext xmlns:c15="http://schemas.microsoft.com/office/drawing/2012/chart" uri="{CE6537A1-D6FC-4f65-9D91-7224C49458BB}">
                  <c15:dlblFieldTable>
                    <c15:dlblFTEntry>
                      <c15:txfldGUID>{C648DE42-4670-484F-83EF-6A9294F2133D}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D7-44AA-B2B2-49AF188322BE}"/>
                </c:ext>
                <c:ext xmlns:c15="http://schemas.microsoft.com/office/drawing/2012/chart" uri="{CE6537A1-D6FC-4f65-9D91-7224C49458BB}">
                  <c15:dlblFieldTable>
                    <c15:dlblFTEntry>
                      <c15:txfldGUID>{B98CCFF0-8684-4E0B-86AB-A3DB5AB7F954}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D7-44AA-B2B2-49AF188322BE}"/>
                </c:ext>
                <c:ext xmlns:c15="http://schemas.microsoft.com/office/drawing/2012/chart" uri="{CE6537A1-D6FC-4f65-9D91-7224C49458BB}">
                  <c15:dlblFieldTable>
                    <c15:dlblFTEntry>
                      <c15:txfldGUID>{F3B79852-64B1-423A-BBE3-D1A726ABC27F}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D7-44AA-B2B2-49AF188322BE}"/>
                </c:ext>
                <c:ext xmlns:c15="http://schemas.microsoft.com/office/drawing/2012/chart" uri="{CE6537A1-D6FC-4f65-9D91-7224C49458BB}">
                  <c15:dlblFieldTable>
                    <c15:dlblFTEntry>
                      <c15:txfldGUID>{A5553354-29B4-4D28-9A92-08818B31C0F2}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D7-44AA-B2B2-49AF188322BE}"/>
                </c:ext>
                <c:ext xmlns:c15="http://schemas.microsoft.com/office/drawing/2012/chart" uri="{CE6537A1-D6FC-4f65-9D91-7224C49458BB}">
                  <c15:layout/>
                  <c15:dlblFieldTable>
                    <c15:dlblFTEntry>
                      <c15:txfldGUID>{688D4A0F-13D1-48C3-AD13-BD2D0C96E548}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D7-44AA-B2B2-49AF188322BE}"/>
                </c:ext>
                <c:ext xmlns:c15="http://schemas.microsoft.com/office/drawing/2012/chart" uri="{CE6537A1-D6FC-4f65-9D91-7224C49458BB}">
                  <c15:layout/>
                  <c15:dlblFieldTable>
                    <c15:dlblFTEntry>
                      <c15:txfldGUID>{716420DE-5D92-4C09-86C6-5DCB492064C5}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D7-44AA-B2B2-49AF188322BE}"/>
                </c:ext>
                <c:ext xmlns:c15="http://schemas.microsoft.com/office/drawing/2012/chart" uri="{CE6537A1-D6FC-4f65-9D91-7224C49458BB}">
                  <c15:layout/>
                  <c15:dlblFieldTable>
                    <c15:dlblFTEntry>
                      <c15:txfldGUID>{842CA949-EC45-4FE0-B665-D337CFF0C63C}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54D7-44AA-B2B2-49AF188322BE}"/>
            </c:ext>
          </c:extLst>
        </c:ser>
        <c:dLbls>
          <c:showLegendKey val="0"/>
          <c:showVal val="1"/>
          <c:showCatName val="0"/>
          <c:showSerName val="0"/>
          <c:showPercent val="0"/>
          <c:showBubbleSize val="0"/>
        </c:dLbls>
        <c:axId val="485013744"/>
        <c:axId val="486645480"/>
      </c:scatterChart>
      <c:valAx>
        <c:axId val="485013744"/>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645480"/>
        <c:crosses val="autoZero"/>
        <c:crossBetween val="midCat"/>
      </c:valAx>
      <c:valAx>
        <c:axId val="48664548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01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4E-45BE-AB4D-A43C4874152E}"/>
                </c:ext>
                <c:ext xmlns:c15="http://schemas.microsoft.com/office/drawing/2012/chart" uri="{CE6537A1-D6FC-4f65-9D91-7224C49458BB}">
                  <c15:layout/>
                  <c15:dlblFieldTable>
                    <c15:dlblFTEntry>
                      <c15:txfldGUID>{BB708736-15FE-42B6-BCF1-094B42A534AD}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4E-45BE-AB4D-A43C4874152E}"/>
                </c:ext>
                <c:ext xmlns:c15="http://schemas.microsoft.com/office/drawing/2012/chart" uri="{CE6537A1-D6FC-4f65-9D91-7224C49458BB}">
                  <c15:dlblFieldTable>
                    <c15:dlblFTEntry>
                      <c15:txfldGUID>{BB420EBE-BB87-4C4D-B120-650DB44140B8}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4E-45BE-AB4D-A43C4874152E}"/>
                </c:ext>
                <c:ext xmlns:c15="http://schemas.microsoft.com/office/drawing/2012/chart" uri="{CE6537A1-D6FC-4f65-9D91-7224C49458BB}">
                  <c15:dlblFieldTable>
                    <c15:dlblFTEntry>
                      <c15:txfldGUID>{56AEF6C1-716A-4E12-A828-27E31F1E6400}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4E-45BE-AB4D-A43C4874152E}"/>
                </c:ext>
                <c:ext xmlns:c15="http://schemas.microsoft.com/office/drawing/2012/chart" uri="{CE6537A1-D6FC-4f65-9D91-7224C49458BB}">
                  <c15:dlblFieldTable>
                    <c15:dlblFTEntry>
                      <c15:txfldGUID>{546DF5BF-68E0-43C3-9404-021B48C89825}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4E-45BE-AB4D-A43C4874152E}"/>
                </c:ext>
                <c:ext xmlns:c15="http://schemas.microsoft.com/office/drawing/2012/chart" uri="{CE6537A1-D6FC-4f65-9D91-7224C49458BB}">
                  <c15:dlblFieldTable>
                    <c15:dlblFTEntry>
                      <c15:txfldGUID>{3509ED50-203D-4718-9944-1E2B677D2784}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4E-45BE-AB4D-A43C4874152E}"/>
                </c:ext>
                <c:ext xmlns:c15="http://schemas.microsoft.com/office/drawing/2012/chart" uri="{CE6537A1-D6FC-4f65-9D91-7224C49458BB}">
                  <c15:layout/>
                  <c15:dlblFieldTable>
                    <c15:dlblFTEntry>
                      <c15:txfldGUID>{B5DE80C2-FAEC-495F-A1C6-689AE8FCAF95}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47837521480623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4E-45BE-AB4D-A43C4874152E}"/>
                </c:ext>
                <c:ext xmlns:c15="http://schemas.microsoft.com/office/drawing/2012/chart" uri="{CE6537A1-D6FC-4f65-9D91-7224C49458BB}">
                  <c15:layout/>
                  <c15:dlblFieldTable>
                    <c15:dlblFTEntry>
                      <c15:txfldGUID>{FC8D0545-CAE0-4ABF-ABF7-D373D94BFD0B}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4E-45BE-AB4D-A43C4874152E}"/>
                </c:ext>
                <c:ext xmlns:c15="http://schemas.microsoft.com/office/drawing/2012/chart" uri="{CE6537A1-D6FC-4f65-9D91-7224C49458BB}">
                  <c15:layout/>
                  <c15:dlblFieldTable>
                    <c15:dlblFTEntry>
                      <c15:txfldGUID>{47C8E9A5-0A8F-43A0-BDD8-ACD77B8C6960}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4E-45BE-AB4D-A43C4874152E}"/>
                </c:ext>
                <c:ext xmlns:c15="http://schemas.microsoft.com/office/drawing/2012/chart" uri="{CE6537A1-D6FC-4f65-9D91-7224C49458BB}">
                  <c15:layout/>
                  <c15:dlblFieldTable>
                    <c15:dlblFTEntry>
                      <c15:txfldGUID>{165B1B97-8BF7-4F80-ADBC-B762CC0EF1BD}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c:v>
                </c:pt>
                <c:pt idx="16">
                  <c:v>8.1</c:v>
                </c:pt>
                <c:pt idx="24">
                  <c:v>7.9</c:v>
                </c:pt>
                <c:pt idx="32">
                  <c:v>6.9</c:v>
                </c:pt>
              </c:numCache>
            </c:numRef>
          </c:xVal>
          <c:yVal>
            <c:numRef>
              <c:f>公会計指標分析・財政指標組合せ分析表!$BP$73:$DC$73</c:f>
              <c:numCache>
                <c:formatCode>#,##0.0;"▲ "#,##0.0</c:formatCode>
                <c:ptCount val="40"/>
                <c:pt idx="0">
                  <c:v>40.6</c:v>
                </c:pt>
                <c:pt idx="8">
                  <c:v>37.6</c:v>
                </c:pt>
                <c:pt idx="16">
                  <c:v>28.9</c:v>
                </c:pt>
                <c:pt idx="24">
                  <c:v>21.8</c:v>
                </c:pt>
                <c:pt idx="32">
                  <c:v>17.899999999999999</c:v>
                </c:pt>
              </c:numCache>
            </c:numRef>
          </c:yVal>
          <c:smooth val="0"/>
          <c:extLst xmlns:c16r2="http://schemas.microsoft.com/office/drawing/2015/06/chart">
            <c:ext xmlns:c16="http://schemas.microsoft.com/office/drawing/2014/chart" uri="{C3380CC4-5D6E-409C-BE32-E72D297353CC}">
              <c16:uniqueId val="{00000009-A54E-45BE-AB4D-A43C487415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4E-45BE-AB4D-A43C4874152E}"/>
                </c:ext>
                <c:ext xmlns:c15="http://schemas.microsoft.com/office/drawing/2012/chart" uri="{CE6537A1-D6FC-4f65-9D91-7224C49458BB}">
                  <c15:layout/>
                  <c15:dlblFieldTable>
                    <c15:dlblFTEntry>
                      <c15:txfldGUID>{0332A196-E2CF-4EF2-B097-44CD7D7CDC1A}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4E-45BE-AB4D-A43C4874152E}"/>
                </c:ext>
                <c:ext xmlns:c15="http://schemas.microsoft.com/office/drawing/2012/chart" uri="{CE6537A1-D6FC-4f65-9D91-7224C49458BB}">
                  <c15:dlblFieldTable>
                    <c15:dlblFTEntry>
                      <c15:txfldGUID>{2CFCD6DD-993F-4066-A56E-A9FE2A2C51F3}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4E-45BE-AB4D-A43C4874152E}"/>
                </c:ext>
                <c:ext xmlns:c15="http://schemas.microsoft.com/office/drawing/2012/chart" uri="{CE6537A1-D6FC-4f65-9D91-7224C49458BB}">
                  <c15:dlblFieldTable>
                    <c15:dlblFTEntry>
                      <c15:txfldGUID>{EBC89286-0EB1-40E5-A8B5-5F7145349C33}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4E-45BE-AB4D-A43C4874152E}"/>
                </c:ext>
                <c:ext xmlns:c15="http://schemas.microsoft.com/office/drawing/2012/chart" uri="{CE6537A1-D6FC-4f65-9D91-7224C49458BB}">
                  <c15:dlblFieldTable>
                    <c15:dlblFTEntry>
                      <c15:txfldGUID>{86789B0C-86C9-453F-B737-1BCDE27A5EC1}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4E-45BE-AB4D-A43C4874152E}"/>
                </c:ext>
                <c:ext xmlns:c15="http://schemas.microsoft.com/office/drawing/2012/chart" uri="{CE6537A1-D6FC-4f65-9D91-7224C49458BB}">
                  <c15:dlblFieldTable>
                    <c15:dlblFTEntry>
                      <c15:txfldGUID>{40E57677-CC85-485F-BC57-06ECA577E21F}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4E-45BE-AB4D-A43C4874152E}"/>
                </c:ext>
                <c:ext xmlns:c15="http://schemas.microsoft.com/office/drawing/2012/chart" uri="{CE6537A1-D6FC-4f65-9D91-7224C49458BB}">
                  <c15:layout/>
                  <c15:dlblFieldTable>
                    <c15:dlblFTEntry>
                      <c15:txfldGUID>{21A702AA-817F-4D67-A275-9A9F7BF23852}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4E-45BE-AB4D-A43C4874152E}"/>
                </c:ext>
                <c:ext xmlns:c15="http://schemas.microsoft.com/office/drawing/2012/chart" uri="{CE6537A1-D6FC-4f65-9D91-7224C49458BB}">
                  <c15:layout/>
                  <c15:dlblFieldTable>
                    <c15:dlblFTEntry>
                      <c15:txfldGUID>{5D6836E8-9656-4BA7-ADFC-229CBF25361B}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4E-45BE-AB4D-A43C4874152E}"/>
                </c:ext>
                <c:ext xmlns:c15="http://schemas.microsoft.com/office/drawing/2012/chart" uri="{CE6537A1-D6FC-4f65-9D91-7224C49458BB}">
                  <c15:layout/>
                  <c15:dlblFieldTable>
                    <c15:dlblFTEntry>
                      <c15:txfldGUID>{FE7F7EAC-C4A7-49D5-A7A8-57884C488F19}</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917608023415096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4E-45BE-AB4D-A43C4874152E}"/>
                </c:ext>
                <c:ext xmlns:c15="http://schemas.microsoft.com/office/drawing/2012/chart" uri="{CE6537A1-D6FC-4f65-9D91-7224C49458BB}">
                  <c15:layout/>
                  <c15:dlblFieldTable>
                    <c15:dlblFTEntry>
                      <c15:txfldGUID>{74A2D131-5D1D-46A1-8FCC-372829756770}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A54E-45BE-AB4D-A43C4874152E}"/>
            </c:ext>
          </c:extLst>
        </c:ser>
        <c:dLbls>
          <c:showLegendKey val="0"/>
          <c:showVal val="1"/>
          <c:showCatName val="0"/>
          <c:showSerName val="0"/>
          <c:showPercent val="0"/>
          <c:showBubbleSize val="0"/>
        </c:dLbls>
        <c:axId val="486646264"/>
        <c:axId val="486646656"/>
      </c:scatterChart>
      <c:valAx>
        <c:axId val="486646264"/>
        <c:scaling>
          <c:orientation val="minMax"/>
          <c:max val="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646656"/>
        <c:crosses val="autoZero"/>
        <c:crossBetween val="midCat"/>
      </c:valAx>
      <c:valAx>
        <c:axId val="486646656"/>
        <c:scaling>
          <c:orientation val="minMax"/>
          <c:max val="5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646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元利償還金は、国営筑後川下流土地改良事業繰上償還負担金のために借り入れた地方債の元金償還が始まったことにより平成２５年度以降は増加していたが、平成２８年度は、償還が開始された償還額よりも償還が完了した償還額が上回ったため減少している。</a:t>
          </a:r>
        </a:p>
        <a:p>
          <a:r>
            <a:rPr kumimoji="1" lang="ja-JP" altLang="en-US" sz="1100">
              <a:solidFill>
                <a:schemeClr val="tx1"/>
              </a:solidFill>
              <a:latin typeface="ＭＳ ゴシック" pitchFamily="49" charset="-128"/>
              <a:ea typeface="ＭＳ ゴシック" pitchFamily="49" charset="-128"/>
            </a:rPr>
            <a:t>　地方債残高は約３２０億円から約３４０億円で推移していたが、平成２８年度の繰上償還の実施や通常償還額が地方債発行額を上回ったことにより、地方債残高は、約３０１億円となっている。また、より交付税算入率が高い地方債（交付税算入率：「合併特例債」元利償還金の７０％、「臨時財政対策債」元利償還金の１００％）の割合が高ま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本市の地方債残高において、平成２９年度は通常償還額が地方債発行額を上回ったため、地方債残高が減少した。これに伴い「将来負担比率の分子」も減少している。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特定目的金であるふるさと元気応援基金から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これは、取り崩した基金を保育料減免などに活用した一方で、市有財産の売却やふるさと納税、決算剰余金等を積み立てたことにより増加したもの。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現在、新火葬施設や一般廃棄物処理施設、市民文化会館の建設といった大型事業を行っており、今後は、歳出の増加に伴い基金の活用が見込まれるため、基金全体としては減少していく見込み。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まちづくり振興基金：新市の一体感の醸成に資するための事業に充てる基金。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ふるさと元気応援基金：本市の発展、自然や歴史文化の継承を願って寄付された寄付金を活用して元気あるまちづくりのための事業に充てる基金。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一般廃棄物処理施設建設及び整備基金：一般廃棄物処理施設の建設及び整備の資金に充てる基金。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まちづくり振興基金：地域コミュニティ支援事業等の財源として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ふるさと元気応援基金：保育料減免等の財源として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百万を充当した一方で、ふるさと寄付金や運用利子を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まちづくり振興基金：市民文化会館整備推進事業等の財源として充当予定のため、今後減少見込み。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ふるさと元気応援基金：保育所施設や養護老人ホームに対する建設補助金や市民文化会館整備推進事業等の財源として充当予定のため、今後減少見込み。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一般廃棄物処理施設建設及び整備基金：一般廃棄物処理施設の事業進捗により、平成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年度から財源として充当予定のため、今後減少見込み。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市有財産の売却益及び運用利息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が増加を続けている事や新火葬施設や一般廃棄物処理施設、市民文化会館の建設といった大型事業が実施されていることから、今後は歳出の増加が見込まれるため、財政調整基金につい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現在実施している大型事業の元金償還が、平成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年度頃より開始されるため、中長期的には減少していく見込み。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年数経過により、増加しており、過去３年で年々増加している。ただし、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施設の更新も随時進めていることから、他の類似団体と同程度である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76" name="楕円 75"/>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69740</xdr:rowOff>
    </xdr:from>
    <xdr:ext cx="405111" cy="259045"/>
    <xdr:sp macro="" textlink="">
      <xdr:nvSpPr>
        <xdr:cNvPr id="77" name="有形固定資産減価償却率該当値テキスト"/>
        <xdr:cNvSpPr txBox="1"/>
      </xdr:nvSpPr>
      <xdr:spPr>
        <a:xfrm>
          <a:off x="4813300"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110744</xdr:rowOff>
    </xdr:from>
    <xdr:to>
      <xdr:col>19</xdr:col>
      <xdr:colOff>187325</xdr:colOff>
      <xdr:row>30</xdr:row>
      <xdr:rowOff>40894</xdr:rowOff>
    </xdr:to>
    <xdr:sp macro="" textlink="">
      <xdr:nvSpPr>
        <xdr:cNvPr id="78" name="楕円 77"/>
        <xdr:cNvSpPr/>
      </xdr:nvSpPr>
      <xdr:spPr>
        <a:xfrm>
          <a:off x="4000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142113</xdr:rowOff>
    </xdr:from>
    <xdr:to>
      <xdr:col>23</xdr:col>
      <xdr:colOff>85725</xdr:colOff>
      <xdr:row>29</xdr:row>
      <xdr:rowOff>161544</xdr:rowOff>
    </xdr:to>
    <xdr:cxnSp macro="">
      <xdr:nvCxnSpPr>
        <xdr:cNvPr id="79" name="直線コネクタ 78"/>
        <xdr:cNvCxnSpPr/>
      </xdr:nvCxnSpPr>
      <xdr:spPr>
        <a:xfrm flipV="1">
          <a:off x="4051300" y="5885688"/>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147447</xdr:rowOff>
    </xdr:from>
    <xdr:to>
      <xdr:col>15</xdr:col>
      <xdr:colOff>187325</xdr:colOff>
      <xdr:row>30</xdr:row>
      <xdr:rowOff>77597</xdr:rowOff>
    </xdr:to>
    <xdr:sp macro="" textlink="">
      <xdr:nvSpPr>
        <xdr:cNvPr id="80" name="楕円 79"/>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161544</xdr:rowOff>
    </xdr:from>
    <xdr:to>
      <xdr:col>19</xdr:col>
      <xdr:colOff>136525</xdr:colOff>
      <xdr:row>30</xdr:row>
      <xdr:rowOff>26797</xdr:rowOff>
    </xdr:to>
    <xdr:cxnSp macro="">
      <xdr:nvCxnSpPr>
        <xdr:cNvPr id="81" name="直線コネクタ 80"/>
        <xdr:cNvCxnSpPr/>
      </xdr:nvCxnSpPr>
      <xdr:spPr>
        <a:xfrm flipV="1">
          <a:off x="3289300" y="590511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32021</xdr:rowOff>
    </xdr:from>
    <xdr:ext cx="405111" cy="259045"/>
    <xdr:sp macro="" textlink="">
      <xdr:nvSpPr>
        <xdr:cNvPr id="84" name="n_1mainValue有形固定資産減価償却率"/>
        <xdr:cNvSpPr txBox="1"/>
      </xdr:nvSpPr>
      <xdr:spPr>
        <a:xfrm>
          <a:off x="3836044" y="59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68724</xdr:rowOff>
    </xdr:from>
    <xdr:ext cx="405111" cy="259045"/>
    <xdr:sp macro="" textlink="">
      <xdr:nvSpPr>
        <xdr:cNvPr id="85" name="n_2mainValue有形固定資産減価償却率"/>
        <xdr:cNvSpPr txBox="1"/>
      </xdr:nvSpPr>
      <xdr:spPr>
        <a:xfrm>
          <a:off x="30867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将来負担額は債務負担行為に基づく支出予定額や公営企業債等繰入見込額などの減少により改善している。なお、他の類似団体の平均と比べて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ポイント上回っているが、福岡県平均より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6" name="楕円 125"/>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7" name="債務償還可能年数該当値テキスト"/>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2" name="楕円 71"/>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72390</xdr:rowOff>
    </xdr:to>
    <xdr:cxnSp macro="">
      <xdr:nvCxnSpPr>
        <xdr:cNvPr id="73" name="直線コネクタ 72"/>
        <xdr:cNvCxnSpPr/>
      </xdr:nvCxnSpPr>
      <xdr:spPr>
        <a:xfrm flipV="1">
          <a:off x="3797300" y="65855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4" name="楕円 73"/>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106680</xdr:rowOff>
    </xdr:to>
    <xdr:cxnSp macro="">
      <xdr:nvCxnSpPr>
        <xdr:cNvPr id="75" name="直線コネクタ 74"/>
        <xdr:cNvCxnSpPr/>
      </xdr:nvCxnSpPr>
      <xdr:spPr>
        <a:xfrm flipV="1">
          <a:off x="2908300" y="658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8"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79" name="n_2mainValue【道路】&#10;有形固定資産減価償却率"/>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103086</xdr:rowOff>
    </xdr:from>
    <xdr:to>
      <xdr:col>55</xdr:col>
      <xdr:colOff>50800</xdr:colOff>
      <xdr:row>39</xdr:row>
      <xdr:rowOff>33236</xdr:rowOff>
    </xdr:to>
    <xdr:sp macro="" textlink="">
      <xdr:nvSpPr>
        <xdr:cNvPr id="117" name="楕円 116"/>
        <xdr:cNvSpPr/>
      </xdr:nvSpPr>
      <xdr:spPr>
        <a:xfrm>
          <a:off x="10426700" y="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81513</xdr:rowOff>
    </xdr:from>
    <xdr:ext cx="534377" cy="259045"/>
    <xdr:sp macro="" textlink="">
      <xdr:nvSpPr>
        <xdr:cNvPr id="118" name="【道路】&#10;一人当たり延長該当値テキスト"/>
        <xdr:cNvSpPr txBox="1"/>
      </xdr:nvSpPr>
      <xdr:spPr>
        <a:xfrm>
          <a:off x="10515600" y="65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107924</xdr:rowOff>
    </xdr:from>
    <xdr:to>
      <xdr:col>50</xdr:col>
      <xdr:colOff>165100</xdr:colOff>
      <xdr:row>39</xdr:row>
      <xdr:rowOff>38074</xdr:rowOff>
    </xdr:to>
    <xdr:sp macro="" textlink="">
      <xdr:nvSpPr>
        <xdr:cNvPr id="119" name="楕円 118"/>
        <xdr:cNvSpPr/>
      </xdr:nvSpPr>
      <xdr:spPr>
        <a:xfrm>
          <a:off x="9588500" y="66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153886</xdr:rowOff>
    </xdr:from>
    <xdr:to>
      <xdr:col>55</xdr:col>
      <xdr:colOff>0</xdr:colOff>
      <xdr:row>38</xdr:row>
      <xdr:rowOff>158724</xdr:rowOff>
    </xdr:to>
    <xdr:cxnSp macro="">
      <xdr:nvCxnSpPr>
        <xdr:cNvPr id="120" name="直線コネクタ 119"/>
        <xdr:cNvCxnSpPr/>
      </xdr:nvCxnSpPr>
      <xdr:spPr>
        <a:xfrm flipV="1">
          <a:off x="9639300" y="6668986"/>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115392</xdr:rowOff>
    </xdr:from>
    <xdr:to>
      <xdr:col>46</xdr:col>
      <xdr:colOff>38100</xdr:colOff>
      <xdr:row>39</xdr:row>
      <xdr:rowOff>45542</xdr:rowOff>
    </xdr:to>
    <xdr:sp macro="" textlink="">
      <xdr:nvSpPr>
        <xdr:cNvPr id="121" name="楕円 120"/>
        <xdr:cNvSpPr/>
      </xdr:nvSpPr>
      <xdr:spPr>
        <a:xfrm>
          <a:off x="8699500" y="66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158724</xdr:rowOff>
    </xdr:from>
    <xdr:to>
      <xdr:col>50</xdr:col>
      <xdr:colOff>114300</xdr:colOff>
      <xdr:row>38</xdr:row>
      <xdr:rowOff>166192</xdr:rowOff>
    </xdr:to>
    <xdr:cxnSp macro="">
      <xdr:nvCxnSpPr>
        <xdr:cNvPr id="122" name="直線コネクタ 121"/>
        <xdr:cNvCxnSpPr/>
      </xdr:nvCxnSpPr>
      <xdr:spPr>
        <a:xfrm flipV="1">
          <a:off x="8750300" y="667382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24"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29201</xdr:rowOff>
    </xdr:from>
    <xdr:ext cx="534377" cy="259045"/>
    <xdr:sp macro="" textlink="">
      <xdr:nvSpPr>
        <xdr:cNvPr id="125" name="n_1mainValue【道路】&#10;一人当たり延長"/>
        <xdr:cNvSpPr txBox="1"/>
      </xdr:nvSpPr>
      <xdr:spPr>
        <a:xfrm>
          <a:off x="9359411" y="67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36669</xdr:rowOff>
    </xdr:from>
    <xdr:ext cx="534377" cy="259045"/>
    <xdr:sp macro="" textlink="">
      <xdr:nvSpPr>
        <xdr:cNvPr id="126" name="n_2mainValue【道路】&#10;一人当たり延長"/>
        <xdr:cNvSpPr txBox="1"/>
      </xdr:nvSpPr>
      <xdr:spPr>
        <a:xfrm>
          <a:off x="8483111" y="67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127181</xdr:rowOff>
    </xdr:from>
    <xdr:to>
      <xdr:col>24</xdr:col>
      <xdr:colOff>114300</xdr:colOff>
      <xdr:row>59</xdr:row>
      <xdr:rowOff>57331</xdr:rowOff>
    </xdr:to>
    <xdr:sp macro="" textlink="">
      <xdr:nvSpPr>
        <xdr:cNvPr id="166" name="楕円 165"/>
        <xdr:cNvSpPr/>
      </xdr:nvSpPr>
      <xdr:spPr>
        <a:xfrm>
          <a:off x="4584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150058</xdr:rowOff>
    </xdr:from>
    <xdr:ext cx="405111" cy="259045"/>
    <xdr:sp macro="" textlink="">
      <xdr:nvSpPr>
        <xdr:cNvPr id="167" name="【橋りょう・トンネル】&#10;有形固定資産減価償却率該当値テキスト"/>
        <xdr:cNvSpPr txBox="1"/>
      </xdr:nvSpPr>
      <xdr:spPr>
        <a:xfrm>
          <a:off x="4673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8" name="楕円 167"/>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6531</xdr:rowOff>
    </xdr:from>
    <xdr:to>
      <xdr:col>24</xdr:col>
      <xdr:colOff>63500</xdr:colOff>
      <xdr:row>59</xdr:row>
      <xdr:rowOff>34290</xdr:rowOff>
    </xdr:to>
    <xdr:cxnSp macro="">
      <xdr:nvCxnSpPr>
        <xdr:cNvPr id="169" name="直線コネクタ 168"/>
        <xdr:cNvCxnSpPr/>
      </xdr:nvCxnSpPr>
      <xdr:spPr>
        <a:xfrm flipV="1">
          <a:off x="3797300" y="101220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70" name="楕円 169"/>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60416</xdr:rowOff>
    </xdr:to>
    <xdr:cxnSp macro="">
      <xdr:nvCxnSpPr>
        <xdr:cNvPr id="171" name="直線コネクタ 170"/>
        <xdr:cNvCxnSpPr/>
      </xdr:nvCxnSpPr>
      <xdr:spPr>
        <a:xfrm flipV="1">
          <a:off x="2908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74"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102343</xdr:rowOff>
    </xdr:from>
    <xdr:ext cx="405111" cy="259045"/>
    <xdr:sp macro="" textlink="">
      <xdr:nvSpPr>
        <xdr:cNvPr id="175" name="n_2mainValue【橋りょう・トンネル】&#10;有形固定資産減価償却率"/>
        <xdr:cNvSpPr txBox="1"/>
      </xdr:nvSpPr>
      <xdr:spPr>
        <a:xfrm>
          <a:off x="2705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97983</xdr:rowOff>
    </xdr:from>
    <xdr:to>
      <xdr:col>55</xdr:col>
      <xdr:colOff>50800</xdr:colOff>
      <xdr:row>63</xdr:row>
      <xdr:rowOff>28133</xdr:rowOff>
    </xdr:to>
    <xdr:sp macro="" textlink="">
      <xdr:nvSpPr>
        <xdr:cNvPr id="213" name="楕円 212"/>
        <xdr:cNvSpPr/>
      </xdr:nvSpPr>
      <xdr:spPr>
        <a:xfrm>
          <a:off x="10426700" y="107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120860</xdr:rowOff>
    </xdr:from>
    <xdr:ext cx="599010" cy="259045"/>
    <xdr:sp macro="" textlink="">
      <xdr:nvSpPr>
        <xdr:cNvPr id="214" name="【橋りょう・トンネル】&#10;一人当たり有形固定資産（償却資産）額該当値テキスト"/>
        <xdr:cNvSpPr txBox="1"/>
      </xdr:nvSpPr>
      <xdr:spPr>
        <a:xfrm>
          <a:off x="10515600" y="105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100364</xdr:rowOff>
    </xdr:from>
    <xdr:to>
      <xdr:col>50</xdr:col>
      <xdr:colOff>165100</xdr:colOff>
      <xdr:row>63</xdr:row>
      <xdr:rowOff>30514</xdr:rowOff>
    </xdr:to>
    <xdr:sp macro="" textlink="">
      <xdr:nvSpPr>
        <xdr:cNvPr id="215" name="楕円 214"/>
        <xdr:cNvSpPr/>
      </xdr:nvSpPr>
      <xdr:spPr>
        <a:xfrm>
          <a:off x="9588500" y="107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148783</xdr:rowOff>
    </xdr:from>
    <xdr:to>
      <xdr:col>55</xdr:col>
      <xdr:colOff>0</xdr:colOff>
      <xdr:row>62</xdr:row>
      <xdr:rowOff>151164</xdr:rowOff>
    </xdr:to>
    <xdr:cxnSp macro="">
      <xdr:nvCxnSpPr>
        <xdr:cNvPr id="216" name="直線コネクタ 215"/>
        <xdr:cNvCxnSpPr/>
      </xdr:nvCxnSpPr>
      <xdr:spPr>
        <a:xfrm flipV="1">
          <a:off x="9639300" y="10778683"/>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103827</xdr:rowOff>
    </xdr:from>
    <xdr:to>
      <xdr:col>46</xdr:col>
      <xdr:colOff>38100</xdr:colOff>
      <xdr:row>63</xdr:row>
      <xdr:rowOff>33977</xdr:rowOff>
    </xdr:to>
    <xdr:sp macro="" textlink="">
      <xdr:nvSpPr>
        <xdr:cNvPr id="217" name="楕円 216"/>
        <xdr:cNvSpPr/>
      </xdr:nvSpPr>
      <xdr:spPr>
        <a:xfrm>
          <a:off x="8699500" y="107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151164</xdr:rowOff>
    </xdr:from>
    <xdr:to>
      <xdr:col>50</xdr:col>
      <xdr:colOff>114300</xdr:colOff>
      <xdr:row>62</xdr:row>
      <xdr:rowOff>154627</xdr:rowOff>
    </xdr:to>
    <xdr:cxnSp macro="">
      <xdr:nvCxnSpPr>
        <xdr:cNvPr id="218" name="直線コネクタ 217"/>
        <xdr:cNvCxnSpPr/>
      </xdr:nvCxnSpPr>
      <xdr:spPr>
        <a:xfrm flipV="1">
          <a:off x="8750300" y="10781064"/>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19"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47041</xdr:rowOff>
    </xdr:from>
    <xdr:ext cx="599010" cy="259045"/>
    <xdr:sp macro="" textlink="">
      <xdr:nvSpPr>
        <xdr:cNvPr id="221" name="n_1mainValue【橋りょう・トンネル】&#10;一人当たり有形固定資産（償却資産）額"/>
        <xdr:cNvSpPr txBox="1"/>
      </xdr:nvSpPr>
      <xdr:spPr>
        <a:xfrm>
          <a:off x="9327095" y="1050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50504</xdr:rowOff>
    </xdr:from>
    <xdr:ext cx="599010" cy="259045"/>
    <xdr:sp macro="" textlink="">
      <xdr:nvSpPr>
        <xdr:cNvPr id="222" name="n_2mainValue【橋りょう・トンネル】&#10;一人当たり有形固定資産（償却資産）額"/>
        <xdr:cNvSpPr txBox="1"/>
      </xdr:nvSpPr>
      <xdr:spPr>
        <a:xfrm>
          <a:off x="8450795" y="105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261" name="楕円 260"/>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262"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263" name="楕円 262"/>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43814</xdr:rowOff>
    </xdr:to>
    <xdr:cxnSp macro="">
      <xdr:nvCxnSpPr>
        <xdr:cNvPr id="264" name="直線コネクタ 263"/>
        <xdr:cNvCxnSpPr/>
      </xdr:nvCxnSpPr>
      <xdr:spPr>
        <a:xfrm flipV="1">
          <a:off x="3797300" y="144056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164464</xdr:rowOff>
    </xdr:from>
    <xdr:to>
      <xdr:col>15</xdr:col>
      <xdr:colOff>101600</xdr:colOff>
      <xdr:row>84</xdr:row>
      <xdr:rowOff>94614</xdr:rowOff>
    </xdr:to>
    <xdr:sp macro="" textlink="">
      <xdr:nvSpPr>
        <xdr:cNvPr id="265" name="楕円 264"/>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43814</xdr:rowOff>
    </xdr:to>
    <xdr:cxnSp macro="">
      <xdr:nvCxnSpPr>
        <xdr:cNvPr id="266" name="直線コネクタ 265"/>
        <xdr:cNvCxnSpPr/>
      </xdr:nvCxnSpPr>
      <xdr:spPr>
        <a:xfrm>
          <a:off x="2908300" y="14445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8"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269" name="n_1mainValue【公営住宅】&#10;有形固定資産減価償却率"/>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270" name="n_2mainValue【公営住宅】&#10;有形固定資産減価償却率"/>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308" name="楕円 307"/>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83838</xdr:rowOff>
    </xdr:from>
    <xdr:ext cx="469744" cy="259045"/>
    <xdr:sp macro="" textlink="">
      <xdr:nvSpPr>
        <xdr:cNvPr id="309" name="【公営住宅】&#10;一人当たり面積該当値テキスト"/>
        <xdr:cNvSpPr txBox="1"/>
      </xdr:nvSpPr>
      <xdr:spPr>
        <a:xfrm>
          <a:off x="10515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109220</xdr:rowOff>
    </xdr:from>
    <xdr:to>
      <xdr:col>50</xdr:col>
      <xdr:colOff>165100</xdr:colOff>
      <xdr:row>84</xdr:row>
      <xdr:rowOff>39370</xdr:rowOff>
    </xdr:to>
    <xdr:sp macro="" textlink="">
      <xdr:nvSpPr>
        <xdr:cNvPr id="310" name="楕円 309"/>
        <xdr:cNvSpPr/>
      </xdr:nvSpPr>
      <xdr:spPr>
        <a:xfrm>
          <a:off x="958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83</xdr:row>
      <xdr:rowOff>160020</xdr:rowOff>
    </xdr:to>
    <xdr:cxnSp macro="">
      <xdr:nvCxnSpPr>
        <xdr:cNvPr id="311" name="直線コネクタ 310"/>
        <xdr:cNvCxnSpPr/>
      </xdr:nvCxnSpPr>
      <xdr:spPr>
        <a:xfrm flipV="1">
          <a:off x="9639300" y="1438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15494</xdr:rowOff>
    </xdr:from>
    <xdr:to>
      <xdr:col>46</xdr:col>
      <xdr:colOff>38100</xdr:colOff>
      <xdr:row>84</xdr:row>
      <xdr:rowOff>117094</xdr:rowOff>
    </xdr:to>
    <xdr:sp macro="" textlink="">
      <xdr:nvSpPr>
        <xdr:cNvPr id="312" name="楕円 311"/>
        <xdr:cNvSpPr/>
      </xdr:nvSpPr>
      <xdr:spPr>
        <a:xfrm>
          <a:off x="86995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160020</xdr:rowOff>
    </xdr:from>
    <xdr:to>
      <xdr:col>50</xdr:col>
      <xdr:colOff>114300</xdr:colOff>
      <xdr:row>84</xdr:row>
      <xdr:rowOff>66294</xdr:rowOff>
    </xdr:to>
    <xdr:cxnSp macro="">
      <xdr:nvCxnSpPr>
        <xdr:cNvPr id="313" name="直線コネクタ 312"/>
        <xdr:cNvCxnSpPr/>
      </xdr:nvCxnSpPr>
      <xdr:spPr>
        <a:xfrm flipV="1">
          <a:off x="8750300" y="143903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30497</xdr:rowOff>
    </xdr:from>
    <xdr:ext cx="469744" cy="259045"/>
    <xdr:sp macro="" textlink="">
      <xdr:nvSpPr>
        <xdr:cNvPr id="316" name="n_1mainValue【公営住宅】&#10;一人当たり面積"/>
        <xdr:cNvSpPr txBox="1"/>
      </xdr:nvSpPr>
      <xdr:spPr>
        <a:xfrm>
          <a:off x="9391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108221</xdr:rowOff>
    </xdr:from>
    <xdr:ext cx="469744" cy="259045"/>
    <xdr:sp macro="" textlink="">
      <xdr:nvSpPr>
        <xdr:cNvPr id="317" name="n_2mainValue【公営住宅】&#10;一人当たり面積"/>
        <xdr:cNvSpPr txBox="1"/>
      </xdr:nvSpPr>
      <xdr:spPr>
        <a:xfrm>
          <a:off x="8515427" y="145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45" name="【港湾・漁港】&#10;有形固定資産減価償却率平均値テキスト"/>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354" name="楕円 353"/>
        <xdr:cNvSpPr/>
      </xdr:nvSpPr>
      <xdr:spPr>
        <a:xfrm>
          <a:off x="4584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355" name="【港湾・漁港】&#10;有形固定資産減価償却率該当値テキスト"/>
        <xdr:cNvSpPr txBox="1"/>
      </xdr:nvSpPr>
      <xdr:spPr>
        <a:xfrm>
          <a:off x="4673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160274</xdr:rowOff>
    </xdr:from>
    <xdr:to>
      <xdr:col>20</xdr:col>
      <xdr:colOff>38100</xdr:colOff>
      <xdr:row>107</xdr:row>
      <xdr:rowOff>90424</xdr:rowOff>
    </xdr:to>
    <xdr:sp macro="" textlink="">
      <xdr:nvSpPr>
        <xdr:cNvPr id="356" name="楕円 355"/>
        <xdr:cNvSpPr/>
      </xdr:nvSpPr>
      <xdr:spPr>
        <a:xfrm>
          <a:off x="3746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167639</xdr:rowOff>
    </xdr:from>
    <xdr:to>
      <xdr:col>24</xdr:col>
      <xdr:colOff>63500</xdr:colOff>
      <xdr:row>107</xdr:row>
      <xdr:rowOff>39624</xdr:rowOff>
    </xdr:to>
    <xdr:cxnSp macro="">
      <xdr:nvCxnSpPr>
        <xdr:cNvPr id="357" name="直線コネクタ 356"/>
        <xdr:cNvCxnSpPr/>
      </xdr:nvCxnSpPr>
      <xdr:spPr>
        <a:xfrm flipV="1">
          <a:off x="3797300" y="183413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358" name="楕円 357"/>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39624</xdr:rowOff>
    </xdr:from>
    <xdr:to>
      <xdr:col>19</xdr:col>
      <xdr:colOff>177800</xdr:colOff>
      <xdr:row>107</xdr:row>
      <xdr:rowOff>64770</xdr:rowOff>
    </xdr:to>
    <xdr:cxnSp macro="">
      <xdr:nvCxnSpPr>
        <xdr:cNvPr id="359" name="直線コネクタ 358"/>
        <xdr:cNvCxnSpPr/>
      </xdr:nvCxnSpPr>
      <xdr:spPr>
        <a:xfrm flipV="1">
          <a:off x="2908300" y="183847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60" name="n_1aveValue【港湾・漁港】&#10;有形固定資産減価償却率"/>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61"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81551</xdr:rowOff>
    </xdr:from>
    <xdr:ext cx="405111" cy="259045"/>
    <xdr:sp macro="" textlink="">
      <xdr:nvSpPr>
        <xdr:cNvPr id="362" name="n_1mainValue【港湾・漁港】&#10;有形固定資産減価償却率"/>
        <xdr:cNvSpPr txBox="1"/>
      </xdr:nvSpPr>
      <xdr:spPr>
        <a:xfrm>
          <a:off x="35820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363" name="n_2mainValue【港湾・漁港】&#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16292</xdr:rowOff>
    </xdr:from>
    <xdr:to>
      <xdr:col>55</xdr:col>
      <xdr:colOff>50800</xdr:colOff>
      <xdr:row>108</xdr:row>
      <xdr:rowOff>117892</xdr:rowOff>
    </xdr:to>
    <xdr:sp macro="" textlink="">
      <xdr:nvSpPr>
        <xdr:cNvPr id="401" name="楕円 400"/>
        <xdr:cNvSpPr/>
      </xdr:nvSpPr>
      <xdr:spPr>
        <a:xfrm>
          <a:off x="10426700" y="185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102669</xdr:rowOff>
    </xdr:from>
    <xdr:ext cx="599010" cy="259045"/>
    <xdr:sp macro="" textlink="">
      <xdr:nvSpPr>
        <xdr:cNvPr id="402" name="【港湾・漁港】&#10;一人当たり有形固定資産（償却資産）額該当値テキスト"/>
        <xdr:cNvSpPr txBox="1"/>
      </xdr:nvSpPr>
      <xdr:spPr>
        <a:xfrm>
          <a:off x="10515600" y="184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17881</xdr:rowOff>
    </xdr:from>
    <xdr:to>
      <xdr:col>50</xdr:col>
      <xdr:colOff>165100</xdr:colOff>
      <xdr:row>108</xdr:row>
      <xdr:rowOff>119481</xdr:rowOff>
    </xdr:to>
    <xdr:sp macro="" textlink="">
      <xdr:nvSpPr>
        <xdr:cNvPr id="403" name="楕円 402"/>
        <xdr:cNvSpPr/>
      </xdr:nvSpPr>
      <xdr:spPr>
        <a:xfrm>
          <a:off x="9588500" y="185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67092</xdr:rowOff>
    </xdr:from>
    <xdr:to>
      <xdr:col>55</xdr:col>
      <xdr:colOff>0</xdr:colOff>
      <xdr:row>108</xdr:row>
      <xdr:rowOff>68681</xdr:rowOff>
    </xdr:to>
    <xdr:cxnSp macro="">
      <xdr:nvCxnSpPr>
        <xdr:cNvPr id="404" name="直線コネクタ 403"/>
        <xdr:cNvCxnSpPr/>
      </xdr:nvCxnSpPr>
      <xdr:spPr>
        <a:xfrm flipV="1">
          <a:off x="9639300" y="18583692"/>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21175</xdr:rowOff>
    </xdr:from>
    <xdr:to>
      <xdr:col>46</xdr:col>
      <xdr:colOff>38100</xdr:colOff>
      <xdr:row>108</xdr:row>
      <xdr:rowOff>122775</xdr:rowOff>
    </xdr:to>
    <xdr:sp macro="" textlink="">
      <xdr:nvSpPr>
        <xdr:cNvPr id="405" name="楕円 404"/>
        <xdr:cNvSpPr/>
      </xdr:nvSpPr>
      <xdr:spPr>
        <a:xfrm>
          <a:off x="8699500" y="185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68681</xdr:rowOff>
    </xdr:from>
    <xdr:to>
      <xdr:col>50</xdr:col>
      <xdr:colOff>114300</xdr:colOff>
      <xdr:row>108</xdr:row>
      <xdr:rowOff>71975</xdr:rowOff>
    </xdr:to>
    <xdr:cxnSp macro="">
      <xdr:nvCxnSpPr>
        <xdr:cNvPr id="406" name="直線コネクタ 405"/>
        <xdr:cNvCxnSpPr/>
      </xdr:nvCxnSpPr>
      <xdr:spPr>
        <a:xfrm flipV="1">
          <a:off x="8750300" y="18585281"/>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407"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408"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110608</xdr:rowOff>
    </xdr:from>
    <xdr:ext cx="599010" cy="259045"/>
    <xdr:sp macro="" textlink="">
      <xdr:nvSpPr>
        <xdr:cNvPr id="409" name="n_1mainValue【港湾・漁港】&#10;一人当たり有形固定資産（償却資産）額"/>
        <xdr:cNvSpPr txBox="1"/>
      </xdr:nvSpPr>
      <xdr:spPr>
        <a:xfrm>
          <a:off x="9327095" y="1862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113902</xdr:rowOff>
    </xdr:from>
    <xdr:ext cx="599010" cy="259045"/>
    <xdr:sp macro="" textlink="">
      <xdr:nvSpPr>
        <xdr:cNvPr id="410" name="n_2mainValue【港湾・漁港】&#10;一人当たり有形固定資産（償却資産）額"/>
        <xdr:cNvSpPr txBox="1"/>
      </xdr:nvSpPr>
      <xdr:spPr>
        <a:xfrm>
          <a:off x="8450795" y="1863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440"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49" name="楕円 448"/>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50" name="【認定こども園・幼稚園・保育所】&#10;有形固定資産減価償却率該当値テキスト"/>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51" name="楕円 450"/>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39</xdr:row>
      <xdr:rowOff>123825</xdr:rowOff>
    </xdr:to>
    <xdr:cxnSp macro="">
      <xdr:nvCxnSpPr>
        <xdr:cNvPr id="452" name="直線コネクタ 451"/>
        <xdr:cNvCxnSpPr/>
      </xdr:nvCxnSpPr>
      <xdr:spPr>
        <a:xfrm>
          <a:off x="15481300" y="6579870"/>
          <a:ext cx="8382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3"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54"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455" name="n_1mainValue【認定こども園・幼稚園・保育所】&#10;有形固定資産減価償却率"/>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79" name="直線コネクタ 478"/>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0"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1" name="直線コネクタ 480"/>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2"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3" name="直線コネクタ 482"/>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84"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5" name="フローチャート: 判断 484"/>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6" name="フローチャート: 判断 485"/>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87" name="フローチャート: 判断 486"/>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493" name="楕円 492"/>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494" name="【認定こども園・幼稚園・保育所】&#10;一人当たり面積該当値テキスト"/>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93980</xdr:rowOff>
    </xdr:from>
    <xdr:to>
      <xdr:col>112</xdr:col>
      <xdr:colOff>38100</xdr:colOff>
      <xdr:row>42</xdr:row>
      <xdr:rowOff>24130</xdr:rowOff>
    </xdr:to>
    <xdr:sp macro="" textlink="">
      <xdr:nvSpPr>
        <xdr:cNvPr id="495" name="楕円 494"/>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144780</xdr:rowOff>
    </xdr:to>
    <xdr:cxnSp macro="">
      <xdr:nvCxnSpPr>
        <xdr:cNvPr id="496" name="直線コネクタ 495"/>
        <xdr:cNvCxnSpPr/>
      </xdr:nvCxnSpPr>
      <xdr:spPr>
        <a:xfrm flipV="1">
          <a:off x="21323300" y="717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97"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98"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15257</xdr:rowOff>
    </xdr:from>
    <xdr:ext cx="469744" cy="259045"/>
    <xdr:sp macro="" textlink="">
      <xdr:nvSpPr>
        <xdr:cNvPr id="499"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2" name="テキスト ボックス 5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2" name="テキスト ボックス 5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26" name="直線コネクタ 525"/>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2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28" name="直線コネクタ 52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29"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0" name="直線コネクタ 52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31"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2" name="フローチャート: 判断 531"/>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3" name="フローチャート: 判断 53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34" name="フローチャート: 判断 533"/>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0" name="楕円 539"/>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1"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542" name="楕円 541"/>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53884</xdr:rowOff>
    </xdr:to>
    <xdr:cxnSp macro="">
      <xdr:nvCxnSpPr>
        <xdr:cNvPr id="543" name="直線コネクタ 542"/>
        <xdr:cNvCxnSpPr/>
      </xdr:nvCxnSpPr>
      <xdr:spPr>
        <a:xfrm flipV="1">
          <a:off x="15481300" y="101041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44" name="楕円 543"/>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125730</xdr:rowOff>
    </xdr:to>
    <xdr:cxnSp macro="">
      <xdr:nvCxnSpPr>
        <xdr:cNvPr id="545" name="直線コネクタ 544"/>
        <xdr:cNvCxnSpPr/>
      </xdr:nvCxnSpPr>
      <xdr:spPr>
        <a:xfrm flipV="1">
          <a:off x="14592300" y="101694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47"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548" name="n_1main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49" name="n_2main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0" name="テキスト ボックス 5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76" name="直線コネクタ 575"/>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77"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78" name="直線コネクタ 577"/>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79"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0" name="直線コネクタ 579"/>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1"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2" name="フローチャート: 判断 581"/>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3" name="フローチャート: 判断 582"/>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84" name="フローチャート: 判断 583"/>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114445</xdr:rowOff>
    </xdr:from>
    <xdr:to>
      <xdr:col>116</xdr:col>
      <xdr:colOff>114300</xdr:colOff>
      <xdr:row>59</xdr:row>
      <xdr:rowOff>44595</xdr:rowOff>
    </xdr:to>
    <xdr:sp macro="" textlink="">
      <xdr:nvSpPr>
        <xdr:cNvPr id="590" name="楕円 589"/>
        <xdr:cNvSpPr/>
      </xdr:nvSpPr>
      <xdr:spPr>
        <a:xfrm>
          <a:off x="22110700" y="100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137322</xdr:rowOff>
    </xdr:from>
    <xdr:ext cx="469744" cy="259045"/>
    <xdr:sp macro="" textlink="">
      <xdr:nvSpPr>
        <xdr:cNvPr id="591" name="【学校施設】&#10;一人当たり面積該当値テキスト"/>
        <xdr:cNvSpPr txBox="1"/>
      </xdr:nvSpPr>
      <xdr:spPr>
        <a:xfrm>
          <a:off x="22199600" y="99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126202</xdr:rowOff>
    </xdr:from>
    <xdr:to>
      <xdr:col>112</xdr:col>
      <xdr:colOff>38100</xdr:colOff>
      <xdr:row>59</xdr:row>
      <xdr:rowOff>56352</xdr:rowOff>
    </xdr:to>
    <xdr:sp macro="" textlink="">
      <xdr:nvSpPr>
        <xdr:cNvPr id="592" name="楕円 591"/>
        <xdr:cNvSpPr/>
      </xdr:nvSpPr>
      <xdr:spPr>
        <a:xfrm>
          <a:off x="21272500" y="100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165245</xdr:rowOff>
    </xdr:from>
    <xdr:to>
      <xdr:col>116</xdr:col>
      <xdr:colOff>63500</xdr:colOff>
      <xdr:row>59</xdr:row>
      <xdr:rowOff>5552</xdr:rowOff>
    </xdr:to>
    <xdr:cxnSp macro="">
      <xdr:nvCxnSpPr>
        <xdr:cNvPr id="593" name="直線コネクタ 592"/>
        <xdr:cNvCxnSpPr/>
      </xdr:nvCxnSpPr>
      <xdr:spPr>
        <a:xfrm flipV="1">
          <a:off x="21323300" y="10109345"/>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36395</xdr:rowOff>
    </xdr:from>
    <xdr:to>
      <xdr:col>107</xdr:col>
      <xdr:colOff>101600</xdr:colOff>
      <xdr:row>59</xdr:row>
      <xdr:rowOff>137995</xdr:rowOff>
    </xdr:to>
    <xdr:sp macro="" textlink="">
      <xdr:nvSpPr>
        <xdr:cNvPr id="594" name="楕円 593"/>
        <xdr:cNvSpPr/>
      </xdr:nvSpPr>
      <xdr:spPr>
        <a:xfrm>
          <a:off x="20383500" y="101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5552</xdr:rowOff>
    </xdr:from>
    <xdr:to>
      <xdr:col>111</xdr:col>
      <xdr:colOff>177800</xdr:colOff>
      <xdr:row>59</xdr:row>
      <xdr:rowOff>87195</xdr:rowOff>
    </xdr:to>
    <xdr:cxnSp macro="">
      <xdr:nvCxnSpPr>
        <xdr:cNvPr id="595" name="直線コネクタ 594"/>
        <xdr:cNvCxnSpPr/>
      </xdr:nvCxnSpPr>
      <xdr:spPr>
        <a:xfrm flipV="1">
          <a:off x="20434300" y="1012110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9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97"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72879</xdr:rowOff>
    </xdr:from>
    <xdr:ext cx="469744" cy="259045"/>
    <xdr:sp macro="" textlink="">
      <xdr:nvSpPr>
        <xdr:cNvPr id="598" name="n_1mainValue【学校施設】&#10;一人当たり面積"/>
        <xdr:cNvSpPr txBox="1"/>
      </xdr:nvSpPr>
      <xdr:spPr>
        <a:xfrm>
          <a:off x="21075727" y="984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154522</xdr:rowOff>
    </xdr:from>
    <xdr:ext cx="469744" cy="259045"/>
    <xdr:sp macro="" textlink="">
      <xdr:nvSpPr>
        <xdr:cNvPr id="599" name="n_2mainValue【学校施設】&#10;一人当たり面積"/>
        <xdr:cNvSpPr txBox="1"/>
      </xdr:nvSpPr>
      <xdr:spPr>
        <a:xfrm>
          <a:off x="20199427" y="992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24" name="直線コネクタ 62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2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26" name="直線コネクタ 62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8" name="直線コネクタ 6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2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0" name="フローチャート: 判断 62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1" name="フローチャート: 判断 63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2" name="フローチャート: 判断 63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8" name="楕円 637"/>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170197</xdr:rowOff>
    </xdr:from>
    <xdr:ext cx="405111" cy="259045"/>
    <xdr:sp macro="" textlink="">
      <xdr:nvSpPr>
        <xdr:cNvPr id="639" name="【児童館】&#10;有形固定資産減価償却率該当値テキスト"/>
        <xdr:cNvSpPr txBox="1"/>
      </xdr:nvSpPr>
      <xdr:spPr>
        <a:xfrm>
          <a:off x="16357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40" name="楕円 639"/>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100964</xdr:rowOff>
    </xdr:to>
    <xdr:cxnSp macro="">
      <xdr:nvCxnSpPr>
        <xdr:cNvPr id="641" name="直線コネクタ 640"/>
        <xdr:cNvCxnSpPr/>
      </xdr:nvCxnSpPr>
      <xdr:spPr>
        <a:xfrm flipV="1">
          <a:off x="15481300" y="1408557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636</xdr:rowOff>
    </xdr:from>
    <xdr:to>
      <xdr:col>76</xdr:col>
      <xdr:colOff>165100</xdr:colOff>
      <xdr:row>82</xdr:row>
      <xdr:rowOff>102236</xdr:rowOff>
    </xdr:to>
    <xdr:sp macro="" textlink="">
      <xdr:nvSpPr>
        <xdr:cNvPr id="642" name="楕円 641"/>
        <xdr:cNvSpPr/>
      </xdr:nvSpPr>
      <xdr:spPr>
        <a:xfrm>
          <a:off x="14541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51436</xdr:rowOff>
    </xdr:from>
    <xdr:to>
      <xdr:col>81</xdr:col>
      <xdr:colOff>50800</xdr:colOff>
      <xdr:row>82</xdr:row>
      <xdr:rowOff>100964</xdr:rowOff>
    </xdr:to>
    <xdr:cxnSp macro="">
      <xdr:nvCxnSpPr>
        <xdr:cNvPr id="643" name="直線コネクタ 642"/>
        <xdr:cNvCxnSpPr/>
      </xdr:nvCxnSpPr>
      <xdr:spPr>
        <a:xfrm>
          <a:off x="14592300" y="141103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4"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45"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46" name="n_1mainValue【児童館】&#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93363</xdr:rowOff>
    </xdr:from>
    <xdr:ext cx="405111" cy="259045"/>
    <xdr:sp macro="" textlink="">
      <xdr:nvSpPr>
        <xdr:cNvPr id="647" name="n_2mainValue【児童館】&#10;有形固定資産減価償却率"/>
        <xdr:cNvSpPr txBox="1"/>
      </xdr:nvSpPr>
      <xdr:spPr>
        <a:xfrm>
          <a:off x="14389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1" name="直線コネクタ 670"/>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3" name="直線コネクタ 67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7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5" name="直線コネクタ 67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76"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77" name="フローチャート: 判断 676"/>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78" name="フローチャート: 判断 67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79" name="フローチャート: 判断 678"/>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685" name="楕円 684"/>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686" name="【児童館】&#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687" name="楕円 686"/>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688" name="直線コネクタ 687"/>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689" name="楕円 688"/>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86</xdr:row>
      <xdr:rowOff>57150</xdr:rowOff>
    </xdr:to>
    <xdr:cxnSp macro="">
      <xdr:nvCxnSpPr>
        <xdr:cNvPr id="690" name="直線コネクタ 689"/>
        <xdr:cNvCxnSpPr/>
      </xdr:nvCxnSpPr>
      <xdr:spPr>
        <a:xfrm>
          <a:off x="20434300" y="14458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91"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92"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693"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694"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5" name="テキスト ボックス 7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7" name="テキスト ボックス 7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5" name="テキスト ボックス 7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19" name="直線コネクタ 71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1" name="直線コネクタ 72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3" name="直線コネクタ 72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72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25" name="フローチャート: 判断 72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26" name="フローチャート: 判断 72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27" name="フローチャート: 判断 72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733" name="楕円 732"/>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147338</xdr:rowOff>
    </xdr:from>
    <xdr:ext cx="405111" cy="259045"/>
    <xdr:sp macro="" textlink="">
      <xdr:nvSpPr>
        <xdr:cNvPr id="734" name="【公民館】&#10;有形固定資産減価償却率該当値テキスト"/>
        <xdr:cNvSpPr txBox="1"/>
      </xdr:nvSpPr>
      <xdr:spPr>
        <a:xfrm>
          <a:off x="16357600"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735" name="楕円 734"/>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45720</xdr:rowOff>
    </xdr:to>
    <xdr:cxnSp macro="">
      <xdr:nvCxnSpPr>
        <xdr:cNvPr id="736" name="直線コネクタ 735"/>
        <xdr:cNvCxnSpPr/>
      </xdr:nvCxnSpPr>
      <xdr:spPr>
        <a:xfrm flipV="1">
          <a:off x="15481300" y="1800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737" name="楕円 736"/>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165736</xdr:rowOff>
    </xdr:to>
    <xdr:cxnSp macro="">
      <xdr:nvCxnSpPr>
        <xdr:cNvPr id="738" name="直線コネクタ 737"/>
        <xdr:cNvCxnSpPr/>
      </xdr:nvCxnSpPr>
      <xdr:spPr>
        <a:xfrm flipV="1">
          <a:off x="14592300" y="180479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39"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40"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741" name="n_1mainValue【公民館】&#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742" name="n_2mainValue【公民館】&#10;有形固定資産減価償却率"/>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68" name="直線コネクタ 76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6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0" name="直線コネクタ 76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2" name="直線コネクタ 77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7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74" name="フローチャート: 判断 77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75" name="フローチャート: 判断 77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76" name="フローチャート: 判断 77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82" name="楕円 781"/>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783" name="【公民館】&#10;一人当たり面積該当値テキスト"/>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784" name="楕円 783"/>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37012</xdr:rowOff>
    </xdr:to>
    <xdr:cxnSp macro="">
      <xdr:nvCxnSpPr>
        <xdr:cNvPr id="785" name="直線コネクタ 784"/>
        <xdr:cNvCxnSpPr/>
      </xdr:nvCxnSpPr>
      <xdr:spPr>
        <a:xfrm flipV="1">
          <a:off x="21323300" y="178612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126637</xdr:rowOff>
    </xdr:from>
    <xdr:to>
      <xdr:col>107</xdr:col>
      <xdr:colOff>101600</xdr:colOff>
      <xdr:row>105</xdr:row>
      <xdr:rowOff>56787</xdr:rowOff>
    </xdr:to>
    <xdr:sp macro="" textlink="">
      <xdr:nvSpPr>
        <xdr:cNvPr id="786" name="楕円 785"/>
        <xdr:cNvSpPr/>
      </xdr:nvSpPr>
      <xdr:spPr>
        <a:xfrm>
          <a:off x="20383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105</xdr:row>
      <xdr:rowOff>5987</xdr:rowOff>
    </xdr:to>
    <xdr:cxnSp macro="">
      <xdr:nvCxnSpPr>
        <xdr:cNvPr id="787" name="直線コネクタ 786"/>
        <xdr:cNvCxnSpPr/>
      </xdr:nvCxnSpPr>
      <xdr:spPr>
        <a:xfrm flipV="1">
          <a:off x="20434300" y="17867812"/>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88"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789"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790" name="n_1mainValue【公民館】&#10;一人当たり面積"/>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73314</xdr:rowOff>
    </xdr:from>
    <xdr:ext cx="469744" cy="259045"/>
    <xdr:sp macro="" textlink="">
      <xdr:nvSpPr>
        <xdr:cNvPr id="791" name="n_2mainValue【公民館】&#10;一人当たり面積"/>
        <xdr:cNvSpPr txBox="1"/>
      </xdr:nvSpPr>
      <xdr:spPr>
        <a:xfrm>
          <a:off x="20199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公営住宅については、老朽化した公営住宅の更新を進めていることから、他の類似団体を大きく下回っている。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学校施設については、大規模改造などにより対応しているが、年に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校であり、小中学校の校数は以前と同じままであるため減価償却率は増加している。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また、市内には、小学校が１９校、中学校が６校、さらに平成２５年度にコミュニティセンターを整備したことから、学校施設や公民館が充実しており、一人当たりの面積では他の類似団体を上回っている。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認定子ども園・幼稚園・保育所及び児童館については市所有のものが少ないことから、類似団体よりも一人当たり面積は少なくなっている。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1" name="楕円 70"/>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102161</xdr:rowOff>
    </xdr:from>
    <xdr:ext cx="405111" cy="259045"/>
    <xdr:sp macro="" textlink="">
      <xdr:nvSpPr>
        <xdr:cNvPr id="72" name="【図書館】&#10;有形固定資産減価償却率該当値テキスト"/>
        <xdr:cNvSpPr txBox="1"/>
      </xdr:nvSpPr>
      <xdr:spPr>
        <a:xfrm>
          <a:off x="4673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133169</xdr:rowOff>
    </xdr:from>
    <xdr:to>
      <xdr:col>20</xdr:col>
      <xdr:colOff>38100</xdr:colOff>
      <xdr:row>38</xdr:row>
      <xdr:rowOff>63319</xdr:rowOff>
    </xdr:to>
    <xdr:sp macro="" textlink="">
      <xdr:nvSpPr>
        <xdr:cNvPr id="73" name="楕円 72"/>
        <xdr:cNvSpPr/>
      </xdr:nvSpPr>
      <xdr:spPr>
        <a:xfrm>
          <a:off x="3746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38</xdr:row>
      <xdr:rowOff>12519</xdr:rowOff>
    </xdr:to>
    <xdr:cxnSp macro="">
      <xdr:nvCxnSpPr>
        <xdr:cNvPr id="74" name="直線コネクタ 73"/>
        <xdr:cNvCxnSpPr/>
      </xdr:nvCxnSpPr>
      <xdr:spPr>
        <a:xfrm flipV="1">
          <a:off x="3797300" y="64737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5" name="楕円 74"/>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38</xdr:row>
      <xdr:rowOff>12519</xdr:rowOff>
    </xdr:to>
    <xdr:cxnSp macro="">
      <xdr:nvCxnSpPr>
        <xdr:cNvPr id="76" name="直線コネクタ 75"/>
        <xdr:cNvCxnSpPr/>
      </xdr:nvCxnSpPr>
      <xdr:spPr>
        <a:xfrm>
          <a:off x="2908300" y="64786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79846</xdr:rowOff>
    </xdr:from>
    <xdr:ext cx="405111" cy="259045"/>
    <xdr:sp macro="" textlink="">
      <xdr:nvSpPr>
        <xdr:cNvPr id="79" name="n_1mainValue【図書館】&#10;有形固定資産減価償却率"/>
        <xdr:cNvSpPr txBox="1"/>
      </xdr:nvSpPr>
      <xdr:spPr>
        <a:xfrm>
          <a:off x="3582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30860</xdr:rowOff>
    </xdr:from>
    <xdr:ext cx="405111" cy="259045"/>
    <xdr:sp macro="" textlink="">
      <xdr:nvSpPr>
        <xdr:cNvPr id="80" name="n_2mainValue【図書館】&#10;有形固定資産減価償却率"/>
        <xdr:cNvSpPr txBox="1"/>
      </xdr:nvSpPr>
      <xdr:spPr>
        <a:xfrm>
          <a:off x="2705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108857</xdr:rowOff>
    </xdr:from>
    <xdr:to>
      <xdr:col>54</xdr:col>
      <xdr:colOff>189865</xdr:colOff>
      <xdr:row>41</xdr:row>
      <xdr:rowOff>117022</xdr:rowOff>
    </xdr:to>
    <xdr:cxnSp macro="">
      <xdr:nvCxnSpPr>
        <xdr:cNvPr id="106" name="直線コネクタ 105"/>
        <xdr:cNvCxnSpPr/>
      </xdr:nvCxnSpPr>
      <xdr:spPr>
        <a:xfrm flipV="1">
          <a:off x="10476865" y="5938157"/>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07"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08" name="直線コネクタ 107"/>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55534</xdr:rowOff>
    </xdr:from>
    <xdr:ext cx="469744" cy="259045"/>
    <xdr:sp macro="" textlink="">
      <xdr:nvSpPr>
        <xdr:cNvPr id="109" name="【図書館】&#10;一人当たり面積最大値テキスト"/>
        <xdr:cNvSpPr txBox="1"/>
      </xdr:nvSpPr>
      <xdr:spPr>
        <a:xfrm>
          <a:off x="10515600" y="57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108857</xdr:rowOff>
    </xdr:from>
    <xdr:to>
      <xdr:col>55</xdr:col>
      <xdr:colOff>88900</xdr:colOff>
      <xdr:row>34</xdr:row>
      <xdr:rowOff>108857</xdr:rowOff>
    </xdr:to>
    <xdr:cxnSp macro="">
      <xdr:nvCxnSpPr>
        <xdr:cNvPr id="110" name="直線コネクタ 109"/>
        <xdr:cNvCxnSpPr/>
      </xdr:nvCxnSpPr>
      <xdr:spPr>
        <a:xfrm>
          <a:off x="10388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20155</xdr:rowOff>
    </xdr:from>
    <xdr:ext cx="469744" cy="259045"/>
    <xdr:sp macro="" textlink="">
      <xdr:nvSpPr>
        <xdr:cNvPr id="111" name="【図書館】&#10;一人当たり面積平均値テキスト"/>
        <xdr:cNvSpPr txBox="1"/>
      </xdr:nvSpPr>
      <xdr:spPr>
        <a:xfrm>
          <a:off x="10515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12" name="フローチャート: 判断 111"/>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74385</xdr:rowOff>
    </xdr:from>
    <xdr:to>
      <xdr:col>50</xdr:col>
      <xdr:colOff>165100</xdr:colOff>
      <xdr:row>39</xdr:row>
      <xdr:rowOff>4535</xdr:rowOff>
    </xdr:to>
    <xdr:sp macro="" textlink="">
      <xdr:nvSpPr>
        <xdr:cNvPr id="113" name="フローチャート: 判断 112"/>
        <xdr:cNvSpPr/>
      </xdr:nvSpPr>
      <xdr:spPr>
        <a:xfrm>
          <a:off x="958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4" name="フローチャート: 判断 113"/>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123372</xdr:rowOff>
    </xdr:from>
    <xdr:to>
      <xdr:col>55</xdr:col>
      <xdr:colOff>50800</xdr:colOff>
      <xdr:row>37</xdr:row>
      <xdr:rowOff>53522</xdr:rowOff>
    </xdr:to>
    <xdr:sp macro="" textlink="">
      <xdr:nvSpPr>
        <xdr:cNvPr id="120" name="楕円 119"/>
        <xdr:cNvSpPr/>
      </xdr:nvSpPr>
      <xdr:spPr>
        <a:xfrm>
          <a:off x="10426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146249</xdr:rowOff>
    </xdr:from>
    <xdr:ext cx="469744" cy="259045"/>
    <xdr:sp macro="" textlink="">
      <xdr:nvSpPr>
        <xdr:cNvPr id="121" name="【図書館】&#10;一人当たり面積該当値テキスト"/>
        <xdr:cNvSpPr txBox="1"/>
      </xdr:nvSpPr>
      <xdr:spPr>
        <a:xfrm>
          <a:off x="105156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33564</xdr:rowOff>
    </xdr:from>
    <xdr:to>
      <xdr:col>50</xdr:col>
      <xdr:colOff>165100</xdr:colOff>
      <xdr:row>37</xdr:row>
      <xdr:rowOff>135164</xdr:rowOff>
    </xdr:to>
    <xdr:sp macro="" textlink="">
      <xdr:nvSpPr>
        <xdr:cNvPr id="122" name="楕円 121"/>
        <xdr:cNvSpPr/>
      </xdr:nvSpPr>
      <xdr:spPr>
        <a:xfrm>
          <a:off x="958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2722</xdr:rowOff>
    </xdr:from>
    <xdr:to>
      <xdr:col>55</xdr:col>
      <xdr:colOff>0</xdr:colOff>
      <xdr:row>37</xdr:row>
      <xdr:rowOff>84364</xdr:rowOff>
    </xdr:to>
    <xdr:cxnSp macro="">
      <xdr:nvCxnSpPr>
        <xdr:cNvPr id="123" name="直線コネクタ 122"/>
        <xdr:cNvCxnSpPr/>
      </xdr:nvCxnSpPr>
      <xdr:spPr>
        <a:xfrm flipV="1">
          <a:off x="9639300" y="634637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49893</xdr:rowOff>
    </xdr:from>
    <xdr:to>
      <xdr:col>46</xdr:col>
      <xdr:colOff>38100</xdr:colOff>
      <xdr:row>33</xdr:row>
      <xdr:rowOff>151493</xdr:rowOff>
    </xdr:to>
    <xdr:sp macro="" textlink="">
      <xdr:nvSpPr>
        <xdr:cNvPr id="124" name="楕円 123"/>
        <xdr:cNvSpPr/>
      </xdr:nvSpPr>
      <xdr:spPr>
        <a:xfrm>
          <a:off x="869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100693</xdr:rowOff>
    </xdr:from>
    <xdr:to>
      <xdr:col>50</xdr:col>
      <xdr:colOff>114300</xdr:colOff>
      <xdr:row>37</xdr:row>
      <xdr:rowOff>84364</xdr:rowOff>
    </xdr:to>
    <xdr:cxnSp macro="">
      <xdr:nvCxnSpPr>
        <xdr:cNvPr id="125" name="直線コネクタ 124"/>
        <xdr:cNvCxnSpPr/>
      </xdr:nvCxnSpPr>
      <xdr:spPr>
        <a:xfrm>
          <a:off x="8750300" y="5758543"/>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167112</xdr:rowOff>
    </xdr:from>
    <xdr:ext cx="469744" cy="259045"/>
    <xdr:sp macro="" textlink="">
      <xdr:nvSpPr>
        <xdr:cNvPr id="126" name="n_1ave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7" name="n_2ave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151691</xdr:rowOff>
    </xdr:from>
    <xdr:ext cx="469744" cy="259045"/>
    <xdr:sp macro="" textlink="">
      <xdr:nvSpPr>
        <xdr:cNvPr id="128" name="n_1mainValue【図書館】&#10;一人当たり面積"/>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168020</xdr:rowOff>
    </xdr:from>
    <xdr:ext cx="469744" cy="259045"/>
    <xdr:sp macro="" textlink="">
      <xdr:nvSpPr>
        <xdr:cNvPr id="129" name="n_2mainValue【図書館】&#10;一人当たり面積"/>
        <xdr:cNvSpPr txBox="1"/>
      </xdr:nvSpPr>
      <xdr:spPr>
        <a:xfrm>
          <a:off x="8515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4" name="直線コネクタ 153"/>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5"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6" name="直線コネクタ 155"/>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7"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8" name="直線コネクタ 157"/>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9"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0" name="フローチャート: 判断 159"/>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1" name="フローチャート: 判断 160"/>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2" name="フローチャート: 判断 16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68" name="楕円 167"/>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69"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70" name="楕円 169"/>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139065</xdr:rowOff>
    </xdr:to>
    <xdr:cxnSp macro="">
      <xdr:nvCxnSpPr>
        <xdr:cNvPr id="171" name="直線コネクタ 170"/>
        <xdr:cNvCxnSpPr/>
      </xdr:nvCxnSpPr>
      <xdr:spPr>
        <a:xfrm>
          <a:off x="3797300" y="991171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72" name="楕円 171"/>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59</xdr:row>
      <xdr:rowOff>9525</xdr:rowOff>
    </xdr:to>
    <xdr:cxnSp macro="">
      <xdr:nvCxnSpPr>
        <xdr:cNvPr id="173" name="直線コネクタ 172"/>
        <xdr:cNvCxnSpPr/>
      </xdr:nvCxnSpPr>
      <xdr:spPr>
        <a:xfrm flipV="1">
          <a:off x="2908300" y="9911715"/>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5"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76" name="n_1mainValue【体育館・プー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77"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9" name="直線コネクタ 19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1" name="直線コネクタ 20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3" name="直線コネクタ 20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4"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5" name="フローチャート: 判断 20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6" name="フローチャート: 判断 20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7" name="フローチャート: 判断 20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20066</xdr:rowOff>
    </xdr:from>
    <xdr:to>
      <xdr:col>55</xdr:col>
      <xdr:colOff>50800</xdr:colOff>
      <xdr:row>62</xdr:row>
      <xdr:rowOff>121666</xdr:rowOff>
    </xdr:to>
    <xdr:sp macro="" textlink="">
      <xdr:nvSpPr>
        <xdr:cNvPr id="213" name="楕円 212"/>
        <xdr:cNvSpPr/>
      </xdr:nvSpPr>
      <xdr:spPr>
        <a:xfrm>
          <a:off x="10426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169943</xdr:rowOff>
    </xdr:from>
    <xdr:ext cx="469744" cy="259045"/>
    <xdr:sp macro="" textlink="">
      <xdr:nvSpPr>
        <xdr:cNvPr id="214" name="【体育館・プール】&#10;一人当たり面積該当値テキスト"/>
        <xdr:cNvSpPr txBox="1"/>
      </xdr:nvSpPr>
      <xdr:spPr>
        <a:xfrm>
          <a:off x="10515600"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15" name="楕円 214"/>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70866</xdr:rowOff>
    </xdr:from>
    <xdr:to>
      <xdr:col>55</xdr:col>
      <xdr:colOff>0</xdr:colOff>
      <xdr:row>62</xdr:row>
      <xdr:rowOff>73152</xdr:rowOff>
    </xdr:to>
    <xdr:cxnSp macro="">
      <xdr:nvCxnSpPr>
        <xdr:cNvPr id="216" name="直線コネクタ 215"/>
        <xdr:cNvCxnSpPr/>
      </xdr:nvCxnSpPr>
      <xdr:spPr>
        <a:xfrm flipV="1">
          <a:off x="9639300" y="107007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58928</xdr:rowOff>
    </xdr:from>
    <xdr:to>
      <xdr:col>46</xdr:col>
      <xdr:colOff>38100</xdr:colOff>
      <xdr:row>61</xdr:row>
      <xdr:rowOff>160528</xdr:rowOff>
    </xdr:to>
    <xdr:sp macro="" textlink="">
      <xdr:nvSpPr>
        <xdr:cNvPr id="217" name="楕円 216"/>
        <xdr:cNvSpPr/>
      </xdr:nvSpPr>
      <xdr:spPr>
        <a:xfrm>
          <a:off x="8699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109728</xdr:rowOff>
    </xdr:from>
    <xdr:to>
      <xdr:col>50</xdr:col>
      <xdr:colOff>114300</xdr:colOff>
      <xdr:row>62</xdr:row>
      <xdr:rowOff>73152</xdr:rowOff>
    </xdr:to>
    <xdr:cxnSp macro="">
      <xdr:nvCxnSpPr>
        <xdr:cNvPr id="218" name="直線コネクタ 217"/>
        <xdr:cNvCxnSpPr/>
      </xdr:nvCxnSpPr>
      <xdr:spPr>
        <a:xfrm>
          <a:off x="8750300" y="1056817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9"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20"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115079</xdr:rowOff>
    </xdr:from>
    <xdr:ext cx="469744" cy="259045"/>
    <xdr:sp macro="" textlink="">
      <xdr:nvSpPr>
        <xdr:cNvPr id="221" name="n_1mainValue【体育館・プール】&#10;一人当たり面積"/>
        <xdr:cNvSpPr txBox="1"/>
      </xdr:nvSpPr>
      <xdr:spPr>
        <a:xfrm>
          <a:off x="9391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151655</xdr:rowOff>
    </xdr:from>
    <xdr:ext cx="469744" cy="259045"/>
    <xdr:sp macro="" textlink="">
      <xdr:nvSpPr>
        <xdr:cNvPr id="222" name="n_2mainValue【体育館・プール】&#10;一人当たり面積"/>
        <xdr:cNvSpPr txBox="1"/>
      </xdr:nvSpPr>
      <xdr:spPr>
        <a:xfrm>
          <a:off x="85154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9" name="直線コネクタ 2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0" name="テキスト ボックス 24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1" name="直線コネクタ 2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2" name="テキスト ボックス 2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3" name="直線コネクタ 2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4" name="テキスト ボックス 2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5" name="直線コネクタ 2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6" name="テキスト ボックス 2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7" name="直線コネクタ 2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8" name="テキスト ボックス 2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9" name="直線コネクタ 2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0" name="テキスト ボックス 25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64" name="直線コネクタ 26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6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66" name="直線コネクタ 26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8" name="直線コネクタ 26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6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70" name="フローチャート: 判断 26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71" name="フローチャート: 判断 27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72" name="フローチャート: 判断 271"/>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78" name="楕円 277"/>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279" name="【市民会館】&#10;有形固定資産減価償却率該当値テキスト"/>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280" name="楕円 279"/>
        <xdr:cNvSpPr/>
      </xdr:nvSpPr>
      <xdr:spPr>
        <a:xfrm>
          <a:off x="3746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281" name="直線コネクタ 280"/>
        <xdr:cNvCxnSpPr/>
      </xdr:nvCxnSpPr>
      <xdr:spPr>
        <a:xfrm flipV="1">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282" name="楕円 281"/>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108857</xdr:rowOff>
    </xdr:from>
    <xdr:to>
      <xdr:col>19</xdr:col>
      <xdr:colOff>177800</xdr:colOff>
      <xdr:row>100</xdr:row>
      <xdr:rowOff>141514</xdr:rowOff>
    </xdr:to>
    <xdr:cxnSp macro="">
      <xdr:nvCxnSpPr>
        <xdr:cNvPr id="283" name="直線コネクタ 282"/>
        <xdr:cNvCxnSpPr/>
      </xdr:nvCxnSpPr>
      <xdr:spPr>
        <a:xfrm flipV="1">
          <a:off x="2908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28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285"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4734</xdr:rowOff>
    </xdr:from>
    <xdr:ext cx="405111" cy="259045"/>
    <xdr:sp macro="" textlink="">
      <xdr:nvSpPr>
        <xdr:cNvPr id="286" name="n_1mainValue【市民会館】&#10;有形固定資産減価償却率"/>
        <xdr:cNvSpPr txBox="1"/>
      </xdr:nvSpPr>
      <xdr:spPr>
        <a:xfrm>
          <a:off x="3582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287" name="n_2mainValue【市民会館】&#10;有形固定資産減価償却率"/>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8" name="直線コネクタ 29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9" name="テキスト ボックス 29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0" name="直線コネクタ 29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1" name="テキスト ボックス 30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2" name="直線コネクタ 30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3" name="テキスト ボックス 30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4" name="直線コネクタ 30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5" name="テキスト ボックス 30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09" name="直線コネクタ 30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1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11" name="直線コネクタ 31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1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13" name="直線コネクタ 31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1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5" name="フローチャート: 判断 31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16" name="フローチャート: 判断 31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17" name="フローチャート: 判断 31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167132</xdr:rowOff>
    </xdr:from>
    <xdr:to>
      <xdr:col>55</xdr:col>
      <xdr:colOff>50800</xdr:colOff>
      <xdr:row>107</xdr:row>
      <xdr:rowOff>97282</xdr:rowOff>
    </xdr:to>
    <xdr:sp macro="" textlink="">
      <xdr:nvSpPr>
        <xdr:cNvPr id="323" name="楕円 322"/>
        <xdr:cNvSpPr/>
      </xdr:nvSpPr>
      <xdr:spPr>
        <a:xfrm>
          <a:off x="10426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82059</xdr:rowOff>
    </xdr:from>
    <xdr:ext cx="469744" cy="259045"/>
    <xdr:sp macro="" textlink="">
      <xdr:nvSpPr>
        <xdr:cNvPr id="324" name="【市民会館】&#10;一人当たり面積該当値テキスト"/>
        <xdr:cNvSpPr txBox="1"/>
      </xdr:nvSpPr>
      <xdr:spPr>
        <a:xfrm>
          <a:off x="10515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167132</xdr:rowOff>
    </xdr:from>
    <xdr:to>
      <xdr:col>50</xdr:col>
      <xdr:colOff>165100</xdr:colOff>
      <xdr:row>107</xdr:row>
      <xdr:rowOff>97282</xdr:rowOff>
    </xdr:to>
    <xdr:sp macro="" textlink="">
      <xdr:nvSpPr>
        <xdr:cNvPr id="325" name="楕円 324"/>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46482</xdr:rowOff>
    </xdr:from>
    <xdr:to>
      <xdr:col>55</xdr:col>
      <xdr:colOff>0</xdr:colOff>
      <xdr:row>107</xdr:row>
      <xdr:rowOff>46482</xdr:rowOff>
    </xdr:to>
    <xdr:cxnSp macro="">
      <xdr:nvCxnSpPr>
        <xdr:cNvPr id="326" name="直線コネクタ 325"/>
        <xdr:cNvCxnSpPr/>
      </xdr:nvCxnSpPr>
      <xdr:spPr>
        <a:xfrm>
          <a:off x="9639300" y="1839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xdr:rowOff>
    </xdr:from>
    <xdr:to>
      <xdr:col>46</xdr:col>
      <xdr:colOff>38100</xdr:colOff>
      <xdr:row>107</xdr:row>
      <xdr:rowOff>101854</xdr:rowOff>
    </xdr:to>
    <xdr:sp macro="" textlink="">
      <xdr:nvSpPr>
        <xdr:cNvPr id="327" name="楕円 326"/>
        <xdr:cNvSpPr/>
      </xdr:nvSpPr>
      <xdr:spPr>
        <a:xfrm>
          <a:off x="8699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46482</xdr:rowOff>
    </xdr:from>
    <xdr:to>
      <xdr:col>50</xdr:col>
      <xdr:colOff>114300</xdr:colOff>
      <xdr:row>107</xdr:row>
      <xdr:rowOff>51054</xdr:rowOff>
    </xdr:to>
    <xdr:cxnSp macro="">
      <xdr:nvCxnSpPr>
        <xdr:cNvPr id="328" name="直線コネクタ 327"/>
        <xdr:cNvCxnSpPr/>
      </xdr:nvCxnSpPr>
      <xdr:spPr>
        <a:xfrm flipV="1">
          <a:off x="8750300" y="1839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2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30"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88409</xdr:rowOff>
    </xdr:from>
    <xdr:ext cx="469744" cy="259045"/>
    <xdr:sp macro="" textlink="">
      <xdr:nvSpPr>
        <xdr:cNvPr id="331"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92981</xdr:rowOff>
    </xdr:from>
    <xdr:ext cx="469744" cy="259045"/>
    <xdr:sp macro="" textlink="">
      <xdr:nvSpPr>
        <xdr:cNvPr id="332" name="n_2mainValue【市民会館】&#10;一人当たり面積"/>
        <xdr:cNvSpPr txBox="1"/>
      </xdr:nvSpPr>
      <xdr:spPr>
        <a:xfrm>
          <a:off x="8515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58" name="直線コネクタ 35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5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60" name="直線コネクタ 35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6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62" name="直線コネクタ 36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6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64" name="フローチャート: 判断 36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65" name="フローチャート: 判断 36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66" name="フローチャート: 判断 36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23767</xdr:rowOff>
    </xdr:from>
    <xdr:to>
      <xdr:col>85</xdr:col>
      <xdr:colOff>177800</xdr:colOff>
      <xdr:row>33</xdr:row>
      <xdr:rowOff>125367</xdr:rowOff>
    </xdr:to>
    <xdr:sp macro="" textlink="">
      <xdr:nvSpPr>
        <xdr:cNvPr id="372" name="楕円 371"/>
        <xdr:cNvSpPr/>
      </xdr:nvSpPr>
      <xdr:spPr>
        <a:xfrm>
          <a:off x="162687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110144</xdr:rowOff>
    </xdr:from>
    <xdr:ext cx="405111" cy="259045"/>
    <xdr:sp macro="" textlink="">
      <xdr:nvSpPr>
        <xdr:cNvPr id="373" name="【一般廃棄物処理施設】&#10;有形固定資産減価償却率該当値テキスト"/>
        <xdr:cNvSpPr txBox="1"/>
      </xdr:nvSpPr>
      <xdr:spPr>
        <a:xfrm>
          <a:off x="16357600"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33564</xdr:rowOff>
    </xdr:from>
    <xdr:to>
      <xdr:col>81</xdr:col>
      <xdr:colOff>101600</xdr:colOff>
      <xdr:row>33</xdr:row>
      <xdr:rowOff>135164</xdr:rowOff>
    </xdr:to>
    <xdr:sp macro="" textlink="">
      <xdr:nvSpPr>
        <xdr:cNvPr id="374" name="楕円 373"/>
        <xdr:cNvSpPr/>
      </xdr:nvSpPr>
      <xdr:spPr>
        <a:xfrm>
          <a:off x="15430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74567</xdr:rowOff>
    </xdr:from>
    <xdr:to>
      <xdr:col>85</xdr:col>
      <xdr:colOff>127000</xdr:colOff>
      <xdr:row>33</xdr:row>
      <xdr:rowOff>84364</xdr:rowOff>
    </xdr:to>
    <xdr:cxnSp macro="">
      <xdr:nvCxnSpPr>
        <xdr:cNvPr id="375" name="直線コネクタ 374"/>
        <xdr:cNvCxnSpPr/>
      </xdr:nvCxnSpPr>
      <xdr:spPr>
        <a:xfrm flipV="1">
          <a:off x="15481300" y="573241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107043</xdr:rowOff>
    </xdr:from>
    <xdr:to>
      <xdr:col>76</xdr:col>
      <xdr:colOff>165100</xdr:colOff>
      <xdr:row>34</xdr:row>
      <xdr:rowOff>37193</xdr:rowOff>
    </xdr:to>
    <xdr:sp macro="" textlink="">
      <xdr:nvSpPr>
        <xdr:cNvPr id="376" name="楕円 375"/>
        <xdr:cNvSpPr/>
      </xdr:nvSpPr>
      <xdr:spPr>
        <a:xfrm>
          <a:off x="14541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84364</xdr:rowOff>
    </xdr:from>
    <xdr:to>
      <xdr:col>81</xdr:col>
      <xdr:colOff>50800</xdr:colOff>
      <xdr:row>33</xdr:row>
      <xdr:rowOff>157843</xdr:rowOff>
    </xdr:to>
    <xdr:cxnSp macro="">
      <xdr:nvCxnSpPr>
        <xdr:cNvPr id="377" name="直線コネクタ 376"/>
        <xdr:cNvCxnSpPr/>
      </xdr:nvCxnSpPr>
      <xdr:spPr>
        <a:xfrm flipV="1">
          <a:off x="14592300" y="574221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78"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79"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151691</xdr:rowOff>
    </xdr:from>
    <xdr:ext cx="405111" cy="259045"/>
    <xdr:sp macro="" textlink="">
      <xdr:nvSpPr>
        <xdr:cNvPr id="380" name="n_1mainValue【一般廃棄物処理施設】&#10;有形固定資産減価償却率"/>
        <xdr:cNvSpPr txBox="1"/>
      </xdr:nvSpPr>
      <xdr:spPr>
        <a:xfrm>
          <a:off x="152660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53720</xdr:rowOff>
    </xdr:from>
    <xdr:ext cx="405111" cy="259045"/>
    <xdr:sp macro="" textlink="">
      <xdr:nvSpPr>
        <xdr:cNvPr id="381" name="n_2mainValue【一般廃棄物処理施設】&#10;有形固定資産減価償却率"/>
        <xdr:cNvSpPr txBox="1"/>
      </xdr:nvSpPr>
      <xdr:spPr>
        <a:xfrm>
          <a:off x="1438974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2" name="直線コネクタ 39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3" name="テキスト ボックス 39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5" name="テキスト ボックス 3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6" name="直線コネクタ 39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7" name="テキスト ボックス 39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01" name="直線コネクタ 40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0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03" name="直線コネクタ 40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0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05" name="直線コネクタ 40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06"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07" name="フローチャート: 判断 40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08" name="フローチャート: 判断 40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09" name="フローチャート: 判断 408"/>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65570</xdr:rowOff>
    </xdr:from>
    <xdr:to>
      <xdr:col>116</xdr:col>
      <xdr:colOff>114300</xdr:colOff>
      <xdr:row>39</xdr:row>
      <xdr:rowOff>167170</xdr:rowOff>
    </xdr:to>
    <xdr:sp macro="" textlink="">
      <xdr:nvSpPr>
        <xdr:cNvPr id="415" name="楕円 414"/>
        <xdr:cNvSpPr/>
      </xdr:nvSpPr>
      <xdr:spPr>
        <a:xfrm>
          <a:off x="22110700" y="67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43997</xdr:rowOff>
    </xdr:from>
    <xdr:ext cx="534377" cy="259045"/>
    <xdr:sp macro="" textlink="">
      <xdr:nvSpPr>
        <xdr:cNvPr id="416" name="【一般廃棄物処理施設】&#10;一人当たり有形固定資産（償却資産）額該当値テキスト"/>
        <xdr:cNvSpPr txBox="1"/>
      </xdr:nvSpPr>
      <xdr:spPr>
        <a:xfrm>
          <a:off x="22199600" y="67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67766</xdr:rowOff>
    </xdr:from>
    <xdr:to>
      <xdr:col>112</xdr:col>
      <xdr:colOff>38100</xdr:colOff>
      <xdr:row>39</xdr:row>
      <xdr:rowOff>169366</xdr:rowOff>
    </xdr:to>
    <xdr:sp macro="" textlink="">
      <xdr:nvSpPr>
        <xdr:cNvPr id="417" name="楕円 416"/>
        <xdr:cNvSpPr/>
      </xdr:nvSpPr>
      <xdr:spPr>
        <a:xfrm>
          <a:off x="21272500" y="67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116370</xdr:rowOff>
    </xdr:from>
    <xdr:to>
      <xdr:col>116</xdr:col>
      <xdr:colOff>63500</xdr:colOff>
      <xdr:row>39</xdr:row>
      <xdr:rowOff>118566</xdr:rowOff>
    </xdr:to>
    <xdr:cxnSp macro="">
      <xdr:nvCxnSpPr>
        <xdr:cNvPr id="418" name="直線コネクタ 417"/>
        <xdr:cNvCxnSpPr/>
      </xdr:nvCxnSpPr>
      <xdr:spPr>
        <a:xfrm flipV="1">
          <a:off x="21323300" y="6802920"/>
          <a:ext cx="8382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115337</xdr:rowOff>
    </xdr:from>
    <xdr:to>
      <xdr:col>107</xdr:col>
      <xdr:colOff>101600</xdr:colOff>
      <xdr:row>39</xdr:row>
      <xdr:rowOff>45487</xdr:rowOff>
    </xdr:to>
    <xdr:sp macro="" textlink="">
      <xdr:nvSpPr>
        <xdr:cNvPr id="419" name="楕円 418"/>
        <xdr:cNvSpPr/>
      </xdr:nvSpPr>
      <xdr:spPr>
        <a:xfrm>
          <a:off x="20383500" y="66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166137</xdr:rowOff>
    </xdr:from>
    <xdr:to>
      <xdr:col>111</xdr:col>
      <xdr:colOff>177800</xdr:colOff>
      <xdr:row>39</xdr:row>
      <xdr:rowOff>118566</xdr:rowOff>
    </xdr:to>
    <xdr:cxnSp macro="">
      <xdr:nvCxnSpPr>
        <xdr:cNvPr id="420" name="直線コネクタ 419"/>
        <xdr:cNvCxnSpPr/>
      </xdr:nvCxnSpPr>
      <xdr:spPr>
        <a:xfrm>
          <a:off x="20434300" y="6681237"/>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21"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47255</xdr:rowOff>
    </xdr:from>
    <xdr:ext cx="534377" cy="259045"/>
    <xdr:sp macro="" textlink="">
      <xdr:nvSpPr>
        <xdr:cNvPr id="422"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160493</xdr:rowOff>
    </xdr:from>
    <xdr:ext cx="534377" cy="259045"/>
    <xdr:sp macro="" textlink="">
      <xdr:nvSpPr>
        <xdr:cNvPr id="423" name="n_1mainValue【一般廃棄物処理施設】&#10;一人当たり有形固定資産（償却資産）額"/>
        <xdr:cNvSpPr txBox="1"/>
      </xdr:nvSpPr>
      <xdr:spPr>
        <a:xfrm>
          <a:off x="21043411" y="68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62014</xdr:rowOff>
    </xdr:from>
    <xdr:ext cx="534377" cy="259045"/>
    <xdr:sp macro="" textlink="">
      <xdr:nvSpPr>
        <xdr:cNvPr id="424" name="n_2mainValue【一般廃棄物処理施設】&#10;一人当たり有形固定資産（償却資産）額"/>
        <xdr:cNvSpPr txBox="1"/>
      </xdr:nvSpPr>
      <xdr:spPr>
        <a:xfrm>
          <a:off x="20167111" y="64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6" name="テキスト ボックス 43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6" name="テキスト ボックス 44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50" name="直線コネクタ 44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5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2" name="直線コネクタ 45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4" name="直線コネクタ 45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5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6" name="フローチャート: 判断 45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57" name="フローチャート: 判断 45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58" name="フローチャート: 判断 45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64" name="楕円 463"/>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465" name="【保健センター・保健所】&#10;有形固定資産減価償却率該当値テキスト"/>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466" name="楕円 465"/>
        <xdr:cNvSpPr/>
      </xdr:nvSpPr>
      <xdr:spPr>
        <a:xfrm>
          <a:off x="1543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112667</xdr:rowOff>
    </xdr:to>
    <xdr:cxnSp macro="">
      <xdr:nvCxnSpPr>
        <xdr:cNvPr id="467" name="直線コネクタ 466"/>
        <xdr:cNvCxnSpPr/>
      </xdr:nvCxnSpPr>
      <xdr:spPr>
        <a:xfrm flipV="1">
          <a:off x="15481300" y="105384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468" name="楕円 467"/>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112667</xdr:rowOff>
    </xdr:to>
    <xdr:cxnSp macro="">
      <xdr:nvCxnSpPr>
        <xdr:cNvPr id="469" name="直線コネクタ 468"/>
        <xdr:cNvCxnSpPr/>
      </xdr:nvCxnSpPr>
      <xdr:spPr>
        <a:xfrm>
          <a:off x="14592300" y="104731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470"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471"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472" name="n_1mainValue【保健センター・保健所】&#10;有形固定資産減価償却率"/>
        <xdr:cNvSpPr txBox="1"/>
      </xdr:nvSpPr>
      <xdr:spPr>
        <a:xfrm>
          <a:off x="15266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473" name="n_2mainValue【保健センター・保健所】&#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97" name="直線コネクタ 49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9" name="直線コネクタ 49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0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01" name="直線コネクタ 50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02"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3" name="フローチャート: 判断 50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4" name="フローチャート: 判断 50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5" name="フローチャート: 判断 50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11" name="楕円 510"/>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512" name="【保健センター・保健所】&#10;一人当たり面積該当値テキスト"/>
        <xdr:cNvSpPr txBox="1"/>
      </xdr:nvSpPr>
      <xdr:spPr>
        <a:xfrm>
          <a:off x="22199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48260</xdr:rowOff>
    </xdr:from>
    <xdr:to>
      <xdr:col>112</xdr:col>
      <xdr:colOff>38100</xdr:colOff>
      <xdr:row>58</xdr:row>
      <xdr:rowOff>149860</xdr:rowOff>
    </xdr:to>
    <xdr:sp macro="" textlink="">
      <xdr:nvSpPr>
        <xdr:cNvPr id="513" name="楕円 512"/>
        <xdr:cNvSpPr/>
      </xdr:nvSpPr>
      <xdr:spPr>
        <a:xfrm>
          <a:off x="2127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99060</xdr:rowOff>
    </xdr:to>
    <xdr:cxnSp macro="">
      <xdr:nvCxnSpPr>
        <xdr:cNvPr id="514" name="直線コネクタ 513"/>
        <xdr:cNvCxnSpPr/>
      </xdr:nvCxnSpPr>
      <xdr:spPr>
        <a:xfrm flipV="1">
          <a:off x="21323300" y="10035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515" name="楕円 514"/>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58</xdr:row>
      <xdr:rowOff>99060</xdr:rowOff>
    </xdr:to>
    <xdr:cxnSp macro="">
      <xdr:nvCxnSpPr>
        <xdr:cNvPr id="516" name="直線コネクタ 515"/>
        <xdr:cNvCxnSpPr/>
      </xdr:nvCxnSpPr>
      <xdr:spPr>
        <a:xfrm>
          <a:off x="20434300" y="98755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17"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8"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166387</xdr:rowOff>
    </xdr:from>
    <xdr:ext cx="469744" cy="259045"/>
    <xdr:sp macro="" textlink="">
      <xdr:nvSpPr>
        <xdr:cNvPr id="519" name="n_1mainValue【保健センター・保健所】&#10;一人当たり面積"/>
        <xdr:cNvSpPr txBox="1"/>
      </xdr:nvSpPr>
      <xdr:spPr>
        <a:xfrm>
          <a:off x="210757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520" name="n_2mainValue【保健センター・保健所】&#10;一人当たり面積"/>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2" name="テキスト ボックス 5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2" name="テキスト ボックス 5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46" name="直線コネクタ 54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4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48" name="直線コネクタ 54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0" name="直線コネクタ 54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5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2" name="フローチャート: 判断 55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3" name="フローチャート: 判断 55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4" name="フローチャート: 判断 55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560" name="楕円 559"/>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561" name="【消防施設】&#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562" name="楕円 561"/>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100149</xdr:rowOff>
    </xdr:to>
    <xdr:cxnSp macro="">
      <xdr:nvCxnSpPr>
        <xdr:cNvPr id="563" name="直線コネクタ 562"/>
        <xdr:cNvCxnSpPr/>
      </xdr:nvCxnSpPr>
      <xdr:spPr>
        <a:xfrm flipV="1">
          <a:off x="15481300" y="1395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4" name="楕円 563"/>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100149</xdr:rowOff>
    </xdr:from>
    <xdr:to>
      <xdr:col>81</xdr:col>
      <xdr:colOff>50800</xdr:colOff>
      <xdr:row>82</xdr:row>
      <xdr:rowOff>49530</xdr:rowOff>
    </xdr:to>
    <xdr:cxnSp macro="">
      <xdr:nvCxnSpPr>
        <xdr:cNvPr id="565" name="直線コネクタ 564"/>
        <xdr:cNvCxnSpPr/>
      </xdr:nvCxnSpPr>
      <xdr:spPr>
        <a:xfrm flipV="1">
          <a:off x="14592300" y="13987599"/>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6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67"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167476</xdr:rowOff>
    </xdr:from>
    <xdr:ext cx="405111" cy="259045"/>
    <xdr:sp macro="" textlink="">
      <xdr:nvSpPr>
        <xdr:cNvPr id="568" name="n_1mainValue【消防施設】&#10;有形固定資産減価償却率"/>
        <xdr:cNvSpPr txBox="1"/>
      </xdr:nvSpPr>
      <xdr:spPr>
        <a:xfrm>
          <a:off x="15266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69" name="n_2main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3" name="直線コネクタ 59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5" name="直線コネクタ 59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7" name="直線コネクタ 5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98"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99" name="フローチャート: 判断 59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00" name="フローチャート: 判断 59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01" name="フローチャート: 判断 60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7" name="楕円 606"/>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08"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09" name="楕円 608"/>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10" name="直線コネクタ 609"/>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147320</xdr:rowOff>
    </xdr:from>
    <xdr:to>
      <xdr:col>107</xdr:col>
      <xdr:colOff>101600</xdr:colOff>
      <xdr:row>84</xdr:row>
      <xdr:rowOff>77470</xdr:rowOff>
    </xdr:to>
    <xdr:sp macro="" textlink="">
      <xdr:nvSpPr>
        <xdr:cNvPr id="611" name="楕円 610"/>
        <xdr:cNvSpPr/>
      </xdr:nvSpPr>
      <xdr:spPr>
        <a:xfrm>
          <a:off x="2038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26670</xdr:rowOff>
    </xdr:from>
    <xdr:to>
      <xdr:col>111</xdr:col>
      <xdr:colOff>177800</xdr:colOff>
      <xdr:row>84</xdr:row>
      <xdr:rowOff>129539</xdr:rowOff>
    </xdr:to>
    <xdr:cxnSp macro="">
      <xdr:nvCxnSpPr>
        <xdr:cNvPr id="612" name="直線コネクタ 611"/>
        <xdr:cNvCxnSpPr/>
      </xdr:nvCxnSpPr>
      <xdr:spPr>
        <a:xfrm>
          <a:off x="20434300" y="144284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13"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15"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93997</xdr:rowOff>
    </xdr:from>
    <xdr:ext cx="469744" cy="259045"/>
    <xdr:sp macro="" textlink="">
      <xdr:nvSpPr>
        <xdr:cNvPr id="616" name="n_2mainValue【消防施設】&#10;一人当たり面積"/>
        <xdr:cNvSpPr txBox="1"/>
      </xdr:nvSpPr>
      <xdr:spPr>
        <a:xfrm>
          <a:off x="20199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2" name="直線コネクタ 64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4" name="直線コネクタ 64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6" name="直線コネクタ 64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47"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8" name="フローチャート: 判断 64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9" name="フローチャート: 判断 64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50" name="フローチャート: 判断 64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23768</xdr:rowOff>
    </xdr:from>
    <xdr:to>
      <xdr:col>85</xdr:col>
      <xdr:colOff>177800</xdr:colOff>
      <xdr:row>101</xdr:row>
      <xdr:rowOff>125368</xdr:rowOff>
    </xdr:to>
    <xdr:sp macro="" textlink="">
      <xdr:nvSpPr>
        <xdr:cNvPr id="656" name="楕円 655"/>
        <xdr:cNvSpPr/>
      </xdr:nvSpPr>
      <xdr:spPr>
        <a:xfrm>
          <a:off x="16268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110145</xdr:rowOff>
    </xdr:from>
    <xdr:ext cx="405111" cy="259045"/>
    <xdr:sp macro="" textlink="">
      <xdr:nvSpPr>
        <xdr:cNvPr id="657" name="【庁舎】&#10;有形固定資産減価償却率該当値テキスト"/>
        <xdr:cNvSpPr txBox="1"/>
      </xdr:nvSpPr>
      <xdr:spPr>
        <a:xfrm>
          <a:off x="16357600" y="17255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658" name="楕円 657"/>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74568</xdr:rowOff>
    </xdr:from>
    <xdr:to>
      <xdr:col>85</xdr:col>
      <xdr:colOff>127000</xdr:colOff>
      <xdr:row>101</xdr:row>
      <xdr:rowOff>76200</xdr:rowOff>
    </xdr:to>
    <xdr:cxnSp macro="">
      <xdr:nvCxnSpPr>
        <xdr:cNvPr id="659" name="直線コネクタ 658"/>
        <xdr:cNvCxnSpPr/>
      </xdr:nvCxnSpPr>
      <xdr:spPr>
        <a:xfrm flipV="1">
          <a:off x="15481300" y="173910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58057</xdr:rowOff>
    </xdr:from>
    <xdr:to>
      <xdr:col>76</xdr:col>
      <xdr:colOff>165100</xdr:colOff>
      <xdr:row>101</xdr:row>
      <xdr:rowOff>159657</xdr:rowOff>
    </xdr:to>
    <xdr:sp macro="" textlink="">
      <xdr:nvSpPr>
        <xdr:cNvPr id="660" name="楕円 659"/>
        <xdr:cNvSpPr/>
      </xdr:nvSpPr>
      <xdr:spPr>
        <a:xfrm>
          <a:off x="14541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108857</xdr:rowOff>
    </xdr:to>
    <xdr:cxnSp macro="">
      <xdr:nvCxnSpPr>
        <xdr:cNvPr id="661" name="直線コネクタ 660"/>
        <xdr:cNvCxnSpPr/>
      </xdr:nvCxnSpPr>
      <xdr:spPr>
        <a:xfrm flipV="1">
          <a:off x="14592300" y="173926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6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663"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664"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4734</xdr:rowOff>
    </xdr:from>
    <xdr:ext cx="405111" cy="259045"/>
    <xdr:sp macro="" textlink="">
      <xdr:nvSpPr>
        <xdr:cNvPr id="665" name="n_2mainValue【庁舎】&#10;有形固定資産減価償却率"/>
        <xdr:cNvSpPr txBox="1"/>
      </xdr:nvSpPr>
      <xdr:spPr>
        <a:xfrm>
          <a:off x="14389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6" name="テキスト ボックス 67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2" name="直線コネクタ 69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4" name="直線コネクタ 69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6" name="直線コネクタ 69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97"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98" name="フローチャート: 判断 69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9" name="フローチャート: 判断 69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00" name="フローチャート: 判断 69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706" name="楕円 705"/>
        <xdr:cNvSpPr/>
      </xdr:nvSpPr>
      <xdr:spPr>
        <a:xfrm>
          <a:off x="22110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707" name="【庁舎】&#10;一人当たり面積該当値テキスト"/>
        <xdr:cNvSpPr txBox="1"/>
      </xdr:nvSpPr>
      <xdr:spPr>
        <a:xfrm>
          <a:off x="22199600" y="177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40095</xdr:rowOff>
    </xdr:from>
    <xdr:to>
      <xdr:col>112</xdr:col>
      <xdr:colOff>38100</xdr:colOff>
      <xdr:row>103</xdr:row>
      <xdr:rowOff>141695</xdr:rowOff>
    </xdr:to>
    <xdr:sp macro="" textlink="">
      <xdr:nvSpPr>
        <xdr:cNvPr id="708" name="楕円 707"/>
        <xdr:cNvSpPr/>
      </xdr:nvSpPr>
      <xdr:spPr>
        <a:xfrm>
          <a:off x="21272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90895</xdr:rowOff>
    </xdr:from>
    <xdr:to>
      <xdr:col>116</xdr:col>
      <xdr:colOff>63500</xdr:colOff>
      <xdr:row>104</xdr:row>
      <xdr:rowOff>125186</xdr:rowOff>
    </xdr:to>
    <xdr:cxnSp macro="">
      <xdr:nvCxnSpPr>
        <xdr:cNvPr id="709" name="直線コネクタ 708"/>
        <xdr:cNvCxnSpPr/>
      </xdr:nvCxnSpPr>
      <xdr:spPr>
        <a:xfrm>
          <a:off x="21323300" y="17750245"/>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10" name="楕円 709"/>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90895</xdr:rowOff>
    </xdr:from>
    <xdr:to>
      <xdr:col>111</xdr:col>
      <xdr:colOff>177800</xdr:colOff>
      <xdr:row>106</xdr:row>
      <xdr:rowOff>99061</xdr:rowOff>
    </xdr:to>
    <xdr:cxnSp macro="">
      <xdr:nvCxnSpPr>
        <xdr:cNvPr id="711" name="直線コネクタ 710"/>
        <xdr:cNvCxnSpPr/>
      </xdr:nvCxnSpPr>
      <xdr:spPr>
        <a:xfrm flipV="1">
          <a:off x="20434300" y="17750245"/>
          <a:ext cx="889000" cy="5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12"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1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158222</xdr:rowOff>
    </xdr:from>
    <xdr:ext cx="469744" cy="259045"/>
    <xdr:sp macro="" textlink="">
      <xdr:nvSpPr>
        <xdr:cNvPr id="714" name="n_1mainValue【庁舎】&#10;一人当たり面積"/>
        <xdr:cNvSpPr txBox="1"/>
      </xdr:nvSpPr>
      <xdr:spPr>
        <a:xfrm>
          <a:off x="21075727" y="174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15" name="n_2main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市民会館、一般廃棄物処理施設、庁舎については類似団体内と比べて減価償却率は大きく数値を上回っている。ただし、市民会館、一般廃棄物処理施設については新施設を建設中のため、今後改善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図書館、保健センター、庁舎などは本市がＨ</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に合併したときの施設をそのまま所有しているため、一人当たりの面積が他の類似団体を上回っている。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人口の減少や全国平均を上回る高齢化率（平成２７年度国勢調査３０．７％）に加え、市の基幹産業が農漁業中心で企業が少なく、財政基盤が弱い地域であるため、類似団体平均を大きく下回っている。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歳入面では、収納率の向上、受益者負担の適正化、未利用財産の売却等を推進する。歳出面では、職員数の削減（全会計で、平成１７年４月から平成３０年４月までに１２０人削減）、枠配分予算の導入による物件費の削減など、なお一層の自治体経営のスリム化を図るとともに、職員一人一人が創意工夫を発揮し、効果的かつ効率的な行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経常収支比率については、前年度より１．２％改善して９２．５％となっている。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一般財源である普通交付税が、合併算定替縮減や国勢調査人口の減の反映により、６５百万円の減となったものの、市税が好調で１，１７２百万円の増となったことや税交付金が増加したことによるもの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今後も引き続き、公共施設等総合管理計画に基づく公共施設の統合再編、事業の選択と集中、受益者負担の適正化など更に踏み込んだ行財政改革の徹底を行っていくことが重要であると考えている。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119804</xdr:rowOff>
    </xdr:to>
    <xdr:cxnSp macro="">
      <xdr:nvCxnSpPr>
        <xdr:cNvPr id="132" name="直線コネクタ 131"/>
        <xdr:cNvCxnSpPr/>
      </xdr:nvCxnSpPr>
      <xdr:spPr>
        <a:xfrm flipV="1">
          <a:off x="4114800" y="109960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119804</xdr:rowOff>
    </xdr:to>
    <xdr:cxnSp macro="">
      <xdr:nvCxnSpPr>
        <xdr:cNvPr id="135" name="直線コネクタ 134"/>
        <xdr:cNvCxnSpPr/>
      </xdr:nvCxnSpPr>
      <xdr:spPr>
        <a:xfrm>
          <a:off x="3225800" y="1089152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162560</xdr:rowOff>
    </xdr:to>
    <xdr:cxnSp macro="">
      <xdr:nvCxnSpPr>
        <xdr:cNvPr id="138" name="直線コネクタ 137"/>
        <xdr:cNvCxnSpPr/>
      </xdr:nvCxnSpPr>
      <xdr:spPr>
        <a:xfrm flipV="1">
          <a:off x="2336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162560</xdr:rowOff>
    </xdr:to>
    <xdr:cxnSp macro="">
      <xdr:nvCxnSpPr>
        <xdr:cNvPr id="141" name="直線コネクタ 140"/>
        <xdr:cNvCxnSpPr/>
      </xdr:nvCxnSpPr>
      <xdr:spPr>
        <a:xfrm>
          <a:off x="1447800" y="1070652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類似団体平均と比較して低くなっているのは、主に人件費が要因である。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人口１人あたりの人件費及び人件費に準ずる決算額が７０，５７９円で、類似団体平均の８２，８９６円を下回っており、これは、人口１，０００人あたり職員数が、類似団体の８．３０人に対し、柳川市は６．５９人と約２０％低くなっているように、職員数が類似団体に比べ少ないことによるもので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（注）人口１，０００人あたり職員数は、平成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年度数値を引用。</a:t>
          </a:r>
          <a:br>
            <a:rPr kumimoji="1" lang="ja-JP" altLang="en-US" sz="1050">
              <a:solidFill>
                <a:schemeClr val="tx1"/>
              </a:solidFill>
              <a:latin typeface="ＭＳ Ｐゴシック" panose="020B0600070205080204" pitchFamily="50" charset="-128"/>
              <a:ea typeface="ＭＳ Ｐゴシック" panose="020B0600070205080204" pitchFamily="50" charset="-128"/>
            </a:rPr>
          </a:br>
          <a:r>
            <a:rPr kumimoji="1" lang="ja-JP" altLang="en-US" sz="1050">
              <a:solidFill>
                <a:schemeClr val="tx1"/>
              </a:solidFill>
              <a:latin typeface="ＭＳ Ｐゴシック" panose="020B0600070205080204" pitchFamily="50" charset="-128"/>
              <a:ea typeface="ＭＳ Ｐゴシック" panose="020B0600070205080204" pitchFamily="50" charset="-128"/>
            </a:rPr>
            <a:t>（職員数：平成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年度数値、人口：平成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年１月１日現在の人口）なお、平成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92675</xdr:rowOff>
    </xdr:from>
    <xdr:to>
      <xdr:col>23</xdr:col>
      <xdr:colOff>133350</xdr:colOff>
      <xdr:row>83</xdr:row>
      <xdr:rowOff>135699</xdr:rowOff>
    </xdr:to>
    <xdr:cxnSp macro="">
      <xdr:nvCxnSpPr>
        <xdr:cNvPr id="195" name="直線コネクタ 194"/>
        <xdr:cNvCxnSpPr/>
      </xdr:nvCxnSpPr>
      <xdr:spPr>
        <a:xfrm>
          <a:off x="4114800" y="14323025"/>
          <a:ext cx="8382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90536</xdr:rowOff>
    </xdr:from>
    <xdr:to>
      <xdr:col>19</xdr:col>
      <xdr:colOff>133350</xdr:colOff>
      <xdr:row>83</xdr:row>
      <xdr:rowOff>92675</xdr:rowOff>
    </xdr:to>
    <xdr:cxnSp macro="">
      <xdr:nvCxnSpPr>
        <xdr:cNvPr id="198" name="直線コネクタ 197"/>
        <xdr:cNvCxnSpPr/>
      </xdr:nvCxnSpPr>
      <xdr:spPr>
        <a:xfrm>
          <a:off x="3225800" y="14320886"/>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60060</xdr:rowOff>
    </xdr:from>
    <xdr:to>
      <xdr:col>15</xdr:col>
      <xdr:colOff>82550</xdr:colOff>
      <xdr:row>83</xdr:row>
      <xdr:rowOff>90536</xdr:rowOff>
    </xdr:to>
    <xdr:cxnSp macro="">
      <xdr:nvCxnSpPr>
        <xdr:cNvPr id="201" name="直線コネクタ 200"/>
        <xdr:cNvCxnSpPr/>
      </xdr:nvCxnSpPr>
      <xdr:spPr>
        <a:xfrm>
          <a:off x="2336800" y="14290410"/>
          <a:ext cx="889000" cy="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11179</xdr:rowOff>
    </xdr:from>
    <xdr:to>
      <xdr:col>11</xdr:col>
      <xdr:colOff>31750</xdr:colOff>
      <xdr:row>83</xdr:row>
      <xdr:rowOff>60060</xdr:rowOff>
    </xdr:to>
    <xdr:cxnSp macro="">
      <xdr:nvCxnSpPr>
        <xdr:cNvPr id="204" name="直線コネクタ 203"/>
        <xdr:cNvCxnSpPr/>
      </xdr:nvCxnSpPr>
      <xdr:spPr>
        <a:xfrm>
          <a:off x="1447800" y="14241529"/>
          <a:ext cx="889000" cy="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84899</xdr:rowOff>
    </xdr:from>
    <xdr:to>
      <xdr:col>23</xdr:col>
      <xdr:colOff>184150</xdr:colOff>
      <xdr:row>84</xdr:row>
      <xdr:rowOff>15049</xdr:rowOff>
    </xdr:to>
    <xdr:sp macro="" textlink="">
      <xdr:nvSpPr>
        <xdr:cNvPr id="214" name="楕円 213"/>
        <xdr:cNvSpPr/>
      </xdr:nvSpPr>
      <xdr:spPr>
        <a:xfrm>
          <a:off x="4902200" y="143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101426</xdr:rowOff>
    </xdr:from>
    <xdr:ext cx="762000" cy="259045"/>
    <xdr:sp macro="" textlink="">
      <xdr:nvSpPr>
        <xdr:cNvPr id="215" name="人件費・物件費等の状況該当値テキスト"/>
        <xdr:cNvSpPr txBox="1"/>
      </xdr:nvSpPr>
      <xdr:spPr>
        <a:xfrm>
          <a:off x="5041900" y="1416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41875</xdr:rowOff>
    </xdr:from>
    <xdr:to>
      <xdr:col>19</xdr:col>
      <xdr:colOff>184150</xdr:colOff>
      <xdr:row>83</xdr:row>
      <xdr:rowOff>143475</xdr:rowOff>
    </xdr:to>
    <xdr:sp macro="" textlink="">
      <xdr:nvSpPr>
        <xdr:cNvPr id="216" name="楕円 215"/>
        <xdr:cNvSpPr/>
      </xdr:nvSpPr>
      <xdr:spPr>
        <a:xfrm>
          <a:off x="4064000" y="14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153652</xdr:rowOff>
    </xdr:from>
    <xdr:ext cx="736600" cy="259045"/>
    <xdr:sp macro="" textlink="">
      <xdr:nvSpPr>
        <xdr:cNvPr id="217" name="テキスト ボックス 216"/>
        <xdr:cNvSpPr txBox="1"/>
      </xdr:nvSpPr>
      <xdr:spPr>
        <a:xfrm>
          <a:off x="3733800" y="140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39736</xdr:rowOff>
    </xdr:from>
    <xdr:to>
      <xdr:col>15</xdr:col>
      <xdr:colOff>133350</xdr:colOff>
      <xdr:row>83</xdr:row>
      <xdr:rowOff>141336</xdr:rowOff>
    </xdr:to>
    <xdr:sp macro="" textlink="">
      <xdr:nvSpPr>
        <xdr:cNvPr id="218" name="楕円 217"/>
        <xdr:cNvSpPr/>
      </xdr:nvSpPr>
      <xdr:spPr>
        <a:xfrm>
          <a:off x="3175000" y="14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151513</xdr:rowOff>
    </xdr:from>
    <xdr:ext cx="762000" cy="259045"/>
    <xdr:sp macro="" textlink="">
      <xdr:nvSpPr>
        <xdr:cNvPr id="219" name="テキスト ボックス 218"/>
        <xdr:cNvSpPr txBox="1"/>
      </xdr:nvSpPr>
      <xdr:spPr>
        <a:xfrm>
          <a:off x="2844800" y="140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9260</xdr:rowOff>
    </xdr:from>
    <xdr:to>
      <xdr:col>11</xdr:col>
      <xdr:colOff>82550</xdr:colOff>
      <xdr:row>83</xdr:row>
      <xdr:rowOff>110860</xdr:rowOff>
    </xdr:to>
    <xdr:sp macro="" textlink="">
      <xdr:nvSpPr>
        <xdr:cNvPr id="220" name="楕円 219"/>
        <xdr:cNvSpPr/>
      </xdr:nvSpPr>
      <xdr:spPr>
        <a:xfrm>
          <a:off x="2286000" y="14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121037</xdr:rowOff>
    </xdr:from>
    <xdr:ext cx="762000" cy="259045"/>
    <xdr:sp macro="" textlink="">
      <xdr:nvSpPr>
        <xdr:cNvPr id="221" name="テキスト ボックス 220"/>
        <xdr:cNvSpPr txBox="1"/>
      </xdr:nvSpPr>
      <xdr:spPr>
        <a:xfrm>
          <a:off x="1955800" y="140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131829</xdr:rowOff>
    </xdr:from>
    <xdr:to>
      <xdr:col>7</xdr:col>
      <xdr:colOff>31750</xdr:colOff>
      <xdr:row>83</xdr:row>
      <xdr:rowOff>61979</xdr:rowOff>
    </xdr:to>
    <xdr:sp macro="" textlink="">
      <xdr:nvSpPr>
        <xdr:cNvPr id="222" name="楕円 221"/>
        <xdr:cNvSpPr/>
      </xdr:nvSpPr>
      <xdr:spPr>
        <a:xfrm>
          <a:off x="1397000" y="141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72156</xdr:rowOff>
    </xdr:from>
    <xdr:ext cx="762000" cy="259045"/>
    <xdr:sp macro="" textlink="">
      <xdr:nvSpPr>
        <xdr:cNvPr id="223" name="テキスト ボックス 222"/>
        <xdr:cNvSpPr txBox="1"/>
      </xdr:nvSpPr>
      <xdr:spPr>
        <a:xfrm>
          <a:off x="1066800" y="1395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7" name="直線コネクタ 256"/>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61384</xdr:rowOff>
    </xdr:to>
    <xdr:cxnSp macro="">
      <xdr:nvCxnSpPr>
        <xdr:cNvPr id="260" name="直線コネクタ 259"/>
        <xdr:cNvCxnSpPr/>
      </xdr:nvCxnSpPr>
      <xdr:spPr>
        <a:xfrm flipV="1">
          <a:off x="15290800" y="146988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61384</xdr:rowOff>
    </xdr:to>
    <xdr:cxnSp macro="">
      <xdr:nvCxnSpPr>
        <xdr:cNvPr id="263" name="直線コネクタ 262"/>
        <xdr:cNvCxnSpPr/>
      </xdr:nvCxnSpPr>
      <xdr:spPr>
        <a:xfrm>
          <a:off x="14401800" y="146720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138995</xdr:rowOff>
    </xdr:to>
    <xdr:cxnSp macro="">
      <xdr:nvCxnSpPr>
        <xdr:cNvPr id="266" name="直線コネクタ 265"/>
        <xdr:cNvCxnSpPr/>
      </xdr:nvCxnSpPr>
      <xdr:spPr>
        <a:xfrm flipV="1">
          <a:off x="13512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6" name="楕円 275"/>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7"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8" name="楕円 277"/>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9" name="テキスト ボックス 278"/>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2" name="楕円 281"/>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3" name="テキスト ボックス 282"/>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4" name="楕円 283"/>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5" name="テキスト ボックス 284"/>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51828</xdr:rowOff>
    </xdr:from>
    <xdr:to>
      <xdr:col>81</xdr:col>
      <xdr:colOff>44450</xdr:colOff>
      <xdr:row>60</xdr:row>
      <xdr:rowOff>58722</xdr:rowOff>
    </xdr:to>
    <xdr:cxnSp macro="">
      <xdr:nvCxnSpPr>
        <xdr:cNvPr id="322" name="直線コネクタ 321"/>
        <xdr:cNvCxnSpPr/>
      </xdr:nvCxnSpPr>
      <xdr:spPr>
        <a:xfrm>
          <a:off x="16179800" y="1033882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46083</xdr:rowOff>
    </xdr:from>
    <xdr:to>
      <xdr:col>77</xdr:col>
      <xdr:colOff>44450</xdr:colOff>
      <xdr:row>60</xdr:row>
      <xdr:rowOff>51828</xdr:rowOff>
    </xdr:to>
    <xdr:cxnSp macro="">
      <xdr:nvCxnSpPr>
        <xdr:cNvPr id="325" name="直線コネクタ 324"/>
        <xdr:cNvCxnSpPr/>
      </xdr:nvCxnSpPr>
      <xdr:spPr>
        <a:xfrm>
          <a:off x="15290800" y="103330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49530</xdr:rowOff>
    </xdr:to>
    <xdr:cxnSp macro="">
      <xdr:nvCxnSpPr>
        <xdr:cNvPr id="328" name="直線コネクタ 327"/>
        <xdr:cNvCxnSpPr/>
      </xdr:nvCxnSpPr>
      <xdr:spPr>
        <a:xfrm flipV="1">
          <a:off x="14401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57573</xdr:rowOff>
    </xdr:to>
    <xdr:cxnSp macro="">
      <xdr:nvCxnSpPr>
        <xdr:cNvPr id="331" name="直線コネクタ 330"/>
        <xdr:cNvCxnSpPr/>
      </xdr:nvCxnSpPr>
      <xdr:spPr>
        <a:xfrm flipV="1">
          <a:off x="13512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7922</xdr:rowOff>
    </xdr:from>
    <xdr:to>
      <xdr:col>81</xdr:col>
      <xdr:colOff>95250</xdr:colOff>
      <xdr:row>60</xdr:row>
      <xdr:rowOff>109522</xdr:rowOff>
    </xdr:to>
    <xdr:sp macro="" textlink="">
      <xdr:nvSpPr>
        <xdr:cNvPr id="341" name="楕円 340"/>
        <xdr:cNvSpPr/>
      </xdr:nvSpPr>
      <xdr:spPr>
        <a:xfrm>
          <a:off x="169672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24449</xdr:rowOff>
    </xdr:from>
    <xdr:ext cx="762000" cy="259045"/>
    <xdr:sp macro="" textlink="">
      <xdr:nvSpPr>
        <xdr:cNvPr id="342" name="定員管理の状況該当値テキスト"/>
        <xdr:cNvSpPr txBox="1"/>
      </xdr:nvSpPr>
      <xdr:spPr>
        <a:xfrm>
          <a:off x="17106900" y="101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3" name="楕円 342"/>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4" name="テキスト ボックス 343"/>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5" name="楕円 344"/>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107060</xdr:rowOff>
    </xdr:from>
    <xdr:ext cx="762000" cy="259045"/>
    <xdr:sp macro="" textlink="">
      <xdr:nvSpPr>
        <xdr:cNvPr id="346" name="テキスト ボックス 345"/>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7" name="楕円 346"/>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8" name="テキスト ボックス 347"/>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9" name="楕円 348"/>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0" name="テキスト ボックス 349"/>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類似団体より１．１％下回っており、また、本市の前年度比率より１．０％改善している。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この主な要因は、平成２８年度の繰上償還の実施により、地方債残高の減少に伴い元利償還金が減少したことに加え、本市の地方債残高の構成が、合併特例債や臨時財政対策債など交付税措置がより手厚い地方債へとシフトして算入公債費が増加しているため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今後も、市債の借入にあたっては財政効率の高い地方債を取捨選択するなどして、地方債元利償還金に係る財政負担を適正規模に維持するよう努める。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165608</xdr:rowOff>
    </xdr:to>
    <xdr:cxnSp macro="">
      <xdr:nvCxnSpPr>
        <xdr:cNvPr id="382" name="直線コネクタ 381"/>
        <xdr:cNvCxnSpPr/>
      </xdr:nvCxnSpPr>
      <xdr:spPr>
        <a:xfrm flipV="1">
          <a:off x="16179800" y="69270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85" name="直線コネクタ 384"/>
        <xdr:cNvCxnSpPr/>
      </xdr:nvCxnSpPr>
      <xdr:spPr>
        <a:xfrm flipV="1">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13462</xdr:rowOff>
    </xdr:to>
    <xdr:cxnSp macro="">
      <xdr:nvCxnSpPr>
        <xdr:cNvPr id="388" name="直線コネクタ 387"/>
        <xdr:cNvCxnSpPr/>
      </xdr:nvCxnSpPr>
      <xdr:spPr>
        <a:xfrm>
          <a:off x="14401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52070</xdr:rowOff>
    </xdr:to>
    <xdr:cxnSp macro="">
      <xdr:nvCxnSpPr>
        <xdr:cNvPr id="391" name="直線コネクタ 390"/>
        <xdr:cNvCxnSpPr/>
      </xdr:nvCxnSpPr>
      <xdr:spPr>
        <a:xfrm flipV="1">
          <a:off x="13512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401" name="楕円 400"/>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2"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5" name="楕円 404"/>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6" name="テキスト ボックス 405"/>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7" name="楕円 406"/>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8" name="テキスト ボックス 407"/>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類似団体より１２．３％下回っており、また、本市の前年度比率より３．９％改善している。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は、算出の分子の構成要素のうち、将来負担額の増加要因である退職手当負担額が減少したことに加え、通常償還額が地方債発行額を上回ったため、地方債現在高が前年度に比べて減少し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今後も、公債費等義務的経費の削減を中心とする行財政改革を進め、健全な財政運営に努める。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114342</xdr:rowOff>
    </xdr:from>
    <xdr:to>
      <xdr:col>81</xdr:col>
      <xdr:colOff>44450</xdr:colOff>
      <xdr:row>14</xdr:row>
      <xdr:rowOff>145711</xdr:rowOff>
    </xdr:to>
    <xdr:cxnSp macro="">
      <xdr:nvCxnSpPr>
        <xdr:cNvPr id="444" name="直線コネクタ 443"/>
        <xdr:cNvCxnSpPr/>
      </xdr:nvCxnSpPr>
      <xdr:spPr>
        <a:xfrm flipV="1">
          <a:off x="16179800" y="251464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145711</xdr:rowOff>
    </xdr:from>
    <xdr:to>
      <xdr:col>77</xdr:col>
      <xdr:colOff>44450</xdr:colOff>
      <xdr:row>15</xdr:row>
      <xdr:rowOff>31369</xdr:rowOff>
    </xdr:to>
    <xdr:cxnSp macro="">
      <xdr:nvCxnSpPr>
        <xdr:cNvPr id="447" name="直線コネクタ 446"/>
        <xdr:cNvCxnSpPr/>
      </xdr:nvCxnSpPr>
      <xdr:spPr>
        <a:xfrm flipV="1">
          <a:off x="15290800" y="2546011"/>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31369</xdr:rowOff>
    </xdr:from>
    <xdr:to>
      <xdr:col>72</xdr:col>
      <xdr:colOff>203200</xdr:colOff>
      <xdr:row>15</xdr:row>
      <xdr:rowOff>101346</xdr:rowOff>
    </xdr:to>
    <xdr:cxnSp macro="">
      <xdr:nvCxnSpPr>
        <xdr:cNvPr id="450" name="直線コネクタ 449"/>
        <xdr:cNvCxnSpPr/>
      </xdr:nvCxnSpPr>
      <xdr:spPr>
        <a:xfrm flipV="1">
          <a:off x="14401800" y="26031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101346</xdr:rowOff>
    </xdr:from>
    <xdr:to>
      <xdr:col>68</xdr:col>
      <xdr:colOff>152400</xdr:colOff>
      <xdr:row>15</xdr:row>
      <xdr:rowOff>125476</xdr:rowOff>
    </xdr:to>
    <xdr:cxnSp macro="">
      <xdr:nvCxnSpPr>
        <xdr:cNvPr id="453" name="直線コネクタ 452"/>
        <xdr:cNvCxnSpPr/>
      </xdr:nvCxnSpPr>
      <xdr:spPr>
        <a:xfrm flipV="1">
          <a:off x="13512800" y="267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63542</xdr:rowOff>
    </xdr:from>
    <xdr:to>
      <xdr:col>81</xdr:col>
      <xdr:colOff>95250</xdr:colOff>
      <xdr:row>14</xdr:row>
      <xdr:rowOff>165142</xdr:rowOff>
    </xdr:to>
    <xdr:sp macro="" textlink="">
      <xdr:nvSpPr>
        <xdr:cNvPr id="463" name="楕円 462"/>
        <xdr:cNvSpPr/>
      </xdr:nvSpPr>
      <xdr:spPr>
        <a:xfrm>
          <a:off x="169672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80069</xdr:rowOff>
    </xdr:from>
    <xdr:ext cx="762000" cy="259045"/>
    <xdr:sp macro="" textlink="">
      <xdr:nvSpPr>
        <xdr:cNvPr id="464" name="将来負担の状況該当値テキスト"/>
        <xdr:cNvSpPr txBox="1"/>
      </xdr:nvSpPr>
      <xdr:spPr>
        <a:xfrm>
          <a:off x="17106900" y="23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94911</xdr:rowOff>
    </xdr:from>
    <xdr:to>
      <xdr:col>77</xdr:col>
      <xdr:colOff>95250</xdr:colOff>
      <xdr:row>15</xdr:row>
      <xdr:rowOff>25061</xdr:rowOff>
    </xdr:to>
    <xdr:sp macro="" textlink="">
      <xdr:nvSpPr>
        <xdr:cNvPr id="465" name="楕円 464"/>
        <xdr:cNvSpPr/>
      </xdr:nvSpPr>
      <xdr:spPr>
        <a:xfrm>
          <a:off x="16129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35238</xdr:rowOff>
    </xdr:from>
    <xdr:ext cx="736600" cy="259045"/>
    <xdr:sp macro="" textlink="">
      <xdr:nvSpPr>
        <xdr:cNvPr id="466" name="テキスト ボックス 465"/>
        <xdr:cNvSpPr txBox="1"/>
      </xdr:nvSpPr>
      <xdr:spPr>
        <a:xfrm>
          <a:off x="15798800" y="22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152019</xdr:rowOff>
    </xdr:from>
    <xdr:to>
      <xdr:col>73</xdr:col>
      <xdr:colOff>44450</xdr:colOff>
      <xdr:row>15</xdr:row>
      <xdr:rowOff>82169</xdr:rowOff>
    </xdr:to>
    <xdr:sp macro="" textlink="">
      <xdr:nvSpPr>
        <xdr:cNvPr id="467" name="楕円 466"/>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92346</xdr:rowOff>
    </xdr:from>
    <xdr:ext cx="762000" cy="259045"/>
    <xdr:sp macro="" textlink="">
      <xdr:nvSpPr>
        <xdr:cNvPr id="468" name="テキスト ボックス 467"/>
        <xdr:cNvSpPr txBox="1"/>
      </xdr:nvSpPr>
      <xdr:spPr>
        <a:xfrm>
          <a:off x="14909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69" name="楕円 468"/>
        <xdr:cNvSpPr/>
      </xdr:nvSpPr>
      <xdr:spPr>
        <a:xfrm>
          <a:off x="14351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70" name="テキスト ボックス 46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74676</xdr:rowOff>
    </xdr:from>
    <xdr:to>
      <xdr:col>64</xdr:col>
      <xdr:colOff>152400</xdr:colOff>
      <xdr:row>16</xdr:row>
      <xdr:rowOff>4826</xdr:rowOff>
    </xdr:to>
    <xdr:sp macro="" textlink="">
      <xdr:nvSpPr>
        <xdr:cNvPr id="471" name="楕円 470"/>
        <xdr:cNvSpPr/>
      </xdr:nvSpPr>
      <xdr:spPr>
        <a:xfrm>
          <a:off x="13462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15003</xdr:rowOff>
    </xdr:from>
    <xdr:ext cx="762000" cy="259045"/>
    <xdr:sp macro="" textlink="">
      <xdr:nvSpPr>
        <xdr:cNvPr id="472" name="テキスト ボックス 471"/>
        <xdr:cNvSpPr txBox="1"/>
      </xdr:nvSpPr>
      <xdr:spPr>
        <a:xfrm>
          <a:off x="13131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人件費に係るものは、平成２９年度において２６．４％と全国平均及び類似団体平均と比較しても高い水準となっている。また、昨年度からは横ばいである。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総合的見直しを導入したことで現給保障が発生したためである。なお、定員削減計画は順調に進んでおり、平成２８年度から平成２９年度の職員数は２人減である。今後も給与制度の適正化を行うとともに、定員削減計画を通じて人件費を削減す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5080</xdr:rowOff>
    </xdr:to>
    <xdr:cxnSp macro="">
      <xdr:nvCxnSpPr>
        <xdr:cNvPr id="66" name="直線コネクタ 65"/>
        <xdr:cNvCxnSpPr/>
      </xdr:nvCxnSpPr>
      <xdr:spPr>
        <a:xfrm>
          <a:off x="3987800" y="652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5080</xdr:rowOff>
    </xdr:to>
    <xdr:cxnSp macro="">
      <xdr:nvCxnSpPr>
        <xdr:cNvPr id="69" name="直線コネクタ 68"/>
        <xdr:cNvCxnSpPr/>
      </xdr:nvCxnSpPr>
      <xdr:spPr>
        <a:xfrm>
          <a:off x="3098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161290</xdr:rowOff>
    </xdr:to>
    <xdr:cxnSp macro="">
      <xdr:nvCxnSpPr>
        <xdr:cNvPr id="72" name="直線コネクタ 71"/>
        <xdr:cNvCxnSpPr/>
      </xdr:nvCxnSpPr>
      <xdr:spPr>
        <a:xfrm flipV="1">
          <a:off x="2209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161290</xdr:rowOff>
    </xdr:to>
    <xdr:cxnSp macro="">
      <xdr:nvCxnSpPr>
        <xdr:cNvPr id="75" name="直線コネクタ 74"/>
        <xdr:cNvCxnSpPr/>
      </xdr:nvCxnSpPr>
      <xdr:spPr>
        <a:xfrm>
          <a:off x="1320800" y="639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需用費や委託料の節減を図ったものの、前年度より０．３％増加している一方で、類似団体より０．８％低い水準である。</a:t>
          </a:r>
        </a:p>
        <a:p>
          <a:r>
            <a:rPr kumimoji="1" lang="ja-JP" altLang="en-US" sz="1200">
              <a:latin typeface="ＭＳ Ｐゴシック" panose="020B0600070205080204" pitchFamily="50" charset="-128"/>
              <a:ea typeface="ＭＳ Ｐゴシック" panose="020B0600070205080204" pitchFamily="50" charset="-128"/>
            </a:rPr>
            <a:t>　今後も、経常経費節減に向けて、事務用品や光熱水費、委託料の内部管理経費について、事務の効率化と創意工夫による改善に努める。</a:t>
          </a:r>
        </a:p>
        <a:p>
          <a:r>
            <a:rPr kumimoji="1" lang="ja-JP" altLang="en-US" sz="1200">
              <a:latin typeface="ＭＳ Ｐゴシック" panose="020B0600070205080204" pitchFamily="50" charset="-128"/>
              <a:ea typeface="ＭＳ Ｐゴシック" panose="020B0600070205080204" pitchFamily="50" charset="-128"/>
            </a:rPr>
            <a:t>　また、施設の維持管理については、業務委託の際、費用対効果の検証を常に行うとともに、業務委託の仕様や契約方法の見直しを行い、長期継続契約などの活用により契約総額の削減を図る。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119380</xdr:rowOff>
    </xdr:to>
    <xdr:cxnSp macro="">
      <xdr:nvCxnSpPr>
        <xdr:cNvPr id="127" name="直線コネクタ 126"/>
        <xdr:cNvCxnSpPr/>
      </xdr:nvCxnSpPr>
      <xdr:spPr>
        <a:xfrm>
          <a:off x="15671800" y="2839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96520</xdr:rowOff>
    </xdr:to>
    <xdr:cxnSp macro="">
      <xdr:nvCxnSpPr>
        <xdr:cNvPr id="130" name="直線コネクタ 129"/>
        <xdr:cNvCxnSpPr/>
      </xdr:nvCxnSpPr>
      <xdr:spPr>
        <a:xfrm>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96520</xdr:rowOff>
    </xdr:to>
    <xdr:cxnSp macro="">
      <xdr:nvCxnSpPr>
        <xdr:cNvPr id="133" name="直線コネクタ 132"/>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96520</xdr:rowOff>
    </xdr:to>
    <xdr:cxnSp macro="">
      <xdr:nvCxnSpPr>
        <xdr:cNvPr id="136" name="直線コネクタ 135"/>
        <xdr:cNvCxnSpPr/>
      </xdr:nvCxnSpPr>
      <xdr:spPr>
        <a:xfrm>
          <a:off x="13004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9" name="テキスト ボックス 148"/>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介護・訓練等給付費、保育所運営費などは依然増加しており、類似団体平均を上回っている状況が続いている。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今後も、資格審査等を適正に行い、健全な財政運営に努める。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104140</xdr:rowOff>
    </xdr:to>
    <xdr:cxnSp macro="">
      <xdr:nvCxnSpPr>
        <xdr:cNvPr id="188" name="直線コネクタ 187"/>
        <xdr:cNvCxnSpPr/>
      </xdr:nvCxnSpPr>
      <xdr:spPr>
        <a:xfrm>
          <a:off x="3987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66040</xdr:rowOff>
    </xdr:to>
    <xdr:cxnSp macro="">
      <xdr:nvCxnSpPr>
        <xdr:cNvPr id="191" name="直線コネクタ 190"/>
        <xdr:cNvCxnSpPr/>
      </xdr:nvCxnSpPr>
      <xdr:spPr>
        <a:xfrm>
          <a:off x="3098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35560</xdr:rowOff>
    </xdr:to>
    <xdr:cxnSp macro="">
      <xdr:nvCxnSpPr>
        <xdr:cNvPr id="194" name="直線コネクタ 193"/>
        <xdr:cNvCxnSpPr/>
      </xdr:nvCxnSpPr>
      <xdr:spPr>
        <a:xfrm>
          <a:off x="2209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153670</xdr:rowOff>
    </xdr:to>
    <xdr:cxnSp macro="">
      <xdr:nvCxnSpPr>
        <xdr:cNvPr id="197" name="直線コネクタ 196"/>
        <xdr:cNvCxnSpPr/>
      </xdr:nvCxnSpPr>
      <xdr:spPr>
        <a:xfrm>
          <a:off x="1320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8"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9" name="楕円 208"/>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101617</xdr:rowOff>
    </xdr:from>
    <xdr:ext cx="736600" cy="259045"/>
    <xdr:sp macro="" textlink="">
      <xdr:nvSpPr>
        <xdr:cNvPr id="210" name="テキスト ボックス 209"/>
        <xdr:cNvSpPr txBox="1"/>
      </xdr:nvSpPr>
      <xdr:spPr>
        <a:xfrm>
          <a:off x="3606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2" name="テキスト ボックス 211"/>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3" name="楕円 212"/>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17797</xdr:rowOff>
    </xdr:from>
    <xdr:ext cx="762000" cy="259045"/>
    <xdr:sp macro="" textlink="">
      <xdr:nvSpPr>
        <xdr:cNvPr id="214" name="テキスト ボックス 213"/>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5" name="楕円 214"/>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151147</xdr:rowOff>
    </xdr:from>
    <xdr:ext cx="762000" cy="259045"/>
    <xdr:sp macro="" textlink="">
      <xdr:nvSpPr>
        <xdr:cNvPr id="216" name="テキスト ボックス 215"/>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その他に係る経常収支比率が類似団体平均を上回っているのは、繰出金の増加及び一般財源収入額の減少による。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２９年度においては、後期高齢者医療、介護保険に係る繰出金などが増加し、一般財源所要額が増加したことに加え、分母である一般財源収入額が減少したため、前年度と比較して０．３％の増となっている。</a:t>
          </a:r>
        </a:p>
        <a:p>
          <a:r>
            <a:rPr kumimoji="1" lang="ja-JP" altLang="en-US" sz="1100">
              <a:latin typeface="ＭＳ Ｐゴシック" panose="020B0600070205080204" pitchFamily="50" charset="-128"/>
              <a:ea typeface="ＭＳ Ｐゴシック" panose="020B0600070205080204" pitchFamily="50" charset="-128"/>
            </a:rPr>
            <a:t>　今後も、経常経費の節減を図るとともに、税や使用料、負担金の徴収をより強化すること等により、事業ごとの経営の健全化に努め、普通会計の負担額の軽減を図る。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169454</xdr:rowOff>
    </xdr:to>
    <xdr:cxnSp macro="">
      <xdr:nvCxnSpPr>
        <xdr:cNvPr id="251" name="直線コネクタ 250"/>
        <xdr:cNvCxnSpPr/>
      </xdr:nvCxnSpPr>
      <xdr:spPr>
        <a:xfrm>
          <a:off x="15671800" y="97510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117203</xdr:rowOff>
    </xdr:from>
    <xdr:to>
      <xdr:col>78</xdr:col>
      <xdr:colOff>69850</xdr:colOff>
      <xdr:row>56</xdr:row>
      <xdr:rowOff>149860</xdr:rowOff>
    </xdr:to>
    <xdr:cxnSp macro="">
      <xdr:nvCxnSpPr>
        <xdr:cNvPr id="254" name="直線コネクタ 253"/>
        <xdr:cNvCxnSpPr/>
      </xdr:nvCxnSpPr>
      <xdr:spPr>
        <a:xfrm>
          <a:off x="14782800" y="9718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117203</xdr:rowOff>
    </xdr:to>
    <xdr:cxnSp macro="">
      <xdr:nvCxnSpPr>
        <xdr:cNvPr id="257" name="直線コネクタ 256"/>
        <xdr:cNvCxnSpPr/>
      </xdr:nvCxnSpPr>
      <xdr:spPr>
        <a:xfrm>
          <a:off x="13893800" y="9718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117203</xdr:rowOff>
    </xdr:to>
    <xdr:cxnSp macro="">
      <xdr:nvCxnSpPr>
        <xdr:cNvPr id="260" name="直線コネクタ 259"/>
        <xdr:cNvCxnSpPr/>
      </xdr:nvCxnSpPr>
      <xdr:spPr>
        <a:xfrm>
          <a:off x="13004800" y="9685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0" name="楕円 269"/>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1"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66403</xdr:rowOff>
    </xdr:from>
    <xdr:to>
      <xdr:col>74</xdr:col>
      <xdr:colOff>31750</xdr:colOff>
      <xdr:row>56</xdr:row>
      <xdr:rowOff>168003</xdr:rowOff>
    </xdr:to>
    <xdr:sp macro="" textlink="">
      <xdr:nvSpPr>
        <xdr:cNvPr id="274" name="楕円 273"/>
        <xdr:cNvSpPr/>
      </xdr:nvSpPr>
      <xdr:spPr>
        <a:xfrm>
          <a:off x="14732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152780</xdr:rowOff>
    </xdr:from>
    <xdr:ext cx="762000" cy="259045"/>
    <xdr:sp macro="" textlink="">
      <xdr:nvSpPr>
        <xdr:cNvPr id="275" name="テキスト ボックス 274"/>
        <xdr:cNvSpPr txBox="1"/>
      </xdr:nvSpPr>
      <xdr:spPr>
        <a:xfrm>
          <a:off x="14401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6" name="楕円 275"/>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7" name="テキスト ボックス 276"/>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8" name="楕円 277"/>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120123</xdr:rowOff>
    </xdr:from>
    <xdr:ext cx="762000" cy="259045"/>
    <xdr:sp macro="" textlink="">
      <xdr:nvSpPr>
        <xdr:cNvPr id="279" name="テキスト ボックス 278"/>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補助費等について、経常的な費用が増加したことに加え、普通交付税の減額など経常一般財源等収入が減少したことにより、前年度より０．２％増加しており、類似団体より３．４％下回っている。</a:t>
          </a:r>
        </a:p>
        <a:p>
          <a:r>
            <a:rPr kumimoji="1" lang="ja-JP" altLang="en-US" sz="1300">
              <a:latin typeface="ＭＳ Ｐゴシック" panose="020B0600070205080204" pitchFamily="50" charset="-128"/>
              <a:ea typeface="ＭＳ Ｐゴシック" panose="020B0600070205080204" pitchFamily="50" charset="-128"/>
            </a:rPr>
            <a:t>　今後も、補助金の交付にあたっては、十分な審査を行い、適正な運用を行う。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24130</xdr:rowOff>
    </xdr:to>
    <xdr:cxnSp macro="">
      <xdr:nvCxnSpPr>
        <xdr:cNvPr id="309" name="直線コネクタ 308"/>
        <xdr:cNvCxnSpPr/>
      </xdr:nvCxnSpPr>
      <xdr:spPr>
        <a:xfrm>
          <a:off x="15671800" y="6015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14986</xdr:rowOff>
    </xdr:to>
    <xdr:cxnSp macro="">
      <xdr:nvCxnSpPr>
        <xdr:cNvPr id="312" name="直線コネクタ 311"/>
        <xdr:cNvCxnSpPr/>
      </xdr:nvCxnSpPr>
      <xdr:spPr>
        <a:xfrm>
          <a:off x="14782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19558</xdr:rowOff>
    </xdr:to>
    <xdr:cxnSp macro="">
      <xdr:nvCxnSpPr>
        <xdr:cNvPr id="315" name="直線コネクタ 314"/>
        <xdr:cNvCxnSpPr/>
      </xdr:nvCxnSpPr>
      <xdr:spPr>
        <a:xfrm flipV="1">
          <a:off x="13893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19558</xdr:rowOff>
    </xdr:to>
    <xdr:cxnSp macro="">
      <xdr:nvCxnSpPr>
        <xdr:cNvPr id="318" name="直線コネクタ 317"/>
        <xdr:cNvCxnSpPr/>
      </xdr:nvCxnSpPr>
      <xdr:spPr>
        <a:xfrm>
          <a:off x="13004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0" name="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2" name="楕円 331"/>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3" name="テキスト ボックス 332"/>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4" name="楕円 333"/>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5" name="テキスト ボックス 334"/>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6" name="楕円 335"/>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7" name="テキスト ボックス 336"/>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平成２８年度に繰上償還を実施したことや通常償還額が地方債発行額を上回ったことにより、地方債現在高が減少している。その結果、元利償還金が減少し</a:t>
          </a:r>
          <a:r>
            <a:rPr kumimoji="1" lang="ja-JP" altLang="en-US" sz="1200">
              <a:solidFill>
                <a:schemeClr val="tx1"/>
              </a:solidFill>
              <a:latin typeface="ＭＳ Ｐゴシック" panose="020B0600070205080204" pitchFamily="50" charset="-128"/>
              <a:ea typeface="ＭＳ Ｐゴシック" panose="020B0600070205080204" pitchFamily="50" charset="-128"/>
            </a:rPr>
            <a:t>、一般財源所要額が減少したことで数値が改善している。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今後も、地方財政健全化法に基</a:t>
          </a:r>
          <a:r>
            <a:rPr kumimoji="1" lang="ja-JP" altLang="en-US" sz="1200">
              <a:latin typeface="ＭＳ Ｐゴシック" panose="020B0600070205080204" pitchFamily="50" charset="-128"/>
              <a:ea typeface="ＭＳ Ｐゴシック" panose="020B0600070205080204" pitchFamily="50" charset="-128"/>
            </a:rPr>
            <a:t>づく、実質公債費比率や将来負担比率などの各種財政指標に常に目配りを行い、地方債の借入にあたっては財政効率の高い地方債を取捨選択するなどして、地方債元利償還金に係る財政負担を適正規模に維持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77</xdr:row>
      <xdr:rowOff>18414</xdr:rowOff>
    </xdr:to>
    <xdr:cxnSp macro="">
      <xdr:nvCxnSpPr>
        <xdr:cNvPr id="366" name="直線コネクタ 365"/>
        <xdr:cNvCxnSpPr/>
      </xdr:nvCxnSpPr>
      <xdr:spPr>
        <a:xfrm flipV="1">
          <a:off x="3987800" y="13077189"/>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18414</xdr:rowOff>
    </xdr:to>
    <xdr:cxnSp macro="">
      <xdr:nvCxnSpPr>
        <xdr:cNvPr id="369" name="直線コネクタ 368"/>
        <xdr:cNvCxnSpPr/>
      </xdr:nvCxnSpPr>
      <xdr:spPr>
        <a:xfrm>
          <a:off x="3098800" y="13202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24130</xdr:rowOff>
    </xdr:to>
    <xdr:cxnSp macro="">
      <xdr:nvCxnSpPr>
        <xdr:cNvPr id="372" name="直線コネクタ 371"/>
        <xdr:cNvCxnSpPr/>
      </xdr:nvCxnSpPr>
      <xdr:spPr>
        <a:xfrm flipV="1">
          <a:off x="2209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167005</xdr:rowOff>
    </xdr:from>
    <xdr:to>
      <xdr:col>11</xdr:col>
      <xdr:colOff>9525</xdr:colOff>
      <xdr:row>77</xdr:row>
      <xdr:rowOff>24130</xdr:rowOff>
    </xdr:to>
    <xdr:cxnSp macro="">
      <xdr:nvCxnSpPr>
        <xdr:cNvPr id="375" name="直線コネクタ 374"/>
        <xdr:cNvCxnSpPr/>
      </xdr:nvCxnSpPr>
      <xdr:spPr>
        <a:xfrm>
          <a:off x="1320800" y="13197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5" name="楕円 384"/>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6"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139064</xdr:rowOff>
    </xdr:from>
    <xdr:to>
      <xdr:col>20</xdr:col>
      <xdr:colOff>38100</xdr:colOff>
      <xdr:row>77</xdr:row>
      <xdr:rowOff>69214</xdr:rowOff>
    </xdr:to>
    <xdr:sp macro="" textlink="">
      <xdr:nvSpPr>
        <xdr:cNvPr id="387" name="楕円 386"/>
        <xdr:cNvSpPr/>
      </xdr:nvSpPr>
      <xdr:spPr>
        <a:xfrm>
          <a:off x="3937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53991</xdr:rowOff>
    </xdr:from>
    <xdr:ext cx="736600" cy="259045"/>
    <xdr:sp macro="" textlink="">
      <xdr:nvSpPr>
        <xdr:cNvPr id="388" name="テキスト ボックス 387"/>
        <xdr:cNvSpPr txBox="1"/>
      </xdr:nvSpPr>
      <xdr:spPr>
        <a:xfrm>
          <a:off x="3606800" y="1325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9" name="楕円 388"/>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0" name="テキスト ボックス 389"/>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1" name="楕円 390"/>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2" name="テキスト ボックス 391"/>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116205</xdr:rowOff>
    </xdr:from>
    <xdr:to>
      <xdr:col>6</xdr:col>
      <xdr:colOff>171450</xdr:colOff>
      <xdr:row>77</xdr:row>
      <xdr:rowOff>46355</xdr:rowOff>
    </xdr:to>
    <xdr:sp macro="" textlink="">
      <xdr:nvSpPr>
        <xdr:cNvPr id="393" name="楕円 392"/>
        <xdr:cNvSpPr/>
      </xdr:nvSpPr>
      <xdr:spPr>
        <a:xfrm>
          <a:off x="1270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31132</xdr:rowOff>
    </xdr:from>
    <xdr:ext cx="762000" cy="259045"/>
    <xdr:sp macro="" textlink="">
      <xdr:nvSpPr>
        <xdr:cNvPr id="394" name="テキスト ボックス 393"/>
        <xdr:cNvSpPr txBox="1"/>
      </xdr:nvSpPr>
      <xdr:spPr>
        <a:xfrm>
          <a:off x="939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前年度と比較して１．３％増加しており、類似団体平均より２．８％高い状況にある。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区分ごとの類似団体比較としては、前年度と同様に人件費、扶助費、その他（主に繰出金）は平均を上回っている状況である。</a:t>
          </a:r>
        </a:p>
        <a:p>
          <a:r>
            <a:rPr kumimoji="1" lang="ja-JP" altLang="en-US" sz="1200">
              <a:latin typeface="ＭＳ Ｐゴシック" panose="020B0600070205080204" pitchFamily="50" charset="-128"/>
              <a:ea typeface="ＭＳ Ｐゴシック" panose="020B0600070205080204" pitchFamily="50" charset="-128"/>
            </a:rPr>
            <a:t>　平成２７年度から始まった合併算定替の段階的削減のため、今後も厳しい財政状況となることが予想されるが、行財政改革を徹底することで財政基盤の強化を図り、より健全な財政運営を行う。</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110998</xdr:rowOff>
    </xdr:to>
    <xdr:cxnSp macro="">
      <xdr:nvCxnSpPr>
        <xdr:cNvPr id="425" name="直線コネクタ 424"/>
        <xdr:cNvCxnSpPr/>
      </xdr:nvCxnSpPr>
      <xdr:spPr>
        <a:xfrm>
          <a:off x="15671800" y="132532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51563</xdr:rowOff>
    </xdr:to>
    <xdr:cxnSp macro="">
      <xdr:nvCxnSpPr>
        <xdr:cNvPr id="428" name="直線コネクタ 427"/>
        <xdr:cNvCxnSpPr/>
      </xdr:nvCxnSpPr>
      <xdr:spPr>
        <a:xfrm>
          <a:off x="14782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145287</xdr:rowOff>
    </xdr:to>
    <xdr:cxnSp macro="">
      <xdr:nvCxnSpPr>
        <xdr:cNvPr id="431" name="直線コネクタ 430"/>
        <xdr:cNvCxnSpPr/>
      </xdr:nvCxnSpPr>
      <xdr:spPr>
        <a:xfrm flipV="1">
          <a:off x="13893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145287</xdr:rowOff>
    </xdr:to>
    <xdr:cxnSp macro="">
      <xdr:nvCxnSpPr>
        <xdr:cNvPr id="434" name="直線コネクタ 433"/>
        <xdr:cNvCxnSpPr/>
      </xdr:nvCxnSpPr>
      <xdr:spPr>
        <a:xfrm>
          <a:off x="13004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4" name="楕円 443"/>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5"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6" name="楕円 445"/>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7" name="テキスト ボックス 44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8" name="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49" name="テキスト ボックス 448"/>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0" name="楕円 449"/>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1" name="テキスト ボックス 450"/>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楕円 451"/>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3" name="テキスト ボックス 452"/>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148842</xdr:rowOff>
    </xdr:from>
    <xdr:to>
      <xdr:col>29</xdr:col>
      <xdr:colOff>127000</xdr:colOff>
      <xdr:row>17</xdr:row>
      <xdr:rowOff>160387</xdr:rowOff>
    </xdr:to>
    <xdr:cxnSp macro="">
      <xdr:nvCxnSpPr>
        <xdr:cNvPr id="52" name="直線コネクタ 51"/>
        <xdr:cNvCxnSpPr/>
      </xdr:nvCxnSpPr>
      <xdr:spPr bwMode="auto">
        <a:xfrm flipV="1">
          <a:off x="5003800" y="3111117"/>
          <a:ext cx="6477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160387</xdr:rowOff>
    </xdr:from>
    <xdr:to>
      <xdr:col>26</xdr:col>
      <xdr:colOff>50800</xdr:colOff>
      <xdr:row>17</xdr:row>
      <xdr:rowOff>163424</xdr:rowOff>
    </xdr:to>
    <xdr:cxnSp macro="">
      <xdr:nvCxnSpPr>
        <xdr:cNvPr id="55" name="直線コネクタ 54"/>
        <xdr:cNvCxnSpPr/>
      </xdr:nvCxnSpPr>
      <xdr:spPr bwMode="auto">
        <a:xfrm flipV="1">
          <a:off x="4305300" y="3122662"/>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163424</xdr:rowOff>
    </xdr:from>
    <xdr:to>
      <xdr:col>22</xdr:col>
      <xdr:colOff>114300</xdr:colOff>
      <xdr:row>17</xdr:row>
      <xdr:rowOff>167032</xdr:rowOff>
    </xdr:to>
    <xdr:cxnSp macro="">
      <xdr:nvCxnSpPr>
        <xdr:cNvPr id="58" name="直線コネクタ 57"/>
        <xdr:cNvCxnSpPr/>
      </xdr:nvCxnSpPr>
      <xdr:spPr bwMode="auto">
        <a:xfrm flipV="1">
          <a:off x="3606800" y="3125699"/>
          <a:ext cx="698500" cy="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167032</xdr:rowOff>
    </xdr:from>
    <xdr:to>
      <xdr:col>18</xdr:col>
      <xdr:colOff>177800</xdr:colOff>
      <xdr:row>18</xdr:row>
      <xdr:rowOff>62170</xdr:rowOff>
    </xdr:to>
    <xdr:cxnSp macro="">
      <xdr:nvCxnSpPr>
        <xdr:cNvPr id="61" name="直線コネクタ 60"/>
        <xdr:cNvCxnSpPr/>
      </xdr:nvCxnSpPr>
      <xdr:spPr bwMode="auto">
        <a:xfrm flipV="1">
          <a:off x="2908300" y="3129307"/>
          <a:ext cx="698500" cy="66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98042</xdr:rowOff>
    </xdr:from>
    <xdr:to>
      <xdr:col>29</xdr:col>
      <xdr:colOff>177800</xdr:colOff>
      <xdr:row>18</xdr:row>
      <xdr:rowOff>28192</xdr:rowOff>
    </xdr:to>
    <xdr:sp macro="" textlink="">
      <xdr:nvSpPr>
        <xdr:cNvPr id="71" name="楕円 70"/>
        <xdr:cNvSpPr/>
      </xdr:nvSpPr>
      <xdr:spPr bwMode="auto">
        <a:xfrm>
          <a:off x="5600700" y="306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70119</xdr:rowOff>
    </xdr:from>
    <xdr:ext cx="762000" cy="259045"/>
    <xdr:sp macro="" textlink="">
      <xdr:nvSpPr>
        <xdr:cNvPr id="72" name="人口1人当たり決算額の推移該当値テキスト130"/>
        <xdr:cNvSpPr txBox="1"/>
      </xdr:nvSpPr>
      <xdr:spPr>
        <a:xfrm>
          <a:off x="5740400" y="30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109587</xdr:rowOff>
    </xdr:from>
    <xdr:to>
      <xdr:col>26</xdr:col>
      <xdr:colOff>101600</xdr:colOff>
      <xdr:row>18</xdr:row>
      <xdr:rowOff>39737</xdr:rowOff>
    </xdr:to>
    <xdr:sp macro="" textlink="">
      <xdr:nvSpPr>
        <xdr:cNvPr id="73" name="楕円 72"/>
        <xdr:cNvSpPr/>
      </xdr:nvSpPr>
      <xdr:spPr bwMode="auto">
        <a:xfrm>
          <a:off x="4953000" y="30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24514</xdr:rowOff>
    </xdr:from>
    <xdr:ext cx="736600" cy="259045"/>
    <xdr:sp macro="" textlink="">
      <xdr:nvSpPr>
        <xdr:cNvPr id="74" name="テキスト ボックス 73"/>
        <xdr:cNvSpPr txBox="1"/>
      </xdr:nvSpPr>
      <xdr:spPr>
        <a:xfrm>
          <a:off x="4622800" y="315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112624</xdr:rowOff>
    </xdr:from>
    <xdr:to>
      <xdr:col>22</xdr:col>
      <xdr:colOff>165100</xdr:colOff>
      <xdr:row>18</xdr:row>
      <xdr:rowOff>42774</xdr:rowOff>
    </xdr:to>
    <xdr:sp macro="" textlink="">
      <xdr:nvSpPr>
        <xdr:cNvPr id="75" name="楕円 74"/>
        <xdr:cNvSpPr/>
      </xdr:nvSpPr>
      <xdr:spPr bwMode="auto">
        <a:xfrm>
          <a:off x="4254500" y="307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27551</xdr:rowOff>
    </xdr:from>
    <xdr:ext cx="762000" cy="259045"/>
    <xdr:sp macro="" textlink="">
      <xdr:nvSpPr>
        <xdr:cNvPr id="76" name="テキスト ボックス 75"/>
        <xdr:cNvSpPr txBox="1"/>
      </xdr:nvSpPr>
      <xdr:spPr>
        <a:xfrm>
          <a:off x="3924300" y="31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116232</xdr:rowOff>
    </xdr:from>
    <xdr:to>
      <xdr:col>19</xdr:col>
      <xdr:colOff>38100</xdr:colOff>
      <xdr:row>18</xdr:row>
      <xdr:rowOff>46382</xdr:rowOff>
    </xdr:to>
    <xdr:sp macro="" textlink="">
      <xdr:nvSpPr>
        <xdr:cNvPr id="77" name="楕円 76"/>
        <xdr:cNvSpPr/>
      </xdr:nvSpPr>
      <xdr:spPr bwMode="auto">
        <a:xfrm>
          <a:off x="3556000" y="307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31159</xdr:rowOff>
    </xdr:from>
    <xdr:ext cx="762000" cy="259045"/>
    <xdr:sp macro="" textlink="">
      <xdr:nvSpPr>
        <xdr:cNvPr id="78" name="テキスト ボックス 77"/>
        <xdr:cNvSpPr txBox="1"/>
      </xdr:nvSpPr>
      <xdr:spPr>
        <a:xfrm>
          <a:off x="3225800" y="31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11370</xdr:rowOff>
    </xdr:from>
    <xdr:to>
      <xdr:col>15</xdr:col>
      <xdr:colOff>101600</xdr:colOff>
      <xdr:row>18</xdr:row>
      <xdr:rowOff>112970</xdr:rowOff>
    </xdr:to>
    <xdr:sp macro="" textlink="">
      <xdr:nvSpPr>
        <xdr:cNvPr id="79" name="楕円 78"/>
        <xdr:cNvSpPr/>
      </xdr:nvSpPr>
      <xdr:spPr bwMode="auto">
        <a:xfrm>
          <a:off x="2857500" y="3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97747</xdr:rowOff>
    </xdr:from>
    <xdr:ext cx="762000" cy="259045"/>
    <xdr:sp macro="" textlink="">
      <xdr:nvSpPr>
        <xdr:cNvPr id="80" name="テキスト ボックス 79"/>
        <xdr:cNvSpPr txBox="1"/>
      </xdr:nvSpPr>
      <xdr:spPr>
        <a:xfrm>
          <a:off x="2527300" y="323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144625</xdr:rowOff>
    </xdr:from>
    <xdr:to>
      <xdr:col>29</xdr:col>
      <xdr:colOff>127000</xdr:colOff>
      <xdr:row>37</xdr:row>
      <xdr:rowOff>131412</xdr:rowOff>
    </xdr:to>
    <xdr:cxnSp macro="">
      <xdr:nvCxnSpPr>
        <xdr:cNvPr id="112" name="直線コネクタ 111"/>
        <xdr:cNvCxnSpPr/>
      </xdr:nvCxnSpPr>
      <xdr:spPr bwMode="auto">
        <a:xfrm>
          <a:off x="5003800" y="7097875"/>
          <a:ext cx="647700" cy="15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144625</xdr:rowOff>
    </xdr:from>
    <xdr:to>
      <xdr:col>26</xdr:col>
      <xdr:colOff>50800</xdr:colOff>
      <xdr:row>36</xdr:row>
      <xdr:rowOff>154798</xdr:rowOff>
    </xdr:to>
    <xdr:cxnSp macro="">
      <xdr:nvCxnSpPr>
        <xdr:cNvPr id="115" name="直線コネクタ 114"/>
        <xdr:cNvCxnSpPr/>
      </xdr:nvCxnSpPr>
      <xdr:spPr bwMode="auto">
        <a:xfrm flipV="1">
          <a:off x="4305300" y="7097875"/>
          <a:ext cx="6985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154798</xdr:rowOff>
    </xdr:from>
    <xdr:to>
      <xdr:col>22</xdr:col>
      <xdr:colOff>114300</xdr:colOff>
      <xdr:row>37</xdr:row>
      <xdr:rowOff>1590</xdr:rowOff>
    </xdr:to>
    <xdr:cxnSp macro="">
      <xdr:nvCxnSpPr>
        <xdr:cNvPr id="118" name="直線コネクタ 117"/>
        <xdr:cNvCxnSpPr/>
      </xdr:nvCxnSpPr>
      <xdr:spPr bwMode="auto">
        <a:xfrm flipV="1">
          <a:off x="3606800" y="7108048"/>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113536</xdr:rowOff>
    </xdr:from>
    <xdr:to>
      <xdr:col>18</xdr:col>
      <xdr:colOff>177800</xdr:colOff>
      <xdr:row>37</xdr:row>
      <xdr:rowOff>1590</xdr:rowOff>
    </xdr:to>
    <xdr:cxnSp macro="">
      <xdr:nvCxnSpPr>
        <xdr:cNvPr id="121" name="直線コネクタ 120"/>
        <xdr:cNvCxnSpPr/>
      </xdr:nvCxnSpPr>
      <xdr:spPr bwMode="auto">
        <a:xfrm>
          <a:off x="2908300" y="7066786"/>
          <a:ext cx="698500" cy="5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80612</xdr:rowOff>
    </xdr:from>
    <xdr:to>
      <xdr:col>29</xdr:col>
      <xdr:colOff>177800</xdr:colOff>
      <xdr:row>37</xdr:row>
      <xdr:rowOff>182212</xdr:rowOff>
    </xdr:to>
    <xdr:sp macro="" textlink="">
      <xdr:nvSpPr>
        <xdr:cNvPr id="131" name="楕円 130"/>
        <xdr:cNvSpPr/>
      </xdr:nvSpPr>
      <xdr:spPr bwMode="auto">
        <a:xfrm>
          <a:off x="5600700" y="720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52689</xdr:rowOff>
    </xdr:from>
    <xdr:ext cx="762000" cy="259045"/>
    <xdr:sp macro="" textlink="">
      <xdr:nvSpPr>
        <xdr:cNvPr id="132" name="人口1人当たり決算額の推移該当値テキスト445"/>
        <xdr:cNvSpPr txBox="1"/>
      </xdr:nvSpPr>
      <xdr:spPr>
        <a:xfrm>
          <a:off x="5740400" y="717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93825</xdr:rowOff>
    </xdr:from>
    <xdr:to>
      <xdr:col>26</xdr:col>
      <xdr:colOff>101600</xdr:colOff>
      <xdr:row>37</xdr:row>
      <xdr:rowOff>23975</xdr:rowOff>
    </xdr:to>
    <xdr:sp macro="" textlink="">
      <xdr:nvSpPr>
        <xdr:cNvPr id="133" name="楕円 132"/>
        <xdr:cNvSpPr/>
      </xdr:nvSpPr>
      <xdr:spPr bwMode="auto">
        <a:xfrm>
          <a:off x="4953000" y="704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8752</xdr:rowOff>
    </xdr:from>
    <xdr:ext cx="736600" cy="259045"/>
    <xdr:sp macro="" textlink="">
      <xdr:nvSpPr>
        <xdr:cNvPr id="134" name="テキスト ボックス 133"/>
        <xdr:cNvSpPr txBox="1"/>
      </xdr:nvSpPr>
      <xdr:spPr>
        <a:xfrm>
          <a:off x="4622800" y="713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103998</xdr:rowOff>
    </xdr:from>
    <xdr:to>
      <xdr:col>22</xdr:col>
      <xdr:colOff>165100</xdr:colOff>
      <xdr:row>37</xdr:row>
      <xdr:rowOff>34148</xdr:rowOff>
    </xdr:to>
    <xdr:sp macro="" textlink="">
      <xdr:nvSpPr>
        <xdr:cNvPr id="135" name="楕円 134"/>
        <xdr:cNvSpPr/>
      </xdr:nvSpPr>
      <xdr:spPr bwMode="auto">
        <a:xfrm>
          <a:off x="4254500" y="705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18925</xdr:rowOff>
    </xdr:from>
    <xdr:ext cx="762000" cy="259045"/>
    <xdr:sp macro="" textlink="">
      <xdr:nvSpPr>
        <xdr:cNvPr id="136" name="テキスト ボックス 135"/>
        <xdr:cNvSpPr txBox="1"/>
      </xdr:nvSpPr>
      <xdr:spPr>
        <a:xfrm>
          <a:off x="3924300" y="71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122240</xdr:rowOff>
    </xdr:from>
    <xdr:to>
      <xdr:col>19</xdr:col>
      <xdr:colOff>38100</xdr:colOff>
      <xdr:row>37</xdr:row>
      <xdr:rowOff>52390</xdr:rowOff>
    </xdr:to>
    <xdr:sp macro="" textlink="">
      <xdr:nvSpPr>
        <xdr:cNvPr id="137" name="楕円 136"/>
        <xdr:cNvSpPr/>
      </xdr:nvSpPr>
      <xdr:spPr bwMode="auto">
        <a:xfrm>
          <a:off x="3556000" y="70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37167</xdr:rowOff>
    </xdr:from>
    <xdr:ext cx="762000" cy="259045"/>
    <xdr:sp macro="" textlink="">
      <xdr:nvSpPr>
        <xdr:cNvPr id="138" name="テキスト ボックス 137"/>
        <xdr:cNvSpPr txBox="1"/>
      </xdr:nvSpPr>
      <xdr:spPr>
        <a:xfrm>
          <a:off x="3225800" y="71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62736</xdr:rowOff>
    </xdr:from>
    <xdr:to>
      <xdr:col>15</xdr:col>
      <xdr:colOff>101600</xdr:colOff>
      <xdr:row>36</xdr:row>
      <xdr:rowOff>164336</xdr:rowOff>
    </xdr:to>
    <xdr:sp macro="" textlink="">
      <xdr:nvSpPr>
        <xdr:cNvPr id="139" name="楕円 138"/>
        <xdr:cNvSpPr/>
      </xdr:nvSpPr>
      <xdr:spPr bwMode="auto">
        <a:xfrm>
          <a:off x="2857500" y="701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174513</xdr:rowOff>
    </xdr:from>
    <xdr:ext cx="762000" cy="259045"/>
    <xdr:sp macro="" textlink="">
      <xdr:nvSpPr>
        <xdr:cNvPr id="140" name="テキスト ボックス 139"/>
        <xdr:cNvSpPr txBox="1"/>
      </xdr:nvSpPr>
      <xdr:spPr>
        <a:xfrm>
          <a:off x="2527300" y="67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103304</xdr:rowOff>
    </xdr:from>
    <xdr:to>
      <xdr:col>24</xdr:col>
      <xdr:colOff>63500</xdr:colOff>
      <xdr:row>36</xdr:row>
      <xdr:rowOff>117608</xdr:rowOff>
    </xdr:to>
    <xdr:cxnSp macro="">
      <xdr:nvCxnSpPr>
        <xdr:cNvPr id="63" name="直線コネクタ 62"/>
        <xdr:cNvCxnSpPr/>
      </xdr:nvCxnSpPr>
      <xdr:spPr>
        <a:xfrm flipV="1">
          <a:off x="3797300" y="6275504"/>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117608</xdr:rowOff>
    </xdr:from>
    <xdr:to>
      <xdr:col>19</xdr:col>
      <xdr:colOff>177800</xdr:colOff>
      <xdr:row>36</xdr:row>
      <xdr:rowOff>136026</xdr:rowOff>
    </xdr:to>
    <xdr:cxnSp macro="">
      <xdr:nvCxnSpPr>
        <xdr:cNvPr id="66" name="直線コネクタ 65"/>
        <xdr:cNvCxnSpPr/>
      </xdr:nvCxnSpPr>
      <xdr:spPr>
        <a:xfrm flipV="1">
          <a:off x="2908300" y="6289808"/>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136026</xdr:rowOff>
    </xdr:from>
    <xdr:to>
      <xdr:col>15</xdr:col>
      <xdr:colOff>50800</xdr:colOff>
      <xdr:row>36</xdr:row>
      <xdr:rowOff>150559</xdr:rowOff>
    </xdr:to>
    <xdr:cxnSp macro="">
      <xdr:nvCxnSpPr>
        <xdr:cNvPr id="69" name="直線コネクタ 68"/>
        <xdr:cNvCxnSpPr/>
      </xdr:nvCxnSpPr>
      <xdr:spPr>
        <a:xfrm flipV="1">
          <a:off x="2019300" y="6308226"/>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150559</xdr:rowOff>
    </xdr:from>
    <xdr:to>
      <xdr:col>10</xdr:col>
      <xdr:colOff>114300</xdr:colOff>
      <xdr:row>37</xdr:row>
      <xdr:rowOff>29825</xdr:rowOff>
    </xdr:to>
    <xdr:cxnSp macro="">
      <xdr:nvCxnSpPr>
        <xdr:cNvPr id="72" name="直線コネクタ 71"/>
        <xdr:cNvCxnSpPr/>
      </xdr:nvCxnSpPr>
      <xdr:spPr>
        <a:xfrm flipV="1">
          <a:off x="1130300" y="6322759"/>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52504</xdr:rowOff>
    </xdr:from>
    <xdr:to>
      <xdr:col>24</xdr:col>
      <xdr:colOff>114300</xdr:colOff>
      <xdr:row>36</xdr:row>
      <xdr:rowOff>154104</xdr:rowOff>
    </xdr:to>
    <xdr:sp macro="" textlink="">
      <xdr:nvSpPr>
        <xdr:cNvPr id="82" name="楕円 81"/>
        <xdr:cNvSpPr/>
      </xdr:nvSpPr>
      <xdr:spPr>
        <a:xfrm>
          <a:off x="4584700" y="62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30931</xdr:rowOff>
    </xdr:from>
    <xdr:ext cx="534377" cy="259045"/>
    <xdr:sp macro="" textlink="">
      <xdr:nvSpPr>
        <xdr:cNvPr id="83" name="人件費該当値テキスト"/>
        <xdr:cNvSpPr txBox="1"/>
      </xdr:nvSpPr>
      <xdr:spPr>
        <a:xfrm>
          <a:off x="4686300" y="62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66808</xdr:rowOff>
    </xdr:from>
    <xdr:to>
      <xdr:col>20</xdr:col>
      <xdr:colOff>38100</xdr:colOff>
      <xdr:row>36</xdr:row>
      <xdr:rowOff>168408</xdr:rowOff>
    </xdr:to>
    <xdr:sp macro="" textlink="">
      <xdr:nvSpPr>
        <xdr:cNvPr id="84" name="楕円 83"/>
        <xdr:cNvSpPr/>
      </xdr:nvSpPr>
      <xdr:spPr>
        <a:xfrm>
          <a:off x="3746500" y="62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159535</xdr:rowOff>
    </xdr:from>
    <xdr:ext cx="534377" cy="259045"/>
    <xdr:sp macro="" textlink="">
      <xdr:nvSpPr>
        <xdr:cNvPr id="85" name="テキスト ボックス 84"/>
        <xdr:cNvSpPr txBox="1"/>
      </xdr:nvSpPr>
      <xdr:spPr>
        <a:xfrm>
          <a:off x="3530111" y="63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85226</xdr:rowOff>
    </xdr:from>
    <xdr:to>
      <xdr:col>15</xdr:col>
      <xdr:colOff>101600</xdr:colOff>
      <xdr:row>37</xdr:row>
      <xdr:rowOff>15376</xdr:rowOff>
    </xdr:to>
    <xdr:sp macro="" textlink="">
      <xdr:nvSpPr>
        <xdr:cNvPr id="86" name="楕円 85"/>
        <xdr:cNvSpPr/>
      </xdr:nvSpPr>
      <xdr:spPr>
        <a:xfrm>
          <a:off x="2857500" y="6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6503</xdr:rowOff>
    </xdr:from>
    <xdr:ext cx="534377" cy="259045"/>
    <xdr:sp macro="" textlink="">
      <xdr:nvSpPr>
        <xdr:cNvPr id="87" name="テキスト ボックス 86"/>
        <xdr:cNvSpPr txBox="1"/>
      </xdr:nvSpPr>
      <xdr:spPr>
        <a:xfrm>
          <a:off x="2641111" y="63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99759</xdr:rowOff>
    </xdr:from>
    <xdr:to>
      <xdr:col>10</xdr:col>
      <xdr:colOff>165100</xdr:colOff>
      <xdr:row>37</xdr:row>
      <xdr:rowOff>29909</xdr:rowOff>
    </xdr:to>
    <xdr:sp macro="" textlink="">
      <xdr:nvSpPr>
        <xdr:cNvPr id="88" name="楕円 87"/>
        <xdr:cNvSpPr/>
      </xdr:nvSpPr>
      <xdr:spPr>
        <a:xfrm>
          <a:off x="1968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46436</xdr:rowOff>
    </xdr:from>
    <xdr:ext cx="534377" cy="259045"/>
    <xdr:sp macro="" textlink="">
      <xdr:nvSpPr>
        <xdr:cNvPr id="89" name="テキスト ボックス 88"/>
        <xdr:cNvSpPr txBox="1"/>
      </xdr:nvSpPr>
      <xdr:spPr>
        <a:xfrm>
          <a:off x="1752111" y="6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150475</xdr:rowOff>
    </xdr:from>
    <xdr:to>
      <xdr:col>6</xdr:col>
      <xdr:colOff>38100</xdr:colOff>
      <xdr:row>37</xdr:row>
      <xdr:rowOff>80625</xdr:rowOff>
    </xdr:to>
    <xdr:sp macro="" textlink="">
      <xdr:nvSpPr>
        <xdr:cNvPr id="90" name="楕円 89"/>
        <xdr:cNvSpPr/>
      </xdr:nvSpPr>
      <xdr:spPr>
        <a:xfrm>
          <a:off x="1079500" y="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97152</xdr:rowOff>
    </xdr:from>
    <xdr:ext cx="534377" cy="259045"/>
    <xdr:sp macro="" textlink="">
      <xdr:nvSpPr>
        <xdr:cNvPr id="91" name="テキスト ボックス 90"/>
        <xdr:cNvSpPr txBox="1"/>
      </xdr:nvSpPr>
      <xdr:spPr>
        <a:xfrm>
          <a:off x="863111" y="60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79594</xdr:rowOff>
    </xdr:from>
    <xdr:to>
      <xdr:col>24</xdr:col>
      <xdr:colOff>63500</xdr:colOff>
      <xdr:row>56</xdr:row>
      <xdr:rowOff>150493</xdr:rowOff>
    </xdr:to>
    <xdr:cxnSp macro="">
      <xdr:nvCxnSpPr>
        <xdr:cNvPr id="123" name="直線コネクタ 122"/>
        <xdr:cNvCxnSpPr/>
      </xdr:nvCxnSpPr>
      <xdr:spPr>
        <a:xfrm flipV="1">
          <a:off x="3797300" y="9680794"/>
          <a:ext cx="8382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149612</xdr:rowOff>
    </xdr:from>
    <xdr:to>
      <xdr:col>19</xdr:col>
      <xdr:colOff>177800</xdr:colOff>
      <xdr:row>56</xdr:row>
      <xdr:rowOff>150493</xdr:rowOff>
    </xdr:to>
    <xdr:cxnSp macro="">
      <xdr:nvCxnSpPr>
        <xdr:cNvPr id="126" name="直線コネクタ 125"/>
        <xdr:cNvCxnSpPr/>
      </xdr:nvCxnSpPr>
      <xdr:spPr>
        <a:xfrm>
          <a:off x="2908300" y="9750812"/>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149612</xdr:rowOff>
    </xdr:from>
    <xdr:to>
      <xdr:col>15</xdr:col>
      <xdr:colOff>50800</xdr:colOff>
      <xdr:row>57</xdr:row>
      <xdr:rowOff>22853</xdr:rowOff>
    </xdr:to>
    <xdr:cxnSp macro="">
      <xdr:nvCxnSpPr>
        <xdr:cNvPr id="129" name="直線コネクタ 128"/>
        <xdr:cNvCxnSpPr/>
      </xdr:nvCxnSpPr>
      <xdr:spPr>
        <a:xfrm flipV="1">
          <a:off x="2019300" y="9750812"/>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22853</xdr:rowOff>
    </xdr:from>
    <xdr:to>
      <xdr:col>10</xdr:col>
      <xdr:colOff>114300</xdr:colOff>
      <xdr:row>57</xdr:row>
      <xdr:rowOff>64850</xdr:rowOff>
    </xdr:to>
    <xdr:cxnSp macro="">
      <xdr:nvCxnSpPr>
        <xdr:cNvPr id="132" name="直線コネクタ 131"/>
        <xdr:cNvCxnSpPr/>
      </xdr:nvCxnSpPr>
      <xdr:spPr>
        <a:xfrm flipV="1">
          <a:off x="1130300" y="9795503"/>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28794</xdr:rowOff>
    </xdr:from>
    <xdr:to>
      <xdr:col>24</xdr:col>
      <xdr:colOff>114300</xdr:colOff>
      <xdr:row>56</xdr:row>
      <xdr:rowOff>130394</xdr:rowOff>
    </xdr:to>
    <xdr:sp macro="" textlink="">
      <xdr:nvSpPr>
        <xdr:cNvPr id="142" name="楕円 141"/>
        <xdr:cNvSpPr/>
      </xdr:nvSpPr>
      <xdr:spPr>
        <a:xfrm>
          <a:off x="4584700" y="962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7221</xdr:rowOff>
    </xdr:from>
    <xdr:ext cx="534377" cy="259045"/>
    <xdr:sp macro="" textlink="">
      <xdr:nvSpPr>
        <xdr:cNvPr id="143" name="物件費該当値テキスト"/>
        <xdr:cNvSpPr txBox="1"/>
      </xdr:nvSpPr>
      <xdr:spPr>
        <a:xfrm>
          <a:off x="4686300" y="96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99693</xdr:rowOff>
    </xdr:from>
    <xdr:to>
      <xdr:col>20</xdr:col>
      <xdr:colOff>38100</xdr:colOff>
      <xdr:row>57</xdr:row>
      <xdr:rowOff>29843</xdr:rowOff>
    </xdr:to>
    <xdr:sp macro="" textlink="">
      <xdr:nvSpPr>
        <xdr:cNvPr id="144" name="楕円 143"/>
        <xdr:cNvSpPr/>
      </xdr:nvSpPr>
      <xdr:spPr>
        <a:xfrm>
          <a:off x="3746500" y="97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20970</xdr:rowOff>
    </xdr:from>
    <xdr:ext cx="534377" cy="259045"/>
    <xdr:sp macro="" textlink="">
      <xdr:nvSpPr>
        <xdr:cNvPr id="145" name="テキスト ボックス 144"/>
        <xdr:cNvSpPr txBox="1"/>
      </xdr:nvSpPr>
      <xdr:spPr>
        <a:xfrm>
          <a:off x="3530111" y="97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98812</xdr:rowOff>
    </xdr:from>
    <xdr:to>
      <xdr:col>15</xdr:col>
      <xdr:colOff>101600</xdr:colOff>
      <xdr:row>57</xdr:row>
      <xdr:rowOff>28962</xdr:rowOff>
    </xdr:to>
    <xdr:sp macro="" textlink="">
      <xdr:nvSpPr>
        <xdr:cNvPr id="146" name="楕円 145"/>
        <xdr:cNvSpPr/>
      </xdr:nvSpPr>
      <xdr:spPr>
        <a:xfrm>
          <a:off x="2857500" y="9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20089</xdr:rowOff>
    </xdr:from>
    <xdr:ext cx="534377" cy="259045"/>
    <xdr:sp macro="" textlink="">
      <xdr:nvSpPr>
        <xdr:cNvPr id="147" name="テキスト ボックス 146"/>
        <xdr:cNvSpPr txBox="1"/>
      </xdr:nvSpPr>
      <xdr:spPr>
        <a:xfrm>
          <a:off x="2641111" y="9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143503</xdr:rowOff>
    </xdr:from>
    <xdr:to>
      <xdr:col>10</xdr:col>
      <xdr:colOff>165100</xdr:colOff>
      <xdr:row>57</xdr:row>
      <xdr:rowOff>73653</xdr:rowOff>
    </xdr:to>
    <xdr:sp macro="" textlink="">
      <xdr:nvSpPr>
        <xdr:cNvPr id="148" name="楕円 147"/>
        <xdr:cNvSpPr/>
      </xdr:nvSpPr>
      <xdr:spPr>
        <a:xfrm>
          <a:off x="1968500" y="97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64780</xdr:rowOff>
    </xdr:from>
    <xdr:ext cx="534377" cy="259045"/>
    <xdr:sp macro="" textlink="">
      <xdr:nvSpPr>
        <xdr:cNvPr id="149" name="テキスト ボックス 148"/>
        <xdr:cNvSpPr txBox="1"/>
      </xdr:nvSpPr>
      <xdr:spPr>
        <a:xfrm>
          <a:off x="1752111" y="98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14050</xdr:rowOff>
    </xdr:from>
    <xdr:to>
      <xdr:col>6</xdr:col>
      <xdr:colOff>38100</xdr:colOff>
      <xdr:row>57</xdr:row>
      <xdr:rowOff>115650</xdr:rowOff>
    </xdr:to>
    <xdr:sp macro="" textlink="">
      <xdr:nvSpPr>
        <xdr:cNvPr id="150" name="楕円 149"/>
        <xdr:cNvSpPr/>
      </xdr:nvSpPr>
      <xdr:spPr>
        <a:xfrm>
          <a:off x="1079500" y="97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106777</xdr:rowOff>
    </xdr:from>
    <xdr:ext cx="534377" cy="259045"/>
    <xdr:sp macro="" textlink="">
      <xdr:nvSpPr>
        <xdr:cNvPr id="151" name="テキスト ボックス 150"/>
        <xdr:cNvSpPr txBox="1"/>
      </xdr:nvSpPr>
      <xdr:spPr>
        <a:xfrm>
          <a:off x="863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90779</xdr:rowOff>
    </xdr:from>
    <xdr:to>
      <xdr:col>24</xdr:col>
      <xdr:colOff>63500</xdr:colOff>
      <xdr:row>78</xdr:row>
      <xdr:rowOff>93774</xdr:rowOff>
    </xdr:to>
    <xdr:cxnSp macro="">
      <xdr:nvCxnSpPr>
        <xdr:cNvPr id="178" name="直線コネクタ 177"/>
        <xdr:cNvCxnSpPr/>
      </xdr:nvCxnSpPr>
      <xdr:spPr>
        <a:xfrm flipV="1">
          <a:off x="3797300" y="13463879"/>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86985</xdr:rowOff>
    </xdr:from>
    <xdr:to>
      <xdr:col>19</xdr:col>
      <xdr:colOff>177800</xdr:colOff>
      <xdr:row>78</xdr:row>
      <xdr:rowOff>93774</xdr:rowOff>
    </xdr:to>
    <xdr:cxnSp macro="">
      <xdr:nvCxnSpPr>
        <xdr:cNvPr id="181" name="直線コネクタ 180"/>
        <xdr:cNvCxnSpPr/>
      </xdr:nvCxnSpPr>
      <xdr:spPr>
        <a:xfrm>
          <a:off x="2908300" y="13460085"/>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86985</xdr:rowOff>
    </xdr:from>
    <xdr:to>
      <xdr:col>15</xdr:col>
      <xdr:colOff>50800</xdr:colOff>
      <xdr:row>78</xdr:row>
      <xdr:rowOff>90528</xdr:rowOff>
    </xdr:to>
    <xdr:cxnSp macro="">
      <xdr:nvCxnSpPr>
        <xdr:cNvPr id="184" name="直線コネクタ 183"/>
        <xdr:cNvCxnSpPr/>
      </xdr:nvCxnSpPr>
      <xdr:spPr>
        <a:xfrm flipV="1">
          <a:off x="2019300" y="1346008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90528</xdr:rowOff>
    </xdr:from>
    <xdr:to>
      <xdr:col>10</xdr:col>
      <xdr:colOff>114300</xdr:colOff>
      <xdr:row>78</xdr:row>
      <xdr:rowOff>94712</xdr:rowOff>
    </xdr:to>
    <xdr:cxnSp macro="">
      <xdr:nvCxnSpPr>
        <xdr:cNvPr id="187" name="直線コネクタ 186"/>
        <xdr:cNvCxnSpPr/>
      </xdr:nvCxnSpPr>
      <xdr:spPr>
        <a:xfrm flipV="1">
          <a:off x="1130300" y="13463628"/>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39979</xdr:rowOff>
    </xdr:from>
    <xdr:to>
      <xdr:col>24</xdr:col>
      <xdr:colOff>114300</xdr:colOff>
      <xdr:row>78</xdr:row>
      <xdr:rowOff>141579</xdr:rowOff>
    </xdr:to>
    <xdr:sp macro="" textlink="">
      <xdr:nvSpPr>
        <xdr:cNvPr id="197" name="楕円 196"/>
        <xdr:cNvSpPr/>
      </xdr:nvSpPr>
      <xdr:spPr>
        <a:xfrm>
          <a:off x="45847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126356</xdr:rowOff>
    </xdr:from>
    <xdr:ext cx="469744" cy="259045"/>
    <xdr:sp macro="" textlink="">
      <xdr:nvSpPr>
        <xdr:cNvPr id="198" name="維持補修費該当値テキスト"/>
        <xdr:cNvSpPr txBox="1"/>
      </xdr:nvSpPr>
      <xdr:spPr>
        <a:xfrm>
          <a:off x="4686300" y="133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42974</xdr:rowOff>
    </xdr:from>
    <xdr:to>
      <xdr:col>20</xdr:col>
      <xdr:colOff>38100</xdr:colOff>
      <xdr:row>78</xdr:row>
      <xdr:rowOff>144574</xdr:rowOff>
    </xdr:to>
    <xdr:sp macro="" textlink="">
      <xdr:nvSpPr>
        <xdr:cNvPr id="199" name="楕円 198"/>
        <xdr:cNvSpPr/>
      </xdr:nvSpPr>
      <xdr:spPr>
        <a:xfrm>
          <a:off x="3746500" y="134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135701</xdr:rowOff>
    </xdr:from>
    <xdr:ext cx="469744" cy="259045"/>
    <xdr:sp macro="" textlink="">
      <xdr:nvSpPr>
        <xdr:cNvPr id="200" name="テキスト ボックス 199"/>
        <xdr:cNvSpPr txBox="1"/>
      </xdr:nvSpPr>
      <xdr:spPr>
        <a:xfrm>
          <a:off x="3562428" y="1350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36185</xdr:rowOff>
    </xdr:from>
    <xdr:to>
      <xdr:col>15</xdr:col>
      <xdr:colOff>101600</xdr:colOff>
      <xdr:row>78</xdr:row>
      <xdr:rowOff>137785</xdr:rowOff>
    </xdr:to>
    <xdr:sp macro="" textlink="">
      <xdr:nvSpPr>
        <xdr:cNvPr id="201" name="楕円 200"/>
        <xdr:cNvSpPr/>
      </xdr:nvSpPr>
      <xdr:spPr>
        <a:xfrm>
          <a:off x="2857500" y="134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128912</xdr:rowOff>
    </xdr:from>
    <xdr:ext cx="469744" cy="259045"/>
    <xdr:sp macro="" textlink="">
      <xdr:nvSpPr>
        <xdr:cNvPr id="202" name="テキスト ボックス 201"/>
        <xdr:cNvSpPr txBox="1"/>
      </xdr:nvSpPr>
      <xdr:spPr>
        <a:xfrm>
          <a:off x="2673428" y="135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39728</xdr:rowOff>
    </xdr:from>
    <xdr:to>
      <xdr:col>10</xdr:col>
      <xdr:colOff>165100</xdr:colOff>
      <xdr:row>78</xdr:row>
      <xdr:rowOff>141328</xdr:rowOff>
    </xdr:to>
    <xdr:sp macro="" textlink="">
      <xdr:nvSpPr>
        <xdr:cNvPr id="203" name="楕円 202"/>
        <xdr:cNvSpPr/>
      </xdr:nvSpPr>
      <xdr:spPr>
        <a:xfrm>
          <a:off x="1968500" y="134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132455</xdr:rowOff>
    </xdr:from>
    <xdr:ext cx="469744" cy="259045"/>
    <xdr:sp macro="" textlink="">
      <xdr:nvSpPr>
        <xdr:cNvPr id="204" name="テキスト ボックス 203"/>
        <xdr:cNvSpPr txBox="1"/>
      </xdr:nvSpPr>
      <xdr:spPr>
        <a:xfrm>
          <a:off x="1784428" y="1350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43912</xdr:rowOff>
    </xdr:from>
    <xdr:to>
      <xdr:col>6</xdr:col>
      <xdr:colOff>38100</xdr:colOff>
      <xdr:row>78</xdr:row>
      <xdr:rowOff>145512</xdr:rowOff>
    </xdr:to>
    <xdr:sp macro="" textlink="">
      <xdr:nvSpPr>
        <xdr:cNvPr id="205" name="楕円 204"/>
        <xdr:cNvSpPr/>
      </xdr:nvSpPr>
      <xdr:spPr>
        <a:xfrm>
          <a:off x="1079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136639</xdr:rowOff>
    </xdr:from>
    <xdr:ext cx="469744" cy="259045"/>
    <xdr:sp macro="" textlink="">
      <xdr:nvSpPr>
        <xdr:cNvPr id="206" name="テキスト ボックス 205"/>
        <xdr:cNvSpPr txBox="1"/>
      </xdr:nvSpPr>
      <xdr:spPr>
        <a:xfrm>
          <a:off x="895428" y="135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31992</xdr:rowOff>
    </xdr:from>
    <xdr:to>
      <xdr:col>24</xdr:col>
      <xdr:colOff>63500</xdr:colOff>
      <xdr:row>95</xdr:row>
      <xdr:rowOff>62636</xdr:rowOff>
    </xdr:to>
    <xdr:cxnSp macro="">
      <xdr:nvCxnSpPr>
        <xdr:cNvPr id="236" name="直線コネクタ 235"/>
        <xdr:cNvCxnSpPr/>
      </xdr:nvCxnSpPr>
      <xdr:spPr>
        <a:xfrm flipV="1">
          <a:off x="3797300" y="16319742"/>
          <a:ext cx="8382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62636</xdr:rowOff>
    </xdr:from>
    <xdr:to>
      <xdr:col>19</xdr:col>
      <xdr:colOff>177800</xdr:colOff>
      <xdr:row>95</xdr:row>
      <xdr:rowOff>124510</xdr:rowOff>
    </xdr:to>
    <xdr:cxnSp macro="">
      <xdr:nvCxnSpPr>
        <xdr:cNvPr id="239" name="直線コネクタ 238"/>
        <xdr:cNvCxnSpPr/>
      </xdr:nvCxnSpPr>
      <xdr:spPr>
        <a:xfrm flipV="1">
          <a:off x="2908300" y="16350386"/>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124510</xdr:rowOff>
    </xdr:from>
    <xdr:to>
      <xdr:col>15</xdr:col>
      <xdr:colOff>50800</xdr:colOff>
      <xdr:row>96</xdr:row>
      <xdr:rowOff>11264</xdr:rowOff>
    </xdr:to>
    <xdr:cxnSp macro="">
      <xdr:nvCxnSpPr>
        <xdr:cNvPr id="242" name="直線コネクタ 241"/>
        <xdr:cNvCxnSpPr/>
      </xdr:nvCxnSpPr>
      <xdr:spPr>
        <a:xfrm flipV="1">
          <a:off x="2019300" y="16412260"/>
          <a:ext cx="889000" cy="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11264</xdr:rowOff>
    </xdr:from>
    <xdr:to>
      <xdr:col>10</xdr:col>
      <xdr:colOff>114300</xdr:colOff>
      <xdr:row>96</xdr:row>
      <xdr:rowOff>85395</xdr:rowOff>
    </xdr:to>
    <xdr:cxnSp macro="">
      <xdr:nvCxnSpPr>
        <xdr:cNvPr id="245" name="直線コネクタ 244"/>
        <xdr:cNvCxnSpPr/>
      </xdr:nvCxnSpPr>
      <xdr:spPr>
        <a:xfrm flipV="1">
          <a:off x="1130300" y="16470464"/>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152642</xdr:rowOff>
    </xdr:from>
    <xdr:to>
      <xdr:col>24</xdr:col>
      <xdr:colOff>114300</xdr:colOff>
      <xdr:row>95</xdr:row>
      <xdr:rowOff>82792</xdr:rowOff>
    </xdr:to>
    <xdr:sp macro="" textlink="">
      <xdr:nvSpPr>
        <xdr:cNvPr id="255" name="楕円 254"/>
        <xdr:cNvSpPr/>
      </xdr:nvSpPr>
      <xdr:spPr>
        <a:xfrm>
          <a:off x="4584700" y="16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4069</xdr:rowOff>
    </xdr:from>
    <xdr:ext cx="599010" cy="259045"/>
    <xdr:sp macro="" textlink="">
      <xdr:nvSpPr>
        <xdr:cNvPr id="256" name="扶助費該当値テキスト"/>
        <xdr:cNvSpPr txBox="1"/>
      </xdr:nvSpPr>
      <xdr:spPr>
        <a:xfrm>
          <a:off x="4686300" y="161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11836</xdr:rowOff>
    </xdr:from>
    <xdr:to>
      <xdr:col>20</xdr:col>
      <xdr:colOff>38100</xdr:colOff>
      <xdr:row>95</xdr:row>
      <xdr:rowOff>113436</xdr:rowOff>
    </xdr:to>
    <xdr:sp macro="" textlink="">
      <xdr:nvSpPr>
        <xdr:cNvPr id="257" name="楕円 256"/>
        <xdr:cNvSpPr/>
      </xdr:nvSpPr>
      <xdr:spPr>
        <a:xfrm>
          <a:off x="3746500" y="1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129963</xdr:rowOff>
    </xdr:from>
    <xdr:ext cx="599010" cy="259045"/>
    <xdr:sp macro="" textlink="">
      <xdr:nvSpPr>
        <xdr:cNvPr id="258" name="テキスト ボックス 257"/>
        <xdr:cNvSpPr txBox="1"/>
      </xdr:nvSpPr>
      <xdr:spPr>
        <a:xfrm>
          <a:off x="3497795" y="160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73710</xdr:rowOff>
    </xdr:from>
    <xdr:to>
      <xdr:col>15</xdr:col>
      <xdr:colOff>101600</xdr:colOff>
      <xdr:row>96</xdr:row>
      <xdr:rowOff>3860</xdr:rowOff>
    </xdr:to>
    <xdr:sp macro="" textlink="">
      <xdr:nvSpPr>
        <xdr:cNvPr id="259" name="楕円 258"/>
        <xdr:cNvSpPr/>
      </xdr:nvSpPr>
      <xdr:spPr>
        <a:xfrm>
          <a:off x="2857500" y="163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20387</xdr:rowOff>
    </xdr:from>
    <xdr:ext cx="599010" cy="259045"/>
    <xdr:sp macro="" textlink="">
      <xdr:nvSpPr>
        <xdr:cNvPr id="260" name="テキスト ボックス 259"/>
        <xdr:cNvSpPr txBox="1"/>
      </xdr:nvSpPr>
      <xdr:spPr>
        <a:xfrm>
          <a:off x="2608795" y="1613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131914</xdr:rowOff>
    </xdr:from>
    <xdr:to>
      <xdr:col>10</xdr:col>
      <xdr:colOff>165100</xdr:colOff>
      <xdr:row>96</xdr:row>
      <xdr:rowOff>62064</xdr:rowOff>
    </xdr:to>
    <xdr:sp macro="" textlink="">
      <xdr:nvSpPr>
        <xdr:cNvPr id="261" name="楕円 260"/>
        <xdr:cNvSpPr/>
      </xdr:nvSpPr>
      <xdr:spPr>
        <a:xfrm>
          <a:off x="1968500" y="164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78591</xdr:rowOff>
    </xdr:from>
    <xdr:ext cx="599010" cy="259045"/>
    <xdr:sp macro="" textlink="">
      <xdr:nvSpPr>
        <xdr:cNvPr id="262" name="テキスト ボックス 261"/>
        <xdr:cNvSpPr txBox="1"/>
      </xdr:nvSpPr>
      <xdr:spPr>
        <a:xfrm>
          <a:off x="1719795" y="161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34595</xdr:rowOff>
    </xdr:from>
    <xdr:to>
      <xdr:col>6</xdr:col>
      <xdr:colOff>38100</xdr:colOff>
      <xdr:row>96</xdr:row>
      <xdr:rowOff>136195</xdr:rowOff>
    </xdr:to>
    <xdr:sp macro="" textlink="">
      <xdr:nvSpPr>
        <xdr:cNvPr id="263" name="楕円 262"/>
        <xdr:cNvSpPr/>
      </xdr:nvSpPr>
      <xdr:spPr>
        <a:xfrm>
          <a:off x="1079500" y="164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152722</xdr:rowOff>
    </xdr:from>
    <xdr:ext cx="534377" cy="259045"/>
    <xdr:sp macro="" textlink="">
      <xdr:nvSpPr>
        <xdr:cNvPr id="264" name="テキスト ボックス 263"/>
        <xdr:cNvSpPr txBox="1"/>
      </xdr:nvSpPr>
      <xdr:spPr>
        <a:xfrm>
          <a:off x="863111" y="162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109770</xdr:rowOff>
    </xdr:from>
    <xdr:to>
      <xdr:col>55</xdr:col>
      <xdr:colOff>0</xdr:colOff>
      <xdr:row>38</xdr:row>
      <xdr:rowOff>115207</xdr:rowOff>
    </xdr:to>
    <xdr:cxnSp macro="">
      <xdr:nvCxnSpPr>
        <xdr:cNvPr id="296" name="直線コネクタ 295"/>
        <xdr:cNvCxnSpPr/>
      </xdr:nvCxnSpPr>
      <xdr:spPr>
        <a:xfrm flipV="1">
          <a:off x="9639300" y="6624870"/>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47427</xdr:rowOff>
    </xdr:from>
    <xdr:to>
      <xdr:col>50</xdr:col>
      <xdr:colOff>114300</xdr:colOff>
      <xdr:row>38</xdr:row>
      <xdr:rowOff>115207</xdr:rowOff>
    </xdr:to>
    <xdr:cxnSp macro="">
      <xdr:nvCxnSpPr>
        <xdr:cNvPr id="299" name="直線コネクタ 298"/>
        <xdr:cNvCxnSpPr/>
      </xdr:nvCxnSpPr>
      <xdr:spPr>
        <a:xfrm>
          <a:off x="8750300" y="6562527"/>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47427</xdr:rowOff>
    </xdr:from>
    <xdr:to>
      <xdr:col>45</xdr:col>
      <xdr:colOff>177800</xdr:colOff>
      <xdr:row>38</xdr:row>
      <xdr:rowOff>142933</xdr:rowOff>
    </xdr:to>
    <xdr:cxnSp macro="">
      <xdr:nvCxnSpPr>
        <xdr:cNvPr id="302" name="直線コネクタ 301"/>
        <xdr:cNvCxnSpPr/>
      </xdr:nvCxnSpPr>
      <xdr:spPr>
        <a:xfrm flipV="1">
          <a:off x="7861300" y="6562527"/>
          <a:ext cx="889000" cy="9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142933</xdr:rowOff>
    </xdr:from>
    <xdr:to>
      <xdr:col>41</xdr:col>
      <xdr:colOff>50800</xdr:colOff>
      <xdr:row>39</xdr:row>
      <xdr:rowOff>36797</xdr:rowOff>
    </xdr:to>
    <xdr:cxnSp macro="">
      <xdr:nvCxnSpPr>
        <xdr:cNvPr id="305" name="直線コネクタ 304"/>
        <xdr:cNvCxnSpPr/>
      </xdr:nvCxnSpPr>
      <xdr:spPr>
        <a:xfrm flipV="1">
          <a:off x="6972300" y="665803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58970</xdr:rowOff>
    </xdr:from>
    <xdr:to>
      <xdr:col>55</xdr:col>
      <xdr:colOff>50800</xdr:colOff>
      <xdr:row>38</xdr:row>
      <xdr:rowOff>160570</xdr:rowOff>
    </xdr:to>
    <xdr:sp macro="" textlink="">
      <xdr:nvSpPr>
        <xdr:cNvPr id="315" name="楕円 314"/>
        <xdr:cNvSpPr/>
      </xdr:nvSpPr>
      <xdr:spPr>
        <a:xfrm>
          <a:off x="10426700" y="65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37397</xdr:rowOff>
    </xdr:from>
    <xdr:ext cx="534377" cy="259045"/>
    <xdr:sp macro="" textlink="">
      <xdr:nvSpPr>
        <xdr:cNvPr id="316" name="補助費等該当値テキスト"/>
        <xdr:cNvSpPr txBox="1"/>
      </xdr:nvSpPr>
      <xdr:spPr>
        <a:xfrm>
          <a:off x="10528300" y="65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64407</xdr:rowOff>
    </xdr:from>
    <xdr:to>
      <xdr:col>50</xdr:col>
      <xdr:colOff>165100</xdr:colOff>
      <xdr:row>38</xdr:row>
      <xdr:rowOff>166007</xdr:rowOff>
    </xdr:to>
    <xdr:sp macro="" textlink="">
      <xdr:nvSpPr>
        <xdr:cNvPr id="317" name="楕円 316"/>
        <xdr:cNvSpPr/>
      </xdr:nvSpPr>
      <xdr:spPr>
        <a:xfrm>
          <a:off x="9588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157134</xdr:rowOff>
    </xdr:from>
    <xdr:ext cx="534377" cy="259045"/>
    <xdr:sp macro="" textlink="">
      <xdr:nvSpPr>
        <xdr:cNvPr id="318" name="テキスト ボックス 317"/>
        <xdr:cNvSpPr txBox="1"/>
      </xdr:nvSpPr>
      <xdr:spPr>
        <a:xfrm>
          <a:off x="9372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168077</xdr:rowOff>
    </xdr:from>
    <xdr:to>
      <xdr:col>46</xdr:col>
      <xdr:colOff>38100</xdr:colOff>
      <xdr:row>38</xdr:row>
      <xdr:rowOff>98227</xdr:rowOff>
    </xdr:to>
    <xdr:sp macro="" textlink="">
      <xdr:nvSpPr>
        <xdr:cNvPr id="319" name="楕円 318"/>
        <xdr:cNvSpPr/>
      </xdr:nvSpPr>
      <xdr:spPr>
        <a:xfrm>
          <a:off x="8699500" y="65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89354</xdr:rowOff>
    </xdr:from>
    <xdr:ext cx="534377" cy="259045"/>
    <xdr:sp macro="" textlink="">
      <xdr:nvSpPr>
        <xdr:cNvPr id="320" name="テキスト ボックス 319"/>
        <xdr:cNvSpPr txBox="1"/>
      </xdr:nvSpPr>
      <xdr:spPr>
        <a:xfrm>
          <a:off x="8483111" y="66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92133</xdr:rowOff>
    </xdr:from>
    <xdr:to>
      <xdr:col>41</xdr:col>
      <xdr:colOff>101600</xdr:colOff>
      <xdr:row>39</xdr:row>
      <xdr:rowOff>22283</xdr:rowOff>
    </xdr:to>
    <xdr:sp macro="" textlink="">
      <xdr:nvSpPr>
        <xdr:cNvPr id="321" name="楕円 320"/>
        <xdr:cNvSpPr/>
      </xdr:nvSpPr>
      <xdr:spPr>
        <a:xfrm>
          <a:off x="7810500" y="66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13410</xdr:rowOff>
    </xdr:from>
    <xdr:ext cx="534377" cy="259045"/>
    <xdr:sp macro="" textlink="">
      <xdr:nvSpPr>
        <xdr:cNvPr id="322" name="テキスト ボックス 321"/>
        <xdr:cNvSpPr txBox="1"/>
      </xdr:nvSpPr>
      <xdr:spPr>
        <a:xfrm>
          <a:off x="7594111" y="66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157447</xdr:rowOff>
    </xdr:from>
    <xdr:to>
      <xdr:col>36</xdr:col>
      <xdr:colOff>165100</xdr:colOff>
      <xdr:row>39</xdr:row>
      <xdr:rowOff>87597</xdr:rowOff>
    </xdr:to>
    <xdr:sp macro="" textlink="">
      <xdr:nvSpPr>
        <xdr:cNvPr id="323" name="楕円 322"/>
        <xdr:cNvSpPr/>
      </xdr:nvSpPr>
      <xdr:spPr>
        <a:xfrm>
          <a:off x="6921500" y="66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78724</xdr:rowOff>
    </xdr:from>
    <xdr:ext cx="534377" cy="259045"/>
    <xdr:sp macro="" textlink="">
      <xdr:nvSpPr>
        <xdr:cNvPr id="324" name="テキスト ボックス 323"/>
        <xdr:cNvSpPr txBox="1"/>
      </xdr:nvSpPr>
      <xdr:spPr>
        <a:xfrm>
          <a:off x="6705111" y="67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65111</xdr:rowOff>
    </xdr:from>
    <xdr:to>
      <xdr:col>55</xdr:col>
      <xdr:colOff>0</xdr:colOff>
      <xdr:row>56</xdr:row>
      <xdr:rowOff>105682</xdr:rowOff>
    </xdr:to>
    <xdr:cxnSp macro="">
      <xdr:nvCxnSpPr>
        <xdr:cNvPr id="355" name="直線コネクタ 354"/>
        <xdr:cNvCxnSpPr/>
      </xdr:nvCxnSpPr>
      <xdr:spPr>
        <a:xfrm flipV="1">
          <a:off x="9639300" y="9666311"/>
          <a:ext cx="8382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158859</xdr:rowOff>
    </xdr:from>
    <xdr:to>
      <xdr:col>50</xdr:col>
      <xdr:colOff>114300</xdr:colOff>
      <xdr:row>56</xdr:row>
      <xdr:rowOff>105682</xdr:rowOff>
    </xdr:to>
    <xdr:cxnSp macro="">
      <xdr:nvCxnSpPr>
        <xdr:cNvPr id="358" name="直線コネクタ 357"/>
        <xdr:cNvCxnSpPr/>
      </xdr:nvCxnSpPr>
      <xdr:spPr>
        <a:xfrm>
          <a:off x="8750300" y="9417159"/>
          <a:ext cx="889000" cy="28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54421</xdr:rowOff>
    </xdr:from>
    <xdr:to>
      <xdr:col>45</xdr:col>
      <xdr:colOff>177800</xdr:colOff>
      <xdr:row>54</xdr:row>
      <xdr:rowOff>158859</xdr:rowOff>
    </xdr:to>
    <xdr:cxnSp macro="">
      <xdr:nvCxnSpPr>
        <xdr:cNvPr id="361" name="直線コネクタ 360"/>
        <xdr:cNvCxnSpPr/>
      </xdr:nvCxnSpPr>
      <xdr:spPr>
        <a:xfrm>
          <a:off x="7861300" y="9141271"/>
          <a:ext cx="889000" cy="2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95645</xdr:rowOff>
    </xdr:from>
    <xdr:to>
      <xdr:col>41</xdr:col>
      <xdr:colOff>50800</xdr:colOff>
      <xdr:row>53</xdr:row>
      <xdr:rowOff>54421</xdr:rowOff>
    </xdr:to>
    <xdr:cxnSp macro="">
      <xdr:nvCxnSpPr>
        <xdr:cNvPr id="364" name="直線コネクタ 363"/>
        <xdr:cNvCxnSpPr/>
      </xdr:nvCxnSpPr>
      <xdr:spPr>
        <a:xfrm>
          <a:off x="6972300" y="9011045"/>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14311</xdr:rowOff>
    </xdr:from>
    <xdr:to>
      <xdr:col>55</xdr:col>
      <xdr:colOff>50800</xdr:colOff>
      <xdr:row>56</xdr:row>
      <xdr:rowOff>115911</xdr:rowOff>
    </xdr:to>
    <xdr:sp macro="" textlink="">
      <xdr:nvSpPr>
        <xdr:cNvPr id="374" name="楕円 373"/>
        <xdr:cNvSpPr/>
      </xdr:nvSpPr>
      <xdr:spPr>
        <a:xfrm>
          <a:off x="10426700" y="96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164188</xdr:rowOff>
    </xdr:from>
    <xdr:ext cx="534377" cy="259045"/>
    <xdr:sp macro="" textlink="">
      <xdr:nvSpPr>
        <xdr:cNvPr id="375" name="普通建設事業費該当値テキスト"/>
        <xdr:cNvSpPr txBox="1"/>
      </xdr:nvSpPr>
      <xdr:spPr>
        <a:xfrm>
          <a:off x="10528300" y="95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54882</xdr:rowOff>
    </xdr:from>
    <xdr:to>
      <xdr:col>50</xdr:col>
      <xdr:colOff>165100</xdr:colOff>
      <xdr:row>56</xdr:row>
      <xdr:rowOff>156482</xdr:rowOff>
    </xdr:to>
    <xdr:sp macro="" textlink="">
      <xdr:nvSpPr>
        <xdr:cNvPr id="376" name="楕円 375"/>
        <xdr:cNvSpPr/>
      </xdr:nvSpPr>
      <xdr:spPr>
        <a:xfrm>
          <a:off x="9588500" y="96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147609</xdr:rowOff>
    </xdr:from>
    <xdr:ext cx="534377" cy="259045"/>
    <xdr:sp macro="" textlink="">
      <xdr:nvSpPr>
        <xdr:cNvPr id="377" name="テキスト ボックス 376"/>
        <xdr:cNvSpPr txBox="1"/>
      </xdr:nvSpPr>
      <xdr:spPr>
        <a:xfrm>
          <a:off x="9372111" y="97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108059</xdr:rowOff>
    </xdr:from>
    <xdr:to>
      <xdr:col>46</xdr:col>
      <xdr:colOff>38100</xdr:colOff>
      <xdr:row>55</xdr:row>
      <xdr:rowOff>38209</xdr:rowOff>
    </xdr:to>
    <xdr:sp macro="" textlink="">
      <xdr:nvSpPr>
        <xdr:cNvPr id="378" name="楕円 377"/>
        <xdr:cNvSpPr/>
      </xdr:nvSpPr>
      <xdr:spPr>
        <a:xfrm>
          <a:off x="8699500" y="93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29336</xdr:rowOff>
    </xdr:from>
    <xdr:ext cx="534377" cy="259045"/>
    <xdr:sp macro="" textlink="">
      <xdr:nvSpPr>
        <xdr:cNvPr id="379" name="テキスト ボックス 378"/>
        <xdr:cNvSpPr txBox="1"/>
      </xdr:nvSpPr>
      <xdr:spPr>
        <a:xfrm>
          <a:off x="8483111" y="94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3621</xdr:rowOff>
    </xdr:from>
    <xdr:to>
      <xdr:col>41</xdr:col>
      <xdr:colOff>101600</xdr:colOff>
      <xdr:row>53</xdr:row>
      <xdr:rowOff>105221</xdr:rowOff>
    </xdr:to>
    <xdr:sp macro="" textlink="">
      <xdr:nvSpPr>
        <xdr:cNvPr id="380" name="楕円 379"/>
        <xdr:cNvSpPr/>
      </xdr:nvSpPr>
      <xdr:spPr>
        <a:xfrm>
          <a:off x="7810500" y="90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121748</xdr:rowOff>
    </xdr:from>
    <xdr:ext cx="534377" cy="259045"/>
    <xdr:sp macro="" textlink="">
      <xdr:nvSpPr>
        <xdr:cNvPr id="381" name="テキスト ボックス 380"/>
        <xdr:cNvSpPr txBox="1"/>
      </xdr:nvSpPr>
      <xdr:spPr>
        <a:xfrm>
          <a:off x="7594111" y="88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44845</xdr:rowOff>
    </xdr:from>
    <xdr:to>
      <xdr:col>36</xdr:col>
      <xdr:colOff>165100</xdr:colOff>
      <xdr:row>52</xdr:row>
      <xdr:rowOff>146445</xdr:rowOff>
    </xdr:to>
    <xdr:sp macro="" textlink="">
      <xdr:nvSpPr>
        <xdr:cNvPr id="382" name="楕円 381"/>
        <xdr:cNvSpPr/>
      </xdr:nvSpPr>
      <xdr:spPr>
        <a:xfrm>
          <a:off x="6921500" y="89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162972</xdr:rowOff>
    </xdr:from>
    <xdr:ext cx="599010" cy="259045"/>
    <xdr:sp macro="" textlink="">
      <xdr:nvSpPr>
        <xdr:cNvPr id="383" name="テキスト ボックス 382"/>
        <xdr:cNvSpPr txBox="1"/>
      </xdr:nvSpPr>
      <xdr:spPr>
        <a:xfrm>
          <a:off x="6672795" y="87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112877</xdr:rowOff>
    </xdr:from>
    <xdr:to>
      <xdr:col>55</xdr:col>
      <xdr:colOff>0</xdr:colOff>
      <xdr:row>78</xdr:row>
      <xdr:rowOff>155158</xdr:rowOff>
    </xdr:to>
    <xdr:cxnSp macro="">
      <xdr:nvCxnSpPr>
        <xdr:cNvPr id="414" name="直線コネクタ 413"/>
        <xdr:cNvCxnSpPr/>
      </xdr:nvCxnSpPr>
      <xdr:spPr>
        <a:xfrm>
          <a:off x="9639300" y="13485977"/>
          <a:ext cx="838200" cy="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147996</xdr:rowOff>
    </xdr:from>
    <xdr:to>
      <xdr:col>50</xdr:col>
      <xdr:colOff>114300</xdr:colOff>
      <xdr:row>78</xdr:row>
      <xdr:rowOff>112877</xdr:rowOff>
    </xdr:to>
    <xdr:cxnSp macro="">
      <xdr:nvCxnSpPr>
        <xdr:cNvPr id="417" name="直線コネクタ 416"/>
        <xdr:cNvCxnSpPr/>
      </xdr:nvCxnSpPr>
      <xdr:spPr>
        <a:xfrm>
          <a:off x="8750300" y="13349646"/>
          <a:ext cx="889000" cy="1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93001</xdr:rowOff>
    </xdr:from>
    <xdr:to>
      <xdr:col>45</xdr:col>
      <xdr:colOff>177800</xdr:colOff>
      <xdr:row>77</xdr:row>
      <xdr:rowOff>147996</xdr:rowOff>
    </xdr:to>
    <xdr:cxnSp macro="">
      <xdr:nvCxnSpPr>
        <xdr:cNvPr id="420" name="直線コネクタ 419"/>
        <xdr:cNvCxnSpPr/>
      </xdr:nvCxnSpPr>
      <xdr:spPr>
        <a:xfrm>
          <a:off x="7861300" y="13123201"/>
          <a:ext cx="889000" cy="2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104358</xdr:rowOff>
    </xdr:from>
    <xdr:to>
      <xdr:col>55</xdr:col>
      <xdr:colOff>50800</xdr:colOff>
      <xdr:row>79</xdr:row>
      <xdr:rowOff>34508</xdr:rowOff>
    </xdr:to>
    <xdr:sp macro="" textlink="">
      <xdr:nvSpPr>
        <xdr:cNvPr id="430" name="楕円 429"/>
        <xdr:cNvSpPr/>
      </xdr:nvSpPr>
      <xdr:spPr>
        <a:xfrm>
          <a:off x="10426700" y="134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19285</xdr:rowOff>
    </xdr:from>
    <xdr:ext cx="534377" cy="259045"/>
    <xdr:sp macro="" textlink="">
      <xdr:nvSpPr>
        <xdr:cNvPr id="431" name="普通建設事業費 （ うち新規整備　）該当値テキスト"/>
        <xdr:cNvSpPr txBox="1"/>
      </xdr:nvSpPr>
      <xdr:spPr>
        <a:xfrm>
          <a:off x="10528300" y="133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62077</xdr:rowOff>
    </xdr:from>
    <xdr:to>
      <xdr:col>50</xdr:col>
      <xdr:colOff>165100</xdr:colOff>
      <xdr:row>78</xdr:row>
      <xdr:rowOff>163677</xdr:rowOff>
    </xdr:to>
    <xdr:sp macro="" textlink="">
      <xdr:nvSpPr>
        <xdr:cNvPr id="432" name="楕円 431"/>
        <xdr:cNvSpPr/>
      </xdr:nvSpPr>
      <xdr:spPr>
        <a:xfrm>
          <a:off x="9588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154804</xdr:rowOff>
    </xdr:from>
    <xdr:ext cx="534377" cy="259045"/>
    <xdr:sp macro="" textlink="">
      <xdr:nvSpPr>
        <xdr:cNvPr id="433" name="テキスト ボックス 432"/>
        <xdr:cNvSpPr txBox="1"/>
      </xdr:nvSpPr>
      <xdr:spPr>
        <a:xfrm>
          <a:off x="9372111"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97196</xdr:rowOff>
    </xdr:from>
    <xdr:to>
      <xdr:col>46</xdr:col>
      <xdr:colOff>38100</xdr:colOff>
      <xdr:row>78</xdr:row>
      <xdr:rowOff>27346</xdr:rowOff>
    </xdr:to>
    <xdr:sp macro="" textlink="">
      <xdr:nvSpPr>
        <xdr:cNvPr id="434" name="楕円 433"/>
        <xdr:cNvSpPr/>
      </xdr:nvSpPr>
      <xdr:spPr>
        <a:xfrm>
          <a:off x="8699500" y="132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18473</xdr:rowOff>
    </xdr:from>
    <xdr:ext cx="534377" cy="259045"/>
    <xdr:sp macro="" textlink="">
      <xdr:nvSpPr>
        <xdr:cNvPr id="435" name="テキスト ボックス 434"/>
        <xdr:cNvSpPr txBox="1"/>
      </xdr:nvSpPr>
      <xdr:spPr>
        <a:xfrm>
          <a:off x="8483111" y="133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42201</xdr:rowOff>
    </xdr:from>
    <xdr:to>
      <xdr:col>41</xdr:col>
      <xdr:colOff>101600</xdr:colOff>
      <xdr:row>76</xdr:row>
      <xdr:rowOff>143801</xdr:rowOff>
    </xdr:to>
    <xdr:sp macro="" textlink="">
      <xdr:nvSpPr>
        <xdr:cNvPr id="436" name="楕円 435"/>
        <xdr:cNvSpPr/>
      </xdr:nvSpPr>
      <xdr:spPr>
        <a:xfrm>
          <a:off x="7810500" y="130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160328</xdr:rowOff>
    </xdr:from>
    <xdr:ext cx="534377" cy="259045"/>
    <xdr:sp macro="" textlink="">
      <xdr:nvSpPr>
        <xdr:cNvPr id="437" name="テキスト ボックス 436"/>
        <xdr:cNvSpPr txBox="1"/>
      </xdr:nvSpPr>
      <xdr:spPr>
        <a:xfrm>
          <a:off x="7594111" y="128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79451</xdr:rowOff>
    </xdr:from>
    <xdr:to>
      <xdr:col>55</xdr:col>
      <xdr:colOff>0</xdr:colOff>
      <xdr:row>97</xdr:row>
      <xdr:rowOff>148983</xdr:rowOff>
    </xdr:to>
    <xdr:cxnSp macro="">
      <xdr:nvCxnSpPr>
        <xdr:cNvPr id="466" name="直線コネクタ 465"/>
        <xdr:cNvCxnSpPr/>
      </xdr:nvCxnSpPr>
      <xdr:spPr>
        <a:xfrm flipV="1">
          <a:off x="9639300" y="16710101"/>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20740</xdr:rowOff>
    </xdr:from>
    <xdr:to>
      <xdr:col>50</xdr:col>
      <xdr:colOff>114300</xdr:colOff>
      <xdr:row>97</xdr:row>
      <xdr:rowOff>148983</xdr:rowOff>
    </xdr:to>
    <xdr:cxnSp macro="">
      <xdr:nvCxnSpPr>
        <xdr:cNvPr id="469" name="直線コネクタ 468"/>
        <xdr:cNvCxnSpPr/>
      </xdr:nvCxnSpPr>
      <xdr:spPr>
        <a:xfrm>
          <a:off x="8750300" y="16651390"/>
          <a:ext cx="8890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165519</xdr:rowOff>
    </xdr:from>
    <xdr:to>
      <xdr:col>45</xdr:col>
      <xdr:colOff>177800</xdr:colOff>
      <xdr:row>97</xdr:row>
      <xdr:rowOff>20740</xdr:rowOff>
    </xdr:to>
    <xdr:cxnSp macro="">
      <xdr:nvCxnSpPr>
        <xdr:cNvPr id="472" name="直線コネクタ 471"/>
        <xdr:cNvCxnSpPr/>
      </xdr:nvCxnSpPr>
      <xdr:spPr>
        <a:xfrm>
          <a:off x="7861300" y="16624719"/>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28651</xdr:rowOff>
    </xdr:from>
    <xdr:to>
      <xdr:col>55</xdr:col>
      <xdr:colOff>50800</xdr:colOff>
      <xdr:row>97</xdr:row>
      <xdr:rowOff>130251</xdr:rowOff>
    </xdr:to>
    <xdr:sp macro="" textlink="">
      <xdr:nvSpPr>
        <xdr:cNvPr id="482" name="楕円 481"/>
        <xdr:cNvSpPr/>
      </xdr:nvSpPr>
      <xdr:spPr>
        <a:xfrm>
          <a:off x="10426700" y="16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7078</xdr:rowOff>
    </xdr:from>
    <xdr:ext cx="534377" cy="259045"/>
    <xdr:sp macro="" textlink="">
      <xdr:nvSpPr>
        <xdr:cNvPr id="483" name="普通建設事業費 （ うち更新整備　）該当値テキスト"/>
        <xdr:cNvSpPr txBox="1"/>
      </xdr:nvSpPr>
      <xdr:spPr>
        <a:xfrm>
          <a:off x="10528300" y="166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98183</xdr:rowOff>
    </xdr:from>
    <xdr:to>
      <xdr:col>50</xdr:col>
      <xdr:colOff>165100</xdr:colOff>
      <xdr:row>98</xdr:row>
      <xdr:rowOff>28333</xdr:rowOff>
    </xdr:to>
    <xdr:sp macro="" textlink="">
      <xdr:nvSpPr>
        <xdr:cNvPr id="484" name="楕円 483"/>
        <xdr:cNvSpPr/>
      </xdr:nvSpPr>
      <xdr:spPr>
        <a:xfrm>
          <a:off x="9588500" y="167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19460</xdr:rowOff>
    </xdr:from>
    <xdr:ext cx="534377" cy="259045"/>
    <xdr:sp macro="" textlink="">
      <xdr:nvSpPr>
        <xdr:cNvPr id="485" name="テキスト ボックス 484"/>
        <xdr:cNvSpPr txBox="1"/>
      </xdr:nvSpPr>
      <xdr:spPr>
        <a:xfrm>
          <a:off x="9372111" y="168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141390</xdr:rowOff>
    </xdr:from>
    <xdr:to>
      <xdr:col>46</xdr:col>
      <xdr:colOff>38100</xdr:colOff>
      <xdr:row>97</xdr:row>
      <xdr:rowOff>71540</xdr:rowOff>
    </xdr:to>
    <xdr:sp macro="" textlink="">
      <xdr:nvSpPr>
        <xdr:cNvPr id="486" name="楕円 485"/>
        <xdr:cNvSpPr/>
      </xdr:nvSpPr>
      <xdr:spPr>
        <a:xfrm>
          <a:off x="8699500" y="166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88067</xdr:rowOff>
    </xdr:from>
    <xdr:ext cx="534377" cy="259045"/>
    <xdr:sp macro="" textlink="">
      <xdr:nvSpPr>
        <xdr:cNvPr id="487" name="テキスト ボックス 486"/>
        <xdr:cNvSpPr txBox="1"/>
      </xdr:nvSpPr>
      <xdr:spPr>
        <a:xfrm>
          <a:off x="8483111" y="16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114719</xdr:rowOff>
    </xdr:from>
    <xdr:to>
      <xdr:col>41</xdr:col>
      <xdr:colOff>101600</xdr:colOff>
      <xdr:row>97</xdr:row>
      <xdr:rowOff>44869</xdr:rowOff>
    </xdr:to>
    <xdr:sp macro="" textlink="">
      <xdr:nvSpPr>
        <xdr:cNvPr id="488" name="楕円 487"/>
        <xdr:cNvSpPr/>
      </xdr:nvSpPr>
      <xdr:spPr>
        <a:xfrm>
          <a:off x="7810500" y="165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61396</xdr:rowOff>
    </xdr:from>
    <xdr:ext cx="534377" cy="259045"/>
    <xdr:sp macro="" textlink="">
      <xdr:nvSpPr>
        <xdr:cNvPr id="489" name="テキスト ボックス 488"/>
        <xdr:cNvSpPr txBox="1"/>
      </xdr:nvSpPr>
      <xdr:spPr>
        <a:xfrm>
          <a:off x="7594111" y="163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78762</xdr:rowOff>
    </xdr:from>
    <xdr:to>
      <xdr:col>85</xdr:col>
      <xdr:colOff>127000</xdr:colOff>
      <xdr:row>39</xdr:row>
      <xdr:rowOff>84330</xdr:rowOff>
    </xdr:to>
    <xdr:cxnSp macro="">
      <xdr:nvCxnSpPr>
        <xdr:cNvPr id="520" name="直線コネクタ 519"/>
        <xdr:cNvCxnSpPr/>
      </xdr:nvCxnSpPr>
      <xdr:spPr>
        <a:xfrm flipV="1">
          <a:off x="15481300" y="6765312"/>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84330</xdr:rowOff>
    </xdr:from>
    <xdr:to>
      <xdr:col>81</xdr:col>
      <xdr:colOff>50800</xdr:colOff>
      <xdr:row>39</xdr:row>
      <xdr:rowOff>87154</xdr:rowOff>
    </xdr:to>
    <xdr:cxnSp macro="">
      <xdr:nvCxnSpPr>
        <xdr:cNvPr id="523" name="直線コネクタ 522"/>
        <xdr:cNvCxnSpPr/>
      </xdr:nvCxnSpPr>
      <xdr:spPr>
        <a:xfrm flipV="1">
          <a:off x="14592300" y="677088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65177</xdr:rowOff>
    </xdr:from>
    <xdr:to>
      <xdr:col>76</xdr:col>
      <xdr:colOff>114300</xdr:colOff>
      <xdr:row>39</xdr:row>
      <xdr:rowOff>87154</xdr:rowOff>
    </xdr:to>
    <xdr:cxnSp macro="">
      <xdr:nvCxnSpPr>
        <xdr:cNvPr id="526" name="直線コネクタ 525"/>
        <xdr:cNvCxnSpPr/>
      </xdr:nvCxnSpPr>
      <xdr:spPr>
        <a:xfrm>
          <a:off x="13703300" y="6751727"/>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65177</xdr:rowOff>
    </xdr:from>
    <xdr:to>
      <xdr:col>71</xdr:col>
      <xdr:colOff>177800</xdr:colOff>
      <xdr:row>39</xdr:row>
      <xdr:rowOff>98699</xdr:rowOff>
    </xdr:to>
    <xdr:cxnSp macro="">
      <xdr:nvCxnSpPr>
        <xdr:cNvPr id="529" name="直線コネクタ 528"/>
        <xdr:cNvCxnSpPr/>
      </xdr:nvCxnSpPr>
      <xdr:spPr>
        <a:xfrm flipV="1">
          <a:off x="12814300" y="6751727"/>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27962</xdr:rowOff>
    </xdr:from>
    <xdr:to>
      <xdr:col>85</xdr:col>
      <xdr:colOff>177800</xdr:colOff>
      <xdr:row>39</xdr:row>
      <xdr:rowOff>129562</xdr:rowOff>
    </xdr:to>
    <xdr:sp macro="" textlink="">
      <xdr:nvSpPr>
        <xdr:cNvPr id="539" name="楕円 538"/>
        <xdr:cNvSpPr/>
      </xdr:nvSpPr>
      <xdr:spPr>
        <a:xfrm>
          <a:off x="16268700" y="671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40"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33530</xdr:rowOff>
    </xdr:from>
    <xdr:to>
      <xdr:col>81</xdr:col>
      <xdr:colOff>101600</xdr:colOff>
      <xdr:row>39</xdr:row>
      <xdr:rowOff>135130</xdr:rowOff>
    </xdr:to>
    <xdr:sp macro="" textlink="">
      <xdr:nvSpPr>
        <xdr:cNvPr id="541" name="楕円 540"/>
        <xdr:cNvSpPr/>
      </xdr:nvSpPr>
      <xdr:spPr>
        <a:xfrm>
          <a:off x="15430500" y="6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126257</xdr:rowOff>
    </xdr:from>
    <xdr:ext cx="378565" cy="259045"/>
    <xdr:sp macro="" textlink="">
      <xdr:nvSpPr>
        <xdr:cNvPr id="542" name="テキスト ボックス 541"/>
        <xdr:cNvSpPr txBox="1"/>
      </xdr:nvSpPr>
      <xdr:spPr>
        <a:xfrm>
          <a:off x="15292017" y="681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36354</xdr:rowOff>
    </xdr:from>
    <xdr:to>
      <xdr:col>76</xdr:col>
      <xdr:colOff>165100</xdr:colOff>
      <xdr:row>39</xdr:row>
      <xdr:rowOff>137954</xdr:rowOff>
    </xdr:to>
    <xdr:sp macro="" textlink="">
      <xdr:nvSpPr>
        <xdr:cNvPr id="543" name="楕円 542"/>
        <xdr:cNvSpPr/>
      </xdr:nvSpPr>
      <xdr:spPr>
        <a:xfrm>
          <a:off x="145415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129081</xdr:rowOff>
    </xdr:from>
    <xdr:ext cx="378565" cy="259045"/>
    <xdr:sp macro="" textlink="">
      <xdr:nvSpPr>
        <xdr:cNvPr id="544" name="テキスト ボックス 543"/>
        <xdr:cNvSpPr txBox="1"/>
      </xdr:nvSpPr>
      <xdr:spPr>
        <a:xfrm>
          <a:off x="14403017" y="681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14377</xdr:rowOff>
    </xdr:from>
    <xdr:to>
      <xdr:col>72</xdr:col>
      <xdr:colOff>38100</xdr:colOff>
      <xdr:row>39</xdr:row>
      <xdr:rowOff>115977</xdr:rowOff>
    </xdr:to>
    <xdr:sp macro="" textlink="">
      <xdr:nvSpPr>
        <xdr:cNvPr id="545" name="楕円 544"/>
        <xdr:cNvSpPr/>
      </xdr:nvSpPr>
      <xdr:spPr>
        <a:xfrm>
          <a:off x="13652500" y="67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107104</xdr:rowOff>
    </xdr:from>
    <xdr:ext cx="469744" cy="259045"/>
    <xdr:sp macro="" textlink="">
      <xdr:nvSpPr>
        <xdr:cNvPr id="546" name="テキスト ボックス 545"/>
        <xdr:cNvSpPr txBox="1"/>
      </xdr:nvSpPr>
      <xdr:spPr>
        <a:xfrm>
          <a:off x="13468428" y="67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47899</xdr:rowOff>
    </xdr:from>
    <xdr:to>
      <xdr:col>67</xdr:col>
      <xdr:colOff>101600</xdr:colOff>
      <xdr:row>39</xdr:row>
      <xdr:rowOff>149499</xdr:rowOff>
    </xdr:to>
    <xdr:sp macro="" textlink="">
      <xdr:nvSpPr>
        <xdr:cNvPr id="547" name="楕円 546"/>
        <xdr:cNvSpPr/>
      </xdr:nvSpPr>
      <xdr:spPr>
        <a:xfrm>
          <a:off x="12763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140626</xdr:rowOff>
    </xdr:from>
    <xdr:ext cx="313932" cy="259045"/>
    <xdr:sp macro="" textlink="">
      <xdr:nvSpPr>
        <xdr:cNvPr id="548" name="テキスト ボックス 547"/>
        <xdr:cNvSpPr txBox="1"/>
      </xdr:nvSpPr>
      <xdr:spPr>
        <a:xfrm>
          <a:off x="12657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4890</xdr:rowOff>
    </xdr:from>
    <xdr:to>
      <xdr:col>85</xdr:col>
      <xdr:colOff>127000</xdr:colOff>
      <xdr:row>76</xdr:row>
      <xdr:rowOff>16942</xdr:rowOff>
    </xdr:to>
    <xdr:cxnSp macro="">
      <xdr:nvCxnSpPr>
        <xdr:cNvPr id="626" name="直線コネクタ 625"/>
        <xdr:cNvCxnSpPr/>
      </xdr:nvCxnSpPr>
      <xdr:spPr>
        <a:xfrm>
          <a:off x="15481300" y="12520740"/>
          <a:ext cx="8382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4890</xdr:rowOff>
    </xdr:from>
    <xdr:to>
      <xdr:col>81</xdr:col>
      <xdr:colOff>50800</xdr:colOff>
      <xdr:row>75</xdr:row>
      <xdr:rowOff>115684</xdr:rowOff>
    </xdr:to>
    <xdr:cxnSp macro="">
      <xdr:nvCxnSpPr>
        <xdr:cNvPr id="629" name="直線コネクタ 628"/>
        <xdr:cNvCxnSpPr/>
      </xdr:nvCxnSpPr>
      <xdr:spPr>
        <a:xfrm flipV="1">
          <a:off x="14592300" y="12520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115684</xdr:rowOff>
    </xdr:from>
    <xdr:to>
      <xdr:col>76</xdr:col>
      <xdr:colOff>114300</xdr:colOff>
      <xdr:row>75</xdr:row>
      <xdr:rowOff>127444</xdr:rowOff>
    </xdr:to>
    <xdr:cxnSp macro="">
      <xdr:nvCxnSpPr>
        <xdr:cNvPr id="632" name="直線コネクタ 631"/>
        <xdr:cNvCxnSpPr/>
      </xdr:nvCxnSpPr>
      <xdr:spPr>
        <a:xfrm flipV="1">
          <a:off x="13703300" y="12974434"/>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114973</xdr:rowOff>
    </xdr:from>
    <xdr:to>
      <xdr:col>71</xdr:col>
      <xdr:colOff>177800</xdr:colOff>
      <xdr:row>75</xdr:row>
      <xdr:rowOff>127444</xdr:rowOff>
    </xdr:to>
    <xdr:cxnSp macro="">
      <xdr:nvCxnSpPr>
        <xdr:cNvPr id="635" name="直線コネクタ 634"/>
        <xdr:cNvCxnSpPr/>
      </xdr:nvCxnSpPr>
      <xdr:spPr>
        <a:xfrm>
          <a:off x="12814300" y="12973723"/>
          <a:ext cx="8890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137592</xdr:rowOff>
    </xdr:from>
    <xdr:to>
      <xdr:col>85</xdr:col>
      <xdr:colOff>177800</xdr:colOff>
      <xdr:row>76</xdr:row>
      <xdr:rowOff>67742</xdr:rowOff>
    </xdr:to>
    <xdr:sp macro="" textlink="">
      <xdr:nvSpPr>
        <xdr:cNvPr id="645" name="楕円 644"/>
        <xdr:cNvSpPr/>
      </xdr:nvSpPr>
      <xdr:spPr>
        <a:xfrm>
          <a:off x="162687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116019</xdr:rowOff>
    </xdr:from>
    <xdr:ext cx="534377" cy="259045"/>
    <xdr:sp macro="" textlink="">
      <xdr:nvSpPr>
        <xdr:cNvPr id="646" name="公債費該当値テキスト"/>
        <xdr:cNvSpPr txBox="1"/>
      </xdr:nvSpPr>
      <xdr:spPr>
        <a:xfrm>
          <a:off x="16370300" y="129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125540</xdr:rowOff>
    </xdr:from>
    <xdr:to>
      <xdr:col>81</xdr:col>
      <xdr:colOff>101600</xdr:colOff>
      <xdr:row>73</xdr:row>
      <xdr:rowOff>55690</xdr:rowOff>
    </xdr:to>
    <xdr:sp macro="" textlink="">
      <xdr:nvSpPr>
        <xdr:cNvPr id="647" name="楕円 646"/>
        <xdr:cNvSpPr/>
      </xdr:nvSpPr>
      <xdr:spPr>
        <a:xfrm>
          <a:off x="15430500" y="12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72217</xdr:rowOff>
    </xdr:from>
    <xdr:ext cx="534377" cy="259045"/>
    <xdr:sp macro="" textlink="">
      <xdr:nvSpPr>
        <xdr:cNvPr id="648" name="テキスト ボックス 647"/>
        <xdr:cNvSpPr txBox="1"/>
      </xdr:nvSpPr>
      <xdr:spPr>
        <a:xfrm>
          <a:off x="15214111" y="122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64884</xdr:rowOff>
    </xdr:from>
    <xdr:to>
      <xdr:col>76</xdr:col>
      <xdr:colOff>165100</xdr:colOff>
      <xdr:row>75</xdr:row>
      <xdr:rowOff>166484</xdr:rowOff>
    </xdr:to>
    <xdr:sp macro="" textlink="">
      <xdr:nvSpPr>
        <xdr:cNvPr id="649" name="楕円 648"/>
        <xdr:cNvSpPr/>
      </xdr:nvSpPr>
      <xdr:spPr>
        <a:xfrm>
          <a:off x="14541500" y="12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157611</xdr:rowOff>
    </xdr:from>
    <xdr:ext cx="534377" cy="259045"/>
    <xdr:sp macro="" textlink="">
      <xdr:nvSpPr>
        <xdr:cNvPr id="650" name="テキスト ボックス 649"/>
        <xdr:cNvSpPr txBox="1"/>
      </xdr:nvSpPr>
      <xdr:spPr>
        <a:xfrm>
          <a:off x="14325111" y="13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76644</xdr:rowOff>
    </xdr:from>
    <xdr:to>
      <xdr:col>72</xdr:col>
      <xdr:colOff>38100</xdr:colOff>
      <xdr:row>76</xdr:row>
      <xdr:rowOff>6793</xdr:rowOff>
    </xdr:to>
    <xdr:sp macro="" textlink="">
      <xdr:nvSpPr>
        <xdr:cNvPr id="651" name="楕円 650"/>
        <xdr:cNvSpPr/>
      </xdr:nvSpPr>
      <xdr:spPr>
        <a:xfrm>
          <a:off x="13652500" y="12935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23321</xdr:rowOff>
    </xdr:from>
    <xdr:ext cx="534377" cy="259045"/>
    <xdr:sp macro="" textlink="">
      <xdr:nvSpPr>
        <xdr:cNvPr id="652" name="テキスト ボックス 651"/>
        <xdr:cNvSpPr txBox="1"/>
      </xdr:nvSpPr>
      <xdr:spPr>
        <a:xfrm>
          <a:off x="13436111" y="127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64173</xdr:rowOff>
    </xdr:from>
    <xdr:to>
      <xdr:col>67</xdr:col>
      <xdr:colOff>101600</xdr:colOff>
      <xdr:row>75</xdr:row>
      <xdr:rowOff>165773</xdr:rowOff>
    </xdr:to>
    <xdr:sp macro="" textlink="">
      <xdr:nvSpPr>
        <xdr:cNvPr id="653" name="楕円 652"/>
        <xdr:cNvSpPr/>
      </xdr:nvSpPr>
      <xdr:spPr>
        <a:xfrm>
          <a:off x="12763500" y="129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10850</xdr:rowOff>
    </xdr:from>
    <xdr:ext cx="534377" cy="259045"/>
    <xdr:sp macro="" textlink="">
      <xdr:nvSpPr>
        <xdr:cNvPr id="654" name="テキスト ボックス 653"/>
        <xdr:cNvSpPr txBox="1"/>
      </xdr:nvSpPr>
      <xdr:spPr>
        <a:xfrm>
          <a:off x="12547111" y="126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32533</xdr:rowOff>
    </xdr:from>
    <xdr:to>
      <xdr:col>85</xdr:col>
      <xdr:colOff>127000</xdr:colOff>
      <xdr:row>97</xdr:row>
      <xdr:rowOff>40647</xdr:rowOff>
    </xdr:to>
    <xdr:cxnSp macro="">
      <xdr:nvCxnSpPr>
        <xdr:cNvPr id="681" name="直線コネクタ 680"/>
        <xdr:cNvCxnSpPr/>
      </xdr:nvCxnSpPr>
      <xdr:spPr>
        <a:xfrm>
          <a:off x="15481300" y="16663183"/>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6586</xdr:rowOff>
    </xdr:from>
    <xdr:to>
      <xdr:col>81</xdr:col>
      <xdr:colOff>50800</xdr:colOff>
      <xdr:row>97</xdr:row>
      <xdr:rowOff>32533</xdr:rowOff>
    </xdr:to>
    <xdr:cxnSp macro="">
      <xdr:nvCxnSpPr>
        <xdr:cNvPr id="684" name="直線コネクタ 683"/>
        <xdr:cNvCxnSpPr/>
      </xdr:nvCxnSpPr>
      <xdr:spPr>
        <a:xfrm>
          <a:off x="14592300" y="1663723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2082</xdr:rowOff>
    </xdr:from>
    <xdr:to>
      <xdr:col>76</xdr:col>
      <xdr:colOff>114300</xdr:colOff>
      <xdr:row>97</xdr:row>
      <xdr:rowOff>6586</xdr:rowOff>
    </xdr:to>
    <xdr:cxnSp macro="">
      <xdr:nvCxnSpPr>
        <xdr:cNvPr id="687" name="直線コネクタ 686"/>
        <xdr:cNvCxnSpPr/>
      </xdr:nvCxnSpPr>
      <xdr:spPr>
        <a:xfrm>
          <a:off x="13703300" y="1663273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148524</xdr:rowOff>
    </xdr:from>
    <xdr:to>
      <xdr:col>71</xdr:col>
      <xdr:colOff>177800</xdr:colOff>
      <xdr:row>97</xdr:row>
      <xdr:rowOff>2082</xdr:rowOff>
    </xdr:to>
    <xdr:cxnSp macro="">
      <xdr:nvCxnSpPr>
        <xdr:cNvPr id="690" name="直線コネクタ 689"/>
        <xdr:cNvCxnSpPr/>
      </xdr:nvCxnSpPr>
      <xdr:spPr>
        <a:xfrm>
          <a:off x="12814300" y="16436274"/>
          <a:ext cx="889000" cy="1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161297</xdr:rowOff>
    </xdr:from>
    <xdr:to>
      <xdr:col>85</xdr:col>
      <xdr:colOff>177800</xdr:colOff>
      <xdr:row>97</xdr:row>
      <xdr:rowOff>91447</xdr:rowOff>
    </xdr:to>
    <xdr:sp macro="" textlink="">
      <xdr:nvSpPr>
        <xdr:cNvPr id="700" name="楕円 699"/>
        <xdr:cNvSpPr/>
      </xdr:nvSpPr>
      <xdr:spPr>
        <a:xfrm>
          <a:off x="162687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139724</xdr:rowOff>
    </xdr:from>
    <xdr:ext cx="534377" cy="259045"/>
    <xdr:sp macro="" textlink="">
      <xdr:nvSpPr>
        <xdr:cNvPr id="701" name="積立金該当値テキスト"/>
        <xdr:cNvSpPr txBox="1"/>
      </xdr:nvSpPr>
      <xdr:spPr>
        <a:xfrm>
          <a:off x="16370300"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153183</xdr:rowOff>
    </xdr:from>
    <xdr:to>
      <xdr:col>81</xdr:col>
      <xdr:colOff>101600</xdr:colOff>
      <xdr:row>97</xdr:row>
      <xdr:rowOff>83333</xdr:rowOff>
    </xdr:to>
    <xdr:sp macro="" textlink="">
      <xdr:nvSpPr>
        <xdr:cNvPr id="702" name="楕円 701"/>
        <xdr:cNvSpPr/>
      </xdr:nvSpPr>
      <xdr:spPr>
        <a:xfrm>
          <a:off x="15430500" y="166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74460</xdr:rowOff>
    </xdr:from>
    <xdr:ext cx="534377" cy="259045"/>
    <xdr:sp macro="" textlink="">
      <xdr:nvSpPr>
        <xdr:cNvPr id="703" name="テキスト ボックス 702"/>
        <xdr:cNvSpPr txBox="1"/>
      </xdr:nvSpPr>
      <xdr:spPr>
        <a:xfrm>
          <a:off x="15214111" y="167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127236</xdr:rowOff>
    </xdr:from>
    <xdr:to>
      <xdr:col>76</xdr:col>
      <xdr:colOff>165100</xdr:colOff>
      <xdr:row>97</xdr:row>
      <xdr:rowOff>57386</xdr:rowOff>
    </xdr:to>
    <xdr:sp macro="" textlink="">
      <xdr:nvSpPr>
        <xdr:cNvPr id="704" name="楕円 703"/>
        <xdr:cNvSpPr/>
      </xdr:nvSpPr>
      <xdr:spPr>
        <a:xfrm>
          <a:off x="14541500" y="165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48513</xdr:rowOff>
    </xdr:from>
    <xdr:ext cx="534377" cy="259045"/>
    <xdr:sp macro="" textlink="">
      <xdr:nvSpPr>
        <xdr:cNvPr id="705" name="テキスト ボックス 704"/>
        <xdr:cNvSpPr txBox="1"/>
      </xdr:nvSpPr>
      <xdr:spPr>
        <a:xfrm>
          <a:off x="14325111" y="166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122732</xdr:rowOff>
    </xdr:from>
    <xdr:to>
      <xdr:col>72</xdr:col>
      <xdr:colOff>38100</xdr:colOff>
      <xdr:row>97</xdr:row>
      <xdr:rowOff>52882</xdr:rowOff>
    </xdr:to>
    <xdr:sp macro="" textlink="">
      <xdr:nvSpPr>
        <xdr:cNvPr id="706" name="楕円 705"/>
        <xdr:cNvSpPr/>
      </xdr:nvSpPr>
      <xdr:spPr>
        <a:xfrm>
          <a:off x="13652500" y="165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44009</xdr:rowOff>
    </xdr:from>
    <xdr:ext cx="534377" cy="259045"/>
    <xdr:sp macro="" textlink="">
      <xdr:nvSpPr>
        <xdr:cNvPr id="707" name="テキスト ボックス 706"/>
        <xdr:cNvSpPr txBox="1"/>
      </xdr:nvSpPr>
      <xdr:spPr>
        <a:xfrm>
          <a:off x="13436111" y="166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97724</xdr:rowOff>
    </xdr:from>
    <xdr:to>
      <xdr:col>67</xdr:col>
      <xdr:colOff>101600</xdr:colOff>
      <xdr:row>96</xdr:row>
      <xdr:rowOff>27874</xdr:rowOff>
    </xdr:to>
    <xdr:sp macro="" textlink="">
      <xdr:nvSpPr>
        <xdr:cNvPr id="708" name="楕円 707"/>
        <xdr:cNvSpPr/>
      </xdr:nvSpPr>
      <xdr:spPr>
        <a:xfrm>
          <a:off x="12763500" y="163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44401</xdr:rowOff>
    </xdr:from>
    <xdr:ext cx="534377" cy="259045"/>
    <xdr:sp macro="" textlink="">
      <xdr:nvSpPr>
        <xdr:cNvPr id="709" name="テキスト ボックス 708"/>
        <xdr:cNvSpPr txBox="1"/>
      </xdr:nvSpPr>
      <xdr:spPr>
        <a:xfrm>
          <a:off x="12547111" y="1616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35179</xdr:rowOff>
    </xdr:from>
    <xdr:to>
      <xdr:col>116</xdr:col>
      <xdr:colOff>63500</xdr:colOff>
      <xdr:row>38</xdr:row>
      <xdr:rowOff>77851</xdr:rowOff>
    </xdr:to>
    <xdr:cxnSp macro="">
      <xdr:nvCxnSpPr>
        <xdr:cNvPr id="738" name="直線コネクタ 737"/>
        <xdr:cNvCxnSpPr/>
      </xdr:nvCxnSpPr>
      <xdr:spPr>
        <a:xfrm flipV="1">
          <a:off x="21323300" y="6550279"/>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77851</xdr:rowOff>
    </xdr:from>
    <xdr:to>
      <xdr:col>111</xdr:col>
      <xdr:colOff>177800</xdr:colOff>
      <xdr:row>38</xdr:row>
      <xdr:rowOff>117475</xdr:rowOff>
    </xdr:to>
    <xdr:cxnSp macro="">
      <xdr:nvCxnSpPr>
        <xdr:cNvPr id="741" name="直線コネクタ 740"/>
        <xdr:cNvCxnSpPr/>
      </xdr:nvCxnSpPr>
      <xdr:spPr>
        <a:xfrm flipV="1">
          <a:off x="20434300" y="659295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117475</xdr:rowOff>
    </xdr:from>
    <xdr:to>
      <xdr:col>107</xdr:col>
      <xdr:colOff>50800</xdr:colOff>
      <xdr:row>38</xdr:row>
      <xdr:rowOff>168021</xdr:rowOff>
    </xdr:to>
    <xdr:cxnSp macro="">
      <xdr:nvCxnSpPr>
        <xdr:cNvPr id="744" name="直線コネクタ 743"/>
        <xdr:cNvCxnSpPr/>
      </xdr:nvCxnSpPr>
      <xdr:spPr>
        <a:xfrm flipV="1">
          <a:off x="19545300" y="6632575"/>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145288</xdr:rowOff>
    </xdr:from>
    <xdr:to>
      <xdr:col>102</xdr:col>
      <xdr:colOff>114300</xdr:colOff>
      <xdr:row>38</xdr:row>
      <xdr:rowOff>168021</xdr:rowOff>
    </xdr:to>
    <xdr:cxnSp macro="">
      <xdr:nvCxnSpPr>
        <xdr:cNvPr id="747" name="直線コネクタ 746"/>
        <xdr:cNvCxnSpPr/>
      </xdr:nvCxnSpPr>
      <xdr:spPr>
        <a:xfrm>
          <a:off x="18656300" y="6660388"/>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155829</xdr:rowOff>
    </xdr:from>
    <xdr:to>
      <xdr:col>116</xdr:col>
      <xdr:colOff>114300</xdr:colOff>
      <xdr:row>38</xdr:row>
      <xdr:rowOff>85979</xdr:rowOff>
    </xdr:to>
    <xdr:sp macro="" textlink="">
      <xdr:nvSpPr>
        <xdr:cNvPr id="757" name="楕円 756"/>
        <xdr:cNvSpPr/>
      </xdr:nvSpPr>
      <xdr:spPr>
        <a:xfrm>
          <a:off x="22110700" y="64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134256</xdr:rowOff>
    </xdr:from>
    <xdr:ext cx="469744" cy="259045"/>
    <xdr:sp macro="" textlink="">
      <xdr:nvSpPr>
        <xdr:cNvPr id="758" name="投資及び出資金該当値テキスト"/>
        <xdr:cNvSpPr txBox="1"/>
      </xdr:nvSpPr>
      <xdr:spPr>
        <a:xfrm>
          <a:off x="22212300" y="647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27051</xdr:rowOff>
    </xdr:from>
    <xdr:to>
      <xdr:col>112</xdr:col>
      <xdr:colOff>38100</xdr:colOff>
      <xdr:row>38</xdr:row>
      <xdr:rowOff>128651</xdr:rowOff>
    </xdr:to>
    <xdr:sp macro="" textlink="">
      <xdr:nvSpPr>
        <xdr:cNvPr id="759" name="楕円 758"/>
        <xdr:cNvSpPr/>
      </xdr:nvSpPr>
      <xdr:spPr>
        <a:xfrm>
          <a:off x="21272500" y="65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119778</xdr:rowOff>
    </xdr:from>
    <xdr:ext cx="469744" cy="259045"/>
    <xdr:sp macro="" textlink="">
      <xdr:nvSpPr>
        <xdr:cNvPr id="760" name="テキスト ボックス 759"/>
        <xdr:cNvSpPr txBox="1"/>
      </xdr:nvSpPr>
      <xdr:spPr>
        <a:xfrm>
          <a:off x="21088428"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66675</xdr:rowOff>
    </xdr:from>
    <xdr:to>
      <xdr:col>107</xdr:col>
      <xdr:colOff>101600</xdr:colOff>
      <xdr:row>38</xdr:row>
      <xdr:rowOff>168275</xdr:rowOff>
    </xdr:to>
    <xdr:sp macro="" textlink="">
      <xdr:nvSpPr>
        <xdr:cNvPr id="761" name="楕円 760"/>
        <xdr:cNvSpPr/>
      </xdr:nvSpPr>
      <xdr:spPr>
        <a:xfrm>
          <a:off x="20383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159402</xdr:rowOff>
    </xdr:from>
    <xdr:ext cx="378565" cy="259045"/>
    <xdr:sp macro="" textlink="">
      <xdr:nvSpPr>
        <xdr:cNvPr id="762" name="テキスト ボックス 761"/>
        <xdr:cNvSpPr txBox="1"/>
      </xdr:nvSpPr>
      <xdr:spPr>
        <a:xfrm>
          <a:off x="20245017" y="6674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117221</xdr:rowOff>
    </xdr:from>
    <xdr:to>
      <xdr:col>102</xdr:col>
      <xdr:colOff>165100</xdr:colOff>
      <xdr:row>39</xdr:row>
      <xdr:rowOff>47371</xdr:rowOff>
    </xdr:to>
    <xdr:sp macro="" textlink="">
      <xdr:nvSpPr>
        <xdr:cNvPr id="763" name="楕円 762"/>
        <xdr:cNvSpPr/>
      </xdr:nvSpPr>
      <xdr:spPr>
        <a:xfrm>
          <a:off x="19494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38498</xdr:rowOff>
    </xdr:from>
    <xdr:ext cx="378565" cy="259045"/>
    <xdr:sp macro="" textlink="">
      <xdr:nvSpPr>
        <xdr:cNvPr id="764" name="テキスト ボックス 763"/>
        <xdr:cNvSpPr txBox="1"/>
      </xdr:nvSpPr>
      <xdr:spPr>
        <a:xfrm>
          <a:off x="19356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94488</xdr:rowOff>
    </xdr:from>
    <xdr:to>
      <xdr:col>98</xdr:col>
      <xdr:colOff>38100</xdr:colOff>
      <xdr:row>39</xdr:row>
      <xdr:rowOff>24638</xdr:rowOff>
    </xdr:to>
    <xdr:sp macro="" textlink="">
      <xdr:nvSpPr>
        <xdr:cNvPr id="765" name="楕円 764"/>
        <xdr:cNvSpPr/>
      </xdr:nvSpPr>
      <xdr:spPr>
        <a:xfrm>
          <a:off x="186055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15765</xdr:rowOff>
    </xdr:from>
    <xdr:ext cx="378565" cy="259045"/>
    <xdr:sp macro="" textlink="">
      <xdr:nvSpPr>
        <xdr:cNvPr id="766" name="テキスト ボックス 765"/>
        <xdr:cNvSpPr txBox="1"/>
      </xdr:nvSpPr>
      <xdr:spPr>
        <a:xfrm>
          <a:off x="18467017" y="670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160693</xdr:rowOff>
    </xdr:from>
    <xdr:to>
      <xdr:col>116</xdr:col>
      <xdr:colOff>63500</xdr:colOff>
      <xdr:row>57</xdr:row>
      <xdr:rowOff>162637</xdr:rowOff>
    </xdr:to>
    <xdr:cxnSp macro="">
      <xdr:nvCxnSpPr>
        <xdr:cNvPr id="795" name="直線コネクタ 794"/>
        <xdr:cNvCxnSpPr/>
      </xdr:nvCxnSpPr>
      <xdr:spPr>
        <a:xfrm flipV="1">
          <a:off x="21323300" y="9933343"/>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154369</xdr:rowOff>
    </xdr:from>
    <xdr:to>
      <xdr:col>111</xdr:col>
      <xdr:colOff>177800</xdr:colOff>
      <xdr:row>57</xdr:row>
      <xdr:rowOff>162637</xdr:rowOff>
    </xdr:to>
    <xdr:cxnSp macro="">
      <xdr:nvCxnSpPr>
        <xdr:cNvPr id="798" name="直線コネクタ 797"/>
        <xdr:cNvCxnSpPr/>
      </xdr:nvCxnSpPr>
      <xdr:spPr>
        <a:xfrm>
          <a:off x="20434300" y="992701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154369</xdr:rowOff>
    </xdr:from>
    <xdr:to>
      <xdr:col>107</xdr:col>
      <xdr:colOff>50800</xdr:colOff>
      <xdr:row>57</xdr:row>
      <xdr:rowOff>157340</xdr:rowOff>
    </xdr:to>
    <xdr:cxnSp macro="">
      <xdr:nvCxnSpPr>
        <xdr:cNvPr id="801" name="直線コネクタ 800"/>
        <xdr:cNvCxnSpPr/>
      </xdr:nvCxnSpPr>
      <xdr:spPr>
        <a:xfrm flipV="1">
          <a:off x="19545300" y="9927019"/>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157340</xdr:rowOff>
    </xdr:from>
    <xdr:to>
      <xdr:col>102</xdr:col>
      <xdr:colOff>114300</xdr:colOff>
      <xdr:row>57</xdr:row>
      <xdr:rowOff>159588</xdr:rowOff>
    </xdr:to>
    <xdr:cxnSp macro="">
      <xdr:nvCxnSpPr>
        <xdr:cNvPr id="804" name="直線コネクタ 803"/>
        <xdr:cNvCxnSpPr/>
      </xdr:nvCxnSpPr>
      <xdr:spPr>
        <a:xfrm flipV="1">
          <a:off x="18656300" y="992999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109893</xdr:rowOff>
    </xdr:from>
    <xdr:to>
      <xdr:col>116</xdr:col>
      <xdr:colOff>114300</xdr:colOff>
      <xdr:row>58</xdr:row>
      <xdr:rowOff>40043</xdr:rowOff>
    </xdr:to>
    <xdr:sp macro="" textlink="">
      <xdr:nvSpPr>
        <xdr:cNvPr id="814" name="楕円 813"/>
        <xdr:cNvSpPr/>
      </xdr:nvSpPr>
      <xdr:spPr>
        <a:xfrm>
          <a:off x="221107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132770</xdr:rowOff>
    </xdr:from>
    <xdr:ext cx="469744" cy="259045"/>
    <xdr:sp macro="" textlink="">
      <xdr:nvSpPr>
        <xdr:cNvPr id="815" name="貸付金該当値テキスト"/>
        <xdr:cNvSpPr txBox="1"/>
      </xdr:nvSpPr>
      <xdr:spPr>
        <a:xfrm>
          <a:off x="22212300" y="9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111837</xdr:rowOff>
    </xdr:from>
    <xdr:to>
      <xdr:col>112</xdr:col>
      <xdr:colOff>38100</xdr:colOff>
      <xdr:row>58</xdr:row>
      <xdr:rowOff>41987</xdr:rowOff>
    </xdr:to>
    <xdr:sp macro="" textlink="">
      <xdr:nvSpPr>
        <xdr:cNvPr id="816" name="楕円 815"/>
        <xdr:cNvSpPr/>
      </xdr:nvSpPr>
      <xdr:spPr>
        <a:xfrm>
          <a:off x="21272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33114</xdr:rowOff>
    </xdr:from>
    <xdr:ext cx="469744" cy="259045"/>
    <xdr:sp macro="" textlink="">
      <xdr:nvSpPr>
        <xdr:cNvPr id="817" name="テキスト ボックス 816"/>
        <xdr:cNvSpPr txBox="1"/>
      </xdr:nvSpPr>
      <xdr:spPr>
        <a:xfrm>
          <a:off x="21088428" y="997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103569</xdr:rowOff>
    </xdr:from>
    <xdr:to>
      <xdr:col>107</xdr:col>
      <xdr:colOff>101600</xdr:colOff>
      <xdr:row>58</xdr:row>
      <xdr:rowOff>33719</xdr:rowOff>
    </xdr:to>
    <xdr:sp macro="" textlink="">
      <xdr:nvSpPr>
        <xdr:cNvPr id="818" name="楕円 817"/>
        <xdr:cNvSpPr/>
      </xdr:nvSpPr>
      <xdr:spPr>
        <a:xfrm>
          <a:off x="203835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24846</xdr:rowOff>
    </xdr:from>
    <xdr:ext cx="469744" cy="259045"/>
    <xdr:sp macro="" textlink="">
      <xdr:nvSpPr>
        <xdr:cNvPr id="819" name="テキスト ボックス 818"/>
        <xdr:cNvSpPr txBox="1"/>
      </xdr:nvSpPr>
      <xdr:spPr>
        <a:xfrm>
          <a:off x="20199428" y="99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106540</xdr:rowOff>
    </xdr:from>
    <xdr:to>
      <xdr:col>102</xdr:col>
      <xdr:colOff>165100</xdr:colOff>
      <xdr:row>58</xdr:row>
      <xdr:rowOff>36690</xdr:rowOff>
    </xdr:to>
    <xdr:sp macro="" textlink="">
      <xdr:nvSpPr>
        <xdr:cNvPr id="820" name="楕円 819"/>
        <xdr:cNvSpPr/>
      </xdr:nvSpPr>
      <xdr:spPr>
        <a:xfrm>
          <a:off x="19494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53217</xdr:rowOff>
    </xdr:from>
    <xdr:ext cx="469744" cy="259045"/>
    <xdr:sp macro="" textlink="">
      <xdr:nvSpPr>
        <xdr:cNvPr id="821" name="テキスト ボックス 820"/>
        <xdr:cNvSpPr txBox="1"/>
      </xdr:nvSpPr>
      <xdr:spPr>
        <a:xfrm>
          <a:off x="19310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108788</xdr:rowOff>
    </xdr:from>
    <xdr:to>
      <xdr:col>98</xdr:col>
      <xdr:colOff>38100</xdr:colOff>
      <xdr:row>58</xdr:row>
      <xdr:rowOff>38938</xdr:rowOff>
    </xdr:to>
    <xdr:sp macro="" textlink="">
      <xdr:nvSpPr>
        <xdr:cNvPr id="822" name="楕円 821"/>
        <xdr:cNvSpPr/>
      </xdr:nvSpPr>
      <xdr:spPr>
        <a:xfrm>
          <a:off x="18605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30065</xdr:rowOff>
    </xdr:from>
    <xdr:ext cx="469744" cy="259045"/>
    <xdr:sp macro="" textlink="">
      <xdr:nvSpPr>
        <xdr:cNvPr id="823" name="テキスト ボックス 822"/>
        <xdr:cNvSpPr txBox="1"/>
      </xdr:nvSpPr>
      <xdr:spPr>
        <a:xfrm>
          <a:off x="18421428" y="99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155893</xdr:rowOff>
    </xdr:from>
    <xdr:to>
      <xdr:col>116</xdr:col>
      <xdr:colOff>63500</xdr:colOff>
      <xdr:row>76</xdr:row>
      <xdr:rowOff>4293</xdr:rowOff>
    </xdr:to>
    <xdr:cxnSp macro="">
      <xdr:nvCxnSpPr>
        <xdr:cNvPr id="853" name="直線コネクタ 852"/>
        <xdr:cNvCxnSpPr/>
      </xdr:nvCxnSpPr>
      <xdr:spPr>
        <a:xfrm flipV="1">
          <a:off x="21323300" y="13014643"/>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4293</xdr:rowOff>
    </xdr:from>
    <xdr:to>
      <xdr:col>111</xdr:col>
      <xdr:colOff>177800</xdr:colOff>
      <xdr:row>76</xdr:row>
      <xdr:rowOff>13475</xdr:rowOff>
    </xdr:to>
    <xdr:cxnSp macro="">
      <xdr:nvCxnSpPr>
        <xdr:cNvPr id="856" name="直線コネクタ 855"/>
        <xdr:cNvCxnSpPr/>
      </xdr:nvCxnSpPr>
      <xdr:spPr>
        <a:xfrm flipV="1">
          <a:off x="20434300" y="13034493"/>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13475</xdr:rowOff>
    </xdr:from>
    <xdr:to>
      <xdr:col>107</xdr:col>
      <xdr:colOff>50800</xdr:colOff>
      <xdr:row>76</xdr:row>
      <xdr:rowOff>68948</xdr:rowOff>
    </xdr:to>
    <xdr:cxnSp macro="">
      <xdr:nvCxnSpPr>
        <xdr:cNvPr id="859" name="直線コネクタ 858"/>
        <xdr:cNvCxnSpPr/>
      </xdr:nvCxnSpPr>
      <xdr:spPr>
        <a:xfrm flipV="1">
          <a:off x="19545300" y="13043675"/>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68948</xdr:rowOff>
    </xdr:from>
    <xdr:to>
      <xdr:col>102</xdr:col>
      <xdr:colOff>114300</xdr:colOff>
      <xdr:row>76</xdr:row>
      <xdr:rowOff>104229</xdr:rowOff>
    </xdr:to>
    <xdr:cxnSp macro="">
      <xdr:nvCxnSpPr>
        <xdr:cNvPr id="862" name="直線コネクタ 861"/>
        <xdr:cNvCxnSpPr/>
      </xdr:nvCxnSpPr>
      <xdr:spPr>
        <a:xfrm flipV="1">
          <a:off x="18656300" y="1309914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105093</xdr:rowOff>
    </xdr:from>
    <xdr:to>
      <xdr:col>116</xdr:col>
      <xdr:colOff>114300</xdr:colOff>
      <xdr:row>76</xdr:row>
      <xdr:rowOff>35243</xdr:rowOff>
    </xdr:to>
    <xdr:sp macro="" textlink="">
      <xdr:nvSpPr>
        <xdr:cNvPr id="872" name="楕円 871"/>
        <xdr:cNvSpPr/>
      </xdr:nvSpPr>
      <xdr:spPr>
        <a:xfrm>
          <a:off x="22110700" y="129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127970</xdr:rowOff>
    </xdr:from>
    <xdr:ext cx="534377" cy="259045"/>
    <xdr:sp macro="" textlink="">
      <xdr:nvSpPr>
        <xdr:cNvPr id="873" name="繰出金該当値テキスト"/>
        <xdr:cNvSpPr txBox="1"/>
      </xdr:nvSpPr>
      <xdr:spPr>
        <a:xfrm>
          <a:off x="22212300" y="128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124943</xdr:rowOff>
    </xdr:from>
    <xdr:to>
      <xdr:col>112</xdr:col>
      <xdr:colOff>38100</xdr:colOff>
      <xdr:row>76</xdr:row>
      <xdr:rowOff>55093</xdr:rowOff>
    </xdr:to>
    <xdr:sp macro="" textlink="">
      <xdr:nvSpPr>
        <xdr:cNvPr id="874" name="楕円 873"/>
        <xdr:cNvSpPr/>
      </xdr:nvSpPr>
      <xdr:spPr>
        <a:xfrm>
          <a:off x="21272500" y="129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46220</xdr:rowOff>
    </xdr:from>
    <xdr:ext cx="534377" cy="259045"/>
    <xdr:sp macro="" textlink="">
      <xdr:nvSpPr>
        <xdr:cNvPr id="875" name="テキスト ボックス 874"/>
        <xdr:cNvSpPr txBox="1"/>
      </xdr:nvSpPr>
      <xdr:spPr>
        <a:xfrm>
          <a:off x="21056111" y="130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134124</xdr:rowOff>
    </xdr:from>
    <xdr:to>
      <xdr:col>107</xdr:col>
      <xdr:colOff>101600</xdr:colOff>
      <xdr:row>76</xdr:row>
      <xdr:rowOff>64275</xdr:rowOff>
    </xdr:to>
    <xdr:sp macro="" textlink="">
      <xdr:nvSpPr>
        <xdr:cNvPr id="876" name="楕円 875"/>
        <xdr:cNvSpPr/>
      </xdr:nvSpPr>
      <xdr:spPr>
        <a:xfrm>
          <a:off x="20383500" y="12992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55402</xdr:rowOff>
    </xdr:from>
    <xdr:ext cx="534377" cy="259045"/>
    <xdr:sp macro="" textlink="">
      <xdr:nvSpPr>
        <xdr:cNvPr id="877" name="テキスト ボックス 876"/>
        <xdr:cNvSpPr txBox="1"/>
      </xdr:nvSpPr>
      <xdr:spPr>
        <a:xfrm>
          <a:off x="20167111" y="130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18148</xdr:rowOff>
    </xdr:from>
    <xdr:to>
      <xdr:col>102</xdr:col>
      <xdr:colOff>165100</xdr:colOff>
      <xdr:row>76</xdr:row>
      <xdr:rowOff>119748</xdr:rowOff>
    </xdr:to>
    <xdr:sp macro="" textlink="">
      <xdr:nvSpPr>
        <xdr:cNvPr id="878" name="楕円 877"/>
        <xdr:cNvSpPr/>
      </xdr:nvSpPr>
      <xdr:spPr>
        <a:xfrm>
          <a:off x="194945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136276</xdr:rowOff>
    </xdr:from>
    <xdr:ext cx="534377" cy="259045"/>
    <xdr:sp macro="" textlink="">
      <xdr:nvSpPr>
        <xdr:cNvPr id="879" name="テキスト ボックス 878"/>
        <xdr:cNvSpPr txBox="1"/>
      </xdr:nvSpPr>
      <xdr:spPr>
        <a:xfrm>
          <a:off x="19278111" y="12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53429</xdr:rowOff>
    </xdr:from>
    <xdr:to>
      <xdr:col>98</xdr:col>
      <xdr:colOff>38100</xdr:colOff>
      <xdr:row>76</xdr:row>
      <xdr:rowOff>155029</xdr:rowOff>
    </xdr:to>
    <xdr:sp macro="" textlink="">
      <xdr:nvSpPr>
        <xdr:cNvPr id="880" name="楕円 879"/>
        <xdr:cNvSpPr/>
      </xdr:nvSpPr>
      <xdr:spPr>
        <a:xfrm>
          <a:off x="18605500" y="13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xdr:rowOff>
    </xdr:from>
    <xdr:ext cx="534377" cy="259045"/>
    <xdr:sp macro="" textlink="">
      <xdr:nvSpPr>
        <xdr:cNvPr id="881" name="テキスト ボックス 880"/>
        <xdr:cNvSpPr txBox="1"/>
      </xdr:nvSpPr>
      <xdr:spPr>
        <a:xfrm>
          <a:off x="18389111" y="12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は、住民一人当たり１１４，９８１円で、前年度決算と比較すると２．１％増となっており、類似団体と比較して一人当たりのコストが高い状況となっている。これは子育て支援の拡充による保育所運営等事業費や認定こども園運営等事業費が多額であること、生活保護費が多額であること等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は、住民一人当たり５０，３５２円で、前年度決算と比較すると８．０％増となっており、類似団体を下回っている。これは、柳川観光第２のエンジン創出事業やノリ共同加工施設等の建設により前年度から増額となったこと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は、住民一人当たり４２，６６６円で、前年度決算と比較すると４９．３％減となっており、類似団体を下回っている。これは、前年度に行った繰上償還の影響で大幅な減額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67,242
66,898
77.15
30,316,764
29,214,554
833,681
16,404,798
30,120,047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162103</xdr:rowOff>
    </xdr:from>
    <xdr:to>
      <xdr:col>24</xdr:col>
      <xdr:colOff>63500</xdr:colOff>
      <xdr:row>34</xdr:row>
      <xdr:rowOff>168046</xdr:rowOff>
    </xdr:to>
    <xdr:cxnSp macro="">
      <xdr:nvCxnSpPr>
        <xdr:cNvPr id="59" name="直線コネクタ 58"/>
        <xdr:cNvCxnSpPr/>
      </xdr:nvCxnSpPr>
      <xdr:spPr>
        <a:xfrm flipV="1">
          <a:off x="3797300" y="5991403"/>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44602</xdr:rowOff>
    </xdr:from>
    <xdr:to>
      <xdr:col>19</xdr:col>
      <xdr:colOff>177800</xdr:colOff>
      <xdr:row>34</xdr:row>
      <xdr:rowOff>168046</xdr:rowOff>
    </xdr:to>
    <xdr:cxnSp macro="">
      <xdr:nvCxnSpPr>
        <xdr:cNvPr id="62" name="直線コネクタ 61"/>
        <xdr:cNvCxnSpPr/>
      </xdr:nvCxnSpPr>
      <xdr:spPr>
        <a:xfrm>
          <a:off x="2908300" y="587390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44602</xdr:rowOff>
    </xdr:from>
    <xdr:to>
      <xdr:col>15</xdr:col>
      <xdr:colOff>50800</xdr:colOff>
      <xdr:row>34</xdr:row>
      <xdr:rowOff>51918</xdr:rowOff>
    </xdr:to>
    <xdr:cxnSp macro="">
      <xdr:nvCxnSpPr>
        <xdr:cNvPr id="65" name="直線コネクタ 64"/>
        <xdr:cNvCxnSpPr/>
      </xdr:nvCxnSpPr>
      <xdr:spPr>
        <a:xfrm flipV="1">
          <a:off x="2019300" y="587390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51918</xdr:rowOff>
    </xdr:from>
    <xdr:to>
      <xdr:col>10</xdr:col>
      <xdr:colOff>114300</xdr:colOff>
      <xdr:row>34</xdr:row>
      <xdr:rowOff>93980</xdr:rowOff>
    </xdr:to>
    <xdr:cxnSp macro="">
      <xdr:nvCxnSpPr>
        <xdr:cNvPr id="68" name="直線コネクタ 67"/>
        <xdr:cNvCxnSpPr/>
      </xdr:nvCxnSpPr>
      <xdr:spPr>
        <a:xfrm flipV="1">
          <a:off x="1130300" y="588121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111303</xdr:rowOff>
    </xdr:from>
    <xdr:to>
      <xdr:col>24</xdr:col>
      <xdr:colOff>114300</xdr:colOff>
      <xdr:row>35</xdr:row>
      <xdr:rowOff>41453</xdr:rowOff>
    </xdr:to>
    <xdr:sp macro="" textlink="">
      <xdr:nvSpPr>
        <xdr:cNvPr id="78" name="楕円 77"/>
        <xdr:cNvSpPr/>
      </xdr:nvSpPr>
      <xdr:spPr>
        <a:xfrm>
          <a:off x="45847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89730</xdr:rowOff>
    </xdr:from>
    <xdr:ext cx="469744" cy="259045"/>
    <xdr:sp macro="" textlink="">
      <xdr:nvSpPr>
        <xdr:cNvPr id="79" name="議会費該当値テキスト"/>
        <xdr:cNvSpPr txBox="1"/>
      </xdr:nvSpPr>
      <xdr:spPr>
        <a:xfrm>
          <a:off x="4686300"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117246</xdr:rowOff>
    </xdr:from>
    <xdr:to>
      <xdr:col>20</xdr:col>
      <xdr:colOff>38100</xdr:colOff>
      <xdr:row>35</xdr:row>
      <xdr:rowOff>47396</xdr:rowOff>
    </xdr:to>
    <xdr:sp macro="" textlink="">
      <xdr:nvSpPr>
        <xdr:cNvPr id="80" name="楕円 79"/>
        <xdr:cNvSpPr/>
      </xdr:nvSpPr>
      <xdr:spPr>
        <a:xfrm>
          <a:off x="3746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38523</xdr:rowOff>
    </xdr:from>
    <xdr:ext cx="469744" cy="259045"/>
    <xdr:sp macro="" textlink="">
      <xdr:nvSpPr>
        <xdr:cNvPr id="81" name="テキスト ボックス 80"/>
        <xdr:cNvSpPr txBox="1"/>
      </xdr:nvSpPr>
      <xdr:spPr>
        <a:xfrm>
          <a:off x="3562428" y="60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165252</xdr:rowOff>
    </xdr:from>
    <xdr:to>
      <xdr:col>15</xdr:col>
      <xdr:colOff>101600</xdr:colOff>
      <xdr:row>34</xdr:row>
      <xdr:rowOff>95402</xdr:rowOff>
    </xdr:to>
    <xdr:sp macro="" textlink="">
      <xdr:nvSpPr>
        <xdr:cNvPr id="82" name="楕円 81"/>
        <xdr:cNvSpPr/>
      </xdr:nvSpPr>
      <xdr:spPr>
        <a:xfrm>
          <a:off x="2857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86529</xdr:rowOff>
    </xdr:from>
    <xdr:ext cx="469744" cy="259045"/>
    <xdr:sp macro="" textlink="">
      <xdr:nvSpPr>
        <xdr:cNvPr id="83" name="テキスト ボックス 82"/>
        <xdr:cNvSpPr txBox="1"/>
      </xdr:nvSpPr>
      <xdr:spPr>
        <a:xfrm>
          <a:off x="2673428" y="59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1118</xdr:rowOff>
    </xdr:from>
    <xdr:to>
      <xdr:col>10</xdr:col>
      <xdr:colOff>165100</xdr:colOff>
      <xdr:row>34</xdr:row>
      <xdr:rowOff>102718</xdr:rowOff>
    </xdr:to>
    <xdr:sp macro="" textlink="">
      <xdr:nvSpPr>
        <xdr:cNvPr id="84" name="楕円 83"/>
        <xdr:cNvSpPr/>
      </xdr:nvSpPr>
      <xdr:spPr>
        <a:xfrm>
          <a:off x="1968500" y="5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119245</xdr:rowOff>
    </xdr:from>
    <xdr:ext cx="469744" cy="259045"/>
    <xdr:sp macro="" textlink="">
      <xdr:nvSpPr>
        <xdr:cNvPr id="85" name="テキスト ボックス 84"/>
        <xdr:cNvSpPr txBox="1"/>
      </xdr:nvSpPr>
      <xdr:spPr>
        <a:xfrm>
          <a:off x="1784428" y="560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86" name="楕円 85"/>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87" name="テキスト ボックス 86"/>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126962</xdr:rowOff>
    </xdr:from>
    <xdr:to>
      <xdr:col>24</xdr:col>
      <xdr:colOff>63500</xdr:colOff>
      <xdr:row>57</xdr:row>
      <xdr:rowOff>145491</xdr:rowOff>
    </xdr:to>
    <xdr:cxnSp macro="">
      <xdr:nvCxnSpPr>
        <xdr:cNvPr id="117" name="直線コネクタ 116"/>
        <xdr:cNvCxnSpPr/>
      </xdr:nvCxnSpPr>
      <xdr:spPr>
        <a:xfrm flipV="1">
          <a:off x="3797300" y="9899612"/>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121831</xdr:rowOff>
    </xdr:from>
    <xdr:to>
      <xdr:col>19</xdr:col>
      <xdr:colOff>177800</xdr:colOff>
      <xdr:row>57</xdr:row>
      <xdr:rowOff>145491</xdr:rowOff>
    </xdr:to>
    <xdr:cxnSp macro="">
      <xdr:nvCxnSpPr>
        <xdr:cNvPr id="120" name="直線コネクタ 119"/>
        <xdr:cNvCxnSpPr/>
      </xdr:nvCxnSpPr>
      <xdr:spPr>
        <a:xfrm>
          <a:off x="2908300" y="9894481"/>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121831</xdr:rowOff>
    </xdr:from>
    <xdr:to>
      <xdr:col>15</xdr:col>
      <xdr:colOff>50800</xdr:colOff>
      <xdr:row>57</xdr:row>
      <xdr:rowOff>139014</xdr:rowOff>
    </xdr:to>
    <xdr:cxnSp macro="">
      <xdr:nvCxnSpPr>
        <xdr:cNvPr id="123" name="直線コネクタ 122"/>
        <xdr:cNvCxnSpPr/>
      </xdr:nvCxnSpPr>
      <xdr:spPr>
        <a:xfrm flipV="1">
          <a:off x="2019300" y="989448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62103</xdr:rowOff>
    </xdr:from>
    <xdr:to>
      <xdr:col>10</xdr:col>
      <xdr:colOff>114300</xdr:colOff>
      <xdr:row>57</xdr:row>
      <xdr:rowOff>139014</xdr:rowOff>
    </xdr:to>
    <xdr:cxnSp macro="">
      <xdr:nvCxnSpPr>
        <xdr:cNvPr id="126" name="直線コネクタ 125"/>
        <xdr:cNvCxnSpPr/>
      </xdr:nvCxnSpPr>
      <xdr:spPr>
        <a:xfrm>
          <a:off x="1130300" y="9834753"/>
          <a:ext cx="8890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76162</xdr:rowOff>
    </xdr:from>
    <xdr:to>
      <xdr:col>24</xdr:col>
      <xdr:colOff>114300</xdr:colOff>
      <xdr:row>58</xdr:row>
      <xdr:rowOff>6312</xdr:rowOff>
    </xdr:to>
    <xdr:sp macro="" textlink="">
      <xdr:nvSpPr>
        <xdr:cNvPr id="136" name="楕円 135"/>
        <xdr:cNvSpPr/>
      </xdr:nvSpPr>
      <xdr:spPr>
        <a:xfrm>
          <a:off x="4584700" y="9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54589</xdr:rowOff>
    </xdr:from>
    <xdr:ext cx="534377" cy="259045"/>
    <xdr:sp macro="" textlink="">
      <xdr:nvSpPr>
        <xdr:cNvPr id="137" name="総務費該当値テキスト"/>
        <xdr:cNvSpPr txBox="1"/>
      </xdr:nvSpPr>
      <xdr:spPr>
        <a:xfrm>
          <a:off x="4686300" y="98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94691</xdr:rowOff>
    </xdr:from>
    <xdr:to>
      <xdr:col>20</xdr:col>
      <xdr:colOff>38100</xdr:colOff>
      <xdr:row>58</xdr:row>
      <xdr:rowOff>24841</xdr:rowOff>
    </xdr:to>
    <xdr:sp macro="" textlink="">
      <xdr:nvSpPr>
        <xdr:cNvPr id="138" name="楕円 137"/>
        <xdr:cNvSpPr/>
      </xdr:nvSpPr>
      <xdr:spPr>
        <a:xfrm>
          <a:off x="3746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15968</xdr:rowOff>
    </xdr:from>
    <xdr:ext cx="534377" cy="259045"/>
    <xdr:sp macro="" textlink="">
      <xdr:nvSpPr>
        <xdr:cNvPr id="139" name="テキスト ボックス 138"/>
        <xdr:cNvSpPr txBox="1"/>
      </xdr:nvSpPr>
      <xdr:spPr>
        <a:xfrm>
          <a:off x="3530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71031</xdr:rowOff>
    </xdr:from>
    <xdr:to>
      <xdr:col>15</xdr:col>
      <xdr:colOff>101600</xdr:colOff>
      <xdr:row>58</xdr:row>
      <xdr:rowOff>1181</xdr:rowOff>
    </xdr:to>
    <xdr:sp macro="" textlink="">
      <xdr:nvSpPr>
        <xdr:cNvPr id="140" name="楕円 139"/>
        <xdr:cNvSpPr/>
      </xdr:nvSpPr>
      <xdr:spPr>
        <a:xfrm>
          <a:off x="2857500" y="98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163758</xdr:rowOff>
    </xdr:from>
    <xdr:ext cx="534377" cy="259045"/>
    <xdr:sp macro="" textlink="">
      <xdr:nvSpPr>
        <xdr:cNvPr id="141" name="テキスト ボックス 140"/>
        <xdr:cNvSpPr txBox="1"/>
      </xdr:nvSpPr>
      <xdr:spPr>
        <a:xfrm>
          <a:off x="2641111" y="99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88214</xdr:rowOff>
    </xdr:from>
    <xdr:to>
      <xdr:col>10</xdr:col>
      <xdr:colOff>165100</xdr:colOff>
      <xdr:row>58</xdr:row>
      <xdr:rowOff>18364</xdr:rowOff>
    </xdr:to>
    <xdr:sp macro="" textlink="">
      <xdr:nvSpPr>
        <xdr:cNvPr id="142" name="楕円 141"/>
        <xdr:cNvSpPr/>
      </xdr:nvSpPr>
      <xdr:spPr>
        <a:xfrm>
          <a:off x="1968500" y="98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9491</xdr:rowOff>
    </xdr:from>
    <xdr:ext cx="534377" cy="259045"/>
    <xdr:sp macro="" textlink="">
      <xdr:nvSpPr>
        <xdr:cNvPr id="143" name="テキスト ボックス 142"/>
        <xdr:cNvSpPr txBox="1"/>
      </xdr:nvSpPr>
      <xdr:spPr>
        <a:xfrm>
          <a:off x="1752111" y="99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11303</xdr:rowOff>
    </xdr:from>
    <xdr:to>
      <xdr:col>6</xdr:col>
      <xdr:colOff>38100</xdr:colOff>
      <xdr:row>57</xdr:row>
      <xdr:rowOff>112903</xdr:rowOff>
    </xdr:to>
    <xdr:sp macro="" textlink="">
      <xdr:nvSpPr>
        <xdr:cNvPr id="144" name="楕円 143"/>
        <xdr:cNvSpPr/>
      </xdr:nvSpPr>
      <xdr:spPr>
        <a:xfrm>
          <a:off x="1079500" y="97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104030</xdr:rowOff>
    </xdr:from>
    <xdr:ext cx="534377" cy="259045"/>
    <xdr:sp macro="" textlink="">
      <xdr:nvSpPr>
        <xdr:cNvPr id="145" name="テキスト ボックス 144"/>
        <xdr:cNvSpPr txBox="1"/>
      </xdr:nvSpPr>
      <xdr:spPr>
        <a:xfrm>
          <a:off x="863111" y="98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16980</xdr:rowOff>
    </xdr:from>
    <xdr:to>
      <xdr:col>24</xdr:col>
      <xdr:colOff>63500</xdr:colOff>
      <xdr:row>75</xdr:row>
      <xdr:rowOff>58001</xdr:rowOff>
    </xdr:to>
    <xdr:cxnSp macro="">
      <xdr:nvCxnSpPr>
        <xdr:cNvPr id="175" name="直線コネクタ 174"/>
        <xdr:cNvCxnSpPr/>
      </xdr:nvCxnSpPr>
      <xdr:spPr>
        <a:xfrm flipV="1">
          <a:off x="3797300" y="12875730"/>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58001</xdr:rowOff>
    </xdr:from>
    <xdr:to>
      <xdr:col>19</xdr:col>
      <xdr:colOff>177800</xdr:colOff>
      <xdr:row>75</xdr:row>
      <xdr:rowOff>109550</xdr:rowOff>
    </xdr:to>
    <xdr:cxnSp macro="">
      <xdr:nvCxnSpPr>
        <xdr:cNvPr id="178" name="直線コネクタ 177"/>
        <xdr:cNvCxnSpPr/>
      </xdr:nvCxnSpPr>
      <xdr:spPr>
        <a:xfrm flipV="1">
          <a:off x="2908300" y="12916751"/>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109550</xdr:rowOff>
    </xdr:from>
    <xdr:to>
      <xdr:col>15</xdr:col>
      <xdr:colOff>50800</xdr:colOff>
      <xdr:row>76</xdr:row>
      <xdr:rowOff>29375</xdr:rowOff>
    </xdr:to>
    <xdr:cxnSp macro="">
      <xdr:nvCxnSpPr>
        <xdr:cNvPr id="181" name="直線コネクタ 180"/>
        <xdr:cNvCxnSpPr/>
      </xdr:nvCxnSpPr>
      <xdr:spPr>
        <a:xfrm flipV="1">
          <a:off x="2019300" y="12968300"/>
          <a:ext cx="889000" cy="9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29375</xdr:rowOff>
    </xdr:from>
    <xdr:to>
      <xdr:col>10</xdr:col>
      <xdr:colOff>114300</xdr:colOff>
      <xdr:row>76</xdr:row>
      <xdr:rowOff>113792</xdr:rowOff>
    </xdr:to>
    <xdr:cxnSp macro="">
      <xdr:nvCxnSpPr>
        <xdr:cNvPr id="184" name="直線コネクタ 183"/>
        <xdr:cNvCxnSpPr/>
      </xdr:nvCxnSpPr>
      <xdr:spPr>
        <a:xfrm flipV="1">
          <a:off x="1130300" y="13059575"/>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137630</xdr:rowOff>
    </xdr:from>
    <xdr:to>
      <xdr:col>24</xdr:col>
      <xdr:colOff>114300</xdr:colOff>
      <xdr:row>75</xdr:row>
      <xdr:rowOff>67780</xdr:rowOff>
    </xdr:to>
    <xdr:sp macro="" textlink="">
      <xdr:nvSpPr>
        <xdr:cNvPr id="194" name="楕円 193"/>
        <xdr:cNvSpPr/>
      </xdr:nvSpPr>
      <xdr:spPr>
        <a:xfrm>
          <a:off x="45847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160507</xdr:rowOff>
    </xdr:from>
    <xdr:ext cx="599010" cy="259045"/>
    <xdr:sp macro="" textlink="">
      <xdr:nvSpPr>
        <xdr:cNvPr id="195" name="民生費該当値テキスト"/>
        <xdr:cNvSpPr txBox="1"/>
      </xdr:nvSpPr>
      <xdr:spPr>
        <a:xfrm>
          <a:off x="4686300" y="126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7201</xdr:rowOff>
    </xdr:from>
    <xdr:to>
      <xdr:col>20</xdr:col>
      <xdr:colOff>38100</xdr:colOff>
      <xdr:row>75</xdr:row>
      <xdr:rowOff>108801</xdr:rowOff>
    </xdr:to>
    <xdr:sp macro="" textlink="">
      <xdr:nvSpPr>
        <xdr:cNvPr id="196" name="楕円 195"/>
        <xdr:cNvSpPr/>
      </xdr:nvSpPr>
      <xdr:spPr>
        <a:xfrm>
          <a:off x="3746500" y="12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125328</xdr:rowOff>
    </xdr:from>
    <xdr:ext cx="599010" cy="259045"/>
    <xdr:sp macro="" textlink="">
      <xdr:nvSpPr>
        <xdr:cNvPr id="197" name="テキスト ボックス 196"/>
        <xdr:cNvSpPr txBox="1"/>
      </xdr:nvSpPr>
      <xdr:spPr>
        <a:xfrm>
          <a:off x="3497795" y="126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58750</xdr:rowOff>
    </xdr:from>
    <xdr:to>
      <xdr:col>15</xdr:col>
      <xdr:colOff>101600</xdr:colOff>
      <xdr:row>75</xdr:row>
      <xdr:rowOff>160350</xdr:rowOff>
    </xdr:to>
    <xdr:sp macro="" textlink="">
      <xdr:nvSpPr>
        <xdr:cNvPr id="198" name="楕円 197"/>
        <xdr:cNvSpPr/>
      </xdr:nvSpPr>
      <xdr:spPr>
        <a:xfrm>
          <a:off x="2857500" y="129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5427</xdr:rowOff>
    </xdr:from>
    <xdr:ext cx="599010" cy="259045"/>
    <xdr:sp macro="" textlink="">
      <xdr:nvSpPr>
        <xdr:cNvPr id="199" name="テキスト ボックス 198"/>
        <xdr:cNvSpPr txBox="1"/>
      </xdr:nvSpPr>
      <xdr:spPr>
        <a:xfrm>
          <a:off x="2608795" y="126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150025</xdr:rowOff>
    </xdr:from>
    <xdr:to>
      <xdr:col>10</xdr:col>
      <xdr:colOff>165100</xdr:colOff>
      <xdr:row>76</xdr:row>
      <xdr:rowOff>80175</xdr:rowOff>
    </xdr:to>
    <xdr:sp macro="" textlink="">
      <xdr:nvSpPr>
        <xdr:cNvPr id="200" name="楕円 199"/>
        <xdr:cNvSpPr/>
      </xdr:nvSpPr>
      <xdr:spPr>
        <a:xfrm>
          <a:off x="1968500" y="130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96702</xdr:rowOff>
    </xdr:from>
    <xdr:ext cx="599010" cy="259045"/>
    <xdr:sp macro="" textlink="">
      <xdr:nvSpPr>
        <xdr:cNvPr id="201" name="テキスト ボックス 200"/>
        <xdr:cNvSpPr txBox="1"/>
      </xdr:nvSpPr>
      <xdr:spPr>
        <a:xfrm>
          <a:off x="1719795" y="1278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62992</xdr:rowOff>
    </xdr:from>
    <xdr:to>
      <xdr:col>6</xdr:col>
      <xdr:colOff>38100</xdr:colOff>
      <xdr:row>76</xdr:row>
      <xdr:rowOff>164592</xdr:rowOff>
    </xdr:to>
    <xdr:sp macro="" textlink="">
      <xdr:nvSpPr>
        <xdr:cNvPr id="202" name="楕円 201"/>
        <xdr:cNvSpPr/>
      </xdr:nvSpPr>
      <xdr:spPr>
        <a:xfrm>
          <a:off x="1079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9669</xdr:rowOff>
    </xdr:from>
    <xdr:ext cx="599010" cy="259045"/>
    <xdr:sp macro="" textlink="">
      <xdr:nvSpPr>
        <xdr:cNvPr id="203" name="テキスト ボックス 202"/>
        <xdr:cNvSpPr txBox="1"/>
      </xdr:nvSpPr>
      <xdr:spPr>
        <a:xfrm>
          <a:off x="830795" y="128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16421</xdr:rowOff>
    </xdr:from>
    <xdr:to>
      <xdr:col>24</xdr:col>
      <xdr:colOff>63500</xdr:colOff>
      <xdr:row>97</xdr:row>
      <xdr:rowOff>61494</xdr:rowOff>
    </xdr:to>
    <xdr:cxnSp macro="">
      <xdr:nvCxnSpPr>
        <xdr:cNvPr id="232" name="直線コネクタ 231"/>
        <xdr:cNvCxnSpPr/>
      </xdr:nvCxnSpPr>
      <xdr:spPr>
        <a:xfrm flipV="1">
          <a:off x="3797300" y="16647071"/>
          <a:ext cx="8382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61494</xdr:rowOff>
    </xdr:from>
    <xdr:to>
      <xdr:col>19</xdr:col>
      <xdr:colOff>177800</xdr:colOff>
      <xdr:row>97</xdr:row>
      <xdr:rowOff>65926</xdr:rowOff>
    </xdr:to>
    <xdr:cxnSp macro="">
      <xdr:nvCxnSpPr>
        <xdr:cNvPr id="235" name="直線コネクタ 234"/>
        <xdr:cNvCxnSpPr/>
      </xdr:nvCxnSpPr>
      <xdr:spPr>
        <a:xfrm flipV="1">
          <a:off x="2908300" y="16692144"/>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65926</xdr:rowOff>
    </xdr:from>
    <xdr:to>
      <xdr:col>15</xdr:col>
      <xdr:colOff>50800</xdr:colOff>
      <xdr:row>97</xdr:row>
      <xdr:rowOff>67208</xdr:rowOff>
    </xdr:to>
    <xdr:cxnSp macro="">
      <xdr:nvCxnSpPr>
        <xdr:cNvPr id="238" name="直線コネクタ 237"/>
        <xdr:cNvCxnSpPr/>
      </xdr:nvCxnSpPr>
      <xdr:spPr>
        <a:xfrm flipV="1">
          <a:off x="2019300" y="16696576"/>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67208</xdr:rowOff>
    </xdr:from>
    <xdr:to>
      <xdr:col>10</xdr:col>
      <xdr:colOff>114300</xdr:colOff>
      <xdr:row>97</xdr:row>
      <xdr:rowOff>86158</xdr:rowOff>
    </xdr:to>
    <xdr:cxnSp macro="">
      <xdr:nvCxnSpPr>
        <xdr:cNvPr id="241" name="直線コネクタ 240"/>
        <xdr:cNvCxnSpPr/>
      </xdr:nvCxnSpPr>
      <xdr:spPr>
        <a:xfrm flipV="1">
          <a:off x="1130300" y="1669785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137071</xdr:rowOff>
    </xdr:from>
    <xdr:to>
      <xdr:col>24</xdr:col>
      <xdr:colOff>114300</xdr:colOff>
      <xdr:row>97</xdr:row>
      <xdr:rowOff>67221</xdr:rowOff>
    </xdr:to>
    <xdr:sp macro="" textlink="">
      <xdr:nvSpPr>
        <xdr:cNvPr id="251" name="楕円 250"/>
        <xdr:cNvSpPr/>
      </xdr:nvSpPr>
      <xdr:spPr>
        <a:xfrm>
          <a:off x="4584700" y="165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51998</xdr:rowOff>
    </xdr:from>
    <xdr:ext cx="534377" cy="259045"/>
    <xdr:sp macro="" textlink="">
      <xdr:nvSpPr>
        <xdr:cNvPr id="252" name="衛生費該当値テキスト"/>
        <xdr:cNvSpPr txBox="1"/>
      </xdr:nvSpPr>
      <xdr:spPr>
        <a:xfrm>
          <a:off x="4686300" y="165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10694</xdr:rowOff>
    </xdr:from>
    <xdr:to>
      <xdr:col>20</xdr:col>
      <xdr:colOff>38100</xdr:colOff>
      <xdr:row>97</xdr:row>
      <xdr:rowOff>112294</xdr:rowOff>
    </xdr:to>
    <xdr:sp macro="" textlink="">
      <xdr:nvSpPr>
        <xdr:cNvPr id="253" name="楕円 252"/>
        <xdr:cNvSpPr/>
      </xdr:nvSpPr>
      <xdr:spPr>
        <a:xfrm>
          <a:off x="3746500" y="166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103421</xdr:rowOff>
    </xdr:from>
    <xdr:ext cx="534377" cy="259045"/>
    <xdr:sp macro="" textlink="">
      <xdr:nvSpPr>
        <xdr:cNvPr id="254" name="テキスト ボックス 253"/>
        <xdr:cNvSpPr txBox="1"/>
      </xdr:nvSpPr>
      <xdr:spPr>
        <a:xfrm>
          <a:off x="3530111" y="16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15126</xdr:rowOff>
    </xdr:from>
    <xdr:to>
      <xdr:col>15</xdr:col>
      <xdr:colOff>101600</xdr:colOff>
      <xdr:row>97</xdr:row>
      <xdr:rowOff>116726</xdr:rowOff>
    </xdr:to>
    <xdr:sp macro="" textlink="">
      <xdr:nvSpPr>
        <xdr:cNvPr id="255" name="楕円 254"/>
        <xdr:cNvSpPr/>
      </xdr:nvSpPr>
      <xdr:spPr>
        <a:xfrm>
          <a:off x="2857500" y="166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107853</xdr:rowOff>
    </xdr:from>
    <xdr:ext cx="534377" cy="259045"/>
    <xdr:sp macro="" textlink="">
      <xdr:nvSpPr>
        <xdr:cNvPr id="256" name="テキスト ボックス 255"/>
        <xdr:cNvSpPr txBox="1"/>
      </xdr:nvSpPr>
      <xdr:spPr>
        <a:xfrm>
          <a:off x="2641111" y="1673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16408</xdr:rowOff>
    </xdr:from>
    <xdr:to>
      <xdr:col>10</xdr:col>
      <xdr:colOff>165100</xdr:colOff>
      <xdr:row>97</xdr:row>
      <xdr:rowOff>118008</xdr:rowOff>
    </xdr:to>
    <xdr:sp macro="" textlink="">
      <xdr:nvSpPr>
        <xdr:cNvPr id="257" name="楕円 256"/>
        <xdr:cNvSpPr/>
      </xdr:nvSpPr>
      <xdr:spPr>
        <a:xfrm>
          <a:off x="1968500" y="166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109135</xdr:rowOff>
    </xdr:from>
    <xdr:ext cx="534377" cy="259045"/>
    <xdr:sp macro="" textlink="">
      <xdr:nvSpPr>
        <xdr:cNvPr id="258" name="テキスト ボックス 257"/>
        <xdr:cNvSpPr txBox="1"/>
      </xdr:nvSpPr>
      <xdr:spPr>
        <a:xfrm>
          <a:off x="1752111" y="167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35358</xdr:rowOff>
    </xdr:from>
    <xdr:to>
      <xdr:col>6</xdr:col>
      <xdr:colOff>38100</xdr:colOff>
      <xdr:row>97</xdr:row>
      <xdr:rowOff>136958</xdr:rowOff>
    </xdr:to>
    <xdr:sp macro="" textlink="">
      <xdr:nvSpPr>
        <xdr:cNvPr id="259" name="楕円 258"/>
        <xdr:cNvSpPr/>
      </xdr:nvSpPr>
      <xdr:spPr>
        <a:xfrm>
          <a:off x="1079500" y="16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128085</xdr:rowOff>
    </xdr:from>
    <xdr:ext cx="534377" cy="259045"/>
    <xdr:sp macro="" textlink="">
      <xdr:nvSpPr>
        <xdr:cNvPr id="260" name="テキスト ボックス 259"/>
        <xdr:cNvSpPr txBox="1"/>
      </xdr:nvSpPr>
      <xdr:spPr>
        <a:xfrm>
          <a:off x="863111" y="167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41402</xdr:rowOff>
    </xdr:to>
    <xdr:cxnSp macro="">
      <xdr:nvCxnSpPr>
        <xdr:cNvPr id="291" name="直線コネクタ 290"/>
        <xdr:cNvCxnSpPr/>
      </xdr:nvCxnSpPr>
      <xdr:spPr>
        <a:xfrm>
          <a:off x="9639300" y="6705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92673</xdr:rowOff>
    </xdr:from>
    <xdr:to>
      <xdr:col>50</xdr:col>
      <xdr:colOff>114300</xdr:colOff>
      <xdr:row>39</xdr:row>
      <xdr:rowOff>18542</xdr:rowOff>
    </xdr:to>
    <xdr:cxnSp macro="">
      <xdr:nvCxnSpPr>
        <xdr:cNvPr id="294" name="直線コネクタ 293"/>
        <xdr:cNvCxnSpPr/>
      </xdr:nvCxnSpPr>
      <xdr:spPr>
        <a:xfrm>
          <a:off x="8750300" y="6607773"/>
          <a:ext cx="889000" cy="9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109655</xdr:rowOff>
    </xdr:from>
    <xdr:to>
      <xdr:col>45</xdr:col>
      <xdr:colOff>177800</xdr:colOff>
      <xdr:row>38</xdr:row>
      <xdr:rowOff>92673</xdr:rowOff>
    </xdr:to>
    <xdr:cxnSp macro="">
      <xdr:nvCxnSpPr>
        <xdr:cNvPr id="297" name="直線コネクタ 296"/>
        <xdr:cNvCxnSpPr/>
      </xdr:nvCxnSpPr>
      <xdr:spPr>
        <a:xfrm>
          <a:off x="7861300" y="6453305"/>
          <a:ext cx="8890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109655</xdr:rowOff>
    </xdr:from>
    <xdr:to>
      <xdr:col>41</xdr:col>
      <xdr:colOff>50800</xdr:colOff>
      <xdr:row>38</xdr:row>
      <xdr:rowOff>5152</xdr:rowOff>
    </xdr:to>
    <xdr:cxnSp macro="">
      <xdr:nvCxnSpPr>
        <xdr:cNvPr id="300" name="直線コネクタ 299"/>
        <xdr:cNvCxnSpPr/>
      </xdr:nvCxnSpPr>
      <xdr:spPr>
        <a:xfrm flipV="1">
          <a:off x="6972300" y="645330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0" name="楕円 309"/>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78565" cy="259045"/>
    <xdr:sp macro="" textlink="">
      <xdr:nvSpPr>
        <xdr:cNvPr id="311" name="労働費該当値テキスト"/>
        <xdr:cNvSpPr txBox="1"/>
      </xdr:nvSpPr>
      <xdr:spPr>
        <a:xfrm>
          <a:off x="10528300" y="659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139192</xdr:rowOff>
    </xdr:from>
    <xdr:to>
      <xdr:col>50</xdr:col>
      <xdr:colOff>165100</xdr:colOff>
      <xdr:row>39</xdr:row>
      <xdr:rowOff>69342</xdr:rowOff>
    </xdr:to>
    <xdr:sp macro="" textlink="">
      <xdr:nvSpPr>
        <xdr:cNvPr id="312" name="楕円 311"/>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60469</xdr:rowOff>
    </xdr:from>
    <xdr:ext cx="378565" cy="259045"/>
    <xdr:sp macro="" textlink="">
      <xdr:nvSpPr>
        <xdr:cNvPr id="313" name="テキスト ボックス 312"/>
        <xdr:cNvSpPr txBox="1"/>
      </xdr:nvSpPr>
      <xdr:spPr>
        <a:xfrm>
          <a:off x="9450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41873</xdr:rowOff>
    </xdr:from>
    <xdr:to>
      <xdr:col>46</xdr:col>
      <xdr:colOff>38100</xdr:colOff>
      <xdr:row>38</xdr:row>
      <xdr:rowOff>143473</xdr:rowOff>
    </xdr:to>
    <xdr:sp macro="" textlink="">
      <xdr:nvSpPr>
        <xdr:cNvPr id="314" name="楕円 313"/>
        <xdr:cNvSpPr/>
      </xdr:nvSpPr>
      <xdr:spPr>
        <a:xfrm>
          <a:off x="8699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134600</xdr:rowOff>
    </xdr:from>
    <xdr:ext cx="378565" cy="259045"/>
    <xdr:sp macro="" textlink="">
      <xdr:nvSpPr>
        <xdr:cNvPr id="315" name="テキスト ボックス 314"/>
        <xdr:cNvSpPr txBox="1"/>
      </xdr:nvSpPr>
      <xdr:spPr>
        <a:xfrm>
          <a:off x="8561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58855</xdr:rowOff>
    </xdr:from>
    <xdr:to>
      <xdr:col>41</xdr:col>
      <xdr:colOff>101600</xdr:colOff>
      <xdr:row>37</xdr:row>
      <xdr:rowOff>160455</xdr:rowOff>
    </xdr:to>
    <xdr:sp macro="" textlink="">
      <xdr:nvSpPr>
        <xdr:cNvPr id="316" name="楕円 315"/>
        <xdr:cNvSpPr/>
      </xdr:nvSpPr>
      <xdr:spPr>
        <a:xfrm>
          <a:off x="7810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151582</xdr:rowOff>
    </xdr:from>
    <xdr:ext cx="469744" cy="259045"/>
    <xdr:sp macro="" textlink="">
      <xdr:nvSpPr>
        <xdr:cNvPr id="317" name="テキスト ボックス 316"/>
        <xdr:cNvSpPr txBox="1"/>
      </xdr:nvSpPr>
      <xdr:spPr>
        <a:xfrm>
          <a:off x="7626428" y="64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125802</xdr:rowOff>
    </xdr:from>
    <xdr:to>
      <xdr:col>36</xdr:col>
      <xdr:colOff>165100</xdr:colOff>
      <xdr:row>38</xdr:row>
      <xdr:rowOff>55952</xdr:rowOff>
    </xdr:to>
    <xdr:sp macro="" textlink="">
      <xdr:nvSpPr>
        <xdr:cNvPr id="318" name="楕円 317"/>
        <xdr:cNvSpPr/>
      </xdr:nvSpPr>
      <xdr:spPr>
        <a:xfrm>
          <a:off x="6921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47079</xdr:rowOff>
    </xdr:from>
    <xdr:ext cx="378565" cy="259045"/>
    <xdr:sp macro="" textlink="">
      <xdr:nvSpPr>
        <xdr:cNvPr id="319" name="テキスト ボックス 318"/>
        <xdr:cNvSpPr txBox="1"/>
      </xdr:nvSpPr>
      <xdr:spPr>
        <a:xfrm>
          <a:off x="6783017" y="656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158921</xdr:rowOff>
    </xdr:from>
    <xdr:to>
      <xdr:col>55</xdr:col>
      <xdr:colOff>0</xdr:colOff>
      <xdr:row>55</xdr:row>
      <xdr:rowOff>16370</xdr:rowOff>
    </xdr:to>
    <xdr:cxnSp macro="">
      <xdr:nvCxnSpPr>
        <xdr:cNvPr id="348" name="直線コネクタ 347"/>
        <xdr:cNvCxnSpPr/>
      </xdr:nvCxnSpPr>
      <xdr:spPr>
        <a:xfrm flipV="1">
          <a:off x="9639300" y="9417221"/>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145529</xdr:rowOff>
    </xdr:from>
    <xdr:to>
      <xdr:col>50</xdr:col>
      <xdr:colOff>114300</xdr:colOff>
      <xdr:row>55</xdr:row>
      <xdr:rowOff>16370</xdr:rowOff>
    </xdr:to>
    <xdr:cxnSp macro="">
      <xdr:nvCxnSpPr>
        <xdr:cNvPr id="351" name="直線コネクタ 350"/>
        <xdr:cNvCxnSpPr/>
      </xdr:nvCxnSpPr>
      <xdr:spPr>
        <a:xfrm>
          <a:off x="8750300" y="940382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145529</xdr:rowOff>
    </xdr:from>
    <xdr:to>
      <xdr:col>45</xdr:col>
      <xdr:colOff>177800</xdr:colOff>
      <xdr:row>55</xdr:row>
      <xdr:rowOff>31096</xdr:rowOff>
    </xdr:to>
    <xdr:cxnSp macro="">
      <xdr:nvCxnSpPr>
        <xdr:cNvPr id="354" name="直線コネクタ 353"/>
        <xdr:cNvCxnSpPr/>
      </xdr:nvCxnSpPr>
      <xdr:spPr>
        <a:xfrm flipV="1">
          <a:off x="7861300" y="9403829"/>
          <a:ext cx="889000" cy="5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31096</xdr:rowOff>
    </xdr:from>
    <xdr:to>
      <xdr:col>41</xdr:col>
      <xdr:colOff>50800</xdr:colOff>
      <xdr:row>55</xdr:row>
      <xdr:rowOff>140576</xdr:rowOff>
    </xdr:to>
    <xdr:cxnSp macro="">
      <xdr:nvCxnSpPr>
        <xdr:cNvPr id="357" name="直線コネクタ 356"/>
        <xdr:cNvCxnSpPr/>
      </xdr:nvCxnSpPr>
      <xdr:spPr>
        <a:xfrm flipV="1">
          <a:off x="6972300" y="9460846"/>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108121</xdr:rowOff>
    </xdr:from>
    <xdr:to>
      <xdr:col>55</xdr:col>
      <xdr:colOff>50800</xdr:colOff>
      <xdr:row>55</xdr:row>
      <xdr:rowOff>38271</xdr:rowOff>
    </xdr:to>
    <xdr:sp macro="" textlink="">
      <xdr:nvSpPr>
        <xdr:cNvPr id="367" name="楕円 366"/>
        <xdr:cNvSpPr/>
      </xdr:nvSpPr>
      <xdr:spPr>
        <a:xfrm>
          <a:off x="10426700" y="93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130998</xdr:rowOff>
    </xdr:from>
    <xdr:ext cx="534377" cy="259045"/>
    <xdr:sp macro="" textlink="">
      <xdr:nvSpPr>
        <xdr:cNvPr id="368" name="農林水産業費該当値テキスト"/>
        <xdr:cNvSpPr txBox="1"/>
      </xdr:nvSpPr>
      <xdr:spPr>
        <a:xfrm>
          <a:off x="10528300" y="92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137020</xdr:rowOff>
    </xdr:from>
    <xdr:to>
      <xdr:col>50</xdr:col>
      <xdr:colOff>165100</xdr:colOff>
      <xdr:row>55</xdr:row>
      <xdr:rowOff>67170</xdr:rowOff>
    </xdr:to>
    <xdr:sp macro="" textlink="">
      <xdr:nvSpPr>
        <xdr:cNvPr id="369" name="楕円 368"/>
        <xdr:cNvSpPr/>
      </xdr:nvSpPr>
      <xdr:spPr>
        <a:xfrm>
          <a:off x="9588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83697</xdr:rowOff>
    </xdr:from>
    <xdr:ext cx="534377" cy="259045"/>
    <xdr:sp macro="" textlink="">
      <xdr:nvSpPr>
        <xdr:cNvPr id="370" name="テキスト ボックス 369"/>
        <xdr:cNvSpPr txBox="1"/>
      </xdr:nvSpPr>
      <xdr:spPr>
        <a:xfrm>
          <a:off x="9372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94729</xdr:rowOff>
    </xdr:from>
    <xdr:to>
      <xdr:col>46</xdr:col>
      <xdr:colOff>38100</xdr:colOff>
      <xdr:row>55</xdr:row>
      <xdr:rowOff>24879</xdr:rowOff>
    </xdr:to>
    <xdr:sp macro="" textlink="">
      <xdr:nvSpPr>
        <xdr:cNvPr id="371" name="楕円 370"/>
        <xdr:cNvSpPr/>
      </xdr:nvSpPr>
      <xdr:spPr>
        <a:xfrm>
          <a:off x="8699500" y="9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41406</xdr:rowOff>
    </xdr:from>
    <xdr:ext cx="534377" cy="259045"/>
    <xdr:sp macro="" textlink="">
      <xdr:nvSpPr>
        <xdr:cNvPr id="372" name="テキスト ボックス 371"/>
        <xdr:cNvSpPr txBox="1"/>
      </xdr:nvSpPr>
      <xdr:spPr>
        <a:xfrm>
          <a:off x="8483111" y="9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151746</xdr:rowOff>
    </xdr:from>
    <xdr:to>
      <xdr:col>41</xdr:col>
      <xdr:colOff>101600</xdr:colOff>
      <xdr:row>55</xdr:row>
      <xdr:rowOff>81896</xdr:rowOff>
    </xdr:to>
    <xdr:sp macro="" textlink="">
      <xdr:nvSpPr>
        <xdr:cNvPr id="373" name="楕円 372"/>
        <xdr:cNvSpPr/>
      </xdr:nvSpPr>
      <xdr:spPr>
        <a:xfrm>
          <a:off x="7810500" y="94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98423</xdr:rowOff>
    </xdr:from>
    <xdr:ext cx="534377" cy="259045"/>
    <xdr:sp macro="" textlink="">
      <xdr:nvSpPr>
        <xdr:cNvPr id="374" name="テキスト ボックス 373"/>
        <xdr:cNvSpPr txBox="1"/>
      </xdr:nvSpPr>
      <xdr:spPr>
        <a:xfrm>
          <a:off x="7594111" y="91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89776</xdr:rowOff>
    </xdr:from>
    <xdr:to>
      <xdr:col>36</xdr:col>
      <xdr:colOff>165100</xdr:colOff>
      <xdr:row>56</xdr:row>
      <xdr:rowOff>19926</xdr:rowOff>
    </xdr:to>
    <xdr:sp macro="" textlink="">
      <xdr:nvSpPr>
        <xdr:cNvPr id="375" name="楕円 374"/>
        <xdr:cNvSpPr/>
      </xdr:nvSpPr>
      <xdr:spPr>
        <a:xfrm>
          <a:off x="6921500" y="95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36453</xdr:rowOff>
    </xdr:from>
    <xdr:ext cx="534377" cy="259045"/>
    <xdr:sp macro="" textlink="">
      <xdr:nvSpPr>
        <xdr:cNvPr id="376" name="テキスト ボックス 375"/>
        <xdr:cNvSpPr txBox="1"/>
      </xdr:nvSpPr>
      <xdr:spPr>
        <a:xfrm>
          <a:off x="6705111" y="92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122509</xdr:rowOff>
    </xdr:from>
    <xdr:to>
      <xdr:col>55</xdr:col>
      <xdr:colOff>0</xdr:colOff>
      <xdr:row>77</xdr:row>
      <xdr:rowOff>41036</xdr:rowOff>
    </xdr:to>
    <xdr:cxnSp macro="">
      <xdr:nvCxnSpPr>
        <xdr:cNvPr id="403" name="直線コネクタ 402"/>
        <xdr:cNvCxnSpPr/>
      </xdr:nvCxnSpPr>
      <xdr:spPr>
        <a:xfrm flipV="1">
          <a:off x="9639300" y="13152709"/>
          <a:ext cx="8382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167498</xdr:rowOff>
    </xdr:from>
    <xdr:to>
      <xdr:col>50</xdr:col>
      <xdr:colOff>114300</xdr:colOff>
      <xdr:row>77</xdr:row>
      <xdr:rowOff>41036</xdr:rowOff>
    </xdr:to>
    <xdr:cxnSp macro="">
      <xdr:nvCxnSpPr>
        <xdr:cNvPr id="406" name="直線コネクタ 405"/>
        <xdr:cNvCxnSpPr/>
      </xdr:nvCxnSpPr>
      <xdr:spPr>
        <a:xfrm>
          <a:off x="8750300" y="13197698"/>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167498</xdr:rowOff>
    </xdr:from>
    <xdr:to>
      <xdr:col>45</xdr:col>
      <xdr:colOff>177800</xdr:colOff>
      <xdr:row>77</xdr:row>
      <xdr:rowOff>73338</xdr:rowOff>
    </xdr:to>
    <xdr:cxnSp macro="">
      <xdr:nvCxnSpPr>
        <xdr:cNvPr id="409" name="直線コネクタ 408"/>
        <xdr:cNvCxnSpPr/>
      </xdr:nvCxnSpPr>
      <xdr:spPr>
        <a:xfrm flipV="1">
          <a:off x="7861300" y="13197698"/>
          <a:ext cx="889000" cy="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61999</xdr:rowOff>
    </xdr:from>
    <xdr:to>
      <xdr:col>41</xdr:col>
      <xdr:colOff>50800</xdr:colOff>
      <xdr:row>77</xdr:row>
      <xdr:rowOff>73338</xdr:rowOff>
    </xdr:to>
    <xdr:cxnSp macro="">
      <xdr:nvCxnSpPr>
        <xdr:cNvPr id="412" name="直線コネクタ 411"/>
        <xdr:cNvCxnSpPr/>
      </xdr:nvCxnSpPr>
      <xdr:spPr>
        <a:xfrm>
          <a:off x="6972300" y="13263649"/>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71709</xdr:rowOff>
    </xdr:from>
    <xdr:to>
      <xdr:col>55</xdr:col>
      <xdr:colOff>50800</xdr:colOff>
      <xdr:row>77</xdr:row>
      <xdr:rowOff>1859</xdr:rowOff>
    </xdr:to>
    <xdr:sp macro="" textlink="">
      <xdr:nvSpPr>
        <xdr:cNvPr id="422" name="楕円 421"/>
        <xdr:cNvSpPr/>
      </xdr:nvSpPr>
      <xdr:spPr>
        <a:xfrm>
          <a:off x="104267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94587</xdr:rowOff>
    </xdr:from>
    <xdr:ext cx="534377" cy="259045"/>
    <xdr:sp macro="" textlink="">
      <xdr:nvSpPr>
        <xdr:cNvPr id="423" name="商工費該当値テキスト"/>
        <xdr:cNvSpPr txBox="1"/>
      </xdr:nvSpPr>
      <xdr:spPr>
        <a:xfrm>
          <a:off x="10528300" y="129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161686</xdr:rowOff>
    </xdr:from>
    <xdr:to>
      <xdr:col>50</xdr:col>
      <xdr:colOff>165100</xdr:colOff>
      <xdr:row>77</xdr:row>
      <xdr:rowOff>91836</xdr:rowOff>
    </xdr:to>
    <xdr:sp macro="" textlink="">
      <xdr:nvSpPr>
        <xdr:cNvPr id="424" name="楕円 423"/>
        <xdr:cNvSpPr/>
      </xdr:nvSpPr>
      <xdr:spPr>
        <a:xfrm>
          <a:off x="9588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82963</xdr:rowOff>
    </xdr:from>
    <xdr:ext cx="534377" cy="259045"/>
    <xdr:sp macro="" textlink="">
      <xdr:nvSpPr>
        <xdr:cNvPr id="425" name="テキスト ボックス 424"/>
        <xdr:cNvSpPr txBox="1"/>
      </xdr:nvSpPr>
      <xdr:spPr>
        <a:xfrm>
          <a:off x="9372111" y="13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116698</xdr:rowOff>
    </xdr:from>
    <xdr:to>
      <xdr:col>46</xdr:col>
      <xdr:colOff>38100</xdr:colOff>
      <xdr:row>77</xdr:row>
      <xdr:rowOff>46848</xdr:rowOff>
    </xdr:to>
    <xdr:sp macro="" textlink="">
      <xdr:nvSpPr>
        <xdr:cNvPr id="426" name="楕円 425"/>
        <xdr:cNvSpPr/>
      </xdr:nvSpPr>
      <xdr:spPr>
        <a:xfrm>
          <a:off x="8699500" y="13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63375</xdr:rowOff>
    </xdr:from>
    <xdr:ext cx="534377" cy="259045"/>
    <xdr:sp macro="" textlink="">
      <xdr:nvSpPr>
        <xdr:cNvPr id="427" name="テキスト ボックス 426"/>
        <xdr:cNvSpPr txBox="1"/>
      </xdr:nvSpPr>
      <xdr:spPr>
        <a:xfrm>
          <a:off x="8483111" y="12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22538</xdr:rowOff>
    </xdr:from>
    <xdr:to>
      <xdr:col>41</xdr:col>
      <xdr:colOff>101600</xdr:colOff>
      <xdr:row>77</xdr:row>
      <xdr:rowOff>124138</xdr:rowOff>
    </xdr:to>
    <xdr:sp macro="" textlink="">
      <xdr:nvSpPr>
        <xdr:cNvPr id="428" name="楕円 427"/>
        <xdr:cNvSpPr/>
      </xdr:nvSpPr>
      <xdr:spPr>
        <a:xfrm>
          <a:off x="7810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140665</xdr:rowOff>
    </xdr:from>
    <xdr:ext cx="534377" cy="259045"/>
    <xdr:sp macro="" textlink="">
      <xdr:nvSpPr>
        <xdr:cNvPr id="429" name="テキスト ボックス 428"/>
        <xdr:cNvSpPr txBox="1"/>
      </xdr:nvSpPr>
      <xdr:spPr>
        <a:xfrm>
          <a:off x="7594111" y="129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11199</xdr:rowOff>
    </xdr:from>
    <xdr:to>
      <xdr:col>36</xdr:col>
      <xdr:colOff>165100</xdr:colOff>
      <xdr:row>77</xdr:row>
      <xdr:rowOff>112799</xdr:rowOff>
    </xdr:to>
    <xdr:sp macro="" textlink="">
      <xdr:nvSpPr>
        <xdr:cNvPr id="430" name="楕円 429"/>
        <xdr:cNvSpPr/>
      </xdr:nvSpPr>
      <xdr:spPr>
        <a:xfrm>
          <a:off x="6921500" y="132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129326</xdr:rowOff>
    </xdr:from>
    <xdr:ext cx="534377" cy="259045"/>
    <xdr:sp macro="" textlink="">
      <xdr:nvSpPr>
        <xdr:cNvPr id="431" name="テキスト ボックス 430"/>
        <xdr:cNvSpPr txBox="1"/>
      </xdr:nvSpPr>
      <xdr:spPr>
        <a:xfrm>
          <a:off x="6705111" y="129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125885</xdr:rowOff>
    </xdr:from>
    <xdr:to>
      <xdr:col>55</xdr:col>
      <xdr:colOff>0</xdr:colOff>
      <xdr:row>97</xdr:row>
      <xdr:rowOff>162734</xdr:rowOff>
    </xdr:to>
    <xdr:cxnSp macro="">
      <xdr:nvCxnSpPr>
        <xdr:cNvPr id="462" name="直線コネクタ 461"/>
        <xdr:cNvCxnSpPr/>
      </xdr:nvCxnSpPr>
      <xdr:spPr>
        <a:xfrm>
          <a:off x="9639300" y="16756535"/>
          <a:ext cx="838200" cy="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17802</xdr:rowOff>
    </xdr:from>
    <xdr:to>
      <xdr:col>50</xdr:col>
      <xdr:colOff>114300</xdr:colOff>
      <xdr:row>97</xdr:row>
      <xdr:rowOff>125885</xdr:rowOff>
    </xdr:to>
    <xdr:cxnSp macro="">
      <xdr:nvCxnSpPr>
        <xdr:cNvPr id="465" name="直線コネクタ 464"/>
        <xdr:cNvCxnSpPr/>
      </xdr:nvCxnSpPr>
      <xdr:spPr>
        <a:xfrm>
          <a:off x="8750300" y="16648452"/>
          <a:ext cx="889000" cy="10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160133</xdr:rowOff>
    </xdr:from>
    <xdr:to>
      <xdr:col>45</xdr:col>
      <xdr:colOff>177800</xdr:colOff>
      <xdr:row>97</xdr:row>
      <xdr:rowOff>17802</xdr:rowOff>
    </xdr:to>
    <xdr:cxnSp macro="">
      <xdr:nvCxnSpPr>
        <xdr:cNvPr id="468" name="直線コネクタ 467"/>
        <xdr:cNvCxnSpPr/>
      </xdr:nvCxnSpPr>
      <xdr:spPr>
        <a:xfrm>
          <a:off x="7861300" y="16447883"/>
          <a:ext cx="889000" cy="20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160133</xdr:rowOff>
    </xdr:from>
    <xdr:to>
      <xdr:col>41</xdr:col>
      <xdr:colOff>50800</xdr:colOff>
      <xdr:row>96</xdr:row>
      <xdr:rowOff>26412</xdr:rowOff>
    </xdr:to>
    <xdr:cxnSp macro="">
      <xdr:nvCxnSpPr>
        <xdr:cNvPr id="471" name="直線コネクタ 470"/>
        <xdr:cNvCxnSpPr/>
      </xdr:nvCxnSpPr>
      <xdr:spPr>
        <a:xfrm flipV="1">
          <a:off x="6972300" y="16447883"/>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111934</xdr:rowOff>
    </xdr:from>
    <xdr:to>
      <xdr:col>55</xdr:col>
      <xdr:colOff>50800</xdr:colOff>
      <xdr:row>98</xdr:row>
      <xdr:rowOff>42084</xdr:rowOff>
    </xdr:to>
    <xdr:sp macro="" textlink="">
      <xdr:nvSpPr>
        <xdr:cNvPr id="481" name="楕円 480"/>
        <xdr:cNvSpPr/>
      </xdr:nvSpPr>
      <xdr:spPr>
        <a:xfrm>
          <a:off x="10426700" y="167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26861</xdr:rowOff>
    </xdr:from>
    <xdr:ext cx="534377" cy="259045"/>
    <xdr:sp macro="" textlink="">
      <xdr:nvSpPr>
        <xdr:cNvPr id="482" name="土木費該当値テキスト"/>
        <xdr:cNvSpPr txBox="1"/>
      </xdr:nvSpPr>
      <xdr:spPr>
        <a:xfrm>
          <a:off x="10528300" y="16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75085</xdr:rowOff>
    </xdr:from>
    <xdr:to>
      <xdr:col>50</xdr:col>
      <xdr:colOff>165100</xdr:colOff>
      <xdr:row>98</xdr:row>
      <xdr:rowOff>5235</xdr:rowOff>
    </xdr:to>
    <xdr:sp macro="" textlink="">
      <xdr:nvSpPr>
        <xdr:cNvPr id="483" name="楕円 482"/>
        <xdr:cNvSpPr/>
      </xdr:nvSpPr>
      <xdr:spPr>
        <a:xfrm>
          <a:off x="9588500" y="167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167812</xdr:rowOff>
    </xdr:from>
    <xdr:ext cx="534377" cy="259045"/>
    <xdr:sp macro="" textlink="">
      <xdr:nvSpPr>
        <xdr:cNvPr id="484" name="テキスト ボックス 483"/>
        <xdr:cNvSpPr txBox="1"/>
      </xdr:nvSpPr>
      <xdr:spPr>
        <a:xfrm>
          <a:off x="9372111" y="167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138452</xdr:rowOff>
    </xdr:from>
    <xdr:to>
      <xdr:col>46</xdr:col>
      <xdr:colOff>38100</xdr:colOff>
      <xdr:row>97</xdr:row>
      <xdr:rowOff>68602</xdr:rowOff>
    </xdr:to>
    <xdr:sp macro="" textlink="">
      <xdr:nvSpPr>
        <xdr:cNvPr id="485" name="楕円 484"/>
        <xdr:cNvSpPr/>
      </xdr:nvSpPr>
      <xdr:spPr>
        <a:xfrm>
          <a:off x="8699500" y="165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59729</xdr:rowOff>
    </xdr:from>
    <xdr:ext cx="534377" cy="259045"/>
    <xdr:sp macro="" textlink="">
      <xdr:nvSpPr>
        <xdr:cNvPr id="486" name="テキスト ボックス 485"/>
        <xdr:cNvSpPr txBox="1"/>
      </xdr:nvSpPr>
      <xdr:spPr>
        <a:xfrm>
          <a:off x="8483111" y="166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109333</xdr:rowOff>
    </xdr:from>
    <xdr:to>
      <xdr:col>41</xdr:col>
      <xdr:colOff>101600</xdr:colOff>
      <xdr:row>96</xdr:row>
      <xdr:rowOff>39483</xdr:rowOff>
    </xdr:to>
    <xdr:sp macro="" textlink="">
      <xdr:nvSpPr>
        <xdr:cNvPr id="487" name="楕円 486"/>
        <xdr:cNvSpPr/>
      </xdr:nvSpPr>
      <xdr:spPr>
        <a:xfrm>
          <a:off x="7810500" y="16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56010</xdr:rowOff>
    </xdr:from>
    <xdr:ext cx="534377" cy="259045"/>
    <xdr:sp macro="" textlink="">
      <xdr:nvSpPr>
        <xdr:cNvPr id="488" name="テキスト ボックス 487"/>
        <xdr:cNvSpPr txBox="1"/>
      </xdr:nvSpPr>
      <xdr:spPr>
        <a:xfrm>
          <a:off x="7594111" y="161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147062</xdr:rowOff>
    </xdr:from>
    <xdr:to>
      <xdr:col>36</xdr:col>
      <xdr:colOff>165100</xdr:colOff>
      <xdr:row>96</xdr:row>
      <xdr:rowOff>77212</xdr:rowOff>
    </xdr:to>
    <xdr:sp macro="" textlink="">
      <xdr:nvSpPr>
        <xdr:cNvPr id="489" name="楕円 488"/>
        <xdr:cNvSpPr/>
      </xdr:nvSpPr>
      <xdr:spPr>
        <a:xfrm>
          <a:off x="69215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93739</xdr:rowOff>
    </xdr:from>
    <xdr:ext cx="534377" cy="259045"/>
    <xdr:sp macro="" textlink="">
      <xdr:nvSpPr>
        <xdr:cNvPr id="490" name="テキスト ボックス 489"/>
        <xdr:cNvSpPr txBox="1"/>
      </xdr:nvSpPr>
      <xdr:spPr>
        <a:xfrm>
          <a:off x="6705111" y="162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38979</xdr:rowOff>
    </xdr:from>
    <xdr:to>
      <xdr:col>85</xdr:col>
      <xdr:colOff>127000</xdr:colOff>
      <xdr:row>38</xdr:row>
      <xdr:rowOff>51735</xdr:rowOff>
    </xdr:to>
    <xdr:cxnSp macro="">
      <xdr:nvCxnSpPr>
        <xdr:cNvPr id="518" name="直線コネクタ 517"/>
        <xdr:cNvCxnSpPr/>
      </xdr:nvCxnSpPr>
      <xdr:spPr>
        <a:xfrm flipV="1">
          <a:off x="15481300" y="6554079"/>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95214</xdr:rowOff>
    </xdr:from>
    <xdr:to>
      <xdr:col>81</xdr:col>
      <xdr:colOff>50800</xdr:colOff>
      <xdr:row>38</xdr:row>
      <xdr:rowOff>51735</xdr:rowOff>
    </xdr:to>
    <xdr:cxnSp macro="">
      <xdr:nvCxnSpPr>
        <xdr:cNvPr id="521" name="直線コネクタ 520"/>
        <xdr:cNvCxnSpPr/>
      </xdr:nvCxnSpPr>
      <xdr:spPr>
        <a:xfrm>
          <a:off x="14592300" y="6438864"/>
          <a:ext cx="889000" cy="1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95214</xdr:rowOff>
    </xdr:from>
    <xdr:to>
      <xdr:col>76</xdr:col>
      <xdr:colOff>114300</xdr:colOff>
      <xdr:row>37</xdr:row>
      <xdr:rowOff>150353</xdr:rowOff>
    </xdr:to>
    <xdr:cxnSp macro="">
      <xdr:nvCxnSpPr>
        <xdr:cNvPr id="524" name="直線コネクタ 523"/>
        <xdr:cNvCxnSpPr/>
      </xdr:nvCxnSpPr>
      <xdr:spPr>
        <a:xfrm flipV="1">
          <a:off x="13703300" y="64388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150353</xdr:rowOff>
    </xdr:from>
    <xdr:to>
      <xdr:col>71</xdr:col>
      <xdr:colOff>177800</xdr:colOff>
      <xdr:row>37</xdr:row>
      <xdr:rowOff>170515</xdr:rowOff>
    </xdr:to>
    <xdr:cxnSp macro="">
      <xdr:nvCxnSpPr>
        <xdr:cNvPr id="527" name="直線コネクタ 526"/>
        <xdr:cNvCxnSpPr/>
      </xdr:nvCxnSpPr>
      <xdr:spPr>
        <a:xfrm flipV="1">
          <a:off x="12814300" y="6494003"/>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159629</xdr:rowOff>
    </xdr:from>
    <xdr:to>
      <xdr:col>85</xdr:col>
      <xdr:colOff>177800</xdr:colOff>
      <xdr:row>38</xdr:row>
      <xdr:rowOff>89779</xdr:rowOff>
    </xdr:to>
    <xdr:sp macro="" textlink="">
      <xdr:nvSpPr>
        <xdr:cNvPr id="537" name="楕円 536"/>
        <xdr:cNvSpPr/>
      </xdr:nvSpPr>
      <xdr:spPr>
        <a:xfrm>
          <a:off x="162687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138056</xdr:rowOff>
    </xdr:from>
    <xdr:ext cx="534377" cy="259045"/>
    <xdr:sp macro="" textlink="">
      <xdr:nvSpPr>
        <xdr:cNvPr id="538" name="消防費該当値テキスト"/>
        <xdr:cNvSpPr txBox="1"/>
      </xdr:nvSpPr>
      <xdr:spPr>
        <a:xfrm>
          <a:off x="16370300" y="64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935</xdr:rowOff>
    </xdr:from>
    <xdr:to>
      <xdr:col>81</xdr:col>
      <xdr:colOff>101600</xdr:colOff>
      <xdr:row>38</xdr:row>
      <xdr:rowOff>102535</xdr:rowOff>
    </xdr:to>
    <xdr:sp macro="" textlink="">
      <xdr:nvSpPr>
        <xdr:cNvPr id="539" name="楕円 538"/>
        <xdr:cNvSpPr/>
      </xdr:nvSpPr>
      <xdr:spPr>
        <a:xfrm>
          <a:off x="154305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93662</xdr:rowOff>
    </xdr:from>
    <xdr:ext cx="534377" cy="259045"/>
    <xdr:sp macro="" textlink="">
      <xdr:nvSpPr>
        <xdr:cNvPr id="540" name="テキスト ボックス 539"/>
        <xdr:cNvSpPr txBox="1"/>
      </xdr:nvSpPr>
      <xdr:spPr>
        <a:xfrm>
          <a:off x="15214111" y="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44414</xdr:rowOff>
    </xdr:from>
    <xdr:to>
      <xdr:col>76</xdr:col>
      <xdr:colOff>165100</xdr:colOff>
      <xdr:row>37</xdr:row>
      <xdr:rowOff>146014</xdr:rowOff>
    </xdr:to>
    <xdr:sp macro="" textlink="">
      <xdr:nvSpPr>
        <xdr:cNvPr id="541" name="楕円 540"/>
        <xdr:cNvSpPr/>
      </xdr:nvSpPr>
      <xdr:spPr>
        <a:xfrm>
          <a:off x="14541500" y="63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137141</xdr:rowOff>
    </xdr:from>
    <xdr:ext cx="534377" cy="259045"/>
    <xdr:sp macro="" textlink="">
      <xdr:nvSpPr>
        <xdr:cNvPr id="542" name="テキスト ボックス 541"/>
        <xdr:cNvSpPr txBox="1"/>
      </xdr:nvSpPr>
      <xdr:spPr>
        <a:xfrm>
          <a:off x="14325111" y="64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99553</xdr:rowOff>
    </xdr:from>
    <xdr:to>
      <xdr:col>72</xdr:col>
      <xdr:colOff>38100</xdr:colOff>
      <xdr:row>38</xdr:row>
      <xdr:rowOff>29703</xdr:rowOff>
    </xdr:to>
    <xdr:sp macro="" textlink="">
      <xdr:nvSpPr>
        <xdr:cNvPr id="543" name="楕円 542"/>
        <xdr:cNvSpPr/>
      </xdr:nvSpPr>
      <xdr:spPr>
        <a:xfrm>
          <a:off x="136525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20830</xdr:rowOff>
    </xdr:from>
    <xdr:ext cx="534377" cy="259045"/>
    <xdr:sp macro="" textlink="">
      <xdr:nvSpPr>
        <xdr:cNvPr id="544" name="テキスト ボックス 543"/>
        <xdr:cNvSpPr txBox="1"/>
      </xdr:nvSpPr>
      <xdr:spPr>
        <a:xfrm>
          <a:off x="13436111" y="65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119715</xdr:rowOff>
    </xdr:from>
    <xdr:to>
      <xdr:col>67</xdr:col>
      <xdr:colOff>101600</xdr:colOff>
      <xdr:row>38</xdr:row>
      <xdr:rowOff>49865</xdr:rowOff>
    </xdr:to>
    <xdr:sp macro="" textlink="">
      <xdr:nvSpPr>
        <xdr:cNvPr id="545" name="楕円 544"/>
        <xdr:cNvSpPr/>
      </xdr:nvSpPr>
      <xdr:spPr>
        <a:xfrm>
          <a:off x="12763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40992</xdr:rowOff>
    </xdr:from>
    <xdr:ext cx="534377" cy="259045"/>
    <xdr:sp macro="" textlink="">
      <xdr:nvSpPr>
        <xdr:cNvPr id="546" name="テキスト ボックス 545"/>
        <xdr:cNvSpPr txBox="1"/>
      </xdr:nvSpPr>
      <xdr:spPr>
        <a:xfrm>
          <a:off x="12547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35096</xdr:rowOff>
    </xdr:from>
    <xdr:to>
      <xdr:col>85</xdr:col>
      <xdr:colOff>127000</xdr:colOff>
      <xdr:row>57</xdr:row>
      <xdr:rowOff>80207</xdr:rowOff>
    </xdr:to>
    <xdr:cxnSp macro="">
      <xdr:nvCxnSpPr>
        <xdr:cNvPr id="576" name="直線コネクタ 575"/>
        <xdr:cNvCxnSpPr/>
      </xdr:nvCxnSpPr>
      <xdr:spPr>
        <a:xfrm flipV="1">
          <a:off x="15481300" y="9807746"/>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47193</xdr:rowOff>
    </xdr:from>
    <xdr:to>
      <xdr:col>81</xdr:col>
      <xdr:colOff>50800</xdr:colOff>
      <xdr:row>57</xdr:row>
      <xdr:rowOff>80207</xdr:rowOff>
    </xdr:to>
    <xdr:cxnSp macro="">
      <xdr:nvCxnSpPr>
        <xdr:cNvPr id="579" name="直線コネクタ 578"/>
        <xdr:cNvCxnSpPr/>
      </xdr:nvCxnSpPr>
      <xdr:spPr>
        <a:xfrm>
          <a:off x="14592300" y="9648393"/>
          <a:ext cx="889000" cy="20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145072</xdr:rowOff>
    </xdr:from>
    <xdr:to>
      <xdr:col>76</xdr:col>
      <xdr:colOff>114300</xdr:colOff>
      <xdr:row>56</xdr:row>
      <xdr:rowOff>47193</xdr:rowOff>
    </xdr:to>
    <xdr:cxnSp macro="">
      <xdr:nvCxnSpPr>
        <xdr:cNvPr id="582" name="直線コネクタ 581"/>
        <xdr:cNvCxnSpPr/>
      </xdr:nvCxnSpPr>
      <xdr:spPr>
        <a:xfrm>
          <a:off x="13703300" y="9574822"/>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10122</xdr:rowOff>
    </xdr:from>
    <xdr:to>
      <xdr:col>71</xdr:col>
      <xdr:colOff>177800</xdr:colOff>
      <xdr:row>55</xdr:row>
      <xdr:rowOff>145072</xdr:rowOff>
    </xdr:to>
    <xdr:cxnSp macro="">
      <xdr:nvCxnSpPr>
        <xdr:cNvPr id="585" name="直線コネクタ 584"/>
        <xdr:cNvCxnSpPr/>
      </xdr:nvCxnSpPr>
      <xdr:spPr>
        <a:xfrm>
          <a:off x="12814300" y="9268422"/>
          <a:ext cx="889000" cy="3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155746</xdr:rowOff>
    </xdr:from>
    <xdr:to>
      <xdr:col>85</xdr:col>
      <xdr:colOff>177800</xdr:colOff>
      <xdr:row>57</xdr:row>
      <xdr:rowOff>85896</xdr:rowOff>
    </xdr:to>
    <xdr:sp macro="" textlink="">
      <xdr:nvSpPr>
        <xdr:cNvPr id="595" name="楕円 594"/>
        <xdr:cNvSpPr/>
      </xdr:nvSpPr>
      <xdr:spPr>
        <a:xfrm>
          <a:off x="16268700" y="9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134173</xdr:rowOff>
    </xdr:from>
    <xdr:ext cx="534377" cy="259045"/>
    <xdr:sp macro="" textlink="">
      <xdr:nvSpPr>
        <xdr:cNvPr id="596" name="教育費該当値テキスト"/>
        <xdr:cNvSpPr txBox="1"/>
      </xdr:nvSpPr>
      <xdr:spPr>
        <a:xfrm>
          <a:off x="16370300" y="97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29407</xdr:rowOff>
    </xdr:from>
    <xdr:to>
      <xdr:col>81</xdr:col>
      <xdr:colOff>101600</xdr:colOff>
      <xdr:row>57</xdr:row>
      <xdr:rowOff>131007</xdr:rowOff>
    </xdr:to>
    <xdr:sp macro="" textlink="">
      <xdr:nvSpPr>
        <xdr:cNvPr id="597" name="楕円 596"/>
        <xdr:cNvSpPr/>
      </xdr:nvSpPr>
      <xdr:spPr>
        <a:xfrm>
          <a:off x="15430500" y="9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122134</xdr:rowOff>
    </xdr:from>
    <xdr:ext cx="534377" cy="259045"/>
    <xdr:sp macro="" textlink="">
      <xdr:nvSpPr>
        <xdr:cNvPr id="598" name="テキスト ボックス 597"/>
        <xdr:cNvSpPr txBox="1"/>
      </xdr:nvSpPr>
      <xdr:spPr>
        <a:xfrm>
          <a:off x="15214111" y="9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167843</xdr:rowOff>
    </xdr:from>
    <xdr:to>
      <xdr:col>76</xdr:col>
      <xdr:colOff>165100</xdr:colOff>
      <xdr:row>56</xdr:row>
      <xdr:rowOff>97993</xdr:rowOff>
    </xdr:to>
    <xdr:sp macro="" textlink="">
      <xdr:nvSpPr>
        <xdr:cNvPr id="599" name="楕円 598"/>
        <xdr:cNvSpPr/>
      </xdr:nvSpPr>
      <xdr:spPr>
        <a:xfrm>
          <a:off x="14541500" y="95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89120</xdr:rowOff>
    </xdr:from>
    <xdr:ext cx="534377" cy="259045"/>
    <xdr:sp macro="" textlink="">
      <xdr:nvSpPr>
        <xdr:cNvPr id="600" name="テキスト ボックス 599"/>
        <xdr:cNvSpPr txBox="1"/>
      </xdr:nvSpPr>
      <xdr:spPr>
        <a:xfrm>
          <a:off x="14325111" y="96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94272</xdr:rowOff>
    </xdr:from>
    <xdr:to>
      <xdr:col>72</xdr:col>
      <xdr:colOff>38100</xdr:colOff>
      <xdr:row>56</xdr:row>
      <xdr:rowOff>24422</xdr:rowOff>
    </xdr:to>
    <xdr:sp macro="" textlink="">
      <xdr:nvSpPr>
        <xdr:cNvPr id="601" name="楕円 600"/>
        <xdr:cNvSpPr/>
      </xdr:nvSpPr>
      <xdr:spPr>
        <a:xfrm>
          <a:off x="13652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40949</xdr:rowOff>
    </xdr:from>
    <xdr:ext cx="534377" cy="259045"/>
    <xdr:sp macro="" textlink="">
      <xdr:nvSpPr>
        <xdr:cNvPr id="602" name="テキスト ボックス 601"/>
        <xdr:cNvSpPr txBox="1"/>
      </xdr:nvSpPr>
      <xdr:spPr>
        <a:xfrm>
          <a:off x="13436111" y="92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130772</xdr:rowOff>
    </xdr:from>
    <xdr:to>
      <xdr:col>67</xdr:col>
      <xdr:colOff>101600</xdr:colOff>
      <xdr:row>54</xdr:row>
      <xdr:rowOff>60922</xdr:rowOff>
    </xdr:to>
    <xdr:sp macro="" textlink="">
      <xdr:nvSpPr>
        <xdr:cNvPr id="603" name="楕円 602"/>
        <xdr:cNvSpPr/>
      </xdr:nvSpPr>
      <xdr:spPr>
        <a:xfrm>
          <a:off x="12763500" y="92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77449</xdr:rowOff>
    </xdr:from>
    <xdr:ext cx="534377" cy="259045"/>
    <xdr:sp macro="" textlink="">
      <xdr:nvSpPr>
        <xdr:cNvPr id="604" name="テキスト ボックス 603"/>
        <xdr:cNvSpPr txBox="1"/>
      </xdr:nvSpPr>
      <xdr:spPr>
        <a:xfrm>
          <a:off x="12547111" y="89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78761</xdr:rowOff>
    </xdr:from>
    <xdr:to>
      <xdr:col>85</xdr:col>
      <xdr:colOff>127000</xdr:colOff>
      <xdr:row>79</xdr:row>
      <xdr:rowOff>84330</xdr:rowOff>
    </xdr:to>
    <xdr:cxnSp macro="">
      <xdr:nvCxnSpPr>
        <xdr:cNvPr id="635" name="直線コネクタ 634"/>
        <xdr:cNvCxnSpPr/>
      </xdr:nvCxnSpPr>
      <xdr:spPr>
        <a:xfrm flipV="1">
          <a:off x="15481300" y="13623311"/>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84330</xdr:rowOff>
    </xdr:from>
    <xdr:to>
      <xdr:col>81</xdr:col>
      <xdr:colOff>50800</xdr:colOff>
      <xdr:row>79</xdr:row>
      <xdr:rowOff>87154</xdr:rowOff>
    </xdr:to>
    <xdr:cxnSp macro="">
      <xdr:nvCxnSpPr>
        <xdr:cNvPr id="638" name="直線コネクタ 637"/>
        <xdr:cNvCxnSpPr/>
      </xdr:nvCxnSpPr>
      <xdr:spPr>
        <a:xfrm flipV="1">
          <a:off x="14592300" y="13628880"/>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65176</xdr:rowOff>
    </xdr:from>
    <xdr:to>
      <xdr:col>76</xdr:col>
      <xdr:colOff>114300</xdr:colOff>
      <xdr:row>79</xdr:row>
      <xdr:rowOff>87154</xdr:rowOff>
    </xdr:to>
    <xdr:cxnSp macro="">
      <xdr:nvCxnSpPr>
        <xdr:cNvPr id="641" name="直線コネクタ 640"/>
        <xdr:cNvCxnSpPr/>
      </xdr:nvCxnSpPr>
      <xdr:spPr>
        <a:xfrm>
          <a:off x="13703300" y="13609726"/>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65176</xdr:rowOff>
    </xdr:from>
    <xdr:to>
      <xdr:col>71</xdr:col>
      <xdr:colOff>177800</xdr:colOff>
      <xdr:row>79</xdr:row>
      <xdr:rowOff>98699</xdr:rowOff>
    </xdr:to>
    <xdr:cxnSp macro="">
      <xdr:nvCxnSpPr>
        <xdr:cNvPr id="644" name="直線コネクタ 643"/>
        <xdr:cNvCxnSpPr/>
      </xdr:nvCxnSpPr>
      <xdr:spPr>
        <a:xfrm flipV="1">
          <a:off x="12814300" y="13609726"/>
          <a:ext cx="889000" cy="3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27961</xdr:rowOff>
    </xdr:from>
    <xdr:to>
      <xdr:col>85</xdr:col>
      <xdr:colOff>177800</xdr:colOff>
      <xdr:row>79</xdr:row>
      <xdr:rowOff>129561</xdr:rowOff>
    </xdr:to>
    <xdr:sp macro="" textlink="">
      <xdr:nvSpPr>
        <xdr:cNvPr id="654" name="楕円 653"/>
        <xdr:cNvSpPr/>
      </xdr:nvSpPr>
      <xdr:spPr>
        <a:xfrm>
          <a:off x="16268700" y="135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5"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33530</xdr:rowOff>
    </xdr:from>
    <xdr:to>
      <xdr:col>81</xdr:col>
      <xdr:colOff>101600</xdr:colOff>
      <xdr:row>79</xdr:row>
      <xdr:rowOff>135130</xdr:rowOff>
    </xdr:to>
    <xdr:sp macro="" textlink="">
      <xdr:nvSpPr>
        <xdr:cNvPr id="656" name="楕円 655"/>
        <xdr:cNvSpPr/>
      </xdr:nvSpPr>
      <xdr:spPr>
        <a:xfrm>
          <a:off x="15430500" y="13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126257</xdr:rowOff>
    </xdr:from>
    <xdr:ext cx="378565" cy="259045"/>
    <xdr:sp macro="" textlink="">
      <xdr:nvSpPr>
        <xdr:cNvPr id="657" name="テキスト ボックス 656"/>
        <xdr:cNvSpPr txBox="1"/>
      </xdr:nvSpPr>
      <xdr:spPr>
        <a:xfrm>
          <a:off x="15292017" y="13670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36354</xdr:rowOff>
    </xdr:from>
    <xdr:to>
      <xdr:col>76</xdr:col>
      <xdr:colOff>165100</xdr:colOff>
      <xdr:row>79</xdr:row>
      <xdr:rowOff>137954</xdr:rowOff>
    </xdr:to>
    <xdr:sp macro="" textlink="">
      <xdr:nvSpPr>
        <xdr:cNvPr id="658" name="楕円 657"/>
        <xdr:cNvSpPr/>
      </xdr:nvSpPr>
      <xdr:spPr>
        <a:xfrm>
          <a:off x="14541500" y="135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129081</xdr:rowOff>
    </xdr:from>
    <xdr:ext cx="378565" cy="259045"/>
    <xdr:sp macro="" textlink="">
      <xdr:nvSpPr>
        <xdr:cNvPr id="659" name="テキスト ボックス 658"/>
        <xdr:cNvSpPr txBox="1"/>
      </xdr:nvSpPr>
      <xdr:spPr>
        <a:xfrm>
          <a:off x="14403017" y="1367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14376</xdr:rowOff>
    </xdr:from>
    <xdr:to>
      <xdr:col>72</xdr:col>
      <xdr:colOff>38100</xdr:colOff>
      <xdr:row>79</xdr:row>
      <xdr:rowOff>115976</xdr:rowOff>
    </xdr:to>
    <xdr:sp macro="" textlink="">
      <xdr:nvSpPr>
        <xdr:cNvPr id="660" name="楕円 659"/>
        <xdr:cNvSpPr/>
      </xdr:nvSpPr>
      <xdr:spPr>
        <a:xfrm>
          <a:off x="13652500" y="135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107103</xdr:rowOff>
    </xdr:from>
    <xdr:ext cx="469744" cy="259045"/>
    <xdr:sp macro="" textlink="">
      <xdr:nvSpPr>
        <xdr:cNvPr id="661" name="テキスト ボックス 660"/>
        <xdr:cNvSpPr txBox="1"/>
      </xdr:nvSpPr>
      <xdr:spPr>
        <a:xfrm>
          <a:off x="13468428" y="136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47899</xdr:rowOff>
    </xdr:from>
    <xdr:to>
      <xdr:col>67</xdr:col>
      <xdr:colOff>101600</xdr:colOff>
      <xdr:row>79</xdr:row>
      <xdr:rowOff>149499</xdr:rowOff>
    </xdr:to>
    <xdr:sp macro="" textlink="">
      <xdr:nvSpPr>
        <xdr:cNvPr id="662" name="楕円 661"/>
        <xdr:cNvSpPr/>
      </xdr:nvSpPr>
      <xdr:spPr>
        <a:xfrm>
          <a:off x="12763500" y="135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140626</xdr:rowOff>
    </xdr:from>
    <xdr:ext cx="313932" cy="259045"/>
    <xdr:sp macro="" textlink="">
      <xdr:nvSpPr>
        <xdr:cNvPr id="663" name="テキスト ボックス 662"/>
        <xdr:cNvSpPr txBox="1"/>
      </xdr:nvSpPr>
      <xdr:spPr>
        <a:xfrm>
          <a:off x="12657333" y="13685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4890</xdr:rowOff>
    </xdr:from>
    <xdr:to>
      <xdr:col>85</xdr:col>
      <xdr:colOff>127000</xdr:colOff>
      <xdr:row>96</xdr:row>
      <xdr:rowOff>16942</xdr:rowOff>
    </xdr:to>
    <xdr:cxnSp macro="">
      <xdr:nvCxnSpPr>
        <xdr:cNvPr id="692" name="直線コネクタ 691"/>
        <xdr:cNvCxnSpPr/>
      </xdr:nvCxnSpPr>
      <xdr:spPr>
        <a:xfrm>
          <a:off x="15481300" y="15949740"/>
          <a:ext cx="8382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4890</xdr:rowOff>
    </xdr:from>
    <xdr:to>
      <xdr:col>81</xdr:col>
      <xdr:colOff>50800</xdr:colOff>
      <xdr:row>95</xdr:row>
      <xdr:rowOff>115684</xdr:rowOff>
    </xdr:to>
    <xdr:cxnSp macro="">
      <xdr:nvCxnSpPr>
        <xdr:cNvPr id="695" name="直線コネクタ 694"/>
        <xdr:cNvCxnSpPr/>
      </xdr:nvCxnSpPr>
      <xdr:spPr>
        <a:xfrm flipV="1">
          <a:off x="14592300" y="15949740"/>
          <a:ext cx="889000" cy="4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115684</xdr:rowOff>
    </xdr:from>
    <xdr:to>
      <xdr:col>76</xdr:col>
      <xdr:colOff>114300</xdr:colOff>
      <xdr:row>95</xdr:row>
      <xdr:rowOff>127445</xdr:rowOff>
    </xdr:to>
    <xdr:cxnSp macro="">
      <xdr:nvCxnSpPr>
        <xdr:cNvPr id="698" name="直線コネクタ 697"/>
        <xdr:cNvCxnSpPr/>
      </xdr:nvCxnSpPr>
      <xdr:spPr>
        <a:xfrm flipV="1">
          <a:off x="13703300" y="16403434"/>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114973</xdr:rowOff>
    </xdr:from>
    <xdr:to>
      <xdr:col>71</xdr:col>
      <xdr:colOff>177800</xdr:colOff>
      <xdr:row>95</xdr:row>
      <xdr:rowOff>127445</xdr:rowOff>
    </xdr:to>
    <xdr:cxnSp macro="">
      <xdr:nvCxnSpPr>
        <xdr:cNvPr id="701" name="直線コネクタ 700"/>
        <xdr:cNvCxnSpPr/>
      </xdr:nvCxnSpPr>
      <xdr:spPr>
        <a:xfrm>
          <a:off x="12814300" y="16402723"/>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137592</xdr:rowOff>
    </xdr:from>
    <xdr:to>
      <xdr:col>85</xdr:col>
      <xdr:colOff>177800</xdr:colOff>
      <xdr:row>96</xdr:row>
      <xdr:rowOff>67742</xdr:rowOff>
    </xdr:to>
    <xdr:sp macro="" textlink="">
      <xdr:nvSpPr>
        <xdr:cNvPr id="711" name="楕円 710"/>
        <xdr:cNvSpPr/>
      </xdr:nvSpPr>
      <xdr:spPr>
        <a:xfrm>
          <a:off x="162687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116019</xdr:rowOff>
    </xdr:from>
    <xdr:ext cx="534377" cy="259045"/>
    <xdr:sp macro="" textlink="">
      <xdr:nvSpPr>
        <xdr:cNvPr id="712" name="公債費該当値テキスト"/>
        <xdr:cNvSpPr txBox="1"/>
      </xdr:nvSpPr>
      <xdr:spPr>
        <a:xfrm>
          <a:off x="16370300" y="164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125540</xdr:rowOff>
    </xdr:from>
    <xdr:to>
      <xdr:col>81</xdr:col>
      <xdr:colOff>101600</xdr:colOff>
      <xdr:row>93</xdr:row>
      <xdr:rowOff>55690</xdr:rowOff>
    </xdr:to>
    <xdr:sp macro="" textlink="">
      <xdr:nvSpPr>
        <xdr:cNvPr id="713" name="楕円 712"/>
        <xdr:cNvSpPr/>
      </xdr:nvSpPr>
      <xdr:spPr>
        <a:xfrm>
          <a:off x="15430500" y="158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72217</xdr:rowOff>
    </xdr:from>
    <xdr:ext cx="534377" cy="259045"/>
    <xdr:sp macro="" textlink="">
      <xdr:nvSpPr>
        <xdr:cNvPr id="714" name="テキスト ボックス 713"/>
        <xdr:cNvSpPr txBox="1"/>
      </xdr:nvSpPr>
      <xdr:spPr>
        <a:xfrm>
          <a:off x="15214111" y="156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64884</xdr:rowOff>
    </xdr:from>
    <xdr:to>
      <xdr:col>76</xdr:col>
      <xdr:colOff>165100</xdr:colOff>
      <xdr:row>95</xdr:row>
      <xdr:rowOff>166484</xdr:rowOff>
    </xdr:to>
    <xdr:sp macro="" textlink="">
      <xdr:nvSpPr>
        <xdr:cNvPr id="715" name="楕円 714"/>
        <xdr:cNvSpPr/>
      </xdr:nvSpPr>
      <xdr:spPr>
        <a:xfrm>
          <a:off x="14541500" y="163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157611</xdr:rowOff>
    </xdr:from>
    <xdr:ext cx="534377" cy="259045"/>
    <xdr:sp macro="" textlink="">
      <xdr:nvSpPr>
        <xdr:cNvPr id="716" name="テキスト ボックス 715"/>
        <xdr:cNvSpPr txBox="1"/>
      </xdr:nvSpPr>
      <xdr:spPr>
        <a:xfrm>
          <a:off x="14325111" y="164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76645</xdr:rowOff>
    </xdr:from>
    <xdr:to>
      <xdr:col>72</xdr:col>
      <xdr:colOff>38100</xdr:colOff>
      <xdr:row>96</xdr:row>
      <xdr:rowOff>6795</xdr:rowOff>
    </xdr:to>
    <xdr:sp macro="" textlink="">
      <xdr:nvSpPr>
        <xdr:cNvPr id="717" name="楕円 716"/>
        <xdr:cNvSpPr/>
      </xdr:nvSpPr>
      <xdr:spPr>
        <a:xfrm>
          <a:off x="13652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23322</xdr:rowOff>
    </xdr:from>
    <xdr:ext cx="534377" cy="259045"/>
    <xdr:sp macro="" textlink="">
      <xdr:nvSpPr>
        <xdr:cNvPr id="718" name="テキスト ボックス 717"/>
        <xdr:cNvSpPr txBox="1"/>
      </xdr:nvSpPr>
      <xdr:spPr>
        <a:xfrm>
          <a:off x="13436111" y="161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64173</xdr:rowOff>
    </xdr:from>
    <xdr:to>
      <xdr:col>67</xdr:col>
      <xdr:colOff>101600</xdr:colOff>
      <xdr:row>95</xdr:row>
      <xdr:rowOff>165773</xdr:rowOff>
    </xdr:to>
    <xdr:sp macro="" textlink="">
      <xdr:nvSpPr>
        <xdr:cNvPr id="719" name="楕円 718"/>
        <xdr:cNvSpPr/>
      </xdr:nvSpPr>
      <xdr:spPr>
        <a:xfrm>
          <a:off x="127635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10850</xdr:rowOff>
    </xdr:from>
    <xdr:ext cx="534377" cy="259045"/>
    <xdr:sp macro="" textlink="">
      <xdr:nvSpPr>
        <xdr:cNvPr id="720" name="テキスト ボックス 719"/>
        <xdr:cNvSpPr txBox="1"/>
      </xdr:nvSpPr>
      <xdr:spPr>
        <a:xfrm>
          <a:off x="12547111" y="161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149497</xdr:rowOff>
    </xdr:from>
    <xdr:to>
      <xdr:col>107</xdr:col>
      <xdr:colOff>50800</xdr:colOff>
      <xdr:row>39</xdr:row>
      <xdr:rowOff>98878</xdr:rowOff>
    </xdr:to>
    <xdr:cxnSp macro="">
      <xdr:nvCxnSpPr>
        <xdr:cNvPr id="757" name="直線コネクタ 756"/>
        <xdr:cNvCxnSpPr/>
      </xdr:nvCxnSpPr>
      <xdr:spPr>
        <a:xfrm>
          <a:off x="19545300" y="632169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149497</xdr:rowOff>
    </xdr:from>
    <xdr:to>
      <xdr:col>102</xdr:col>
      <xdr:colOff>114300</xdr:colOff>
      <xdr:row>39</xdr:row>
      <xdr:rowOff>98878</xdr:rowOff>
    </xdr:to>
    <xdr:cxnSp macro="">
      <xdr:nvCxnSpPr>
        <xdr:cNvPr id="760" name="直線コネクタ 759"/>
        <xdr:cNvCxnSpPr/>
      </xdr:nvCxnSpPr>
      <xdr:spPr>
        <a:xfrm flipV="1">
          <a:off x="18656300" y="6321697"/>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93780</xdr:rowOff>
    </xdr:from>
    <xdr:ext cx="378565" cy="259045"/>
    <xdr:sp macro="" textlink="">
      <xdr:nvSpPr>
        <xdr:cNvPr id="762" name="テキスト ボックス 761"/>
        <xdr:cNvSpPr txBox="1"/>
      </xdr:nvSpPr>
      <xdr:spPr>
        <a:xfrm>
          <a:off x="19356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98697</xdr:rowOff>
    </xdr:from>
    <xdr:to>
      <xdr:col>102</xdr:col>
      <xdr:colOff>165100</xdr:colOff>
      <xdr:row>37</xdr:row>
      <xdr:rowOff>28847</xdr:rowOff>
    </xdr:to>
    <xdr:sp macro="" textlink="">
      <xdr:nvSpPr>
        <xdr:cNvPr id="776" name="楕円 775"/>
        <xdr:cNvSpPr/>
      </xdr:nvSpPr>
      <xdr:spPr>
        <a:xfrm>
          <a:off x="19494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45374</xdr:rowOff>
    </xdr:from>
    <xdr:ext cx="469744" cy="259045"/>
    <xdr:sp macro="" textlink="">
      <xdr:nvSpPr>
        <xdr:cNvPr id="777" name="テキスト ボックス 776"/>
        <xdr:cNvSpPr txBox="1"/>
      </xdr:nvSpPr>
      <xdr:spPr>
        <a:xfrm>
          <a:off x="19310428" y="60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７６，１６３円で、前年度決算と比較すると１．９％増となっており、類似団体を上回っている。これは子育て支援関係経費が増額となったことによるものである。また、商工費は、住民一人当たり１５，７５２円で、前年度決算と比較すると３３．３％増となっており、類似団体を上回っている。これは柳川観光第２のエンジン創出事業等により増額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２５，６３４円で、前年度決算と比較すると１１．７％減となっており、類似団体を下回っている。これは柳川駅東部土地区画整理事業の進捗により、前年度から減額となったことによるものである。また、公債費については、住民一人当たり４２，６６６円で、前年度決算と比較すると４９．２％減となっており、類似団体を下回っている。これは、前年度に行った繰上償還の影響で大幅な減額と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・後年度の公債費負担を軽減するために、決算剰余金については、減債基金への積立を行っている。</a:t>
          </a:r>
        </a:p>
        <a:p>
          <a:r>
            <a:rPr kumimoji="1" lang="ja-JP" altLang="en-US" sz="1200">
              <a:latin typeface="ＭＳ ゴシック" pitchFamily="49" charset="-128"/>
              <a:ea typeface="ＭＳ ゴシック" pitchFamily="49" charset="-128"/>
            </a:rPr>
            <a:t>・実質収支額は、普通交付税、臨時財政対策債発行可能額、各種臨時交付金等の影響から約１０億前後で推移していたが、平成２９年度の実質収支額は約８億円となっている。</a:t>
          </a:r>
        </a:p>
        <a:p>
          <a:r>
            <a:rPr kumimoji="1" lang="ja-JP" altLang="en-US" sz="1200">
              <a:solidFill>
                <a:schemeClr val="tx1"/>
              </a:solidFill>
              <a:latin typeface="ＭＳ ゴシック" pitchFamily="49" charset="-128"/>
              <a:ea typeface="ＭＳ ゴシック" pitchFamily="49" charset="-128"/>
            </a:rPr>
            <a:t>・前年度と比較し、歳入面において地方交付税が減額となったことや歳出面において普通建設事業費が増額となったこと等により、平成２９年度の実質単年度収支は、約１億９千万円の赤字である。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全ての会計について、実質収支（公営企業は資金剰余額）は黒字である。</a:t>
          </a:r>
        </a:p>
        <a:p>
          <a:r>
            <a:rPr kumimoji="1" lang="ja-JP" altLang="en-US" sz="1100">
              <a:solidFill>
                <a:schemeClr val="tx1"/>
              </a:solidFill>
              <a:latin typeface="ＭＳ ゴシック" pitchFamily="49" charset="-128"/>
              <a:ea typeface="ＭＳ ゴシック" pitchFamily="49" charset="-128"/>
            </a:rPr>
            <a:t>　また、各会計の実質収支（資金剰余額）の推移もおおむね一定で、今後もこの傾向は続く見込みである。</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各会計の推移　（単位：千円）</a:t>
          </a:r>
          <a:r>
            <a:rPr kumimoji="1" lang="en-US" altLang="ja-JP" sz="1100">
              <a:solidFill>
                <a:schemeClr val="tx1"/>
              </a:solidFill>
              <a:latin typeface="ＭＳ ゴシック" pitchFamily="49" charset="-128"/>
              <a:ea typeface="ＭＳ ゴシック" pitchFamily="49" charset="-128"/>
            </a:rPr>
            <a:t>】</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水道事業会計（資金剰余額）　</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1,760,357</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1,992,227</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1,958,962</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1,914,505</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1,950,637</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一般会計</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1,281,103</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994,146</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1,035,445</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829,026</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下水道事業特別会計（資金剰余額）</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44,091</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63,397</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41,208</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35,557</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66,880</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国民健康保険特別会計</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3,478</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3,419</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67,115</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107,864</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226,285</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住宅新築資金等特別会計</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3,161</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2,729</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2,193</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5,189</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4,655</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後期高齢者医療特別会計</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4,326</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3,417</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3,033</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3,530</a:t>
          </a:r>
          <a:r>
            <a:rPr kumimoji="1" lang="ja-JP" altLang="en-US" sz="1100">
              <a:solidFill>
                <a:schemeClr val="tx1"/>
              </a:solidFill>
              <a:latin typeface="ＭＳ ゴシック" pitchFamily="49" charset="-128"/>
              <a:ea typeface="ＭＳ ゴシック" pitchFamily="49" charset="-128"/>
            </a:rPr>
            <a:t>、Ｈ２９　</a:t>
          </a:r>
          <a:r>
            <a:rPr kumimoji="1" lang="en-US" altLang="ja-JP" sz="1100">
              <a:solidFill>
                <a:schemeClr val="tx1"/>
              </a:solidFill>
              <a:latin typeface="ＭＳ ゴシック" pitchFamily="49" charset="-128"/>
              <a:ea typeface="ＭＳ ゴシック" pitchFamily="49" charset="-128"/>
            </a:rPr>
            <a:t>3,900</a:t>
          </a:r>
        </a:p>
        <a:p>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公共用地先行取得等特別会計</a:t>
          </a:r>
        </a:p>
        <a:p>
          <a:r>
            <a:rPr kumimoji="1" lang="ja-JP" altLang="en-US" sz="1100">
              <a:solidFill>
                <a:schemeClr val="tx1"/>
              </a:solidFill>
              <a:latin typeface="ＭＳ ゴシック" pitchFamily="49" charset="-128"/>
              <a:ea typeface="ＭＳ ゴシック" pitchFamily="49" charset="-128"/>
            </a:rPr>
            <a:t>Ｈ２５　</a:t>
          </a:r>
          <a:r>
            <a:rPr kumimoji="1" lang="en-US" altLang="ja-JP" sz="1100">
              <a:solidFill>
                <a:schemeClr val="tx1"/>
              </a:solidFill>
              <a:latin typeface="ＭＳ ゴシック" pitchFamily="49" charset="-128"/>
              <a:ea typeface="ＭＳ ゴシック" pitchFamily="49" charset="-128"/>
            </a:rPr>
            <a:t>0</a:t>
          </a:r>
          <a:r>
            <a:rPr kumimoji="1" lang="ja-JP" altLang="en-US" sz="1100">
              <a:solidFill>
                <a:schemeClr val="tx1"/>
              </a:solidFill>
              <a:latin typeface="ＭＳ ゴシック" pitchFamily="49" charset="-128"/>
              <a:ea typeface="ＭＳ ゴシック" pitchFamily="49" charset="-128"/>
            </a:rPr>
            <a:t>　Ｈ２６　</a:t>
          </a:r>
          <a:r>
            <a:rPr kumimoji="1" lang="en-US" altLang="ja-JP" sz="1100">
              <a:solidFill>
                <a:schemeClr val="tx1"/>
              </a:solidFill>
              <a:latin typeface="ＭＳ ゴシック" pitchFamily="49" charset="-128"/>
              <a:ea typeface="ＭＳ ゴシック" pitchFamily="49" charset="-128"/>
            </a:rPr>
            <a:t>0</a:t>
          </a:r>
          <a:r>
            <a:rPr kumimoji="1" lang="ja-JP" altLang="en-US" sz="1100">
              <a:solidFill>
                <a:schemeClr val="tx1"/>
              </a:solidFill>
              <a:latin typeface="ＭＳ ゴシック" pitchFamily="49" charset="-128"/>
              <a:ea typeface="ＭＳ ゴシック" pitchFamily="49" charset="-128"/>
            </a:rPr>
            <a:t>　Ｈ２７　</a:t>
          </a:r>
          <a:r>
            <a:rPr kumimoji="1" lang="en-US" altLang="ja-JP" sz="1100">
              <a:solidFill>
                <a:schemeClr val="tx1"/>
              </a:solidFill>
              <a:latin typeface="ＭＳ ゴシック" pitchFamily="49" charset="-128"/>
              <a:ea typeface="ＭＳ ゴシック" pitchFamily="49" charset="-128"/>
            </a:rPr>
            <a:t>0</a:t>
          </a:r>
          <a:r>
            <a:rPr kumimoji="1" lang="ja-JP" altLang="en-US" sz="1100">
              <a:solidFill>
                <a:schemeClr val="tx1"/>
              </a:solidFill>
              <a:latin typeface="ＭＳ ゴシック" pitchFamily="49" charset="-128"/>
              <a:ea typeface="ＭＳ ゴシック" pitchFamily="49" charset="-128"/>
            </a:rPr>
            <a:t>　Ｈ２８　</a:t>
          </a:r>
          <a:r>
            <a:rPr kumimoji="1" lang="en-US" altLang="ja-JP" sz="1100">
              <a:solidFill>
                <a:schemeClr val="tx1"/>
              </a:solidFill>
              <a:latin typeface="ＭＳ ゴシック" pitchFamily="49" charset="-128"/>
              <a:ea typeface="ＭＳ ゴシック" pitchFamily="49" charset="-128"/>
            </a:rPr>
            <a:t>0</a:t>
          </a:r>
          <a:r>
            <a:rPr kumimoji="1" lang="ja-JP" altLang="en-US" sz="1100">
              <a:solidFill>
                <a:schemeClr val="tx1"/>
              </a:solidFill>
              <a:latin typeface="ＭＳ ゴシック" pitchFamily="49" charset="-128"/>
              <a:ea typeface="ＭＳ ゴシック" pitchFamily="49" charset="-128"/>
            </a:rPr>
            <a:t>　Ｈ２９　</a:t>
          </a:r>
          <a:r>
            <a:rPr kumimoji="1" lang="en-US" altLang="ja-JP" sz="1100">
              <a:solidFill>
                <a:schemeClr val="tx1"/>
              </a:solidFill>
              <a:latin typeface="ＭＳ ゴシック" pitchFamily="49" charset="-128"/>
              <a:ea typeface="ＭＳ ゴシック" pitchFamily="49" charset="-128"/>
            </a:rPr>
            <a:t>0</a:t>
          </a:r>
        </a:p>
        <a:p>
          <a:endParaRPr kumimoji="1" lang="en-US" altLang="ja-JP" sz="11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30316764</v>
      </c>
      <c r="BO4" s="410"/>
      <c r="BP4" s="410"/>
      <c r="BQ4" s="410"/>
      <c r="BR4" s="410"/>
      <c r="BS4" s="410"/>
      <c r="BT4" s="410"/>
      <c r="BU4" s="411"/>
      <c r="BV4" s="409">
        <v>32744034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29214554</v>
      </c>
      <c r="BO5" s="447"/>
      <c r="BP5" s="447"/>
      <c r="BQ5" s="447"/>
      <c r="BR5" s="447"/>
      <c r="BS5" s="447"/>
      <c r="BT5" s="447"/>
      <c r="BU5" s="448"/>
      <c r="BV5" s="446">
        <v>31378120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92.5</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1102210</v>
      </c>
      <c r="BO6" s="447"/>
      <c r="BP6" s="447"/>
      <c r="BQ6" s="447"/>
      <c r="BR6" s="447"/>
      <c r="BS6" s="447"/>
      <c r="BT6" s="447"/>
      <c r="BU6" s="448"/>
      <c r="BV6" s="446">
        <v>1365914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98.4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268529</v>
      </c>
      <c r="BO7" s="447"/>
      <c r="BP7" s="447"/>
      <c r="BQ7" s="447"/>
      <c r="BR7" s="447"/>
      <c r="BS7" s="447"/>
      <c r="BT7" s="447"/>
      <c r="BU7" s="448"/>
      <c r="BV7" s="446">
        <v>325280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16404798</v>
      </c>
      <c r="CU7" s="447"/>
      <c r="CV7" s="447"/>
      <c r="CW7" s="447"/>
      <c r="CX7" s="447"/>
      <c r="CY7" s="447"/>
      <c r="CZ7" s="447"/>
      <c r="DA7" s="448"/>
      <c r="DB7" s="446">
        <v>16431989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833681</v>
      </c>
      <c r="BO8" s="447"/>
      <c r="BP8" s="447"/>
      <c r="BQ8" s="447"/>
      <c r="BR8" s="447"/>
      <c r="BS8" s="447"/>
      <c r="BT8" s="447"/>
      <c r="BU8" s="448"/>
      <c r="BV8" s="446">
        <v>1040634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0.45</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67777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-206953</v>
      </c>
      <c r="BO9" s="447"/>
      <c r="BP9" s="447"/>
      <c r="BQ9" s="447"/>
      <c r="BR9" s="447"/>
      <c r="BS9" s="447"/>
      <c r="BT9" s="447"/>
      <c r="BU9" s="448"/>
      <c r="BV9" s="446">
        <v>43423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14.1</v>
      </c>
      <c r="CU9" s="444"/>
      <c r="CV9" s="444"/>
      <c r="CW9" s="444"/>
      <c r="CX9" s="444"/>
      <c r="CY9" s="444"/>
      <c r="CZ9" s="444"/>
      <c r="DA9" s="445"/>
      <c r="DB9" s="443">
        <v>25.3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71375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7985</v>
      </c>
      <c r="BO10" s="447"/>
      <c r="BP10" s="447"/>
      <c r="BQ10" s="447"/>
      <c r="BR10" s="447"/>
      <c r="BS10" s="447"/>
      <c r="BT10" s="447"/>
      <c r="BU10" s="448"/>
      <c r="BV10" s="446">
        <v>80243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9600</v>
      </c>
      <c r="BO11" s="447"/>
      <c r="BP11" s="447"/>
      <c r="BQ11" s="447"/>
      <c r="BR11" s="447"/>
      <c r="BS11" s="447"/>
      <c r="BT11" s="447"/>
      <c r="BU11" s="448"/>
      <c r="BV11" s="446">
        <v>2443333</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67242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66898</v>
      </c>
      <c r="S13" s="528"/>
      <c r="T13" s="528"/>
      <c r="U13" s="528"/>
      <c r="V13" s="529"/>
      <c r="W13" s="462" t="s">
        <v>133</v>
      </c>
      <c r="X13" s="463"/>
      <c r="Y13" s="463"/>
      <c r="Z13" s="463"/>
      <c r="AA13" s="463"/>
      <c r="AB13" s="453"/>
      <c r="AC13" s="497">
        <v>3320</v>
      </c>
      <c r="AD13" s="498"/>
      <c r="AE13" s="498"/>
      <c r="AF13" s="498"/>
      <c r="AG13" s="537"/>
      <c r="AH13" s="497">
        <v>3799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-189368</v>
      </c>
      <c r="BO13" s="447"/>
      <c r="BP13" s="447"/>
      <c r="BQ13" s="447"/>
      <c r="BR13" s="447"/>
      <c r="BS13" s="447"/>
      <c r="BT13" s="447"/>
      <c r="BU13" s="448"/>
      <c r="BV13" s="446">
        <v>2366999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67818</v>
      </c>
      <c r="S14" s="528"/>
      <c r="T14" s="528"/>
      <c r="U14" s="528"/>
      <c r="V14" s="529"/>
      <c r="W14" s="436"/>
      <c r="X14" s="437"/>
      <c r="Y14" s="437"/>
      <c r="Z14" s="437"/>
      <c r="AA14" s="437"/>
      <c r="AB14" s="426"/>
      <c r="AC14" s="530">
        <v>10.9</v>
      </c>
      <c r="AD14" s="531"/>
      <c r="AE14" s="531"/>
      <c r="AF14" s="531"/>
      <c r="AG14" s="532"/>
      <c r="AH14" s="530">
        <v>12.2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17.899999999999999</v>
      </c>
      <c r="CU14" s="542"/>
      <c r="CV14" s="542"/>
      <c r="CW14" s="542"/>
      <c r="CX14" s="542"/>
      <c r="CY14" s="542"/>
      <c r="CZ14" s="542"/>
      <c r="DA14" s="543"/>
      <c r="DB14" s="541">
        <v>21.8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67521</v>
      </c>
      <c r="S15" s="528"/>
      <c r="T15" s="528"/>
      <c r="U15" s="528"/>
      <c r="V15" s="529"/>
      <c r="W15" s="462" t="s">
        <v>140</v>
      </c>
      <c r="X15" s="463"/>
      <c r="Y15" s="463"/>
      <c r="Z15" s="463"/>
      <c r="AA15" s="463"/>
      <c r="AB15" s="453"/>
      <c r="AC15" s="497">
        <v>7665</v>
      </c>
      <c r="AD15" s="498"/>
      <c r="AE15" s="498"/>
      <c r="AF15" s="498"/>
      <c r="AG15" s="537"/>
      <c r="AH15" s="497">
        <v>8001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6198124</v>
      </c>
      <c r="BO15" s="410"/>
      <c r="BP15" s="410"/>
      <c r="BQ15" s="410"/>
      <c r="BR15" s="410"/>
      <c r="BS15" s="410"/>
      <c r="BT15" s="410"/>
      <c r="BU15" s="411"/>
      <c r="BV15" s="409">
        <v>6205334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25.3</v>
      </c>
      <c r="AD16" s="531"/>
      <c r="AE16" s="531"/>
      <c r="AF16" s="531"/>
      <c r="AG16" s="532"/>
      <c r="AH16" s="530">
        <v>25.7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13635883</v>
      </c>
      <c r="BO16" s="447"/>
      <c r="BP16" s="447"/>
      <c r="BQ16" s="447"/>
      <c r="BR16" s="447"/>
      <c r="BS16" s="447"/>
      <c r="BT16" s="447"/>
      <c r="BU16" s="448"/>
      <c r="BV16" s="446">
        <v>13541675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19368</v>
      </c>
      <c r="AD17" s="498"/>
      <c r="AE17" s="498"/>
      <c r="AF17" s="498"/>
      <c r="AG17" s="537"/>
      <c r="AH17" s="497">
        <v>19301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7829054</v>
      </c>
      <c r="BO17" s="447"/>
      <c r="BP17" s="447"/>
      <c r="BQ17" s="447"/>
      <c r="BR17" s="447"/>
      <c r="BS17" s="447"/>
      <c r="BT17" s="447"/>
      <c r="BU17" s="448"/>
      <c r="BV17" s="446">
        <v>7836714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77.150000000000006</v>
      </c>
      <c r="M18" s="559"/>
      <c r="N18" s="559"/>
      <c r="O18" s="559"/>
      <c r="P18" s="559"/>
      <c r="Q18" s="559"/>
      <c r="R18" s="560"/>
      <c r="S18" s="560"/>
      <c r="T18" s="560"/>
      <c r="U18" s="560"/>
      <c r="V18" s="561"/>
      <c r="W18" s="464"/>
      <c r="X18" s="465"/>
      <c r="Y18" s="465"/>
      <c r="Z18" s="465"/>
      <c r="AA18" s="465"/>
      <c r="AB18" s="456"/>
      <c r="AC18" s="562">
        <v>63.8</v>
      </c>
      <c r="AD18" s="563"/>
      <c r="AE18" s="563"/>
      <c r="AF18" s="563"/>
      <c r="AG18" s="564"/>
      <c r="AH18" s="562">
        <v>62.1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15423889</v>
      </c>
      <c r="BO18" s="447"/>
      <c r="BP18" s="447"/>
      <c r="BQ18" s="447"/>
      <c r="BR18" s="447"/>
      <c r="BS18" s="447"/>
      <c r="BT18" s="447"/>
      <c r="BU18" s="448"/>
      <c r="BV18" s="446">
        <v>15487691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879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19591622</v>
      </c>
      <c r="BO19" s="447"/>
      <c r="BP19" s="447"/>
      <c r="BQ19" s="447"/>
      <c r="BR19" s="447"/>
      <c r="BS19" s="447"/>
      <c r="BT19" s="447"/>
      <c r="BU19" s="448"/>
      <c r="BV19" s="446">
        <v>22191789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23453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30120047</v>
      </c>
      <c r="BO23" s="447"/>
      <c r="BP23" s="447"/>
      <c r="BQ23" s="447"/>
      <c r="BR23" s="447"/>
      <c r="BS23" s="447"/>
      <c r="BT23" s="447"/>
      <c r="BU23" s="448"/>
      <c r="BV23" s="446">
        <v>30699050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9100</v>
      </c>
      <c r="R24" s="498"/>
      <c r="S24" s="498"/>
      <c r="T24" s="498"/>
      <c r="U24" s="498"/>
      <c r="V24" s="537"/>
      <c r="W24" s="596"/>
      <c r="X24" s="584"/>
      <c r="Y24" s="585"/>
      <c r="Z24" s="496" t="s">
        <v>164</v>
      </c>
      <c r="AA24" s="476"/>
      <c r="AB24" s="476"/>
      <c r="AC24" s="476"/>
      <c r="AD24" s="476"/>
      <c r="AE24" s="476"/>
      <c r="AF24" s="476"/>
      <c r="AG24" s="477"/>
      <c r="AH24" s="497">
        <v>441</v>
      </c>
      <c r="AI24" s="498"/>
      <c r="AJ24" s="498"/>
      <c r="AK24" s="498"/>
      <c r="AL24" s="537"/>
      <c r="AM24" s="497">
        <v>1462356</v>
      </c>
      <c r="AN24" s="498"/>
      <c r="AO24" s="498"/>
      <c r="AP24" s="498"/>
      <c r="AQ24" s="498"/>
      <c r="AR24" s="537"/>
      <c r="AS24" s="497">
        <v>3316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27139486</v>
      </c>
      <c r="BO24" s="447"/>
      <c r="BP24" s="447"/>
      <c r="BQ24" s="447"/>
      <c r="BR24" s="447"/>
      <c r="BS24" s="447"/>
      <c r="BT24" s="447"/>
      <c r="BU24" s="448"/>
      <c r="BV24" s="446">
        <v>28114302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7380</v>
      </c>
      <c r="R25" s="498"/>
      <c r="S25" s="498"/>
      <c r="T25" s="498"/>
      <c r="U25" s="498"/>
      <c r="V25" s="537"/>
      <c r="W25" s="596"/>
      <c r="X25" s="584"/>
      <c r="Y25" s="585"/>
      <c r="Z25" s="496" t="s">
        <v>167</v>
      </c>
      <c r="AA25" s="476"/>
      <c r="AB25" s="476"/>
      <c r="AC25" s="476"/>
      <c r="AD25" s="476"/>
      <c r="AE25" s="476"/>
      <c r="AF25" s="476"/>
      <c r="AG25" s="477"/>
      <c r="AH25" s="497">
        <v>78</v>
      </c>
      <c r="AI25" s="498"/>
      <c r="AJ25" s="498"/>
      <c r="AK25" s="498"/>
      <c r="AL25" s="537"/>
      <c r="AM25" s="497">
        <v>240240</v>
      </c>
      <c r="AN25" s="498"/>
      <c r="AO25" s="498"/>
      <c r="AP25" s="498"/>
      <c r="AQ25" s="498"/>
      <c r="AR25" s="537"/>
      <c r="AS25" s="497">
        <v>3080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1915541</v>
      </c>
      <c r="BO25" s="410"/>
      <c r="BP25" s="410"/>
      <c r="BQ25" s="410"/>
      <c r="BR25" s="410"/>
      <c r="BS25" s="410"/>
      <c r="BT25" s="410"/>
      <c r="BU25" s="411"/>
      <c r="BV25" s="409">
        <v>1636784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6570</v>
      </c>
      <c r="R26" s="498"/>
      <c r="S26" s="498"/>
      <c r="T26" s="498"/>
      <c r="U26" s="498"/>
      <c r="V26" s="537"/>
      <c r="W26" s="596"/>
      <c r="X26" s="584"/>
      <c r="Y26" s="585"/>
      <c r="Z26" s="496" t="s">
        <v>170</v>
      </c>
      <c r="AA26" s="606"/>
      <c r="AB26" s="606"/>
      <c r="AC26" s="606"/>
      <c r="AD26" s="606"/>
      <c r="AE26" s="606"/>
      <c r="AF26" s="606"/>
      <c r="AG26" s="607"/>
      <c r="AH26" s="497">
        <v>21</v>
      </c>
      <c r="AI26" s="498"/>
      <c r="AJ26" s="498"/>
      <c r="AK26" s="498"/>
      <c r="AL26" s="537"/>
      <c r="AM26" s="497">
        <v>76356</v>
      </c>
      <c r="AN26" s="498"/>
      <c r="AO26" s="498"/>
      <c r="AP26" s="498"/>
      <c r="AQ26" s="498"/>
      <c r="AR26" s="537"/>
      <c r="AS26" s="497">
        <v>3636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4559</v>
      </c>
      <c r="R27" s="498"/>
      <c r="S27" s="498"/>
      <c r="T27" s="498"/>
      <c r="U27" s="498"/>
      <c r="V27" s="537"/>
      <c r="W27" s="596"/>
      <c r="X27" s="584"/>
      <c r="Y27" s="585"/>
      <c r="Z27" s="496" t="s">
        <v>173</v>
      </c>
      <c r="AA27" s="476"/>
      <c r="AB27" s="476"/>
      <c r="AC27" s="476"/>
      <c r="AD27" s="476"/>
      <c r="AE27" s="476"/>
      <c r="AF27" s="476"/>
      <c r="AG27" s="477"/>
      <c r="AH27" s="497">
        <v>2</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684798</v>
      </c>
      <c r="BO27" s="620"/>
      <c r="BP27" s="620"/>
      <c r="BQ27" s="620"/>
      <c r="BR27" s="620"/>
      <c r="BS27" s="620"/>
      <c r="BT27" s="620"/>
      <c r="BU27" s="621"/>
      <c r="BV27" s="619">
        <v>684798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4074</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5571189</v>
      </c>
      <c r="BO28" s="410"/>
      <c r="BP28" s="410"/>
      <c r="BQ28" s="410"/>
      <c r="BR28" s="410"/>
      <c r="BS28" s="410"/>
      <c r="BT28" s="410"/>
      <c r="BU28" s="411"/>
      <c r="BV28" s="409">
        <v>5563204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20</v>
      </c>
      <c r="M29" s="498"/>
      <c r="N29" s="498"/>
      <c r="O29" s="498"/>
      <c r="P29" s="537"/>
      <c r="Q29" s="497">
        <v>3880</v>
      </c>
      <c r="R29" s="498"/>
      <c r="S29" s="498"/>
      <c r="T29" s="498"/>
      <c r="U29" s="498"/>
      <c r="V29" s="537"/>
      <c r="W29" s="597"/>
      <c r="X29" s="598"/>
      <c r="Y29" s="599"/>
      <c r="Z29" s="496" t="s">
        <v>180</v>
      </c>
      <c r="AA29" s="476"/>
      <c r="AB29" s="476"/>
      <c r="AC29" s="476"/>
      <c r="AD29" s="476"/>
      <c r="AE29" s="476"/>
      <c r="AF29" s="476"/>
      <c r="AG29" s="477"/>
      <c r="AH29" s="497">
        <v>443</v>
      </c>
      <c r="AI29" s="498"/>
      <c r="AJ29" s="498"/>
      <c r="AK29" s="498"/>
      <c r="AL29" s="537"/>
      <c r="AM29" s="497">
        <v>1471872</v>
      </c>
      <c r="AN29" s="498"/>
      <c r="AO29" s="498"/>
      <c r="AP29" s="498"/>
      <c r="AQ29" s="498"/>
      <c r="AR29" s="537"/>
      <c r="AS29" s="497">
        <v>3323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3125722</v>
      </c>
      <c r="BO29" s="447"/>
      <c r="BP29" s="447"/>
      <c r="BQ29" s="447"/>
      <c r="BR29" s="447"/>
      <c r="BS29" s="447"/>
      <c r="BT29" s="447"/>
      <c r="BU29" s="448"/>
      <c r="BV29" s="446">
        <v>2606005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3739701</v>
      </c>
      <c r="BO30" s="620"/>
      <c r="BP30" s="620"/>
      <c r="BQ30" s="620"/>
      <c r="BR30" s="620"/>
      <c r="BS30" s="620"/>
      <c r="BT30" s="620"/>
      <c r="BU30" s="621"/>
      <c r="BV30" s="619">
        <v>3582837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柳川みやま土木組合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柳川市土地開発公社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花宗太田土木組合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公共用地先行取得等特別会計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東山老人ホーム組合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大川柳川衛生組合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福岡県市町村職員退職手当組合（一般会計）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福岡県市町村職員退職手当組合（基金特別会計）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福岡県南広域水道企業団（用水供給事業会計）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有明生活環境施設組合（一般会計）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有明生活環境施設組合（広域火葬施設建設事業特別会計）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有明生活環境施設組合（ごみ焼却施設建設事業特別会計）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YKATSTjP39X0AzZzGfW8Za/CkVM1dxfr2LamTEAvO3cNRUeyzxlzIhWucbEAO5/AGgv9J2u0MlcjhFF6VUlY9Q==" saltValue="GEoRVhQIx7HCq/z81mKY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10.42</v>
      </c>
      <c r="G34" s="33">
        <v>11.85</v>
      </c>
      <c r="H34" s="33">
        <v>11.67</v>
      </c>
      <c r="I34" s="33">
        <v>11.65</v>
      </c>
      <c r="J34" s="34">
        <v>11.89</v>
      </c>
      <c r="K34" s="22"/>
      <c r="L34" s="22"/>
      <c r="M34" s="22"/>
      <c r="N34" s="22"/>
      <c r="O34" s="22"/>
      <c r="P34" s="22"/>
    </row>
    <row r="35" spans="1:16" ht="39" customHeight="1">
      <c r="A35" s="22"/>
      <c r="B35" s="35"/>
      <c r="C35" s="1218" t="s">
        <v>565</v>
      </c>
      <c r="D35" s="1219"/>
      <c r="E35" s="1220"/>
      <c r="F35" s="36">
        <v>7.58</v>
      </c>
      <c r="G35" s="37">
        <v>5.91</v>
      </c>
      <c r="H35" s="37">
        <v>5.92</v>
      </c>
      <c r="I35" s="37">
        <v>6.3</v>
      </c>
      <c r="J35" s="38">
        <v>5.05</v>
      </c>
      <c r="K35" s="22"/>
      <c r="L35" s="22"/>
      <c r="M35" s="22"/>
      <c r="N35" s="22"/>
      <c r="O35" s="22"/>
      <c r="P35" s="22"/>
    </row>
    <row r="36" spans="1:16" ht="39" customHeight="1">
      <c r="A36" s="22"/>
      <c r="B36" s="35"/>
      <c r="C36" s="1218" t="s">
        <v>566</v>
      </c>
      <c r="D36" s="1219"/>
      <c r="E36" s="1220"/>
      <c r="F36" s="36">
        <v>0.02</v>
      </c>
      <c r="G36" s="37">
        <v>0.02</v>
      </c>
      <c r="H36" s="37" t="s">
        <v>567</v>
      </c>
      <c r="I36" s="37">
        <v>0.65</v>
      </c>
      <c r="J36" s="38">
        <v>1.37</v>
      </c>
      <c r="K36" s="22"/>
      <c r="L36" s="22"/>
      <c r="M36" s="22"/>
      <c r="N36" s="22"/>
      <c r="O36" s="22"/>
      <c r="P36" s="22"/>
    </row>
    <row r="37" spans="1:16" ht="39" customHeight="1">
      <c r="A37" s="22"/>
      <c r="B37" s="35"/>
      <c r="C37" s="1218" t="s">
        <v>568</v>
      </c>
      <c r="D37" s="1219"/>
      <c r="E37" s="1220"/>
      <c r="F37" s="36">
        <v>0.26</v>
      </c>
      <c r="G37" s="37">
        <v>0.37</v>
      </c>
      <c r="H37" s="37">
        <v>0.24</v>
      </c>
      <c r="I37" s="37">
        <v>0.21</v>
      </c>
      <c r="J37" s="38">
        <v>0.4</v>
      </c>
      <c r="K37" s="22"/>
      <c r="L37" s="22"/>
      <c r="M37" s="22"/>
      <c r="N37" s="22"/>
      <c r="O37" s="22"/>
      <c r="P37" s="22"/>
    </row>
    <row r="38" spans="1:16" ht="39" customHeight="1">
      <c r="A38" s="22"/>
      <c r="B38" s="35"/>
      <c r="C38" s="1218" t="s">
        <v>569</v>
      </c>
      <c r="D38" s="1219"/>
      <c r="E38" s="1220"/>
      <c r="F38" s="36">
        <v>0.01</v>
      </c>
      <c r="G38" s="37">
        <v>0.01</v>
      </c>
      <c r="H38" s="37">
        <v>0.01</v>
      </c>
      <c r="I38" s="37">
        <v>0.03</v>
      </c>
      <c r="J38" s="38">
        <v>0.02</v>
      </c>
      <c r="K38" s="22"/>
      <c r="L38" s="22"/>
      <c r="M38" s="22"/>
      <c r="N38" s="22"/>
      <c r="O38" s="22"/>
      <c r="P38" s="22"/>
    </row>
    <row r="39" spans="1:16" ht="39" customHeight="1">
      <c r="A39" s="22"/>
      <c r="B39" s="35"/>
      <c r="C39" s="1218" t="s">
        <v>570</v>
      </c>
      <c r="D39" s="1219"/>
      <c r="E39" s="1220"/>
      <c r="F39" s="36">
        <v>0.02</v>
      </c>
      <c r="G39" s="37">
        <v>0.02</v>
      </c>
      <c r="H39" s="37">
        <v>0.01</v>
      </c>
      <c r="I39" s="37">
        <v>0.02</v>
      </c>
      <c r="J39" s="38">
        <v>0.02</v>
      </c>
      <c r="K39" s="22"/>
      <c r="L39" s="22"/>
      <c r="M39" s="22"/>
      <c r="N39" s="22"/>
      <c r="O39" s="22"/>
      <c r="P39" s="22"/>
    </row>
    <row r="40" spans="1:16" ht="39" customHeight="1">
      <c r="A40" s="22"/>
      <c r="B40" s="35"/>
      <c r="C40" s="1218" t="s">
        <v>571</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572</v>
      </c>
      <c r="D42" s="1219"/>
      <c r="E42" s="1220"/>
      <c r="F42" s="36" t="s">
        <v>530</v>
      </c>
      <c r="G42" s="37" t="s">
        <v>530</v>
      </c>
      <c r="H42" s="37" t="s">
        <v>530</v>
      </c>
      <c r="I42" s="37" t="s">
        <v>530</v>
      </c>
      <c r="J42" s="38" t="s">
        <v>530</v>
      </c>
      <c r="K42" s="22"/>
      <c r="L42" s="22"/>
      <c r="M42" s="22"/>
      <c r="N42" s="22"/>
      <c r="O42" s="22"/>
      <c r="P42" s="22"/>
    </row>
    <row r="43" spans="1:16" ht="39" customHeight="1" thickBot="1">
      <c r="A43" s="22"/>
      <c r="B43" s="40"/>
      <c r="C43" s="1221" t="s">
        <v>573</v>
      </c>
      <c r="D43" s="1222"/>
      <c r="E43" s="1223"/>
      <c r="F43" s="41" t="s">
        <v>530</v>
      </c>
      <c r="G43" s="42" t="s">
        <v>530</v>
      </c>
      <c r="H43" s="42" t="s">
        <v>530</v>
      </c>
      <c r="I43" s="42" t="s">
        <v>530</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UTPrt6nkcL5iYYUf0hSF8pFEelStnMiqrDFbksKNkf3ZZ19kvMEOTVlYS9wKVuUE4BakqXWyNmCRe7ff0WPQ==" saltValue="irwLdWkKEZuDx0twZRt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3278</v>
      </c>
      <c r="L45" s="60">
        <v>3302</v>
      </c>
      <c r="M45" s="60">
        <v>3324</v>
      </c>
      <c r="N45" s="60">
        <v>3261</v>
      </c>
      <c r="O45" s="61">
        <v>2859</v>
      </c>
      <c r="P45" s="48"/>
      <c r="Q45" s="48"/>
      <c r="R45" s="48"/>
      <c r="S45" s="48"/>
      <c r="T45" s="48"/>
      <c r="U45" s="48"/>
    </row>
    <row r="46" spans="1:21" ht="30.75" customHeight="1">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c r="A47" s="48"/>
      <c r="B47" s="1236"/>
      <c r="C47" s="1237"/>
      <c r="D47" s="62"/>
      <c r="E47" s="1228" t="s">
        <v>14</v>
      </c>
      <c r="F47" s="1228"/>
      <c r="G47" s="1228"/>
      <c r="H47" s="1228"/>
      <c r="I47" s="1228"/>
      <c r="J47" s="1229"/>
      <c r="K47" s="63" t="s">
        <v>530</v>
      </c>
      <c r="L47" s="64" t="s">
        <v>530</v>
      </c>
      <c r="M47" s="64" t="s">
        <v>530</v>
      </c>
      <c r="N47" s="64" t="s">
        <v>530</v>
      </c>
      <c r="O47" s="65" t="s">
        <v>530</v>
      </c>
      <c r="P47" s="48"/>
      <c r="Q47" s="48"/>
      <c r="R47" s="48"/>
      <c r="S47" s="48"/>
      <c r="T47" s="48"/>
      <c r="U47" s="48"/>
    </row>
    <row r="48" spans="1:21" ht="30.75" customHeight="1">
      <c r="A48" s="48"/>
      <c r="B48" s="1236"/>
      <c r="C48" s="1237"/>
      <c r="D48" s="62"/>
      <c r="E48" s="1228" t="s">
        <v>15</v>
      </c>
      <c r="F48" s="1228"/>
      <c r="G48" s="1228"/>
      <c r="H48" s="1228"/>
      <c r="I48" s="1228"/>
      <c r="J48" s="1229"/>
      <c r="K48" s="63">
        <v>447</v>
      </c>
      <c r="L48" s="64">
        <v>451</v>
      </c>
      <c r="M48" s="64">
        <v>456</v>
      </c>
      <c r="N48" s="64">
        <v>461</v>
      </c>
      <c r="O48" s="65">
        <v>464</v>
      </c>
      <c r="P48" s="48"/>
      <c r="Q48" s="48"/>
      <c r="R48" s="48"/>
      <c r="S48" s="48"/>
      <c r="T48" s="48"/>
      <c r="U48" s="48"/>
    </row>
    <row r="49" spans="1:21" ht="30.75" customHeight="1">
      <c r="A49" s="48"/>
      <c r="B49" s="1236"/>
      <c r="C49" s="1237"/>
      <c r="D49" s="62"/>
      <c r="E49" s="1228" t="s">
        <v>16</v>
      </c>
      <c r="F49" s="1228"/>
      <c r="G49" s="1228"/>
      <c r="H49" s="1228"/>
      <c r="I49" s="1228"/>
      <c r="J49" s="1229"/>
      <c r="K49" s="63">
        <v>49</v>
      </c>
      <c r="L49" s="64">
        <v>36</v>
      </c>
      <c r="M49" s="64">
        <v>36</v>
      </c>
      <c r="N49" s="64">
        <v>36</v>
      </c>
      <c r="O49" s="65">
        <v>36</v>
      </c>
      <c r="P49" s="48"/>
      <c r="Q49" s="48"/>
      <c r="R49" s="48"/>
      <c r="S49" s="48"/>
      <c r="T49" s="48"/>
      <c r="U49" s="48"/>
    </row>
    <row r="50" spans="1:21" ht="30.75" customHeight="1">
      <c r="A50" s="48"/>
      <c r="B50" s="1236"/>
      <c r="C50" s="1237"/>
      <c r="D50" s="62"/>
      <c r="E50" s="1228" t="s">
        <v>17</v>
      </c>
      <c r="F50" s="1228"/>
      <c r="G50" s="1228"/>
      <c r="H50" s="1228"/>
      <c r="I50" s="1228"/>
      <c r="J50" s="1229"/>
      <c r="K50" s="63">
        <v>139</v>
      </c>
      <c r="L50" s="64">
        <v>108</v>
      </c>
      <c r="M50" s="64">
        <v>106</v>
      </c>
      <c r="N50" s="64">
        <v>120</v>
      </c>
      <c r="O50" s="65">
        <v>113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2643</v>
      </c>
      <c r="L52" s="64">
        <v>2819</v>
      </c>
      <c r="M52" s="64">
        <v>2803</v>
      </c>
      <c r="N52" s="64">
        <v>2744</v>
      </c>
      <c r="O52" s="65">
        <v>2813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1270</v>
      </c>
      <c r="L53" s="69">
        <v>1078</v>
      </c>
      <c r="M53" s="69">
        <v>1119</v>
      </c>
      <c r="N53" s="69">
        <v>1134</v>
      </c>
      <c r="O53" s="70">
        <v>659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UjYEV9KaA+GGdyL+MRoZwR2aoKHOgNctl2virlFLqpq3UdYhGXWq6smtdVFiprQRZcQSQnBap/tzKuNj0rLQ==" saltValue="hsNK7Pj1V8VfOLEdsTK+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2" t="s">
        <v>24</v>
      </c>
      <c r="C41" s="1243"/>
      <c r="D41" s="81"/>
      <c r="E41" s="1248" t="s">
        <v>25</v>
      </c>
      <c r="F41" s="1248"/>
      <c r="G41" s="1248"/>
      <c r="H41" s="1249"/>
      <c r="I41" s="82">
        <v>33148</v>
      </c>
      <c r="J41" s="83">
        <v>33857</v>
      </c>
      <c r="K41" s="83">
        <v>34001</v>
      </c>
      <c r="L41" s="83">
        <v>30699</v>
      </c>
      <c r="M41" s="84">
        <v>30120</v>
      </c>
    </row>
    <row r="42" spans="2:13" ht="27.75" customHeight="1">
      <c r="B42" s="1244"/>
      <c r="C42" s="1245"/>
      <c r="D42" s="85"/>
      <c r="E42" s="1250" t="s">
        <v>26</v>
      </c>
      <c r="F42" s="1250"/>
      <c r="G42" s="1250"/>
      <c r="H42" s="1251"/>
      <c r="I42" s="86">
        <v>1077</v>
      </c>
      <c r="J42" s="87">
        <v>984</v>
      </c>
      <c r="K42" s="87">
        <v>894</v>
      </c>
      <c r="L42" s="87">
        <v>805</v>
      </c>
      <c r="M42" s="88">
        <v>660</v>
      </c>
    </row>
    <row r="43" spans="2:13" ht="27.75" customHeight="1">
      <c r="B43" s="1244"/>
      <c r="C43" s="1245"/>
      <c r="D43" s="85"/>
      <c r="E43" s="1250" t="s">
        <v>27</v>
      </c>
      <c r="F43" s="1250"/>
      <c r="G43" s="1250"/>
      <c r="H43" s="1251"/>
      <c r="I43" s="86">
        <v>7311</v>
      </c>
      <c r="J43" s="87">
        <v>7082</v>
      </c>
      <c r="K43" s="87">
        <v>6901</v>
      </c>
      <c r="L43" s="87">
        <v>6876</v>
      </c>
      <c r="M43" s="88">
        <v>6918</v>
      </c>
    </row>
    <row r="44" spans="2:13" ht="27.75" customHeight="1">
      <c r="B44" s="1244"/>
      <c r="C44" s="1245"/>
      <c r="D44" s="85"/>
      <c r="E44" s="1250" t="s">
        <v>28</v>
      </c>
      <c r="F44" s="1250"/>
      <c r="G44" s="1250"/>
      <c r="H44" s="1251"/>
      <c r="I44" s="86">
        <v>8</v>
      </c>
      <c r="J44" s="87">
        <v>6</v>
      </c>
      <c r="K44" s="87">
        <v>4</v>
      </c>
      <c r="L44" s="87">
        <v>2</v>
      </c>
      <c r="M44" s="88" t="s">
        <v>530</v>
      </c>
    </row>
    <row r="45" spans="2:13" ht="27.75" customHeight="1">
      <c r="B45" s="1244"/>
      <c r="C45" s="1245"/>
      <c r="D45" s="85"/>
      <c r="E45" s="1250" t="s">
        <v>29</v>
      </c>
      <c r="F45" s="1250"/>
      <c r="G45" s="1250"/>
      <c r="H45" s="1251"/>
      <c r="I45" s="86">
        <v>5387</v>
      </c>
      <c r="J45" s="87">
        <v>5056</v>
      </c>
      <c r="K45" s="87">
        <v>4794</v>
      </c>
      <c r="L45" s="87">
        <v>4618</v>
      </c>
      <c r="M45" s="88">
        <v>4552</v>
      </c>
    </row>
    <row r="46" spans="2:13" ht="27.75" customHeight="1">
      <c r="B46" s="1244"/>
      <c r="C46" s="1245"/>
      <c r="D46" s="89"/>
      <c r="E46" s="1250" t="s">
        <v>30</v>
      </c>
      <c r="F46" s="1250"/>
      <c r="G46" s="1250"/>
      <c r="H46" s="1251"/>
      <c r="I46" s="86">
        <v>1</v>
      </c>
      <c r="J46" s="87">
        <v>0</v>
      </c>
      <c r="K46" s="87">
        <v>0</v>
      </c>
      <c r="L46" s="87" t="s">
        <v>530</v>
      </c>
      <c r="M46" s="88">
        <v>2</v>
      </c>
    </row>
    <row r="47" spans="2:13" ht="27.75" customHeight="1">
      <c r="B47" s="1244"/>
      <c r="C47" s="1245"/>
      <c r="D47" s="90"/>
      <c r="E47" s="1252" t="s">
        <v>31</v>
      </c>
      <c r="F47" s="1253"/>
      <c r="G47" s="1253"/>
      <c r="H47" s="1254"/>
      <c r="I47" s="86" t="s">
        <v>530</v>
      </c>
      <c r="J47" s="87" t="s">
        <v>530</v>
      </c>
      <c r="K47" s="87" t="s">
        <v>530</v>
      </c>
      <c r="L47" s="87" t="s">
        <v>530</v>
      </c>
      <c r="M47" s="88" t="s">
        <v>530</v>
      </c>
    </row>
    <row r="48" spans="2:13" ht="27.75" customHeight="1">
      <c r="B48" s="1244"/>
      <c r="C48" s="1245"/>
      <c r="D48" s="85"/>
      <c r="E48" s="1250" t="s">
        <v>32</v>
      </c>
      <c r="F48" s="1250"/>
      <c r="G48" s="1250"/>
      <c r="H48" s="1251"/>
      <c r="I48" s="86" t="s">
        <v>530</v>
      </c>
      <c r="J48" s="87" t="s">
        <v>530</v>
      </c>
      <c r="K48" s="87" t="s">
        <v>530</v>
      </c>
      <c r="L48" s="87" t="s">
        <v>530</v>
      </c>
      <c r="M48" s="88" t="s">
        <v>530</v>
      </c>
    </row>
    <row r="49" spans="2:13" ht="27.75" customHeight="1">
      <c r="B49" s="1246"/>
      <c r="C49" s="1247"/>
      <c r="D49" s="85"/>
      <c r="E49" s="1250" t="s">
        <v>33</v>
      </c>
      <c r="F49" s="1250"/>
      <c r="G49" s="1250"/>
      <c r="H49" s="1251"/>
      <c r="I49" s="86" t="s">
        <v>530</v>
      </c>
      <c r="J49" s="87" t="s">
        <v>530</v>
      </c>
      <c r="K49" s="87" t="s">
        <v>530</v>
      </c>
      <c r="L49" s="87" t="s">
        <v>530</v>
      </c>
      <c r="M49" s="88" t="s">
        <v>530</v>
      </c>
    </row>
    <row r="50" spans="2:13" ht="27.75" customHeight="1">
      <c r="B50" s="1255" t="s">
        <v>34</v>
      </c>
      <c r="C50" s="1256"/>
      <c r="D50" s="91"/>
      <c r="E50" s="1250" t="s">
        <v>35</v>
      </c>
      <c r="F50" s="1250"/>
      <c r="G50" s="1250"/>
      <c r="H50" s="1251"/>
      <c r="I50" s="86">
        <v>11056</v>
      </c>
      <c r="J50" s="87">
        <v>11151</v>
      </c>
      <c r="K50" s="87">
        <v>11894</v>
      </c>
      <c r="L50" s="87">
        <v>9923</v>
      </c>
      <c r="M50" s="88">
        <v>10618</v>
      </c>
    </row>
    <row r="51" spans="2:13" ht="27.75" customHeight="1">
      <c r="B51" s="1244"/>
      <c r="C51" s="1245"/>
      <c r="D51" s="85"/>
      <c r="E51" s="1250" t="s">
        <v>36</v>
      </c>
      <c r="F51" s="1250"/>
      <c r="G51" s="1250"/>
      <c r="H51" s="1251"/>
      <c r="I51" s="86">
        <v>813</v>
      </c>
      <c r="J51" s="87">
        <v>856</v>
      </c>
      <c r="K51" s="87">
        <v>865</v>
      </c>
      <c r="L51" s="87">
        <v>843</v>
      </c>
      <c r="M51" s="88">
        <v>781</v>
      </c>
    </row>
    <row r="52" spans="2:13" ht="27.75" customHeight="1">
      <c r="B52" s="1246"/>
      <c r="C52" s="1247"/>
      <c r="D52" s="85"/>
      <c r="E52" s="1250" t="s">
        <v>37</v>
      </c>
      <c r="F52" s="1250"/>
      <c r="G52" s="1250"/>
      <c r="H52" s="1251"/>
      <c r="I52" s="86">
        <v>29239</v>
      </c>
      <c r="J52" s="87">
        <v>29675</v>
      </c>
      <c r="K52" s="87">
        <v>29761</v>
      </c>
      <c r="L52" s="87">
        <v>29226</v>
      </c>
      <c r="M52" s="88">
        <v>28395</v>
      </c>
    </row>
    <row r="53" spans="2:13" ht="27.75" customHeight="1" thickBot="1">
      <c r="B53" s="1257" t="s">
        <v>38</v>
      </c>
      <c r="C53" s="1258"/>
      <c r="D53" s="92"/>
      <c r="E53" s="1259" t="s">
        <v>39</v>
      </c>
      <c r="F53" s="1259"/>
      <c r="G53" s="1259"/>
      <c r="H53" s="1260"/>
      <c r="I53" s="93">
        <v>5824</v>
      </c>
      <c r="J53" s="94">
        <v>5304</v>
      </c>
      <c r="K53" s="94">
        <v>4074</v>
      </c>
      <c r="L53" s="94">
        <v>3006</v>
      </c>
      <c r="M53" s="95">
        <v>2460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slLuHiqKd7xt8lQ1xWcRqpN07oFZS4sh0egNBdrJqdGZPX+NC3PYiKqIMoQXdvTfcXImBP7GvhjvHa8tTI0ag==" saltValue="TdW3VJ1zcU26oW8rHVYA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5683</v>
      </c>
      <c r="G55" s="107">
        <v>5563</v>
      </c>
      <c r="H55" s="108">
        <v>5571</v>
      </c>
    </row>
    <row r="56" spans="2:8" ht="52.5" customHeight="1">
      <c r="B56" s="109"/>
      <c r="C56" s="1271" t="s">
        <v>43</v>
      </c>
      <c r="D56" s="1271"/>
      <c r="E56" s="1272"/>
      <c r="F56" s="110">
        <v>4538</v>
      </c>
      <c r="G56" s="110">
        <v>2606</v>
      </c>
      <c r="H56" s="111">
        <v>3126</v>
      </c>
    </row>
    <row r="57" spans="2:8" ht="53.25" customHeight="1">
      <c r="B57" s="109"/>
      <c r="C57" s="1273" t="s">
        <v>44</v>
      </c>
      <c r="D57" s="1273"/>
      <c r="E57" s="1274"/>
      <c r="F57" s="112">
        <v>3512</v>
      </c>
      <c r="G57" s="112">
        <v>3583</v>
      </c>
      <c r="H57" s="113">
        <v>3740</v>
      </c>
    </row>
    <row r="58" spans="2:8" ht="45.75" customHeight="1">
      <c r="B58" s="114"/>
      <c r="C58" s="1261" t="s">
        <v>602</v>
      </c>
      <c r="D58" s="1262"/>
      <c r="E58" s="1263"/>
      <c r="F58" s="115">
        <v>2527</v>
      </c>
      <c r="G58" s="115">
        <v>2518</v>
      </c>
      <c r="H58" s="116">
        <v>2508</v>
      </c>
    </row>
    <row r="59" spans="2:8" ht="45.75" customHeight="1">
      <c r="B59" s="114"/>
      <c r="C59" s="1261" t="s">
        <v>603</v>
      </c>
      <c r="D59" s="1262"/>
      <c r="E59" s="1263"/>
      <c r="F59" s="115">
        <v>448</v>
      </c>
      <c r="G59" s="115">
        <v>527</v>
      </c>
      <c r="H59" s="116">
        <v>694</v>
      </c>
    </row>
    <row r="60" spans="2:8" ht="45.75" customHeight="1">
      <c r="B60" s="114"/>
      <c r="C60" s="1261" t="s">
        <v>604</v>
      </c>
      <c r="D60" s="1262"/>
      <c r="E60" s="1263"/>
      <c r="F60" s="115">
        <v>536</v>
      </c>
      <c r="G60" s="115">
        <v>537</v>
      </c>
      <c r="H60" s="116">
        <v>538</v>
      </c>
    </row>
    <row r="61" spans="2:8" ht="45.75" customHeight="1">
      <c r="B61" s="114"/>
      <c r="C61" s="1261"/>
      <c r="D61" s="1262"/>
      <c r="E61" s="1263"/>
      <c r="F61" s="115"/>
      <c r="G61" s="115"/>
      <c r="H61" s="116"/>
    </row>
    <row r="62" spans="2:8" ht="45.75" customHeight="1" thickBot="1">
      <c r="B62" s="117"/>
      <c r="C62" s="1264"/>
      <c r="D62" s="1265"/>
      <c r="E62" s="1266"/>
      <c r="F62" s="118"/>
      <c r="G62" s="118"/>
      <c r="H62" s="119"/>
    </row>
    <row r="63" spans="2:8" ht="52.5" customHeight="1" thickBot="1">
      <c r="B63" s="120"/>
      <c r="C63" s="1267" t="s">
        <v>45</v>
      </c>
      <c r="D63" s="1267"/>
      <c r="E63" s="1268"/>
      <c r="F63" s="121">
        <v>13732</v>
      </c>
      <c r="G63" s="121">
        <v>11752</v>
      </c>
      <c r="H63" s="122">
        <v>12437</v>
      </c>
    </row>
    <row r="64" spans="2:8" ht="15" customHeight="1"/>
    <row r="65" ht="0" hidden="1" customHeight="1"/>
    <row r="66" ht="0" hidden="1" customHeight="1"/>
  </sheetData>
  <sheetProtection algorithmName="SHA-512" hashValue="UMi9oPQUL1ZiakaDJfgY4Tt3ECKq1kpHslT/ZLp/O3Jpq24mNqURt1+EeDNNkirKupOR0VyLKKIhZ8hxn3POpQ==" saltValue="ffHQck5Hy+mgeWHJFwBb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28.9</v>
      </c>
      <c r="CG51" s="1275"/>
      <c r="CH51" s="1275"/>
      <c r="CI51" s="1275"/>
      <c r="CJ51" s="1275"/>
      <c r="CK51" s="1275"/>
      <c r="CL51" s="1275"/>
      <c r="CM51" s="1275"/>
      <c r="CN51" s="1275">
        <v>21.8</v>
      </c>
      <c r="CO51" s="1275"/>
      <c r="CP51" s="1275"/>
      <c r="CQ51" s="1275"/>
      <c r="CR51" s="1275"/>
      <c r="CS51" s="1275"/>
      <c r="CT51" s="1275"/>
      <c r="CU51" s="1275"/>
      <c r="CV51" s="1275">
        <v>17.899999999999999</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54.2</v>
      </c>
      <c r="CG53" s="1275"/>
      <c r="CH53" s="1275"/>
      <c r="CI53" s="1275"/>
      <c r="CJ53" s="1275"/>
      <c r="CK53" s="1275"/>
      <c r="CL53" s="1275"/>
      <c r="CM53" s="1275"/>
      <c r="CN53" s="1275">
        <v>55.9</v>
      </c>
      <c r="CO53" s="1275"/>
      <c r="CP53" s="1275"/>
      <c r="CQ53" s="1275"/>
      <c r="CR53" s="1275"/>
      <c r="CS53" s="1275"/>
      <c r="CT53" s="1275"/>
      <c r="CU53" s="1275"/>
      <c r="CV53" s="1275">
        <v>56.8</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613</v>
      </c>
      <c r="AO55" s="1280"/>
      <c r="AP55" s="1280"/>
      <c r="AQ55" s="1280"/>
      <c r="AR55" s="1280"/>
      <c r="AS55" s="1280"/>
      <c r="AT55" s="1280"/>
      <c r="AU55" s="1280"/>
      <c r="AV55" s="1280"/>
      <c r="AW55" s="1280"/>
      <c r="AX55" s="1280"/>
      <c r="AY55" s="1280"/>
      <c r="AZ55" s="1280"/>
      <c r="BA55" s="1280"/>
      <c r="BB55" s="1278" t="s">
        <v>614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39</v>
      </c>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55.4</v>
      </c>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615</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4"/>
      <c r="G73" s="1283"/>
      <c r="H73" s="1283"/>
      <c r="I73" s="1283"/>
      <c r="J73" s="1283"/>
      <c r="K73" s="1279"/>
      <c r="L73" s="1279"/>
      <c r="M73" s="1279"/>
      <c r="N73" s="1279"/>
      <c r="AM73" s="383"/>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5">
        <v>40.6</v>
      </c>
      <c r="BQ73" s="1275"/>
      <c r="BR73" s="1275"/>
      <c r="BS73" s="1275"/>
      <c r="BT73" s="1275"/>
      <c r="BU73" s="1275"/>
      <c r="BV73" s="1275"/>
      <c r="BW73" s="1275"/>
      <c r="BX73" s="1275">
        <v>37.6</v>
      </c>
      <c r="BY73" s="1275"/>
      <c r="BZ73" s="1275"/>
      <c r="CA73" s="1275"/>
      <c r="CB73" s="1275"/>
      <c r="CC73" s="1275"/>
      <c r="CD73" s="1275"/>
      <c r="CE73" s="1275"/>
      <c r="CF73" s="1275">
        <v>28.9</v>
      </c>
      <c r="CG73" s="1275"/>
      <c r="CH73" s="1275"/>
      <c r="CI73" s="1275"/>
      <c r="CJ73" s="1275"/>
      <c r="CK73" s="1275"/>
      <c r="CL73" s="1275"/>
      <c r="CM73" s="1275"/>
      <c r="CN73" s="1275">
        <v>21.8</v>
      </c>
      <c r="CO73" s="1275"/>
      <c r="CP73" s="1275"/>
      <c r="CQ73" s="1275"/>
      <c r="CR73" s="1275"/>
      <c r="CS73" s="1275"/>
      <c r="CT73" s="1275"/>
      <c r="CU73" s="1275"/>
      <c r="CV73" s="1275">
        <v>17.899999999999999</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617</v>
      </c>
      <c r="BC75" s="1278"/>
      <c r="BD75" s="1278"/>
      <c r="BE75" s="1278"/>
      <c r="BF75" s="1278"/>
      <c r="BG75" s="1278"/>
      <c r="BH75" s="1278"/>
      <c r="BI75" s="1278"/>
      <c r="BJ75" s="1278"/>
      <c r="BK75" s="1278"/>
      <c r="BL75" s="1278"/>
      <c r="BM75" s="1278"/>
      <c r="BN75" s="1278"/>
      <c r="BO75" s="1278"/>
      <c r="BP75" s="1275">
        <v>8.5</v>
      </c>
      <c r="BQ75" s="1275"/>
      <c r="BR75" s="1275"/>
      <c r="BS75" s="1275"/>
      <c r="BT75" s="1275"/>
      <c r="BU75" s="1275"/>
      <c r="BV75" s="1275"/>
      <c r="BW75" s="1275"/>
      <c r="BX75" s="1275">
        <v>8.1</v>
      </c>
      <c r="BY75" s="1275"/>
      <c r="BZ75" s="1275"/>
      <c r="CA75" s="1275"/>
      <c r="CB75" s="1275"/>
      <c r="CC75" s="1275"/>
      <c r="CD75" s="1275"/>
      <c r="CE75" s="1275"/>
      <c r="CF75" s="1275">
        <v>8.1</v>
      </c>
      <c r="CG75" s="1275"/>
      <c r="CH75" s="1275"/>
      <c r="CI75" s="1275"/>
      <c r="CJ75" s="1275"/>
      <c r="CK75" s="1275"/>
      <c r="CL75" s="1275"/>
      <c r="CM75" s="1275"/>
      <c r="CN75" s="1275">
        <v>7.9</v>
      </c>
      <c r="CO75" s="1275"/>
      <c r="CP75" s="1275"/>
      <c r="CQ75" s="1275"/>
      <c r="CR75" s="1275"/>
      <c r="CS75" s="1275"/>
      <c r="CT75" s="1275"/>
      <c r="CU75" s="1275"/>
      <c r="CV75" s="1275">
        <v>6.9</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610</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8JPmLsEVW4I5AqlJ0NONmj6rYWmnbVJNRcdHY6RYSAh73wN6RTc0OBDzpTiStPs6RQPN36a8F7P9KAYaoopg==" saltValue="cAHZAGtMdioGyolDJL+0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d6Z95fK7BtIUNz1r1nEN7mSvqBbtuozNQNPwOrZt9qJiXkv5lnnulNzuE9GjvN6kKcrQzfnypfsIxpnk4F/qw==" saltValue="yHZA/UUzLh/jpViQE0G59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vuQIDV8iMn23R85lPZrfRCHOCUaSsEg6C0sLf4la+KLdkKu/ZmGgSF3h+EZ0pb6Gh+wQBrh/izhImPqrfICqg==" saltValue="6HzimQF+kKdRkGCdxXyg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110547</v>
      </c>
      <c r="E3" s="141"/>
      <c r="F3" s="142">
        <v>63956</v>
      </c>
      <c r="G3" s="143"/>
      <c r="H3" s="144"/>
    </row>
    <row r="4" spans="1:8">
      <c r="A4" s="145"/>
      <c r="B4" s="146"/>
      <c r="C4" s="147"/>
      <c r="D4" s="148">
        <v>46151</v>
      </c>
      <c r="E4" s="149"/>
      <c r="F4" s="150">
        <v>29239</v>
      </c>
      <c r="G4" s="151"/>
      <c r="H4" s="152"/>
    </row>
    <row r="5" spans="1:8">
      <c r="A5" s="133" t="s">
        <v>549</v>
      </c>
      <c r="B5" s="138"/>
      <c r="C5" s="139"/>
      <c r="D5" s="140">
        <v>98584</v>
      </c>
      <c r="E5" s="141"/>
      <c r="F5" s="142">
        <v>66255</v>
      </c>
      <c r="G5" s="143"/>
      <c r="H5" s="144"/>
    </row>
    <row r="6" spans="1:8">
      <c r="A6" s="145"/>
      <c r="B6" s="146"/>
      <c r="C6" s="147"/>
      <c r="D6" s="148">
        <v>43372</v>
      </c>
      <c r="E6" s="149"/>
      <c r="F6" s="150">
        <v>31822</v>
      </c>
      <c r="G6" s="151"/>
      <c r="H6" s="152"/>
    </row>
    <row r="7" spans="1:8">
      <c r="A7" s="133" t="s">
        <v>550</v>
      </c>
      <c r="B7" s="138"/>
      <c r="C7" s="139"/>
      <c r="D7" s="140">
        <v>73240</v>
      </c>
      <c r="E7" s="141"/>
      <c r="F7" s="142">
        <v>92247</v>
      </c>
      <c r="G7" s="143"/>
      <c r="H7" s="144"/>
    </row>
    <row r="8" spans="1:8">
      <c r="A8" s="145"/>
      <c r="B8" s="146"/>
      <c r="C8" s="147"/>
      <c r="D8" s="148">
        <v>37400</v>
      </c>
      <c r="E8" s="149"/>
      <c r="F8" s="150">
        <v>37204</v>
      </c>
      <c r="G8" s="151"/>
      <c r="H8" s="152"/>
    </row>
    <row r="9" spans="1:8">
      <c r="A9" s="133" t="s">
        <v>551</v>
      </c>
      <c r="B9" s="138"/>
      <c r="C9" s="139"/>
      <c r="D9" s="140">
        <v>46625</v>
      </c>
      <c r="E9" s="141"/>
      <c r="F9" s="142">
        <v>67319</v>
      </c>
      <c r="G9" s="143"/>
      <c r="H9" s="144"/>
    </row>
    <row r="10" spans="1:8">
      <c r="A10" s="145"/>
      <c r="B10" s="146"/>
      <c r="C10" s="147"/>
      <c r="D10" s="148">
        <v>24262</v>
      </c>
      <c r="E10" s="149"/>
      <c r="F10" s="150">
        <v>38101</v>
      </c>
      <c r="G10" s="151"/>
      <c r="H10" s="152"/>
    </row>
    <row r="11" spans="1:8">
      <c r="A11" s="133" t="s">
        <v>552</v>
      </c>
      <c r="B11" s="138"/>
      <c r="C11" s="139"/>
      <c r="D11" s="140">
        <v>50352</v>
      </c>
      <c r="E11" s="141"/>
      <c r="F11" s="142">
        <v>70615</v>
      </c>
      <c r="G11" s="143"/>
      <c r="H11" s="144"/>
    </row>
    <row r="12" spans="1:8">
      <c r="A12" s="145"/>
      <c r="B12" s="146"/>
      <c r="C12" s="153"/>
      <c r="D12" s="148">
        <v>22355</v>
      </c>
      <c r="E12" s="149"/>
      <c r="F12" s="150">
        <v>37382</v>
      </c>
      <c r="G12" s="151"/>
      <c r="H12" s="152"/>
    </row>
    <row r="13" spans="1:8">
      <c r="A13" s="133"/>
      <c r="B13" s="138"/>
      <c r="C13" s="154"/>
      <c r="D13" s="155">
        <v>75870</v>
      </c>
      <c r="E13" s="156"/>
      <c r="F13" s="157">
        <v>72078</v>
      </c>
      <c r="G13" s="158"/>
      <c r="H13" s="144"/>
    </row>
    <row r="14" spans="1:8">
      <c r="A14" s="145"/>
      <c r="B14" s="146"/>
      <c r="C14" s="147"/>
      <c r="D14" s="148">
        <v>34708</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7.61</v>
      </c>
      <c r="C19" s="159">
        <f>ROUND(VALUE(SUBSTITUTE(実質収支比率等に係る経年分析!G$48,"▲","-")),2)</f>
        <v>5.93</v>
      </c>
      <c r="D19" s="159">
        <f>ROUND(VALUE(SUBSTITUTE(実質収支比率等に係る経年分析!H$48,"▲","-")),2)</f>
        <v>5.94</v>
      </c>
      <c r="E19" s="159">
        <f>ROUND(VALUE(SUBSTITUTE(実質収支比率等に係る経年分析!I$48,"▲","-")),2)</f>
        <v>6.33</v>
      </c>
      <c r="F19" s="159">
        <f>ROUND(VALUE(SUBSTITUTE(実質収支比率等に係る経年分析!J$48,"▲","-")),2)</f>
        <v>5.08</v>
      </c>
    </row>
    <row r="20" spans="1:11">
      <c r="A20" s="159" t="s">
        <v>49</v>
      </c>
      <c r="B20" s="159">
        <f>ROUND(VALUE(SUBSTITUTE(実質収支比率等に係る経年分析!F$47,"▲","-")),2)</f>
        <v>32.6</v>
      </c>
      <c r="C20" s="159">
        <f>ROUND(VALUE(SUBSTITUTE(実質収支比率等に係る経年分析!G$47,"▲","-")),2)</f>
        <v>33.28</v>
      </c>
      <c r="D20" s="159">
        <f>ROUND(VALUE(SUBSTITUTE(実質収支比率等に係る経年分析!H$47,"▲","-")),2)</f>
        <v>33.869999999999997</v>
      </c>
      <c r="E20" s="159">
        <f>ROUND(VALUE(SUBSTITUTE(実質収支比率等に係る経年分析!I$47,"▲","-")),2)</f>
        <v>33.86</v>
      </c>
      <c r="F20" s="159">
        <f>ROUND(VALUE(SUBSTITUTE(実質収支比率等に係る経年分析!J$47,"▲","-")),2)</f>
        <v>33.96</v>
      </c>
    </row>
    <row r="21" spans="1:11">
      <c r="A21" s="159" t="s">
        <v>50</v>
      </c>
      <c r="B21" s="159">
        <f>IF(ISNUMBER(VALUE(SUBSTITUTE(実質収支比率等に係る経年分析!F$49,"▲","-"))),ROUND(VALUE(SUBSTITUTE(実質収支比率等に係る経年分析!F$49,"▲","-")),2),NA())</f>
        <v>3.19</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0.54</v>
      </c>
      <c r="E21" s="159">
        <f>IF(ISNUMBER(VALUE(SUBSTITUTE(実質収支比率等に係る経年分析!I$49,"▲","-"))),ROUND(VALUE(SUBSTITUTE(実質収支比率等に係る経年分析!I$49,"▲","-")),2),NA())</f>
        <v>14.4</v>
      </c>
      <c r="F21" s="159">
        <f>IF(ISNUMBER(VALUE(SUBSTITUTE(実質収支比率等に係る経年分析!J$49,"▲","-"))),ROUND(VALUE(SUBSTITUTE(実質収支比率等に係る経年分析!J$49,"▲","-")),2),NA())</f>
        <v>-1.1499999999999999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公共用地先行取得等特別会計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住宅新築資金等特別会計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f>IF(ROUND(VALUE(SUBSTITUTE(連結実質赤字比率に係る赤字・黒字の構成分析!H$36,"▲", "-")), 2) &lt; 0, ABS(ROUND(VALUE(SUBSTITUTE(連結実質赤字比率に係る赤字・黒字の構成分析!H$36,"▲", "-")), 2)), NA())</f>
        <v>0.39</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2643</v>
      </c>
      <c r="E42" s="161"/>
      <c r="F42" s="161"/>
      <c r="G42" s="161">
        <f>'実質公債費比率（分子）の構造'!L$52</f>
        <v>2819</v>
      </c>
      <c r="H42" s="161"/>
      <c r="I42" s="161"/>
      <c r="J42" s="161">
        <f>'実質公債費比率（分子）の構造'!M$52</f>
        <v>2803</v>
      </c>
      <c r="K42" s="161"/>
      <c r="L42" s="161"/>
      <c r="M42" s="161">
        <f>'実質公債費比率（分子）の構造'!N$52</f>
        <v>2744</v>
      </c>
      <c r="N42" s="161"/>
      <c r="O42" s="161"/>
      <c r="P42" s="161">
        <f>'実質公債費比率（分子）の構造'!O$52</f>
        <v>2813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139</v>
      </c>
      <c r="C44" s="161"/>
      <c r="D44" s="161"/>
      <c r="E44" s="161">
        <f>'実質公債費比率（分子）の構造'!L$50</f>
        <v>108</v>
      </c>
      <c r="F44" s="161"/>
      <c r="G44" s="161"/>
      <c r="H44" s="161">
        <f>'実質公債費比率（分子）の構造'!M$50</f>
        <v>106</v>
      </c>
      <c r="I44" s="161"/>
      <c r="J44" s="161"/>
      <c r="K44" s="161">
        <f>'実質公債費比率（分子）の構造'!N$50</f>
        <v>120</v>
      </c>
      <c r="L44" s="161"/>
      <c r="M44" s="161"/>
      <c r="N44" s="161">
        <f>'実質公債費比率（分子）の構造'!O$50</f>
        <v>113</v>
      </c>
      <c r="O44" s="161"/>
      <c r="P44" s="161"/>
    </row>
    <row r="45" spans="1:16">
      <c r="A45" s="161" t="s">
        <v>60</v>
      </c>
      <c r="B45" s="161">
        <f>'実質公債費比率（分子）の構造'!K$49</f>
        <v>49</v>
      </c>
      <c r="C45" s="161"/>
      <c r="D45" s="161"/>
      <c r="E45" s="161">
        <f>'実質公債費比率（分子）の構造'!L$49</f>
        <v>36</v>
      </c>
      <c r="F45" s="161"/>
      <c r="G45" s="161"/>
      <c r="H45" s="161">
        <f>'実質公債費比率（分子）の構造'!M$49</f>
        <v>36</v>
      </c>
      <c r="I45" s="161"/>
      <c r="J45" s="161"/>
      <c r="K45" s="161">
        <f>'実質公債費比率（分子）の構造'!N$49</f>
        <v>36</v>
      </c>
      <c r="L45" s="161"/>
      <c r="M45" s="161"/>
      <c r="N45" s="161">
        <f>'実質公債費比率（分子）の構造'!O$49</f>
        <v>36</v>
      </c>
      <c r="O45" s="161"/>
      <c r="P45" s="161"/>
    </row>
    <row r="46" spans="1:16">
      <c r="A46" s="161" t="s">
        <v>61</v>
      </c>
      <c r="B46" s="161">
        <f>'実質公債費比率（分子）の構造'!K$48</f>
        <v>447</v>
      </c>
      <c r="C46" s="161"/>
      <c r="D46" s="161"/>
      <c r="E46" s="161">
        <f>'実質公債費比率（分子）の構造'!L$48</f>
        <v>451</v>
      </c>
      <c r="F46" s="161"/>
      <c r="G46" s="161"/>
      <c r="H46" s="161">
        <f>'実質公債費比率（分子）の構造'!M$48</f>
        <v>456</v>
      </c>
      <c r="I46" s="161"/>
      <c r="J46" s="161"/>
      <c r="K46" s="161">
        <f>'実質公債費比率（分子）の構造'!N$48</f>
        <v>461</v>
      </c>
      <c r="L46" s="161"/>
      <c r="M46" s="161"/>
      <c r="N46" s="161">
        <f>'実質公債費比率（分子）の構造'!O$48</f>
        <v>464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3278</v>
      </c>
      <c r="C49" s="161"/>
      <c r="D49" s="161"/>
      <c r="E49" s="161">
        <f>'実質公債費比率（分子）の構造'!L$45</f>
        <v>3302</v>
      </c>
      <c r="F49" s="161"/>
      <c r="G49" s="161"/>
      <c r="H49" s="161">
        <f>'実質公債費比率（分子）の構造'!M$45</f>
        <v>3324</v>
      </c>
      <c r="I49" s="161"/>
      <c r="J49" s="161"/>
      <c r="K49" s="161">
        <f>'実質公債費比率（分子）の構造'!N$45</f>
        <v>3261</v>
      </c>
      <c r="L49" s="161"/>
      <c r="M49" s="161"/>
      <c r="N49" s="161">
        <f>'実質公債費比率（分子）の構造'!O$45</f>
        <v>2859</v>
      </c>
      <c r="O49" s="161"/>
      <c r="P49" s="161"/>
    </row>
    <row r="50" spans="1:16">
      <c r="A50" s="161" t="s">
        <v>65</v>
      </c>
      <c r="B50" s="161" t="e">
        <f>NA()</f>
        <v>#N/A</v>
      </c>
      <c r="C50" s="161">
        <f>IF(ISNUMBER('実質公債費比率（分子）の構造'!K$53),'実質公債費比率（分子）の構造'!K$53,NA())</f>
        <v>1270</v>
      </c>
      <c r="D50" s="161" t="e">
        <f>NA()</f>
        <v>#N/A</v>
      </c>
      <c r="E50" s="161" t="e">
        <f>NA()</f>
        <v>#N/A</v>
      </c>
      <c r="F50" s="161">
        <f>IF(ISNUMBER('実質公債費比率（分子）の構造'!L$53),'実質公債費比率（分子）の構造'!L$53,NA())</f>
        <v>1078</v>
      </c>
      <c r="G50" s="161" t="e">
        <f>NA()</f>
        <v>#N/A</v>
      </c>
      <c r="H50" s="161" t="e">
        <f>NA()</f>
        <v>#N/A</v>
      </c>
      <c r="I50" s="161">
        <f>IF(ISNUMBER('実質公債費比率（分子）の構造'!M$53),'実質公債費比率（分子）の構造'!M$53,NA())</f>
        <v>1119</v>
      </c>
      <c r="J50" s="161" t="e">
        <f>NA()</f>
        <v>#N/A</v>
      </c>
      <c r="K50" s="161" t="e">
        <f>NA()</f>
        <v>#N/A</v>
      </c>
      <c r="L50" s="161">
        <f>IF(ISNUMBER('実質公債費比率（分子）の構造'!N$53),'実質公債費比率（分子）の構造'!N$53,NA())</f>
        <v>1134</v>
      </c>
      <c r="M50" s="161" t="e">
        <f>NA()</f>
        <v>#N/A</v>
      </c>
      <c r="N50" s="161" t="e">
        <f>NA()</f>
        <v>#N/A</v>
      </c>
      <c r="O50" s="161">
        <f>IF(ISNUMBER('実質公債費比率（分子）の構造'!O$53),'実質公債費比率（分子）の構造'!O$53,NA())</f>
        <v>659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29239</v>
      </c>
      <c r="E56" s="160"/>
      <c r="F56" s="160"/>
      <c r="G56" s="160">
        <f>'将来負担比率（分子）の構造'!J$52</f>
        <v>29675</v>
      </c>
      <c r="H56" s="160"/>
      <c r="I56" s="160"/>
      <c r="J56" s="160">
        <f>'将来負担比率（分子）の構造'!K$52</f>
        <v>29761</v>
      </c>
      <c r="K56" s="160"/>
      <c r="L56" s="160"/>
      <c r="M56" s="160">
        <f>'将来負担比率（分子）の構造'!L$52</f>
        <v>29226</v>
      </c>
      <c r="N56" s="160"/>
      <c r="O56" s="160"/>
      <c r="P56" s="160">
        <f>'将来負担比率（分子）の構造'!M$52</f>
        <v>28395</v>
      </c>
    </row>
    <row r="57" spans="1:16">
      <c r="A57" s="160" t="s">
        <v>36</v>
      </c>
      <c r="B57" s="160"/>
      <c r="C57" s="160"/>
      <c r="D57" s="160">
        <f>'将来負担比率（分子）の構造'!I$51</f>
        <v>813</v>
      </c>
      <c r="E57" s="160"/>
      <c r="F57" s="160"/>
      <c r="G57" s="160">
        <f>'将来負担比率（分子）の構造'!J$51</f>
        <v>856</v>
      </c>
      <c r="H57" s="160"/>
      <c r="I57" s="160"/>
      <c r="J57" s="160">
        <f>'将来負担比率（分子）の構造'!K$51</f>
        <v>865</v>
      </c>
      <c r="K57" s="160"/>
      <c r="L57" s="160"/>
      <c r="M57" s="160">
        <f>'将来負担比率（分子）の構造'!L$51</f>
        <v>843</v>
      </c>
      <c r="N57" s="160"/>
      <c r="O57" s="160"/>
      <c r="P57" s="160">
        <f>'将来負担比率（分子）の構造'!M$51</f>
        <v>781</v>
      </c>
    </row>
    <row r="58" spans="1:16">
      <c r="A58" s="160" t="s">
        <v>35</v>
      </c>
      <c r="B58" s="160"/>
      <c r="C58" s="160"/>
      <c r="D58" s="160">
        <f>'将来負担比率（分子）の構造'!I$50</f>
        <v>11056</v>
      </c>
      <c r="E58" s="160"/>
      <c r="F58" s="160"/>
      <c r="G58" s="160">
        <f>'将来負担比率（分子）の構造'!J$50</f>
        <v>11151</v>
      </c>
      <c r="H58" s="160"/>
      <c r="I58" s="160"/>
      <c r="J58" s="160">
        <f>'将来負担比率（分子）の構造'!K$50</f>
        <v>11894</v>
      </c>
      <c r="K58" s="160"/>
      <c r="L58" s="160"/>
      <c r="M58" s="160">
        <f>'将来負担比率（分子）の構造'!L$50</f>
        <v>9923</v>
      </c>
      <c r="N58" s="160"/>
      <c r="O58" s="160"/>
      <c r="P58" s="160">
        <f>'将来負担比率（分子）の構造'!M$50</f>
        <v>10618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f>'将来負担比率（分子）の構造'!M$46</f>
        <v>2</v>
      </c>
      <c r="O61" s="160"/>
      <c r="P61" s="160"/>
    </row>
    <row r="62" spans="1:16">
      <c r="A62" s="160" t="s">
        <v>29</v>
      </c>
      <c r="B62" s="160">
        <f>'将来負担比率（分子）の構造'!I$45</f>
        <v>5387</v>
      </c>
      <c r="C62" s="160"/>
      <c r="D62" s="160"/>
      <c r="E62" s="160">
        <f>'将来負担比率（分子）の構造'!J$45</f>
        <v>5056</v>
      </c>
      <c r="F62" s="160"/>
      <c r="G62" s="160"/>
      <c r="H62" s="160">
        <f>'将来負担比率（分子）の構造'!K$45</f>
        <v>4794</v>
      </c>
      <c r="I62" s="160"/>
      <c r="J62" s="160"/>
      <c r="K62" s="160">
        <f>'将来負担比率（分子）の構造'!L$45</f>
        <v>4618</v>
      </c>
      <c r="L62" s="160"/>
      <c r="M62" s="160"/>
      <c r="N62" s="160">
        <f>'将来負担比率（分子）の構造'!M$45</f>
        <v>4552</v>
      </c>
      <c r="O62" s="160"/>
      <c r="P62" s="160"/>
    </row>
    <row r="63" spans="1:16">
      <c r="A63" s="160" t="s">
        <v>28</v>
      </c>
      <c r="B63" s="160">
        <f>'将来負担比率（分子）の構造'!I$44</f>
        <v>8</v>
      </c>
      <c r="C63" s="160"/>
      <c r="D63" s="160"/>
      <c r="E63" s="160">
        <f>'将来負担比率（分子）の構造'!J$44</f>
        <v>6</v>
      </c>
      <c r="F63" s="160"/>
      <c r="G63" s="160"/>
      <c r="H63" s="160">
        <f>'将来負担比率（分子）の構造'!K$44</f>
        <v>4</v>
      </c>
      <c r="I63" s="160"/>
      <c r="J63" s="160"/>
      <c r="K63" s="160">
        <f>'将来負担比率（分子）の構造'!L$44</f>
        <v>2</v>
      </c>
      <c r="L63" s="160"/>
      <c r="M63" s="160"/>
      <c r="N63" s="160" t="str">
        <f>'将来負担比率（分子）の構造'!M$44</f>
        <v>-</v>
      </c>
      <c r="O63" s="160"/>
      <c r="P63" s="160"/>
    </row>
    <row r="64" spans="1:16">
      <c r="A64" s="160" t="s">
        <v>27</v>
      </c>
      <c r="B64" s="160">
        <f>'将来負担比率（分子）の構造'!I$43</f>
        <v>7311</v>
      </c>
      <c r="C64" s="160"/>
      <c r="D64" s="160"/>
      <c r="E64" s="160">
        <f>'将来負担比率（分子）の構造'!J$43</f>
        <v>7082</v>
      </c>
      <c r="F64" s="160"/>
      <c r="G64" s="160"/>
      <c r="H64" s="160">
        <f>'将来負担比率（分子）の構造'!K$43</f>
        <v>6901</v>
      </c>
      <c r="I64" s="160"/>
      <c r="J64" s="160"/>
      <c r="K64" s="160">
        <f>'将来負担比率（分子）の構造'!L$43</f>
        <v>6876</v>
      </c>
      <c r="L64" s="160"/>
      <c r="M64" s="160"/>
      <c r="N64" s="160">
        <f>'将来負担比率（分子）の構造'!M$43</f>
        <v>6918</v>
      </c>
      <c r="O64" s="160"/>
      <c r="P64" s="160"/>
    </row>
    <row r="65" spans="1:16">
      <c r="A65" s="160" t="s">
        <v>26</v>
      </c>
      <c r="B65" s="160">
        <f>'将来負担比率（分子）の構造'!I$42</f>
        <v>1077</v>
      </c>
      <c r="C65" s="160"/>
      <c r="D65" s="160"/>
      <c r="E65" s="160">
        <f>'将来負担比率（分子）の構造'!J$42</f>
        <v>984</v>
      </c>
      <c r="F65" s="160"/>
      <c r="G65" s="160"/>
      <c r="H65" s="160">
        <f>'将来負担比率（分子）の構造'!K$42</f>
        <v>894</v>
      </c>
      <c r="I65" s="160"/>
      <c r="J65" s="160"/>
      <c r="K65" s="160">
        <f>'将来負担比率（分子）の構造'!L$42</f>
        <v>805</v>
      </c>
      <c r="L65" s="160"/>
      <c r="M65" s="160"/>
      <c r="N65" s="160">
        <f>'将来負担比率（分子）の構造'!M$42</f>
        <v>660</v>
      </c>
      <c r="O65" s="160"/>
      <c r="P65" s="160"/>
    </row>
    <row r="66" spans="1:16">
      <c r="A66" s="160" t="s">
        <v>25</v>
      </c>
      <c r="B66" s="160">
        <f>'将来負担比率（分子）の構造'!I$41</f>
        <v>33148</v>
      </c>
      <c r="C66" s="160"/>
      <c r="D66" s="160"/>
      <c r="E66" s="160">
        <f>'将来負担比率（分子）の構造'!J$41</f>
        <v>33857</v>
      </c>
      <c r="F66" s="160"/>
      <c r="G66" s="160"/>
      <c r="H66" s="160">
        <f>'将来負担比率（分子）の構造'!K$41</f>
        <v>34001</v>
      </c>
      <c r="I66" s="160"/>
      <c r="J66" s="160"/>
      <c r="K66" s="160">
        <f>'将来負担比率（分子）の構造'!L$41</f>
        <v>30699</v>
      </c>
      <c r="L66" s="160"/>
      <c r="M66" s="160"/>
      <c r="N66" s="160">
        <f>'将来負担比率（分子）の構造'!M$41</f>
        <v>30120</v>
      </c>
      <c r="O66" s="160"/>
      <c r="P66" s="160"/>
    </row>
    <row r="67" spans="1:16">
      <c r="A67" s="160" t="s">
        <v>69</v>
      </c>
      <c r="B67" s="160" t="e">
        <f>NA()</f>
        <v>#N/A</v>
      </c>
      <c r="C67" s="160">
        <f>IF(ISNUMBER('将来負担比率（分子）の構造'!I$53), IF('将来負担比率（分子）の構造'!I$53 &lt; 0, 0, '将来負担比率（分子）の構造'!I$53), NA())</f>
        <v>5824</v>
      </c>
      <c r="D67" s="160" t="e">
        <f>NA()</f>
        <v>#N/A</v>
      </c>
      <c r="E67" s="160" t="e">
        <f>NA()</f>
        <v>#N/A</v>
      </c>
      <c r="F67" s="160">
        <f>IF(ISNUMBER('将来負担比率（分子）の構造'!J$53), IF('将来負担比率（分子）の構造'!J$53 &lt; 0, 0, '将来負担比率（分子）の構造'!J$53), NA())</f>
        <v>5304</v>
      </c>
      <c r="G67" s="160" t="e">
        <f>NA()</f>
        <v>#N/A</v>
      </c>
      <c r="H67" s="160" t="e">
        <f>NA()</f>
        <v>#N/A</v>
      </c>
      <c r="I67" s="160">
        <f>IF(ISNUMBER('将来負担比率（分子）の構造'!K$53), IF('将来負担比率（分子）の構造'!K$53 &lt; 0, 0, '将来負担比率（分子）の構造'!K$53), NA())</f>
        <v>4074</v>
      </c>
      <c r="J67" s="160" t="e">
        <f>NA()</f>
        <v>#N/A</v>
      </c>
      <c r="K67" s="160" t="e">
        <f>NA()</f>
        <v>#N/A</v>
      </c>
      <c r="L67" s="160">
        <f>IF(ISNUMBER('将来負担比率（分子）の構造'!L$53), IF('将来負担比率（分子）の構造'!L$53 &lt; 0, 0, '将来負担比率（分子）の構造'!L$53), NA())</f>
        <v>3006</v>
      </c>
      <c r="M67" s="160" t="e">
        <f>NA()</f>
        <v>#N/A</v>
      </c>
      <c r="N67" s="160" t="e">
        <f>NA()</f>
        <v>#N/A</v>
      </c>
      <c r="O67" s="160">
        <f>IF(ISNUMBER('将来負担比率（分子）の構造'!M$53), IF('将来負担比率（分子）の構造'!M$53 &lt; 0, 0, '将来負担比率（分子）の構造'!M$53), NA())</f>
        <v>2460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5683</v>
      </c>
      <c r="C72" s="164">
        <f>基金残高に係る経年分析!G55</f>
        <v>5563</v>
      </c>
      <c r="D72" s="164">
        <f>基金残高に係る経年分析!H55</f>
        <v>5571</v>
      </c>
    </row>
    <row r="73" spans="1:16">
      <c r="A73" s="163" t="s">
        <v>72</v>
      </c>
      <c r="B73" s="164">
        <f>基金残高に係る経年分析!F56</f>
        <v>4538</v>
      </c>
      <c r="C73" s="164">
        <f>基金残高に係る経年分析!G56</f>
        <v>2606</v>
      </c>
      <c r="D73" s="164">
        <f>基金残高に係る経年分析!H56</f>
        <v>3126</v>
      </c>
    </row>
    <row r="74" spans="1:16">
      <c r="A74" s="163" t="s">
        <v>73</v>
      </c>
      <c r="B74" s="164">
        <f>基金残高に係る経年分析!F57</f>
        <v>3512</v>
      </c>
      <c r="C74" s="164">
        <f>基金残高に係る経年分析!G57</f>
        <v>3583</v>
      </c>
      <c r="D74" s="164">
        <f>基金残高に係る経年分析!H57</f>
        <v>3740</v>
      </c>
    </row>
  </sheetData>
  <sheetProtection algorithmName="SHA-512" hashValue="5mCAEj+64Arb7pgbkgWKundffX/wLaYMcEaluW6sVPhmDgaYmWkmsFnINv2v3so5vvfMQZS/HbKc/ogBkO+gcg==" saltValue="TDcI7B+mIPxiWyqoOOIA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6429228</v>
      </c>
      <c r="S5" s="649"/>
      <c r="T5" s="649"/>
      <c r="U5" s="649"/>
      <c r="V5" s="649"/>
      <c r="W5" s="649"/>
      <c r="X5" s="649"/>
      <c r="Y5" s="650"/>
      <c r="Z5" s="651">
        <v>21.2</v>
      </c>
      <c r="AA5" s="651"/>
      <c r="AB5" s="651"/>
      <c r="AC5" s="651"/>
      <c r="AD5" s="652">
        <v>6429222</v>
      </c>
      <c r="AE5" s="652"/>
      <c r="AF5" s="652"/>
      <c r="AG5" s="652"/>
      <c r="AH5" s="652"/>
      <c r="AI5" s="652"/>
      <c r="AJ5" s="652"/>
      <c r="AK5" s="652"/>
      <c r="AL5" s="653">
        <v>40.6</v>
      </c>
      <c r="AM5" s="654"/>
      <c r="AN5" s="654"/>
      <c r="AO5" s="655"/>
      <c r="AP5" s="645" t="s">
        <v>219</v>
      </c>
      <c r="AQ5" s="646"/>
      <c r="AR5" s="646"/>
      <c r="AS5" s="646"/>
      <c r="AT5" s="646"/>
      <c r="AU5" s="646"/>
      <c r="AV5" s="646"/>
      <c r="AW5" s="646"/>
      <c r="AX5" s="646"/>
      <c r="AY5" s="646"/>
      <c r="AZ5" s="646"/>
      <c r="BA5" s="646"/>
      <c r="BB5" s="646"/>
      <c r="BC5" s="646"/>
      <c r="BD5" s="646"/>
      <c r="BE5" s="646"/>
      <c r="BF5" s="647"/>
      <c r="BG5" s="659">
        <v>6422332</v>
      </c>
      <c r="BH5" s="660"/>
      <c r="BI5" s="660"/>
      <c r="BJ5" s="660"/>
      <c r="BK5" s="660"/>
      <c r="BL5" s="660"/>
      <c r="BM5" s="660"/>
      <c r="BN5" s="661"/>
      <c r="BO5" s="662">
        <v>99.9</v>
      </c>
      <c r="BP5" s="662"/>
      <c r="BQ5" s="662"/>
      <c r="BR5" s="662"/>
      <c r="BS5" s="663">
        <v>72419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287050</v>
      </c>
      <c r="S6" s="660"/>
      <c r="T6" s="660"/>
      <c r="U6" s="660"/>
      <c r="V6" s="660"/>
      <c r="W6" s="660"/>
      <c r="X6" s="660"/>
      <c r="Y6" s="661"/>
      <c r="Z6" s="662">
        <v>0.9</v>
      </c>
      <c r="AA6" s="662"/>
      <c r="AB6" s="662"/>
      <c r="AC6" s="662"/>
      <c r="AD6" s="663">
        <v>287050</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6422332</v>
      </c>
      <c r="BH6" s="660"/>
      <c r="BI6" s="660"/>
      <c r="BJ6" s="660"/>
      <c r="BK6" s="660"/>
      <c r="BL6" s="660"/>
      <c r="BM6" s="660"/>
      <c r="BN6" s="661"/>
      <c r="BO6" s="662">
        <v>99.9</v>
      </c>
      <c r="BP6" s="662"/>
      <c r="BQ6" s="662"/>
      <c r="BR6" s="662"/>
      <c r="BS6" s="663">
        <v>72419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232076</v>
      </c>
      <c r="CS6" s="660"/>
      <c r="CT6" s="660"/>
      <c r="CU6" s="660"/>
      <c r="CV6" s="660"/>
      <c r="CW6" s="660"/>
      <c r="CX6" s="660"/>
      <c r="CY6" s="661"/>
      <c r="CZ6" s="653">
        <v>0.8</v>
      </c>
      <c r="DA6" s="654"/>
      <c r="DB6" s="654"/>
      <c r="DC6" s="673"/>
      <c r="DD6" s="668" t="s">
        <v>226</v>
      </c>
      <c r="DE6" s="660"/>
      <c r="DF6" s="660"/>
      <c r="DG6" s="660"/>
      <c r="DH6" s="660"/>
      <c r="DI6" s="660"/>
      <c r="DJ6" s="660"/>
      <c r="DK6" s="660"/>
      <c r="DL6" s="660"/>
      <c r="DM6" s="660"/>
      <c r="DN6" s="660"/>
      <c r="DO6" s="660"/>
      <c r="DP6" s="661"/>
      <c r="DQ6" s="668">
        <v>232076</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10845</v>
      </c>
      <c r="S7" s="660"/>
      <c r="T7" s="660"/>
      <c r="U7" s="660"/>
      <c r="V7" s="660"/>
      <c r="W7" s="660"/>
      <c r="X7" s="660"/>
      <c r="Y7" s="661"/>
      <c r="Z7" s="662">
        <v>0</v>
      </c>
      <c r="AA7" s="662"/>
      <c r="AB7" s="662"/>
      <c r="AC7" s="662"/>
      <c r="AD7" s="663">
        <v>10845</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2902306</v>
      </c>
      <c r="BH7" s="660"/>
      <c r="BI7" s="660"/>
      <c r="BJ7" s="660"/>
      <c r="BK7" s="660"/>
      <c r="BL7" s="660"/>
      <c r="BM7" s="660"/>
      <c r="BN7" s="661"/>
      <c r="BO7" s="662">
        <v>45.1</v>
      </c>
      <c r="BP7" s="662"/>
      <c r="BQ7" s="662"/>
      <c r="BR7" s="662"/>
      <c r="BS7" s="663">
        <v>72419</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3395913</v>
      </c>
      <c r="CS7" s="660"/>
      <c r="CT7" s="660"/>
      <c r="CU7" s="660"/>
      <c r="CV7" s="660"/>
      <c r="CW7" s="660"/>
      <c r="CX7" s="660"/>
      <c r="CY7" s="661"/>
      <c r="CZ7" s="662">
        <v>11.6</v>
      </c>
      <c r="DA7" s="662"/>
      <c r="DB7" s="662"/>
      <c r="DC7" s="662"/>
      <c r="DD7" s="668">
        <v>80030</v>
      </c>
      <c r="DE7" s="660"/>
      <c r="DF7" s="660"/>
      <c r="DG7" s="660"/>
      <c r="DH7" s="660"/>
      <c r="DI7" s="660"/>
      <c r="DJ7" s="660"/>
      <c r="DK7" s="660"/>
      <c r="DL7" s="660"/>
      <c r="DM7" s="660"/>
      <c r="DN7" s="660"/>
      <c r="DO7" s="660"/>
      <c r="DP7" s="661"/>
      <c r="DQ7" s="668">
        <v>3144280</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28052</v>
      </c>
      <c r="S8" s="660"/>
      <c r="T8" s="660"/>
      <c r="U8" s="660"/>
      <c r="V8" s="660"/>
      <c r="W8" s="660"/>
      <c r="X8" s="660"/>
      <c r="Y8" s="661"/>
      <c r="Z8" s="662">
        <v>0.1</v>
      </c>
      <c r="AA8" s="662"/>
      <c r="AB8" s="662"/>
      <c r="AC8" s="662"/>
      <c r="AD8" s="663">
        <v>28052</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107333</v>
      </c>
      <c r="BH8" s="660"/>
      <c r="BI8" s="660"/>
      <c r="BJ8" s="660"/>
      <c r="BK8" s="660"/>
      <c r="BL8" s="660"/>
      <c r="BM8" s="660"/>
      <c r="BN8" s="661"/>
      <c r="BO8" s="662">
        <v>1.7</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11845532</v>
      </c>
      <c r="CS8" s="660"/>
      <c r="CT8" s="660"/>
      <c r="CU8" s="660"/>
      <c r="CV8" s="660"/>
      <c r="CW8" s="660"/>
      <c r="CX8" s="660"/>
      <c r="CY8" s="661"/>
      <c r="CZ8" s="662">
        <v>40.5</v>
      </c>
      <c r="DA8" s="662"/>
      <c r="DB8" s="662"/>
      <c r="DC8" s="662"/>
      <c r="DD8" s="668">
        <v>112473</v>
      </c>
      <c r="DE8" s="660"/>
      <c r="DF8" s="660"/>
      <c r="DG8" s="660"/>
      <c r="DH8" s="660"/>
      <c r="DI8" s="660"/>
      <c r="DJ8" s="660"/>
      <c r="DK8" s="660"/>
      <c r="DL8" s="660"/>
      <c r="DM8" s="660"/>
      <c r="DN8" s="660"/>
      <c r="DO8" s="660"/>
      <c r="DP8" s="661"/>
      <c r="DQ8" s="668">
        <v>5370048</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29670</v>
      </c>
      <c r="S9" s="660"/>
      <c r="T9" s="660"/>
      <c r="U9" s="660"/>
      <c r="V9" s="660"/>
      <c r="W9" s="660"/>
      <c r="X9" s="660"/>
      <c r="Y9" s="661"/>
      <c r="Z9" s="662">
        <v>0.1</v>
      </c>
      <c r="AA9" s="662"/>
      <c r="AB9" s="662"/>
      <c r="AC9" s="662"/>
      <c r="AD9" s="663">
        <v>29670</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2429863</v>
      </c>
      <c r="BH9" s="660"/>
      <c r="BI9" s="660"/>
      <c r="BJ9" s="660"/>
      <c r="BK9" s="660"/>
      <c r="BL9" s="660"/>
      <c r="BM9" s="660"/>
      <c r="BN9" s="661"/>
      <c r="BO9" s="662">
        <v>37.799999999999997</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1963911</v>
      </c>
      <c r="CS9" s="660"/>
      <c r="CT9" s="660"/>
      <c r="CU9" s="660"/>
      <c r="CV9" s="660"/>
      <c r="CW9" s="660"/>
      <c r="CX9" s="660"/>
      <c r="CY9" s="661"/>
      <c r="CZ9" s="662">
        <v>6.7</v>
      </c>
      <c r="DA9" s="662"/>
      <c r="DB9" s="662"/>
      <c r="DC9" s="662"/>
      <c r="DD9" s="668">
        <v>399943</v>
      </c>
      <c r="DE9" s="660"/>
      <c r="DF9" s="660"/>
      <c r="DG9" s="660"/>
      <c r="DH9" s="660"/>
      <c r="DI9" s="660"/>
      <c r="DJ9" s="660"/>
      <c r="DK9" s="660"/>
      <c r="DL9" s="660"/>
      <c r="DM9" s="660"/>
      <c r="DN9" s="660"/>
      <c r="DO9" s="660"/>
      <c r="DP9" s="661"/>
      <c r="DQ9" s="668">
        <v>1418955</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140806</v>
      </c>
      <c r="BH10" s="660"/>
      <c r="BI10" s="660"/>
      <c r="BJ10" s="660"/>
      <c r="BK10" s="660"/>
      <c r="BL10" s="660"/>
      <c r="BM10" s="660"/>
      <c r="BN10" s="661"/>
      <c r="BO10" s="662">
        <v>2.2000000000000002</v>
      </c>
      <c r="BP10" s="662"/>
      <c r="BQ10" s="662"/>
      <c r="BR10" s="662"/>
      <c r="BS10" s="668">
        <v>27929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11840</v>
      </c>
      <c r="CS10" s="660"/>
      <c r="CT10" s="660"/>
      <c r="CU10" s="660"/>
      <c r="CV10" s="660"/>
      <c r="CW10" s="660"/>
      <c r="CX10" s="660"/>
      <c r="CY10" s="661"/>
      <c r="CZ10" s="662">
        <v>0</v>
      </c>
      <c r="DA10" s="662"/>
      <c r="DB10" s="662"/>
      <c r="DC10" s="662"/>
      <c r="DD10" s="668" t="s">
        <v>226</v>
      </c>
      <c r="DE10" s="660"/>
      <c r="DF10" s="660"/>
      <c r="DG10" s="660"/>
      <c r="DH10" s="660"/>
      <c r="DI10" s="660"/>
      <c r="DJ10" s="660"/>
      <c r="DK10" s="660"/>
      <c r="DL10" s="660"/>
      <c r="DM10" s="660"/>
      <c r="DN10" s="660"/>
      <c r="DO10" s="660"/>
      <c r="DP10" s="661"/>
      <c r="DQ10" s="668">
        <v>11840</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226</v>
      </c>
      <c r="AA11" s="662"/>
      <c r="AB11" s="662"/>
      <c r="AC11" s="662"/>
      <c r="AD11" s="663" t="s">
        <v>235</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224304</v>
      </c>
      <c r="BH11" s="660"/>
      <c r="BI11" s="660"/>
      <c r="BJ11" s="660"/>
      <c r="BK11" s="660"/>
      <c r="BL11" s="660"/>
      <c r="BM11" s="660"/>
      <c r="BN11" s="661"/>
      <c r="BO11" s="662">
        <v>3.5</v>
      </c>
      <c r="BP11" s="662"/>
      <c r="BQ11" s="662"/>
      <c r="BR11" s="662"/>
      <c r="BS11" s="668">
        <v>44490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2621839</v>
      </c>
      <c r="CS11" s="660"/>
      <c r="CT11" s="660"/>
      <c r="CU11" s="660"/>
      <c r="CV11" s="660"/>
      <c r="CW11" s="660"/>
      <c r="CX11" s="660"/>
      <c r="CY11" s="661"/>
      <c r="CZ11" s="662">
        <v>9</v>
      </c>
      <c r="DA11" s="662"/>
      <c r="DB11" s="662"/>
      <c r="DC11" s="662"/>
      <c r="DD11" s="668">
        <v>1358325</v>
      </c>
      <c r="DE11" s="660"/>
      <c r="DF11" s="660"/>
      <c r="DG11" s="660"/>
      <c r="DH11" s="660"/>
      <c r="DI11" s="660"/>
      <c r="DJ11" s="660"/>
      <c r="DK11" s="660"/>
      <c r="DL11" s="660"/>
      <c r="DM11" s="660"/>
      <c r="DN11" s="660"/>
      <c r="DO11" s="660"/>
      <c r="DP11" s="661"/>
      <c r="DQ11" s="668">
        <v>1112768</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1143113</v>
      </c>
      <c r="S12" s="660"/>
      <c r="T12" s="660"/>
      <c r="U12" s="660"/>
      <c r="V12" s="660"/>
      <c r="W12" s="660"/>
      <c r="X12" s="660"/>
      <c r="Y12" s="661"/>
      <c r="Z12" s="662">
        <v>3.8</v>
      </c>
      <c r="AA12" s="662"/>
      <c r="AB12" s="662"/>
      <c r="AC12" s="662"/>
      <c r="AD12" s="663">
        <v>1143113</v>
      </c>
      <c r="AE12" s="663"/>
      <c r="AF12" s="663"/>
      <c r="AG12" s="663"/>
      <c r="AH12" s="663"/>
      <c r="AI12" s="663"/>
      <c r="AJ12" s="663"/>
      <c r="AK12" s="663"/>
      <c r="AL12" s="664">
        <v>7.2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2879337</v>
      </c>
      <c r="BH12" s="660"/>
      <c r="BI12" s="660"/>
      <c r="BJ12" s="660"/>
      <c r="BK12" s="660"/>
      <c r="BL12" s="660"/>
      <c r="BM12" s="660"/>
      <c r="BN12" s="661"/>
      <c r="BO12" s="662">
        <v>44.8</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1059200</v>
      </c>
      <c r="CS12" s="660"/>
      <c r="CT12" s="660"/>
      <c r="CU12" s="660"/>
      <c r="CV12" s="660"/>
      <c r="CW12" s="660"/>
      <c r="CX12" s="660"/>
      <c r="CY12" s="661"/>
      <c r="CZ12" s="662">
        <v>3.6</v>
      </c>
      <c r="DA12" s="662"/>
      <c r="DB12" s="662"/>
      <c r="DC12" s="662"/>
      <c r="DD12" s="668">
        <v>269960</v>
      </c>
      <c r="DE12" s="660"/>
      <c r="DF12" s="660"/>
      <c r="DG12" s="660"/>
      <c r="DH12" s="660"/>
      <c r="DI12" s="660"/>
      <c r="DJ12" s="660"/>
      <c r="DK12" s="660"/>
      <c r="DL12" s="660"/>
      <c r="DM12" s="660"/>
      <c r="DN12" s="660"/>
      <c r="DO12" s="660"/>
      <c r="DP12" s="661"/>
      <c r="DQ12" s="668">
        <v>345969</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226</v>
      </c>
      <c r="S13" s="660"/>
      <c r="T13" s="660"/>
      <c r="U13" s="660"/>
      <c r="V13" s="660"/>
      <c r="W13" s="660"/>
      <c r="X13" s="660"/>
      <c r="Y13" s="661"/>
      <c r="Z13" s="662" t="s">
        <v>226</v>
      </c>
      <c r="AA13" s="662"/>
      <c r="AB13" s="662"/>
      <c r="AC13" s="662"/>
      <c r="AD13" s="663" t="s">
        <v>235</v>
      </c>
      <c r="AE13" s="663"/>
      <c r="AF13" s="663"/>
      <c r="AG13" s="663"/>
      <c r="AH13" s="663"/>
      <c r="AI13" s="663"/>
      <c r="AJ13" s="663"/>
      <c r="AK13" s="663"/>
      <c r="AL13" s="664" t="s">
        <v>226</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2870435</v>
      </c>
      <c r="BH13" s="660"/>
      <c r="BI13" s="660"/>
      <c r="BJ13" s="660"/>
      <c r="BK13" s="660"/>
      <c r="BL13" s="660"/>
      <c r="BM13" s="660"/>
      <c r="BN13" s="661"/>
      <c r="BO13" s="662">
        <v>44.6</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1723665</v>
      </c>
      <c r="CS13" s="660"/>
      <c r="CT13" s="660"/>
      <c r="CU13" s="660"/>
      <c r="CV13" s="660"/>
      <c r="CW13" s="660"/>
      <c r="CX13" s="660"/>
      <c r="CY13" s="661"/>
      <c r="CZ13" s="662">
        <v>5.9</v>
      </c>
      <c r="DA13" s="662"/>
      <c r="DB13" s="662"/>
      <c r="DC13" s="662"/>
      <c r="DD13" s="668">
        <v>781158</v>
      </c>
      <c r="DE13" s="660"/>
      <c r="DF13" s="660"/>
      <c r="DG13" s="660"/>
      <c r="DH13" s="660"/>
      <c r="DI13" s="660"/>
      <c r="DJ13" s="660"/>
      <c r="DK13" s="660"/>
      <c r="DL13" s="660"/>
      <c r="DM13" s="660"/>
      <c r="DN13" s="660"/>
      <c r="DO13" s="660"/>
      <c r="DP13" s="661"/>
      <c r="DQ13" s="668">
        <v>1142573</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235</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219135</v>
      </c>
      <c r="BH14" s="660"/>
      <c r="BI14" s="660"/>
      <c r="BJ14" s="660"/>
      <c r="BK14" s="660"/>
      <c r="BL14" s="660"/>
      <c r="BM14" s="660"/>
      <c r="BN14" s="661"/>
      <c r="BO14" s="662">
        <v>3.4</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820545</v>
      </c>
      <c r="CS14" s="660"/>
      <c r="CT14" s="660"/>
      <c r="CU14" s="660"/>
      <c r="CV14" s="660"/>
      <c r="CW14" s="660"/>
      <c r="CX14" s="660"/>
      <c r="CY14" s="661"/>
      <c r="CZ14" s="662">
        <v>2.8</v>
      </c>
      <c r="DA14" s="662"/>
      <c r="DB14" s="662"/>
      <c r="DC14" s="662"/>
      <c r="DD14" s="668">
        <v>36428</v>
      </c>
      <c r="DE14" s="660"/>
      <c r="DF14" s="660"/>
      <c r="DG14" s="660"/>
      <c r="DH14" s="660"/>
      <c r="DI14" s="660"/>
      <c r="DJ14" s="660"/>
      <c r="DK14" s="660"/>
      <c r="DL14" s="660"/>
      <c r="DM14" s="660"/>
      <c r="DN14" s="660"/>
      <c r="DO14" s="660"/>
      <c r="DP14" s="661"/>
      <c r="DQ14" s="668">
        <v>771628</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105292</v>
      </c>
      <c r="S15" s="660"/>
      <c r="T15" s="660"/>
      <c r="U15" s="660"/>
      <c r="V15" s="660"/>
      <c r="W15" s="660"/>
      <c r="X15" s="660"/>
      <c r="Y15" s="661"/>
      <c r="Z15" s="662">
        <v>0.3</v>
      </c>
      <c r="AA15" s="662"/>
      <c r="AB15" s="662"/>
      <c r="AC15" s="662"/>
      <c r="AD15" s="663">
        <v>105292</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421554</v>
      </c>
      <c r="BH15" s="660"/>
      <c r="BI15" s="660"/>
      <c r="BJ15" s="660"/>
      <c r="BK15" s="660"/>
      <c r="BL15" s="660"/>
      <c r="BM15" s="660"/>
      <c r="BN15" s="661"/>
      <c r="BO15" s="662">
        <v>6.6</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2588244</v>
      </c>
      <c r="CS15" s="660"/>
      <c r="CT15" s="660"/>
      <c r="CU15" s="660"/>
      <c r="CV15" s="660"/>
      <c r="CW15" s="660"/>
      <c r="CX15" s="660"/>
      <c r="CY15" s="661"/>
      <c r="CZ15" s="662">
        <v>8.9</v>
      </c>
      <c r="DA15" s="662"/>
      <c r="DB15" s="662"/>
      <c r="DC15" s="662"/>
      <c r="DD15" s="668">
        <v>347434</v>
      </c>
      <c r="DE15" s="660"/>
      <c r="DF15" s="660"/>
      <c r="DG15" s="660"/>
      <c r="DH15" s="660"/>
      <c r="DI15" s="660"/>
      <c r="DJ15" s="660"/>
      <c r="DK15" s="660"/>
      <c r="DL15" s="660"/>
      <c r="DM15" s="660"/>
      <c r="DN15" s="660"/>
      <c r="DO15" s="660"/>
      <c r="DP15" s="661"/>
      <c r="DQ15" s="668">
        <v>2164350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82853</v>
      </c>
      <c r="CS16" s="660"/>
      <c r="CT16" s="660"/>
      <c r="CU16" s="660"/>
      <c r="CV16" s="660"/>
      <c r="CW16" s="660"/>
      <c r="CX16" s="660"/>
      <c r="CY16" s="661"/>
      <c r="CZ16" s="662">
        <v>0.3</v>
      </c>
      <c r="DA16" s="662"/>
      <c r="DB16" s="662"/>
      <c r="DC16" s="662"/>
      <c r="DD16" s="668" t="s">
        <v>226</v>
      </c>
      <c r="DE16" s="660"/>
      <c r="DF16" s="660"/>
      <c r="DG16" s="660"/>
      <c r="DH16" s="660"/>
      <c r="DI16" s="660"/>
      <c r="DJ16" s="660"/>
      <c r="DK16" s="660"/>
      <c r="DL16" s="660"/>
      <c r="DM16" s="660"/>
      <c r="DN16" s="660"/>
      <c r="DO16" s="660"/>
      <c r="DP16" s="661"/>
      <c r="DQ16" s="668">
        <v>3286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28924</v>
      </c>
      <c r="S17" s="660"/>
      <c r="T17" s="660"/>
      <c r="U17" s="660"/>
      <c r="V17" s="660"/>
      <c r="W17" s="660"/>
      <c r="X17" s="660"/>
      <c r="Y17" s="661"/>
      <c r="Z17" s="662">
        <v>0.1</v>
      </c>
      <c r="AA17" s="662"/>
      <c r="AB17" s="662"/>
      <c r="AC17" s="662"/>
      <c r="AD17" s="663">
        <v>28924</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235</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2868936</v>
      </c>
      <c r="CS17" s="660"/>
      <c r="CT17" s="660"/>
      <c r="CU17" s="660"/>
      <c r="CV17" s="660"/>
      <c r="CW17" s="660"/>
      <c r="CX17" s="660"/>
      <c r="CY17" s="661"/>
      <c r="CZ17" s="662">
        <v>9.8000000000000007</v>
      </c>
      <c r="DA17" s="662"/>
      <c r="DB17" s="662"/>
      <c r="DC17" s="662"/>
      <c r="DD17" s="668" t="s">
        <v>226</v>
      </c>
      <c r="DE17" s="660"/>
      <c r="DF17" s="660"/>
      <c r="DG17" s="660"/>
      <c r="DH17" s="660"/>
      <c r="DI17" s="660"/>
      <c r="DJ17" s="660"/>
      <c r="DK17" s="660"/>
      <c r="DL17" s="660"/>
      <c r="DM17" s="660"/>
      <c r="DN17" s="660"/>
      <c r="DO17" s="660"/>
      <c r="DP17" s="661"/>
      <c r="DQ17" s="668">
        <v>2771639</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9128686</v>
      </c>
      <c r="S18" s="660"/>
      <c r="T18" s="660"/>
      <c r="U18" s="660"/>
      <c r="V18" s="660"/>
      <c r="W18" s="660"/>
      <c r="X18" s="660"/>
      <c r="Y18" s="661"/>
      <c r="Z18" s="662">
        <v>30.1</v>
      </c>
      <c r="AA18" s="662"/>
      <c r="AB18" s="662"/>
      <c r="AC18" s="662"/>
      <c r="AD18" s="663">
        <v>7738611</v>
      </c>
      <c r="AE18" s="663"/>
      <c r="AF18" s="663"/>
      <c r="AG18" s="663"/>
      <c r="AH18" s="663"/>
      <c r="AI18" s="663"/>
      <c r="AJ18" s="663"/>
      <c r="AK18" s="663"/>
      <c r="AL18" s="664">
        <v>48.8</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226</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7738611</v>
      </c>
      <c r="S19" s="660"/>
      <c r="T19" s="660"/>
      <c r="U19" s="660"/>
      <c r="V19" s="660"/>
      <c r="W19" s="660"/>
      <c r="X19" s="660"/>
      <c r="Y19" s="661"/>
      <c r="Z19" s="662">
        <v>25.5</v>
      </c>
      <c r="AA19" s="662"/>
      <c r="AB19" s="662"/>
      <c r="AC19" s="662"/>
      <c r="AD19" s="663">
        <v>7738611</v>
      </c>
      <c r="AE19" s="663"/>
      <c r="AF19" s="663"/>
      <c r="AG19" s="663"/>
      <c r="AH19" s="663"/>
      <c r="AI19" s="663"/>
      <c r="AJ19" s="663"/>
      <c r="AK19" s="663"/>
      <c r="AL19" s="664">
        <v>48.8</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6896</v>
      </c>
      <c r="BH19" s="660"/>
      <c r="BI19" s="660"/>
      <c r="BJ19" s="660"/>
      <c r="BK19" s="660"/>
      <c r="BL19" s="660"/>
      <c r="BM19" s="660"/>
      <c r="BN19" s="661"/>
      <c r="BO19" s="662">
        <v>0.1</v>
      </c>
      <c r="BP19" s="662"/>
      <c r="BQ19" s="662"/>
      <c r="BR19" s="662"/>
      <c r="BS19" s="668" t="s">
        <v>235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235</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1390075</v>
      </c>
      <c r="S20" s="660"/>
      <c r="T20" s="660"/>
      <c r="U20" s="660"/>
      <c r="V20" s="660"/>
      <c r="W20" s="660"/>
      <c r="X20" s="660"/>
      <c r="Y20" s="661"/>
      <c r="Z20" s="662">
        <v>4.5999999999999996</v>
      </c>
      <c r="AA20" s="662"/>
      <c r="AB20" s="662"/>
      <c r="AC20" s="662"/>
      <c r="AD20" s="663" t="s">
        <v>226</v>
      </c>
      <c r="AE20" s="663"/>
      <c r="AF20" s="663"/>
      <c r="AG20" s="663"/>
      <c r="AH20" s="663"/>
      <c r="AI20" s="663"/>
      <c r="AJ20" s="663"/>
      <c r="AK20" s="663"/>
      <c r="AL20" s="664" t="s">
        <v>235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6896</v>
      </c>
      <c r="BH20" s="660"/>
      <c r="BI20" s="660"/>
      <c r="BJ20" s="660"/>
      <c r="BK20" s="660"/>
      <c r="BL20" s="660"/>
      <c r="BM20" s="660"/>
      <c r="BN20" s="661"/>
      <c r="BO20" s="662">
        <v>0.1</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29214554</v>
      </c>
      <c r="CS20" s="660"/>
      <c r="CT20" s="660"/>
      <c r="CU20" s="660"/>
      <c r="CV20" s="660"/>
      <c r="CW20" s="660"/>
      <c r="CX20" s="660"/>
      <c r="CY20" s="661"/>
      <c r="CZ20" s="662">
        <v>100</v>
      </c>
      <c r="DA20" s="662"/>
      <c r="DB20" s="662"/>
      <c r="DC20" s="662"/>
      <c r="DD20" s="668">
        <v>3385751</v>
      </c>
      <c r="DE20" s="660"/>
      <c r="DF20" s="660"/>
      <c r="DG20" s="660"/>
      <c r="DH20" s="660"/>
      <c r="DI20" s="660"/>
      <c r="DJ20" s="660"/>
      <c r="DK20" s="660"/>
      <c r="DL20" s="660"/>
      <c r="DM20" s="660"/>
      <c r="DN20" s="660"/>
      <c r="DO20" s="660"/>
      <c r="DP20" s="661"/>
      <c r="DQ20" s="668">
        <v>18489412</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6890</v>
      </c>
      <c r="BH21" s="660"/>
      <c r="BI21" s="660"/>
      <c r="BJ21" s="660"/>
      <c r="BK21" s="660"/>
      <c r="BL21" s="660"/>
      <c r="BM21" s="660"/>
      <c r="BN21" s="661"/>
      <c r="BO21" s="662">
        <v>0.1</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17190860</v>
      </c>
      <c r="S22" s="660"/>
      <c r="T22" s="660"/>
      <c r="U22" s="660"/>
      <c r="V22" s="660"/>
      <c r="W22" s="660"/>
      <c r="X22" s="660"/>
      <c r="Y22" s="661"/>
      <c r="Z22" s="662">
        <v>56.7</v>
      </c>
      <c r="AA22" s="662"/>
      <c r="AB22" s="662"/>
      <c r="AC22" s="662"/>
      <c r="AD22" s="663">
        <v>15800779</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14116</v>
      </c>
      <c r="S23" s="660"/>
      <c r="T23" s="660"/>
      <c r="U23" s="660"/>
      <c r="V23" s="660"/>
      <c r="W23" s="660"/>
      <c r="X23" s="660"/>
      <c r="Y23" s="661"/>
      <c r="Z23" s="662">
        <v>0</v>
      </c>
      <c r="AA23" s="662"/>
      <c r="AB23" s="662"/>
      <c r="AC23" s="662"/>
      <c r="AD23" s="663">
        <v>14116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6</v>
      </c>
      <c r="BH23" s="660"/>
      <c r="BI23" s="660"/>
      <c r="BJ23" s="660"/>
      <c r="BK23" s="660"/>
      <c r="BL23" s="660"/>
      <c r="BM23" s="660"/>
      <c r="BN23" s="661"/>
      <c r="BO23" s="662">
        <v>0</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455033</v>
      </c>
      <c r="S24" s="660"/>
      <c r="T24" s="660"/>
      <c r="U24" s="660"/>
      <c r="V24" s="660"/>
      <c r="W24" s="660"/>
      <c r="X24" s="660"/>
      <c r="Y24" s="661"/>
      <c r="Z24" s="662">
        <v>1.5</v>
      </c>
      <c r="AA24" s="662"/>
      <c r="AB24" s="662"/>
      <c r="AC24" s="662"/>
      <c r="AD24" s="663" t="s">
        <v>226</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15390027</v>
      </c>
      <c r="CS24" s="649"/>
      <c r="CT24" s="649"/>
      <c r="CU24" s="649"/>
      <c r="CV24" s="649"/>
      <c r="CW24" s="649"/>
      <c r="CX24" s="649"/>
      <c r="CY24" s="650"/>
      <c r="CZ24" s="653">
        <v>52.7</v>
      </c>
      <c r="DA24" s="654"/>
      <c r="DB24" s="654"/>
      <c r="DC24" s="673"/>
      <c r="DD24" s="692">
        <v>9427691</v>
      </c>
      <c r="DE24" s="649"/>
      <c r="DF24" s="649"/>
      <c r="DG24" s="649"/>
      <c r="DH24" s="649"/>
      <c r="DI24" s="649"/>
      <c r="DJ24" s="649"/>
      <c r="DK24" s="650"/>
      <c r="DL24" s="692">
        <v>9367628</v>
      </c>
      <c r="DM24" s="649"/>
      <c r="DN24" s="649"/>
      <c r="DO24" s="649"/>
      <c r="DP24" s="649"/>
      <c r="DQ24" s="649"/>
      <c r="DR24" s="649"/>
      <c r="DS24" s="649"/>
      <c r="DT24" s="649"/>
      <c r="DU24" s="649"/>
      <c r="DV24" s="650"/>
      <c r="DW24" s="653">
        <v>56.2</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253559</v>
      </c>
      <c r="S25" s="660"/>
      <c r="T25" s="660"/>
      <c r="U25" s="660"/>
      <c r="V25" s="660"/>
      <c r="W25" s="660"/>
      <c r="X25" s="660"/>
      <c r="Y25" s="661"/>
      <c r="Z25" s="662">
        <v>0.8</v>
      </c>
      <c r="AA25" s="662"/>
      <c r="AB25" s="662"/>
      <c r="AC25" s="662"/>
      <c r="AD25" s="663">
        <v>20533</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235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4789569</v>
      </c>
      <c r="CS25" s="695"/>
      <c r="CT25" s="695"/>
      <c r="CU25" s="695"/>
      <c r="CV25" s="695"/>
      <c r="CW25" s="695"/>
      <c r="CX25" s="695"/>
      <c r="CY25" s="696"/>
      <c r="CZ25" s="664">
        <v>16.399999999999999</v>
      </c>
      <c r="DA25" s="693"/>
      <c r="DB25" s="693"/>
      <c r="DC25" s="697"/>
      <c r="DD25" s="668">
        <v>4453215</v>
      </c>
      <c r="DE25" s="695"/>
      <c r="DF25" s="695"/>
      <c r="DG25" s="695"/>
      <c r="DH25" s="695"/>
      <c r="DI25" s="695"/>
      <c r="DJ25" s="695"/>
      <c r="DK25" s="696"/>
      <c r="DL25" s="668">
        <v>4403451</v>
      </c>
      <c r="DM25" s="695"/>
      <c r="DN25" s="695"/>
      <c r="DO25" s="695"/>
      <c r="DP25" s="695"/>
      <c r="DQ25" s="695"/>
      <c r="DR25" s="695"/>
      <c r="DS25" s="695"/>
      <c r="DT25" s="695"/>
      <c r="DU25" s="695"/>
      <c r="DV25" s="696"/>
      <c r="DW25" s="664">
        <v>26.4</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135937</v>
      </c>
      <c r="S26" s="660"/>
      <c r="T26" s="660"/>
      <c r="U26" s="660"/>
      <c r="V26" s="660"/>
      <c r="W26" s="660"/>
      <c r="X26" s="660"/>
      <c r="Y26" s="661"/>
      <c r="Z26" s="662">
        <v>0.4</v>
      </c>
      <c r="AA26" s="662"/>
      <c r="AB26" s="662"/>
      <c r="AC26" s="662"/>
      <c r="AD26" s="663" t="s">
        <v>226</v>
      </c>
      <c r="AE26" s="663"/>
      <c r="AF26" s="663"/>
      <c r="AG26" s="663"/>
      <c r="AH26" s="663"/>
      <c r="AI26" s="663"/>
      <c r="AJ26" s="663"/>
      <c r="AK26" s="663"/>
      <c r="AL26" s="664" t="s">
        <v>226</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2853048</v>
      </c>
      <c r="CS26" s="660"/>
      <c r="CT26" s="660"/>
      <c r="CU26" s="660"/>
      <c r="CV26" s="660"/>
      <c r="CW26" s="660"/>
      <c r="CX26" s="660"/>
      <c r="CY26" s="661"/>
      <c r="CZ26" s="664">
        <v>9.8000000000000007</v>
      </c>
      <c r="DA26" s="693"/>
      <c r="DB26" s="693"/>
      <c r="DC26" s="697"/>
      <c r="DD26" s="668">
        <v>2615640</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4944821</v>
      </c>
      <c r="S27" s="660"/>
      <c r="T27" s="660"/>
      <c r="U27" s="660"/>
      <c r="V27" s="660"/>
      <c r="W27" s="660"/>
      <c r="X27" s="660"/>
      <c r="Y27" s="661"/>
      <c r="Z27" s="662">
        <v>16.3</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6429228</v>
      </c>
      <c r="BH27" s="660"/>
      <c r="BI27" s="660"/>
      <c r="BJ27" s="660"/>
      <c r="BK27" s="660"/>
      <c r="BL27" s="660"/>
      <c r="BM27" s="660"/>
      <c r="BN27" s="661"/>
      <c r="BO27" s="662">
        <v>100</v>
      </c>
      <c r="BP27" s="662"/>
      <c r="BQ27" s="662"/>
      <c r="BR27" s="662"/>
      <c r="BS27" s="668">
        <v>72419</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7731522</v>
      </c>
      <c r="CS27" s="695"/>
      <c r="CT27" s="695"/>
      <c r="CU27" s="695"/>
      <c r="CV27" s="695"/>
      <c r="CW27" s="695"/>
      <c r="CX27" s="695"/>
      <c r="CY27" s="696"/>
      <c r="CZ27" s="664">
        <v>26.5</v>
      </c>
      <c r="DA27" s="693"/>
      <c r="DB27" s="693"/>
      <c r="DC27" s="697"/>
      <c r="DD27" s="668">
        <v>2202837</v>
      </c>
      <c r="DE27" s="695"/>
      <c r="DF27" s="695"/>
      <c r="DG27" s="695"/>
      <c r="DH27" s="695"/>
      <c r="DI27" s="695"/>
      <c r="DJ27" s="695"/>
      <c r="DK27" s="696"/>
      <c r="DL27" s="668">
        <v>2202138</v>
      </c>
      <c r="DM27" s="695"/>
      <c r="DN27" s="695"/>
      <c r="DO27" s="695"/>
      <c r="DP27" s="695"/>
      <c r="DQ27" s="695"/>
      <c r="DR27" s="695"/>
      <c r="DS27" s="695"/>
      <c r="DT27" s="695"/>
      <c r="DU27" s="695"/>
      <c r="DV27" s="696"/>
      <c r="DW27" s="664">
        <v>13.2</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235</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2868936</v>
      </c>
      <c r="CS28" s="660"/>
      <c r="CT28" s="660"/>
      <c r="CU28" s="660"/>
      <c r="CV28" s="660"/>
      <c r="CW28" s="660"/>
      <c r="CX28" s="660"/>
      <c r="CY28" s="661"/>
      <c r="CZ28" s="664">
        <v>9.8000000000000007</v>
      </c>
      <c r="DA28" s="693"/>
      <c r="DB28" s="693"/>
      <c r="DC28" s="697"/>
      <c r="DD28" s="668">
        <v>2771639</v>
      </c>
      <c r="DE28" s="660"/>
      <c r="DF28" s="660"/>
      <c r="DG28" s="660"/>
      <c r="DH28" s="660"/>
      <c r="DI28" s="660"/>
      <c r="DJ28" s="660"/>
      <c r="DK28" s="661"/>
      <c r="DL28" s="668">
        <v>2762039</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2714748</v>
      </c>
      <c r="S29" s="660"/>
      <c r="T29" s="660"/>
      <c r="U29" s="660"/>
      <c r="V29" s="660"/>
      <c r="W29" s="660"/>
      <c r="X29" s="660"/>
      <c r="Y29" s="661"/>
      <c r="Z29" s="662">
        <v>9</v>
      </c>
      <c r="AA29" s="662"/>
      <c r="AB29" s="662"/>
      <c r="AC29" s="662"/>
      <c r="AD29" s="663" t="s">
        <v>235</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2868919</v>
      </c>
      <c r="CS29" s="695"/>
      <c r="CT29" s="695"/>
      <c r="CU29" s="695"/>
      <c r="CV29" s="695"/>
      <c r="CW29" s="695"/>
      <c r="CX29" s="695"/>
      <c r="CY29" s="696"/>
      <c r="CZ29" s="664">
        <v>9.8000000000000007</v>
      </c>
      <c r="DA29" s="693"/>
      <c r="DB29" s="693"/>
      <c r="DC29" s="697"/>
      <c r="DD29" s="668">
        <v>2771622</v>
      </c>
      <c r="DE29" s="695"/>
      <c r="DF29" s="695"/>
      <c r="DG29" s="695"/>
      <c r="DH29" s="695"/>
      <c r="DI29" s="695"/>
      <c r="DJ29" s="695"/>
      <c r="DK29" s="696"/>
      <c r="DL29" s="668">
        <v>2762022</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60107</v>
      </c>
      <c r="S30" s="660"/>
      <c r="T30" s="660"/>
      <c r="U30" s="660"/>
      <c r="V30" s="660"/>
      <c r="W30" s="660"/>
      <c r="X30" s="660"/>
      <c r="Y30" s="661"/>
      <c r="Z30" s="662">
        <v>0.2</v>
      </c>
      <c r="AA30" s="662"/>
      <c r="AB30" s="662"/>
      <c r="AC30" s="662"/>
      <c r="AD30" s="663">
        <v>5601</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95.3</v>
      </c>
      <c r="BN30" s="720"/>
      <c r="BO30" s="720"/>
      <c r="BP30" s="720"/>
      <c r="BQ30" s="721"/>
      <c r="BR30" s="719">
        <v>98.7</v>
      </c>
      <c r="BS30" s="720"/>
      <c r="BT30" s="720"/>
      <c r="BU30" s="720"/>
      <c r="BV30" s="720"/>
      <c r="BW30" s="720"/>
      <c r="BX30" s="654">
        <v>95</v>
      </c>
      <c r="BY30" s="720"/>
      <c r="BZ30" s="720"/>
      <c r="CA30" s="720"/>
      <c r="CB30" s="721"/>
      <c r="CD30" s="724"/>
      <c r="CE30" s="725"/>
      <c r="CF30" s="674" t="s">
        <v>304</v>
      </c>
      <c r="CG30" s="675"/>
      <c r="CH30" s="675"/>
      <c r="CI30" s="675"/>
      <c r="CJ30" s="675"/>
      <c r="CK30" s="675"/>
      <c r="CL30" s="675"/>
      <c r="CM30" s="675"/>
      <c r="CN30" s="675"/>
      <c r="CO30" s="675"/>
      <c r="CP30" s="675"/>
      <c r="CQ30" s="676"/>
      <c r="CR30" s="659">
        <v>2631336</v>
      </c>
      <c r="CS30" s="660"/>
      <c r="CT30" s="660"/>
      <c r="CU30" s="660"/>
      <c r="CV30" s="660"/>
      <c r="CW30" s="660"/>
      <c r="CX30" s="660"/>
      <c r="CY30" s="661"/>
      <c r="CZ30" s="664">
        <v>9</v>
      </c>
      <c r="DA30" s="693"/>
      <c r="DB30" s="693"/>
      <c r="DC30" s="697"/>
      <c r="DD30" s="668">
        <v>2534096</v>
      </c>
      <c r="DE30" s="660"/>
      <c r="DF30" s="660"/>
      <c r="DG30" s="660"/>
      <c r="DH30" s="660"/>
      <c r="DI30" s="660"/>
      <c r="DJ30" s="660"/>
      <c r="DK30" s="661"/>
      <c r="DL30" s="668">
        <v>2524496</v>
      </c>
      <c r="DM30" s="660"/>
      <c r="DN30" s="660"/>
      <c r="DO30" s="660"/>
      <c r="DP30" s="660"/>
      <c r="DQ30" s="660"/>
      <c r="DR30" s="660"/>
      <c r="DS30" s="660"/>
      <c r="DT30" s="660"/>
      <c r="DU30" s="660"/>
      <c r="DV30" s="661"/>
      <c r="DW30" s="664">
        <v>15.1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264499</v>
      </c>
      <c r="S31" s="660"/>
      <c r="T31" s="660"/>
      <c r="U31" s="660"/>
      <c r="V31" s="660"/>
      <c r="W31" s="660"/>
      <c r="X31" s="660"/>
      <c r="Y31" s="661"/>
      <c r="Z31" s="662">
        <v>0.9</v>
      </c>
      <c r="AA31" s="662"/>
      <c r="AB31" s="662"/>
      <c r="AC31" s="662"/>
      <c r="AD31" s="663" t="s">
        <v>235</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95.9</v>
      </c>
      <c r="BN31" s="717"/>
      <c r="BO31" s="717"/>
      <c r="BP31" s="717"/>
      <c r="BQ31" s="718"/>
      <c r="BR31" s="716">
        <v>98.7</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237583</v>
      </c>
      <c r="CS31" s="695"/>
      <c r="CT31" s="695"/>
      <c r="CU31" s="695"/>
      <c r="CV31" s="695"/>
      <c r="CW31" s="695"/>
      <c r="CX31" s="695"/>
      <c r="CY31" s="696"/>
      <c r="CZ31" s="664">
        <v>0.8</v>
      </c>
      <c r="DA31" s="693"/>
      <c r="DB31" s="693"/>
      <c r="DC31" s="697"/>
      <c r="DD31" s="668">
        <v>237526</v>
      </c>
      <c r="DE31" s="695"/>
      <c r="DF31" s="695"/>
      <c r="DG31" s="695"/>
      <c r="DH31" s="695"/>
      <c r="DI31" s="695"/>
      <c r="DJ31" s="695"/>
      <c r="DK31" s="696"/>
      <c r="DL31" s="668">
        <v>237526</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111106</v>
      </c>
      <c r="S32" s="660"/>
      <c r="T32" s="660"/>
      <c r="U32" s="660"/>
      <c r="V32" s="660"/>
      <c r="W32" s="660"/>
      <c r="X32" s="660"/>
      <c r="Y32" s="661"/>
      <c r="Z32" s="662">
        <v>0.4</v>
      </c>
      <c r="AA32" s="662"/>
      <c r="AB32" s="662"/>
      <c r="AC32" s="662"/>
      <c r="AD32" s="663" t="s">
        <v>235</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98.7</v>
      </c>
      <c r="BH32" s="729"/>
      <c r="BI32" s="729"/>
      <c r="BJ32" s="729"/>
      <c r="BK32" s="729"/>
      <c r="BL32" s="729"/>
      <c r="BM32" s="730">
        <v>94.2</v>
      </c>
      <c r="BN32" s="729"/>
      <c r="BO32" s="729"/>
      <c r="BP32" s="729"/>
      <c r="BQ32" s="731"/>
      <c r="BR32" s="728">
        <v>98.6</v>
      </c>
      <c r="BS32" s="729"/>
      <c r="BT32" s="729"/>
      <c r="BU32" s="729"/>
      <c r="BV32" s="729"/>
      <c r="BW32" s="729"/>
      <c r="BX32" s="730">
        <v>93.8</v>
      </c>
      <c r="BY32" s="729"/>
      <c r="BZ32" s="729"/>
      <c r="CA32" s="729"/>
      <c r="CB32" s="731"/>
      <c r="CD32" s="726"/>
      <c r="CE32" s="727"/>
      <c r="CF32" s="674" t="s">
        <v>311</v>
      </c>
      <c r="CG32" s="675"/>
      <c r="CH32" s="675"/>
      <c r="CI32" s="675"/>
      <c r="CJ32" s="675"/>
      <c r="CK32" s="675"/>
      <c r="CL32" s="675"/>
      <c r="CM32" s="675"/>
      <c r="CN32" s="675"/>
      <c r="CO32" s="675"/>
      <c r="CP32" s="675"/>
      <c r="CQ32" s="676"/>
      <c r="CR32" s="659">
        <v>17</v>
      </c>
      <c r="CS32" s="660"/>
      <c r="CT32" s="660"/>
      <c r="CU32" s="660"/>
      <c r="CV32" s="660"/>
      <c r="CW32" s="660"/>
      <c r="CX32" s="660"/>
      <c r="CY32" s="661"/>
      <c r="CZ32" s="664">
        <v>0</v>
      </c>
      <c r="DA32" s="693"/>
      <c r="DB32" s="693"/>
      <c r="DC32" s="697"/>
      <c r="DD32" s="668">
        <v>17</v>
      </c>
      <c r="DE32" s="660"/>
      <c r="DF32" s="660"/>
      <c r="DG32" s="660"/>
      <c r="DH32" s="660"/>
      <c r="DI32" s="660"/>
      <c r="DJ32" s="660"/>
      <c r="DK32" s="661"/>
      <c r="DL32" s="668">
        <v>17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1365914</v>
      </c>
      <c r="S33" s="660"/>
      <c r="T33" s="660"/>
      <c r="U33" s="660"/>
      <c r="V33" s="660"/>
      <c r="W33" s="660"/>
      <c r="X33" s="660"/>
      <c r="Y33" s="661"/>
      <c r="Z33" s="662">
        <v>4.5</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10355923</v>
      </c>
      <c r="CS33" s="695"/>
      <c r="CT33" s="695"/>
      <c r="CU33" s="695"/>
      <c r="CV33" s="695"/>
      <c r="CW33" s="695"/>
      <c r="CX33" s="695"/>
      <c r="CY33" s="696"/>
      <c r="CZ33" s="664">
        <v>35.4</v>
      </c>
      <c r="DA33" s="693"/>
      <c r="DB33" s="693"/>
      <c r="DC33" s="697"/>
      <c r="DD33" s="668">
        <v>8097871</v>
      </c>
      <c r="DE33" s="695"/>
      <c r="DF33" s="695"/>
      <c r="DG33" s="695"/>
      <c r="DH33" s="695"/>
      <c r="DI33" s="695"/>
      <c r="DJ33" s="695"/>
      <c r="DK33" s="696"/>
      <c r="DL33" s="668">
        <v>6056261</v>
      </c>
      <c r="DM33" s="695"/>
      <c r="DN33" s="695"/>
      <c r="DO33" s="695"/>
      <c r="DP33" s="695"/>
      <c r="DQ33" s="695"/>
      <c r="DR33" s="695"/>
      <c r="DS33" s="695"/>
      <c r="DT33" s="695"/>
      <c r="DU33" s="695"/>
      <c r="DV33" s="696"/>
      <c r="DW33" s="664">
        <v>36.299999999999997</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753731</v>
      </c>
      <c r="S34" s="660"/>
      <c r="T34" s="660"/>
      <c r="U34" s="660"/>
      <c r="V34" s="660"/>
      <c r="W34" s="660"/>
      <c r="X34" s="660"/>
      <c r="Y34" s="661"/>
      <c r="Z34" s="662">
        <v>2.5</v>
      </c>
      <c r="AA34" s="662"/>
      <c r="AB34" s="662"/>
      <c r="AC34" s="662"/>
      <c r="AD34" s="663">
        <v>1246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3542395</v>
      </c>
      <c r="CS34" s="660"/>
      <c r="CT34" s="660"/>
      <c r="CU34" s="660"/>
      <c r="CV34" s="660"/>
      <c r="CW34" s="660"/>
      <c r="CX34" s="660"/>
      <c r="CY34" s="661"/>
      <c r="CZ34" s="664">
        <v>12.1</v>
      </c>
      <c r="DA34" s="693"/>
      <c r="DB34" s="693"/>
      <c r="DC34" s="697"/>
      <c r="DD34" s="668">
        <v>2835845</v>
      </c>
      <c r="DE34" s="660"/>
      <c r="DF34" s="660"/>
      <c r="DG34" s="660"/>
      <c r="DH34" s="660"/>
      <c r="DI34" s="660"/>
      <c r="DJ34" s="660"/>
      <c r="DK34" s="661"/>
      <c r="DL34" s="668">
        <v>2234318</v>
      </c>
      <c r="DM34" s="660"/>
      <c r="DN34" s="660"/>
      <c r="DO34" s="660"/>
      <c r="DP34" s="660"/>
      <c r="DQ34" s="660"/>
      <c r="DR34" s="660"/>
      <c r="DS34" s="660"/>
      <c r="DT34" s="660"/>
      <c r="DU34" s="660"/>
      <c r="DV34" s="661"/>
      <c r="DW34" s="664">
        <v>13.4</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2052333</v>
      </c>
      <c r="S35" s="660"/>
      <c r="T35" s="660"/>
      <c r="U35" s="660"/>
      <c r="V35" s="660"/>
      <c r="W35" s="660"/>
      <c r="X35" s="660"/>
      <c r="Y35" s="661"/>
      <c r="Z35" s="662">
        <v>6.8</v>
      </c>
      <c r="AA35" s="662"/>
      <c r="AB35" s="662"/>
      <c r="AC35" s="662"/>
      <c r="AD35" s="663" t="s">
        <v>226</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3507161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226285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143922</v>
      </c>
      <c r="CS35" s="695"/>
      <c r="CT35" s="695"/>
      <c r="CU35" s="695"/>
      <c r="CV35" s="695"/>
      <c r="CW35" s="695"/>
      <c r="CX35" s="695"/>
      <c r="CY35" s="696"/>
      <c r="CZ35" s="664">
        <v>0.5</v>
      </c>
      <c r="DA35" s="693"/>
      <c r="DB35" s="693"/>
      <c r="DC35" s="697"/>
      <c r="DD35" s="668">
        <v>127632</v>
      </c>
      <c r="DE35" s="695"/>
      <c r="DF35" s="695"/>
      <c r="DG35" s="695"/>
      <c r="DH35" s="695"/>
      <c r="DI35" s="695"/>
      <c r="DJ35" s="695"/>
      <c r="DK35" s="696"/>
      <c r="DL35" s="668">
        <v>127632</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500000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36773</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2006040</v>
      </c>
      <c r="CS36" s="660"/>
      <c r="CT36" s="660"/>
      <c r="CU36" s="660"/>
      <c r="CV36" s="660"/>
      <c r="CW36" s="660"/>
      <c r="CX36" s="660"/>
      <c r="CY36" s="661"/>
      <c r="CZ36" s="664">
        <v>6.9</v>
      </c>
      <c r="DA36" s="693"/>
      <c r="DB36" s="693"/>
      <c r="DC36" s="697"/>
      <c r="DD36" s="668">
        <v>1540715</v>
      </c>
      <c r="DE36" s="660"/>
      <c r="DF36" s="660"/>
      <c r="DG36" s="660"/>
      <c r="DH36" s="660"/>
      <c r="DI36" s="660"/>
      <c r="DJ36" s="660"/>
      <c r="DK36" s="661"/>
      <c r="DL36" s="668">
        <v>1082650</v>
      </c>
      <c r="DM36" s="660"/>
      <c r="DN36" s="660"/>
      <c r="DO36" s="660"/>
      <c r="DP36" s="660"/>
      <c r="DQ36" s="660"/>
      <c r="DR36" s="660"/>
      <c r="DS36" s="660"/>
      <c r="DT36" s="660"/>
      <c r="DU36" s="660"/>
      <c r="DV36" s="661"/>
      <c r="DW36" s="664">
        <v>6.5</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837133</v>
      </c>
      <c r="S37" s="660"/>
      <c r="T37" s="660"/>
      <c r="U37" s="660"/>
      <c r="V37" s="660"/>
      <c r="W37" s="660"/>
      <c r="X37" s="660"/>
      <c r="Y37" s="661"/>
      <c r="Z37" s="662">
        <v>2.8</v>
      </c>
      <c r="AA37" s="662"/>
      <c r="AB37" s="662"/>
      <c r="AC37" s="662"/>
      <c r="AD37" s="663" t="s">
        <v>235</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134967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9609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647168</v>
      </c>
      <c r="CS37" s="695"/>
      <c r="CT37" s="695"/>
      <c r="CU37" s="695"/>
      <c r="CV37" s="695"/>
      <c r="CW37" s="695"/>
      <c r="CX37" s="695"/>
      <c r="CY37" s="696"/>
      <c r="CZ37" s="664">
        <v>2.2000000000000002</v>
      </c>
      <c r="DA37" s="693"/>
      <c r="DB37" s="693"/>
      <c r="DC37" s="697"/>
      <c r="DD37" s="668">
        <v>524568</v>
      </c>
      <c r="DE37" s="695"/>
      <c r="DF37" s="695"/>
      <c r="DG37" s="695"/>
      <c r="DH37" s="695"/>
      <c r="DI37" s="695"/>
      <c r="DJ37" s="695"/>
      <c r="DK37" s="696"/>
      <c r="DL37" s="668">
        <v>391109</v>
      </c>
      <c r="DM37" s="695"/>
      <c r="DN37" s="695"/>
      <c r="DO37" s="695"/>
      <c r="DP37" s="695"/>
      <c r="DQ37" s="695"/>
      <c r="DR37" s="695"/>
      <c r="DS37" s="695"/>
      <c r="DT37" s="695"/>
      <c r="DU37" s="695"/>
      <c r="DV37" s="696"/>
      <c r="DW37" s="664">
        <v>2.2999999999999998</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30316764</v>
      </c>
      <c r="S38" s="740"/>
      <c r="T38" s="740"/>
      <c r="U38" s="740"/>
      <c r="V38" s="740"/>
      <c r="W38" s="740"/>
      <c r="X38" s="740"/>
      <c r="Y38" s="741"/>
      <c r="Z38" s="742">
        <v>100</v>
      </c>
      <c r="AA38" s="742"/>
      <c r="AB38" s="742"/>
      <c r="AC38" s="742"/>
      <c r="AD38" s="743">
        <v>15842275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226</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17665</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3372194</v>
      </c>
      <c r="CS38" s="660"/>
      <c r="CT38" s="660"/>
      <c r="CU38" s="660"/>
      <c r="CV38" s="660"/>
      <c r="CW38" s="660"/>
      <c r="CX38" s="660"/>
      <c r="CY38" s="661"/>
      <c r="CZ38" s="664">
        <v>11.5</v>
      </c>
      <c r="DA38" s="693"/>
      <c r="DB38" s="693"/>
      <c r="DC38" s="697"/>
      <c r="DD38" s="668">
        <v>2813081</v>
      </c>
      <c r="DE38" s="660"/>
      <c r="DF38" s="660"/>
      <c r="DG38" s="660"/>
      <c r="DH38" s="660"/>
      <c r="DI38" s="660"/>
      <c r="DJ38" s="660"/>
      <c r="DK38" s="661"/>
      <c r="DL38" s="668">
        <v>2611661</v>
      </c>
      <c r="DM38" s="660"/>
      <c r="DN38" s="660"/>
      <c r="DO38" s="660"/>
      <c r="DP38" s="660"/>
      <c r="DQ38" s="660"/>
      <c r="DR38" s="660"/>
      <c r="DS38" s="660"/>
      <c r="DT38" s="660"/>
      <c r="DU38" s="660"/>
      <c r="DV38" s="661"/>
      <c r="DW38" s="664">
        <v>15.7</v>
      </c>
      <c r="DX38" s="693"/>
      <c r="DY38" s="693"/>
      <c r="DZ38" s="693"/>
      <c r="EA38" s="693"/>
      <c r="EB38" s="693"/>
      <c r="EC38" s="694"/>
    </row>
    <row r="39" spans="2:133" ht="11.25" customHeight="1">
      <c r="AQ39" s="736" t="s">
        <v>334</v>
      </c>
      <c r="AR39" s="737"/>
      <c r="AS39" s="737"/>
      <c r="AT39" s="737"/>
      <c r="AU39" s="737"/>
      <c r="AV39" s="737"/>
      <c r="AW39" s="737"/>
      <c r="AX39" s="737"/>
      <c r="AY39" s="738"/>
      <c r="AZ39" s="659" t="s">
        <v>226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795672</v>
      </c>
      <c r="CS39" s="695"/>
      <c r="CT39" s="695"/>
      <c r="CU39" s="695"/>
      <c r="CV39" s="695"/>
      <c r="CW39" s="695"/>
      <c r="CX39" s="695"/>
      <c r="CY39" s="696"/>
      <c r="CZ39" s="664">
        <v>2.7</v>
      </c>
      <c r="DA39" s="693"/>
      <c r="DB39" s="693"/>
      <c r="DC39" s="697"/>
      <c r="DD39" s="668">
        <v>780598</v>
      </c>
      <c r="DE39" s="695"/>
      <c r="DF39" s="695"/>
      <c r="DG39" s="695"/>
      <c r="DH39" s="695"/>
      <c r="DI39" s="695"/>
      <c r="DJ39" s="695"/>
      <c r="DK39" s="696"/>
      <c r="DL39" s="668" t="s">
        <v>226</v>
      </c>
      <c r="DM39" s="695"/>
      <c r="DN39" s="695"/>
      <c r="DO39" s="695"/>
      <c r="DP39" s="695"/>
      <c r="DQ39" s="695"/>
      <c r="DR39" s="695"/>
      <c r="DS39" s="695"/>
      <c r="DT39" s="695"/>
      <c r="DU39" s="695"/>
      <c r="DV39" s="696"/>
      <c r="DW39" s="664" t="s">
        <v>226</v>
      </c>
      <c r="DX39" s="693"/>
      <c r="DY39" s="693"/>
      <c r="DZ39" s="693"/>
      <c r="EA39" s="693"/>
      <c r="EB39" s="693"/>
      <c r="EC39" s="694"/>
    </row>
    <row r="40" spans="2:133" ht="11.25" customHeight="1">
      <c r="AQ40" s="736" t="s">
        <v>338</v>
      </c>
      <c r="AR40" s="737"/>
      <c r="AS40" s="737"/>
      <c r="AT40" s="737"/>
      <c r="AU40" s="737"/>
      <c r="AV40" s="737"/>
      <c r="AW40" s="737"/>
      <c r="AX40" s="737"/>
      <c r="AY40" s="738"/>
      <c r="AZ40" s="659">
        <v>730885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143</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495700</v>
      </c>
      <c r="CS40" s="660"/>
      <c r="CT40" s="660"/>
      <c r="CU40" s="660"/>
      <c r="CV40" s="660"/>
      <c r="CW40" s="660"/>
      <c r="CX40" s="660"/>
      <c r="CY40" s="661"/>
      <c r="CZ40" s="664">
        <v>1.7</v>
      </c>
      <c r="DA40" s="693"/>
      <c r="DB40" s="693"/>
      <c r="DC40" s="697"/>
      <c r="DD40" s="668" t="s">
        <v>226</v>
      </c>
      <c r="DE40" s="660"/>
      <c r="DF40" s="660"/>
      <c r="DG40" s="660"/>
      <c r="DH40" s="660"/>
      <c r="DI40" s="660"/>
      <c r="DJ40" s="660"/>
      <c r="DK40" s="661"/>
      <c r="DL40" s="668" t="s">
        <v>226</v>
      </c>
      <c r="DM40" s="660"/>
      <c r="DN40" s="660"/>
      <c r="DO40" s="660"/>
      <c r="DP40" s="660"/>
      <c r="DQ40" s="660"/>
      <c r="DR40" s="660"/>
      <c r="DS40" s="660"/>
      <c r="DT40" s="660"/>
      <c r="DU40" s="660"/>
      <c r="DV40" s="661"/>
      <c r="DW40" s="664" t="s">
        <v>226</v>
      </c>
      <c r="DX40" s="693"/>
      <c r="DY40" s="693"/>
      <c r="DZ40" s="693"/>
      <c r="EA40" s="693"/>
      <c r="EB40" s="693"/>
      <c r="EC40" s="694"/>
    </row>
    <row r="41" spans="2:133" ht="11.25" customHeight="1">
      <c r="AQ41" s="746" t="s">
        <v>341</v>
      </c>
      <c r="AR41" s="747"/>
      <c r="AS41" s="747"/>
      <c r="AT41" s="747"/>
      <c r="AU41" s="747"/>
      <c r="AV41" s="747"/>
      <c r="AW41" s="747"/>
      <c r="AX41" s="747"/>
      <c r="AY41" s="748"/>
      <c r="AZ41" s="739">
        <v>2141309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346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3468604</v>
      </c>
      <c r="CS42" s="660"/>
      <c r="CT42" s="660"/>
      <c r="CU42" s="660"/>
      <c r="CV42" s="660"/>
      <c r="CW42" s="660"/>
      <c r="CX42" s="660"/>
      <c r="CY42" s="661"/>
      <c r="CZ42" s="664">
        <v>11.9</v>
      </c>
      <c r="DA42" s="665"/>
      <c r="DB42" s="665"/>
      <c r="DC42" s="760"/>
      <c r="DD42" s="668">
        <v>963850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41609</v>
      </c>
      <c r="CS43" s="695"/>
      <c r="CT43" s="695"/>
      <c r="CU43" s="695"/>
      <c r="CV43" s="695"/>
      <c r="CW43" s="695"/>
      <c r="CX43" s="695"/>
      <c r="CY43" s="696"/>
      <c r="CZ43" s="664">
        <v>0.1</v>
      </c>
      <c r="DA43" s="693"/>
      <c r="DB43" s="693"/>
      <c r="DC43" s="697"/>
      <c r="DD43" s="668">
        <v>41609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3385751</v>
      </c>
      <c r="CS44" s="660"/>
      <c r="CT44" s="660"/>
      <c r="CU44" s="660"/>
      <c r="CV44" s="660"/>
      <c r="CW44" s="660"/>
      <c r="CX44" s="660"/>
      <c r="CY44" s="661"/>
      <c r="CZ44" s="664">
        <v>11.6</v>
      </c>
      <c r="DA44" s="665"/>
      <c r="DB44" s="665"/>
      <c r="DC44" s="760"/>
      <c r="DD44" s="668">
        <v>960564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1702870</v>
      </c>
      <c r="CS45" s="695"/>
      <c r="CT45" s="695"/>
      <c r="CU45" s="695"/>
      <c r="CV45" s="695"/>
      <c r="CW45" s="695"/>
      <c r="CX45" s="695"/>
      <c r="CY45" s="696"/>
      <c r="CZ45" s="664">
        <v>5.8</v>
      </c>
      <c r="DA45" s="693"/>
      <c r="DB45" s="693"/>
      <c r="DC45" s="697"/>
      <c r="DD45" s="668">
        <v>277284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1503207</v>
      </c>
      <c r="CS46" s="660"/>
      <c r="CT46" s="660"/>
      <c r="CU46" s="660"/>
      <c r="CV46" s="660"/>
      <c r="CW46" s="660"/>
      <c r="CX46" s="660"/>
      <c r="CY46" s="661"/>
      <c r="CZ46" s="664">
        <v>5.0999999999999996</v>
      </c>
      <c r="DA46" s="665"/>
      <c r="DB46" s="665"/>
      <c r="DC46" s="760"/>
      <c r="DD46" s="668">
        <v>650906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82853</v>
      </c>
      <c r="CS47" s="695"/>
      <c r="CT47" s="695"/>
      <c r="CU47" s="695"/>
      <c r="CV47" s="695"/>
      <c r="CW47" s="695"/>
      <c r="CX47" s="695"/>
      <c r="CY47" s="696"/>
      <c r="CZ47" s="664">
        <v>0.3</v>
      </c>
      <c r="DA47" s="693"/>
      <c r="DB47" s="693"/>
      <c r="DC47" s="697"/>
      <c r="DD47" s="668">
        <v>3286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29214554</v>
      </c>
      <c r="CS49" s="729"/>
      <c r="CT49" s="729"/>
      <c r="CU49" s="729"/>
      <c r="CV49" s="729"/>
      <c r="CW49" s="729"/>
      <c r="CX49" s="729"/>
      <c r="CY49" s="761"/>
      <c r="CZ49" s="744">
        <v>100</v>
      </c>
      <c r="DA49" s="762"/>
      <c r="DB49" s="762"/>
      <c r="DC49" s="763"/>
      <c r="DD49" s="764">
        <v>18489412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2RfxIhkmFdMMmeOOsoatO8qMMDmDJIx1tW7Er+MSNI2VDBM3jPfXwDkeVydkLaK2R2XvzRyLc9+oW1MR3RTDg==" saltValue="v8pU1MRp0hJMYnC6Ru2r9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30319</v>
      </c>
      <c r="R7" s="795"/>
      <c r="S7" s="795"/>
      <c r="T7" s="795"/>
      <c r="U7" s="795"/>
      <c r="V7" s="795">
        <v>29221</v>
      </c>
      <c r="W7" s="795"/>
      <c r="X7" s="795"/>
      <c r="Y7" s="795"/>
      <c r="Z7" s="795"/>
      <c r="AA7" s="795">
        <v>1098</v>
      </c>
      <c r="AB7" s="795"/>
      <c r="AC7" s="795"/>
      <c r="AD7" s="795"/>
      <c r="AE7" s="796"/>
      <c r="AF7" s="797">
        <v>829</v>
      </c>
      <c r="AG7" s="798"/>
      <c r="AH7" s="798"/>
      <c r="AI7" s="798"/>
      <c r="AJ7" s="799"/>
      <c r="AK7" s="834">
        <v>111</v>
      </c>
      <c r="AL7" s="835"/>
      <c r="AM7" s="835"/>
      <c r="AN7" s="835"/>
      <c r="AO7" s="835"/>
      <c r="AP7" s="835">
        <v>30118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600</v>
      </c>
      <c r="BS7" s="838" t="s">
        <v>599</v>
      </c>
      <c r="BT7" s="839"/>
      <c r="BU7" s="839"/>
      <c r="BV7" s="839"/>
      <c r="BW7" s="839"/>
      <c r="BX7" s="839"/>
      <c r="BY7" s="839"/>
      <c r="BZ7" s="839"/>
      <c r="CA7" s="839"/>
      <c r="CB7" s="839"/>
      <c r="CC7" s="839"/>
      <c r="CD7" s="839"/>
      <c r="CE7" s="839"/>
      <c r="CF7" s="839"/>
      <c r="CG7" s="840"/>
      <c r="CH7" s="831">
        <v>0</v>
      </c>
      <c r="CI7" s="832"/>
      <c r="CJ7" s="832"/>
      <c r="CK7" s="832"/>
      <c r="CL7" s="833"/>
      <c r="CM7" s="831">
        <v>16</v>
      </c>
      <c r="CN7" s="832"/>
      <c r="CO7" s="832"/>
      <c r="CP7" s="832"/>
      <c r="CQ7" s="833"/>
      <c r="CR7" s="831">
        <v>3</v>
      </c>
      <c r="CS7" s="832"/>
      <c r="CT7" s="832"/>
      <c r="CU7" s="832"/>
      <c r="CV7" s="833"/>
      <c r="CW7" s="831" t="s">
        <v>530</v>
      </c>
      <c r="CX7" s="832"/>
      <c r="CY7" s="832"/>
      <c r="CZ7" s="832"/>
      <c r="DA7" s="833"/>
      <c r="DB7" s="831" t="s">
        <v>530</v>
      </c>
      <c r="DC7" s="832"/>
      <c r="DD7" s="832"/>
      <c r="DE7" s="832"/>
      <c r="DF7" s="833"/>
      <c r="DG7" s="831" t="s">
        <v>530</v>
      </c>
      <c r="DH7" s="832"/>
      <c r="DI7" s="832"/>
      <c r="DJ7" s="832"/>
      <c r="DK7" s="833"/>
      <c r="DL7" s="831" t="s">
        <v>530</v>
      </c>
      <c r="DM7" s="832"/>
      <c r="DN7" s="832"/>
      <c r="DO7" s="832"/>
      <c r="DP7" s="833"/>
      <c r="DQ7" s="831" t="s">
        <v>530</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5</v>
      </c>
      <c r="R8" s="819"/>
      <c r="S8" s="819"/>
      <c r="T8" s="819"/>
      <c r="U8" s="819"/>
      <c r="V8" s="819">
        <v>1</v>
      </c>
      <c r="W8" s="819"/>
      <c r="X8" s="819"/>
      <c r="Y8" s="819"/>
      <c r="Z8" s="819"/>
      <c r="AA8" s="819">
        <v>5</v>
      </c>
      <c r="AB8" s="819"/>
      <c r="AC8" s="819"/>
      <c r="AD8" s="819"/>
      <c r="AE8" s="820"/>
      <c r="AF8" s="821">
        <v>5</v>
      </c>
      <c r="AG8" s="822"/>
      <c r="AH8" s="822"/>
      <c r="AI8" s="822"/>
      <c r="AJ8" s="823"/>
      <c r="AK8" s="824" t="s">
        <v>574</v>
      </c>
      <c r="AL8" s="825"/>
      <c r="AM8" s="825"/>
      <c r="AN8" s="825"/>
      <c r="AO8" s="825"/>
      <c r="AP8" s="825">
        <v>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379</v>
      </c>
      <c r="C9" s="816"/>
      <c r="D9" s="816"/>
      <c r="E9" s="816"/>
      <c r="F9" s="816"/>
      <c r="G9" s="816"/>
      <c r="H9" s="816"/>
      <c r="I9" s="816"/>
      <c r="J9" s="816"/>
      <c r="K9" s="816"/>
      <c r="L9" s="816"/>
      <c r="M9" s="816"/>
      <c r="N9" s="816"/>
      <c r="O9" s="816"/>
      <c r="P9" s="817"/>
      <c r="Q9" s="818" t="s">
        <v>574</v>
      </c>
      <c r="R9" s="819"/>
      <c r="S9" s="819"/>
      <c r="T9" s="819"/>
      <c r="U9" s="819"/>
      <c r="V9" s="819" t="s">
        <v>574</v>
      </c>
      <c r="W9" s="819"/>
      <c r="X9" s="819"/>
      <c r="Y9" s="819"/>
      <c r="Z9" s="819"/>
      <c r="AA9" s="819" t="s">
        <v>574</v>
      </c>
      <c r="AB9" s="819"/>
      <c r="AC9" s="819"/>
      <c r="AD9" s="819"/>
      <c r="AE9" s="820"/>
      <c r="AF9" s="821" t="s">
        <v>380</v>
      </c>
      <c r="AG9" s="822"/>
      <c r="AH9" s="822"/>
      <c r="AI9" s="822"/>
      <c r="AJ9" s="823"/>
      <c r="AK9" s="824" t="s">
        <v>574</v>
      </c>
      <c r="AL9" s="825"/>
      <c r="AM9" s="825"/>
      <c r="AN9" s="825"/>
      <c r="AO9" s="825"/>
      <c r="AP9" s="825" t="s">
        <v>575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30317</v>
      </c>
      <c r="R23" s="854"/>
      <c r="S23" s="854"/>
      <c r="T23" s="854"/>
      <c r="U23" s="854"/>
      <c r="V23" s="854">
        <v>29215</v>
      </c>
      <c r="W23" s="854"/>
      <c r="X23" s="854"/>
      <c r="Y23" s="854"/>
      <c r="Z23" s="854"/>
      <c r="AA23" s="854">
        <v>1102</v>
      </c>
      <c r="AB23" s="854"/>
      <c r="AC23" s="854"/>
      <c r="AD23" s="854"/>
      <c r="AE23" s="855"/>
      <c r="AF23" s="856">
        <v>834</v>
      </c>
      <c r="AG23" s="854"/>
      <c r="AH23" s="854"/>
      <c r="AI23" s="854"/>
      <c r="AJ23" s="857"/>
      <c r="AK23" s="858"/>
      <c r="AL23" s="859"/>
      <c r="AM23" s="859"/>
      <c r="AN23" s="859"/>
      <c r="AO23" s="859"/>
      <c r="AP23" s="854">
        <v>30120</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10453</v>
      </c>
      <c r="R28" s="883"/>
      <c r="S28" s="883"/>
      <c r="T28" s="883"/>
      <c r="U28" s="883"/>
      <c r="V28" s="883">
        <v>10226</v>
      </c>
      <c r="W28" s="883"/>
      <c r="X28" s="883"/>
      <c r="Y28" s="883"/>
      <c r="Z28" s="883"/>
      <c r="AA28" s="883">
        <v>226</v>
      </c>
      <c r="AB28" s="883"/>
      <c r="AC28" s="883"/>
      <c r="AD28" s="883"/>
      <c r="AE28" s="884"/>
      <c r="AF28" s="885">
        <v>226</v>
      </c>
      <c r="AG28" s="883"/>
      <c r="AH28" s="883"/>
      <c r="AI28" s="883"/>
      <c r="AJ28" s="886"/>
      <c r="AK28" s="887">
        <v>731</v>
      </c>
      <c r="AL28" s="878"/>
      <c r="AM28" s="878"/>
      <c r="AN28" s="878"/>
      <c r="AO28" s="878"/>
      <c r="AP28" s="878" t="s">
        <v>574</v>
      </c>
      <c r="AQ28" s="878"/>
      <c r="AR28" s="878"/>
      <c r="AS28" s="878"/>
      <c r="AT28" s="878"/>
      <c r="AU28" s="878" t="s">
        <v>574</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988</v>
      </c>
      <c r="R29" s="819"/>
      <c r="S29" s="819"/>
      <c r="T29" s="819"/>
      <c r="U29" s="819"/>
      <c r="V29" s="819">
        <v>984</v>
      </c>
      <c r="W29" s="819"/>
      <c r="X29" s="819"/>
      <c r="Y29" s="819"/>
      <c r="Z29" s="819"/>
      <c r="AA29" s="819">
        <v>4</v>
      </c>
      <c r="AB29" s="819"/>
      <c r="AC29" s="819"/>
      <c r="AD29" s="819"/>
      <c r="AE29" s="820"/>
      <c r="AF29" s="821">
        <v>4</v>
      </c>
      <c r="AG29" s="822"/>
      <c r="AH29" s="822"/>
      <c r="AI29" s="822"/>
      <c r="AJ29" s="823"/>
      <c r="AK29" s="890">
        <v>330</v>
      </c>
      <c r="AL29" s="891"/>
      <c r="AM29" s="891"/>
      <c r="AN29" s="891"/>
      <c r="AO29" s="891"/>
      <c r="AP29" s="891" t="s">
        <v>530</v>
      </c>
      <c r="AQ29" s="891"/>
      <c r="AR29" s="891"/>
      <c r="AS29" s="891"/>
      <c r="AT29" s="891"/>
      <c r="AU29" s="891" t="s">
        <v>530</v>
      </c>
      <c r="AV29" s="891"/>
      <c r="AW29" s="891"/>
      <c r="AX29" s="891"/>
      <c r="AY29" s="891"/>
      <c r="AZ29" s="892" t="s">
        <v>530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1292</v>
      </c>
      <c r="R30" s="819"/>
      <c r="S30" s="819"/>
      <c r="T30" s="819"/>
      <c r="U30" s="819"/>
      <c r="V30" s="819">
        <v>1120</v>
      </c>
      <c r="W30" s="819"/>
      <c r="X30" s="819"/>
      <c r="Y30" s="819"/>
      <c r="Z30" s="819"/>
      <c r="AA30" s="819">
        <v>172</v>
      </c>
      <c r="AB30" s="819"/>
      <c r="AC30" s="819"/>
      <c r="AD30" s="819"/>
      <c r="AE30" s="820"/>
      <c r="AF30" s="821">
        <v>1951</v>
      </c>
      <c r="AG30" s="822"/>
      <c r="AH30" s="822"/>
      <c r="AI30" s="822"/>
      <c r="AJ30" s="823"/>
      <c r="AK30" s="890">
        <v>4</v>
      </c>
      <c r="AL30" s="891"/>
      <c r="AM30" s="891"/>
      <c r="AN30" s="891"/>
      <c r="AO30" s="891"/>
      <c r="AP30" s="891">
        <v>3903</v>
      </c>
      <c r="AQ30" s="891"/>
      <c r="AR30" s="891"/>
      <c r="AS30" s="891"/>
      <c r="AT30" s="891"/>
      <c r="AU30" s="891" t="s">
        <v>601</v>
      </c>
      <c r="AV30" s="891"/>
      <c r="AW30" s="891"/>
      <c r="AX30" s="891"/>
      <c r="AY30" s="891"/>
      <c r="AZ30" s="892" t="s">
        <v>530</v>
      </c>
      <c r="BA30" s="892"/>
      <c r="BB30" s="892"/>
      <c r="BC30" s="892"/>
      <c r="BD30" s="892"/>
      <c r="BE30" s="888" t="s">
        <v>398</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1090</v>
      </c>
      <c r="R31" s="819"/>
      <c r="S31" s="819"/>
      <c r="T31" s="819"/>
      <c r="U31" s="819"/>
      <c r="V31" s="819">
        <v>1008</v>
      </c>
      <c r="W31" s="819"/>
      <c r="X31" s="819"/>
      <c r="Y31" s="819"/>
      <c r="Z31" s="819"/>
      <c r="AA31" s="819">
        <v>83</v>
      </c>
      <c r="AB31" s="819"/>
      <c r="AC31" s="819"/>
      <c r="AD31" s="819"/>
      <c r="AE31" s="820"/>
      <c r="AF31" s="821">
        <v>67</v>
      </c>
      <c r="AG31" s="822"/>
      <c r="AH31" s="822"/>
      <c r="AI31" s="822"/>
      <c r="AJ31" s="823"/>
      <c r="AK31" s="890">
        <v>500</v>
      </c>
      <c r="AL31" s="891"/>
      <c r="AM31" s="891"/>
      <c r="AN31" s="891"/>
      <c r="AO31" s="891"/>
      <c r="AP31" s="891">
        <v>7415</v>
      </c>
      <c r="AQ31" s="891"/>
      <c r="AR31" s="891"/>
      <c r="AS31" s="891"/>
      <c r="AT31" s="891"/>
      <c r="AU31" s="891">
        <v>6918</v>
      </c>
      <c r="AV31" s="891"/>
      <c r="AW31" s="891"/>
      <c r="AX31" s="891"/>
      <c r="AY31" s="891"/>
      <c r="AZ31" s="892" t="s">
        <v>530</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2248</v>
      </c>
      <c r="AG63" s="902"/>
      <c r="AH63" s="902"/>
      <c r="AI63" s="902"/>
      <c r="AJ63" s="903"/>
      <c r="AK63" s="904"/>
      <c r="AL63" s="899"/>
      <c r="AM63" s="899"/>
      <c r="AN63" s="899"/>
      <c r="AO63" s="899"/>
      <c r="AP63" s="902">
        <v>11318</v>
      </c>
      <c r="AQ63" s="902"/>
      <c r="AR63" s="902"/>
      <c r="AS63" s="902"/>
      <c r="AT63" s="902"/>
      <c r="AU63" s="902">
        <v>3918</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237</v>
      </c>
      <c r="R68" s="926"/>
      <c r="S68" s="926"/>
      <c r="T68" s="926"/>
      <c r="U68" s="926"/>
      <c r="V68" s="926">
        <v>222</v>
      </c>
      <c r="W68" s="926"/>
      <c r="X68" s="926"/>
      <c r="Y68" s="926"/>
      <c r="Z68" s="926"/>
      <c r="AA68" s="926">
        <v>14</v>
      </c>
      <c r="AB68" s="926"/>
      <c r="AC68" s="926"/>
      <c r="AD68" s="926"/>
      <c r="AE68" s="926"/>
      <c r="AF68" s="926">
        <v>10</v>
      </c>
      <c r="AG68" s="926"/>
      <c r="AH68" s="926"/>
      <c r="AI68" s="926"/>
      <c r="AJ68" s="926"/>
      <c r="AK68" s="926">
        <v>5</v>
      </c>
      <c r="AL68" s="926"/>
      <c r="AM68" s="926"/>
      <c r="AN68" s="926"/>
      <c r="AO68" s="926"/>
      <c r="AP68" s="926" t="s">
        <v>592</v>
      </c>
      <c r="AQ68" s="926"/>
      <c r="AR68" s="926"/>
      <c r="AS68" s="926"/>
      <c r="AT68" s="926"/>
      <c r="AU68" s="926" t="s">
        <v>592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159</v>
      </c>
      <c r="R69" s="891"/>
      <c r="S69" s="891"/>
      <c r="T69" s="891"/>
      <c r="U69" s="891"/>
      <c r="V69" s="891">
        <v>148</v>
      </c>
      <c r="W69" s="891"/>
      <c r="X69" s="891"/>
      <c r="Y69" s="891"/>
      <c r="Z69" s="891"/>
      <c r="AA69" s="891">
        <v>11</v>
      </c>
      <c r="AB69" s="891"/>
      <c r="AC69" s="891"/>
      <c r="AD69" s="891"/>
      <c r="AE69" s="891"/>
      <c r="AF69" s="891">
        <v>11</v>
      </c>
      <c r="AG69" s="891"/>
      <c r="AH69" s="891"/>
      <c r="AI69" s="891"/>
      <c r="AJ69" s="891"/>
      <c r="AK69" s="891">
        <v>1</v>
      </c>
      <c r="AL69" s="891"/>
      <c r="AM69" s="891"/>
      <c r="AN69" s="891"/>
      <c r="AO69" s="891"/>
      <c r="AP69" s="891" t="s">
        <v>593</v>
      </c>
      <c r="AQ69" s="891"/>
      <c r="AR69" s="891"/>
      <c r="AS69" s="891"/>
      <c r="AT69" s="891"/>
      <c r="AU69" s="891" t="s">
        <v>594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228</v>
      </c>
      <c r="R70" s="891"/>
      <c r="S70" s="891"/>
      <c r="T70" s="891"/>
      <c r="U70" s="891"/>
      <c r="V70" s="891">
        <v>215</v>
      </c>
      <c r="W70" s="891"/>
      <c r="X70" s="891"/>
      <c r="Y70" s="891"/>
      <c r="Z70" s="891"/>
      <c r="AA70" s="891">
        <v>14</v>
      </c>
      <c r="AB70" s="891"/>
      <c r="AC70" s="891"/>
      <c r="AD70" s="891"/>
      <c r="AE70" s="891"/>
      <c r="AF70" s="891">
        <v>14</v>
      </c>
      <c r="AG70" s="891"/>
      <c r="AH70" s="891"/>
      <c r="AI70" s="891"/>
      <c r="AJ70" s="891"/>
      <c r="AK70" s="891" t="s">
        <v>595</v>
      </c>
      <c r="AL70" s="891"/>
      <c r="AM70" s="891"/>
      <c r="AN70" s="891"/>
      <c r="AO70" s="891"/>
      <c r="AP70" s="891" t="s">
        <v>593</v>
      </c>
      <c r="AQ70" s="891"/>
      <c r="AR70" s="891"/>
      <c r="AS70" s="891"/>
      <c r="AT70" s="891"/>
      <c r="AU70" s="891" t="s">
        <v>594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219</v>
      </c>
      <c r="R71" s="891"/>
      <c r="S71" s="891"/>
      <c r="T71" s="891"/>
      <c r="U71" s="891"/>
      <c r="V71" s="891">
        <v>218</v>
      </c>
      <c r="W71" s="891"/>
      <c r="X71" s="891"/>
      <c r="Y71" s="891"/>
      <c r="Z71" s="891"/>
      <c r="AA71" s="891">
        <v>1</v>
      </c>
      <c r="AB71" s="891"/>
      <c r="AC71" s="891"/>
      <c r="AD71" s="891"/>
      <c r="AE71" s="891"/>
      <c r="AF71" s="891">
        <v>1</v>
      </c>
      <c r="AG71" s="891"/>
      <c r="AH71" s="891"/>
      <c r="AI71" s="891"/>
      <c r="AJ71" s="891"/>
      <c r="AK71" s="891" t="s">
        <v>595</v>
      </c>
      <c r="AL71" s="891"/>
      <c r="AM71" s="891"/>
      <c r="AN71" s="891"/>
      <c r="AO71" s="891"/>
      <c r="AP71" s="891" t="s">
        <v>593</v>
      </c>
      <c r="AQ71" s="891"/>
      <c r="AR71" s="891"/>
      <c r="AS71" s="891"/>
      <c r="AT71" s="891"/>
      <c r="AU71" s="891" t="s">
        <v>594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11954</v>
      </c>
      <c r="R72" s="891"/>
      <c r="S72" s="891"/>
      <c r="T72" s="891"/>
      <c r="U72" s="891"/>
      <c r="V72" s="891">
        <v>11741</v>
      </c>
      <c r="W72" s="891"/>
      <c r="X72" s="891"/>
      <c r="Y72" s="891"/>
      <c r="Z72" s="891"/>
      <c r="AA72" s="891">
        <v>213</v>
      </c>
      <c r="AB72" s="891"/>
      <c r="AC72" s="891"/>
      <c r="AD72" s="891"/>
      <c r="AE72" s="891"/>
      <c r="AF72" s="891">
        <v>213</v>
      </c>
      <c r="AG72" s="891"/>
      <c r="AH72" s="891"/>
      <c r="AI72" s="891"/>
      <c r="AJ72" s="891"/>
      <c r="AK72" s="891" t="s">
        <v>595</v>
      </c>
      <c r="AL72" s="891"/>
      <c r="AM72" s="891"/>
      <c r="AN72" s="891"/>
      <c r="AO72" s="891"/>
      <c r="AP72" s="891" t="s">
        <v>593</v>
      </c>
      <c r="AQ72" s="891"/>
      <c r="AR72" s="891"/>
      <c r="AS72" s="891"/>
      <c r="AT72" s="891"/>
      <c r="AU72" s="891" t="s">
        <v>594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59</v>
      </c>
      <c r="R73" s="891"/>
      <c r="S73" s="891"/>
      <c r="T73" s="891"/>
      <c r="U73" s="891"/>
      <c r="V73" s="891">
        <v>59</v>
      </c>
      <c r="W73" s="891"/>
      <c r="X73" s="891"/>
      <c r="Y73" s="891"/>
      <c r="Z73" s="891"/>
      <c r="AA73" s="891" t="s">
        <v>598</v>
      </c>
      <c r="AB73" s="891"/>
      <c r="AC73" s="891"/>
      <c r="AD73" s="891"/>
      <c r="AE73" s="891"/>
      <c r="AF73" s="891" t="s">
        <v>598</v>
      </c>
      <c r="AG73" s="891"/>
      <c r="AH73" s="891"/>
      <c r="AI73" s="891"/>
      <c r="AJ73" s="891"/>
      <c r="AK73" s="891" t="s">
        <v>595</v>
      </c>
      <c r="AL73" s="891"/>
      <c r="AM73" s="891"/>
      <c r="AN73" s="891"/>
      <c r="AO73" s="891"/>
      <c r="AP73" s="891" t="s">
        <v>593</v>
      </c>
      <c r="AQ73" s="891"/>
      <c r="AR73" s="891"/>
      <c r="AS73" s="891"/>
      <c r="AT73" s="891"/>
      <c r="AU73" s="891" t="s">
        <v>594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3969</v>
      </c>
      <c r="R74" s="891"/>
      <c r="S74" s="891"/>
      <c r="T74" s="891"/>
      <c r="U74" s="891"/>
      <c r="V74" s="891">
        <v>3450</v>
      </c>
      <c r="W74" s="891"/>
      <c r="X74" s="891"/>
      <c r="Y74" s="891"/>
      <c r="Z74" s="891"/>
      <c r="AA74" s="891">
        <v>520</v>
      </c>
      <c r="AB74" s="891"/>
      <c r="AC74" s="891"/>
      <c r="AD74" s="891"/>
      <c r="AE74" s="891"/>
      <c r="AF74" s="891">
        <v>2231</v>
      </c>
      <c r="AG74" s="891"/>
      <c r="AH74" s="891"/>
      <c r="AI74" s="891"/>
      <c r="AJ74" s="891"/>
      <c r="AK74" s="891" t="s">
        <v>595</v>
      </c>
      <c r="AL74" s="891"/>
      <c r="AM74" s="891"/>
      <c r="AN74" s="891"/>
      <c r="AO74" s="891"/>
      <c r="AP74" s="891">
        <v>8702</v>
      </c>
      <c r="AQ74" s="891"/>
      <c r="AR74" s="891"/>
      <c r="AS74" s="891"/>
      <c r="AT74" s="891"/>
      <c r="AU74" s="891" t="s">
        <v>597</v>
      </c>
      <c r="AV74" s="891"/>
      <c r="AW74" s="891"/>
      <c r="AX74" s="891"/>
      <c r="AY74" s="891"/>
      <c r="AZ74" s="937" t="s">
        <v>596</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58</v>
      </c>
      <c r="R75" s="940"/>
      <c r="S75" s="940"/>
      <c r="T75" s="940"/>
      <c r="U75" s="890"/>
      <c r="V75" s="941">
        <v>46</v>
      </c>
      <c r="W75" s="940"/>
      <c r="X75" s="940"/>
      <c r="Y75" s="940"/>
      <c r="Z75" s="890"/>
      <c r="AA75" s="941">
        <v>13</v>
      </c>
      <c r="AB75" s="940"/>
      <c r="AC75" s="940"/>
      <c r="AD75" s="940"/>
      <c r="AE75" s="890"/>
      <c r="AF75" s="941">
        <v>13</v>
      </c>
      <c r="AG75" s="940"/>
      <c r="AH75" s="940"/>
      <c r="AI75" s="940"/>
      <c r="AJ75" s="890"/>
      <c r="AK75" s="941" t="s">
        <v>595</v>
      </c>
      <c r="AL75" s="940"/>
      <c r="AM75" s="940"/>
      <c r="AN75" s="940"/>
      <c r="AO75" s="890"/>
      <c r="AP75" s="941" t="s">
        <v>595</v>
      </c>
      <c r="AQ75" s="940"/>
      <c r="AR75" s="940"/>
      <c r="AS75" s="940"/>
      <c r="AT75" s="890"/>
      <c r="AU75" s="941" t="s">
        <v>595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349</v>
      </c>
      <c r="R76" s="940"/>
      <c r="S76" s="940"/>
      <c r="T76" s="940"/>
      <c r="U76" s="890"/>
      <c r="V76" s="941">
        <v>335</v>
      </c>
      <c r="W76" s="940"/>
      <c r="X76" s="940"/>
      <c r="Y76" s="940"/>
      <c r="Z76" s="890"/>
      <c r="AA76" s="941">
        <v>14</v>
      </c>
      <c r="AB76" s="940"/>
      <c r="AC76" s="940"/>
      <c r="AD76" s="940"/>
      <c r="AE76" s="890"/>
      <c r="AF76" s="941">
        <v>14</v>
      </c>
      <c r="AG76" s="940"/>
      <c r="AH76" s="940"/>
      <c r="AI76" s="940"/>
      <c r="AJ76" s="890"/>
      <c r="AK76" s="941">
        <v>15</v>
      </c>
      <c r="AL76" s="940"/>
      <c r="AM76" s="940"/>
      <c r="AN76" s="940"/>
      <c r="AO76" s="890"/>
      <c r="AP76" s="941" t="s">
        <v>595</v>
      </c>
      <c r="AQ76" s="940"/>
      <c r="AR76" s="940"/>
      <c r="AS76" s="940"/>
      <c r="AT76" s="890"/>
      <c r="AU76" s="941" t="s">
        <v>595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9">
        <v>20</v>
      </c>
      <c r="R77" s="940"/>
      <c r="S77" s="940"/>
      <c r="T77" s="940"/>
      <c r="U77" s="890"/>
      <c r="V77" s="941">
        <v>16</v>
      </c>
      <c r="W77" s="940"/>
      <c r="X77" s="940"/>
      <c r="Y77" s="940"/>
      <c r="Z77" s="890"/>
      <c r="AA77" s="941">
        <v>4</v>
      </c>
      <c r="AB77" s="940"/>
      <c r="AC77" s="940"/>
      <c r="AD77" s="940"/>
      <c r="AE77" s="890"/>
      <c r="AF77" s="941">
        <v>4</v>
      </c>
      <c r="AG77" s="940"/>
      <c r="AH77" s="940"/>
      <c r="AI77" s="940"/>
      <c r="AJ77" s="890"/>
      <c r="AK77" s="941" t="s">
        <v>595</v>
      </c>
      <c r="AL77" s="940"/>
      <c r="AM77" s="940"/>
      <c r="AN77" s="940"/>
      <c r="AO77" s="890"/>
      <c r="AP77" s="941" t="s">
        <v>595</v>
      </c>
      <c r="AQ77" s="940"/>
      <c r="AR77" s="940"/>
      <c r="AS77" s="940"/>
      <c r="AT77" s="890"/>
      <c r="AU77" s="941" t="s">
        <v>595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586</v>
      </c>
      <c r="C78" s="934"/>
      <c r="D78" s="934"/>
      <c r="E78" s="934"/>
      <c r="F78" s="934"/>
      <c r="G78" s="934"/>
      <c r="H78" s="934"/>
      <c r="I78" s="934"/>
      <c r="J78" s="934"/>
      <c r="K78" s="934"/>
      <c r="L78" s="934"/>
      <c r="M78" s="934"/>
      <c r="N78" s="934"/>
      <c r="O78" s="934"/>
      <c r="P78" s="935"/>
      <c r="Q78" s="936">
        <v>204</v>
      </c>
      <c r="R78" s="891"/>
      <c r="S78" s="891"/>
      <c r="T78" s="891"/>
      <c r="U78" s="891"/>
      <c r="V78" s="891">
        <v>195</v>
      </c>
      <c r="W78" s="891"/>
      <c r="X78" s="891"/>
      <c r="Y78" s="891"/>
      <c r="Z78" s="891"/>
      <c r="AA78" s="891">
        <v>9</v>
      </c>
      <c r="AB78" s="891"/>
      <c r="AC78" s="891"/>
      <c r="AD78" s="891"/>
      <c r="AE78" s="891"/>
      <c r="AF78" s="891">
        <v>9</v>
      </c>
      <c r="AG78" s="891"/>
      <c r="AH78" s="891"/>
      <c r="AI78" s="891"/>
      <c r="AJ78" s="891"/>
      <c r="AK78" s="891">
        <v>16</v>
      </c>
      <c r="AL78" s="891"/>
      <c r="AM78" s="891"/>
      <c r="AN78" s="891"/>
      <c r="AO78" s="891"/>
      <c r="AP78" s="891" t="s">
        <v>595</v>
      </c>
      <c r="AQ78" s="891"/>
      <c r="AR78" s="891"/>
      <c r="AS78" s="891"/>
      <c r="AT78" s="891"/>
      <c r="AU78" s="891" t="s">
        <v>595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587</v>
      </c>
      <c r="C79" s="934"/>
      <c r="D79" s="934"/>
      <c r="E79" s="934"/>
      <c r="F79" s="934"/>
      <c r="G79" s="934"/>
      <c r="H79" s="934"/>
      <c r="I79" s="934"/>
      <c r="J79" s="934"/>
      <c r="K79" s="934"/>
      <c r="L79" s="934"/>
      <c r="M79" s="934"/>
      <c r="N79" s="934"/>
      <c r="O79" s="934"/>
      <c r="P79" s="935"/>
      <c r="Q79" s="936">
        <v>66</v>
      </c>
      <c r="R79" s="891"/>
      <c r="S79" s="891"/>
      <c r="T79" s="891"/>
      <c r="U79" s="891"/>
      <c r="V79" s="891">
        <v>66</v>
      </c>
      <c r="W79" s="891"/>
      <c r="X79" s="891"/>
      <c r="Y79" s="891"/>
      <c r="Z79" s="891"/>
      <c r="AA79" s="891" t="s">
        <v>598</v>
      </c>
      <c r="AB79" s="891"/>
      <c r="AC79" s="891"/>
      <c r="AD79" s="891"/>
      <c r="AE79" s="891"/>
      <c r="AF79" s="891" t="s">
        <v>594</v>
      </c>
      <c r="AG79" s="891"/>
      <c r="AH79" s="891"/>
      <c r="AI79" s="891"/>
      <c r="AJ79" s="891"/>
      <c r="AK79" s="891" t="s">
        <v>595</v>
      </c>
      <c r="AL79" s="891"/>
      <c r="AM79" s="891"/>
      <c r="AN79" s="891"/>
      <c r="AO79" s="891"/>
      <c r="AP79" s="891" t="s">
        <v>595</v>
      </c>
      <c r="AQ79" s="891"/>
      <c r="AR79" s="891"/>
      <c r="AS79" s="891"/>
      <c r="AT79" s="891"/>
      <c r="AU79" s="891" t="s">
        <v>595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588</v>
      </c>
      <c r="C80" s="934"/>
      <c r="D80" s="934"/>
      <c r="E80" s="934"/>
      <c r="F80" s="934"/>
      <c r="G80" s="934"/>
      <c r="H80" s="934"/>
      <c r="I80" s="934"/>
      <c r="J80" s="934"/>
      <c r="K80" s="934"/>
      <c r="L80" s="934"/>
      <c r="M80" s="934"/>
      <c r="N80" s="934"/>
      <c r="O80" s="934"/>
      <c r="P80" s="935"/>
      <c r="Q80" s="936">
        <v>1054</v>
      </c>
      <c r="R80" s="891"/>
      <c r="S80" s="891"/>
      <c r="T80" s="891"/>
      <c r="U80" s="891"/>
      <c r="V80" s="891">
        <v>1025</v>
      </c>
      <c r="W80" s="891"/>
      <c r="X80" s="891"/>
      <c r="Y80" s="891"/>
      <c r="Z80" s="891"/>
      <c r="AA80" s="891">
        <v>29</v>
      </c>
      <c r="AB80" s="891"/>
      <c r="AC80" s="891"/>
      <c r="AD80" s="891"/>
      <c r="AE80" s="891"/>
      <c r="AF80" s="891">
        <v>29</v>
      </c>
      <c r="AG80" s="891"/>
      <c r="AH80" s="891"/>
      <c r="AI80" s="891"/>
      <c r="AJ80" s="891"/>
      <c r="AK80" s="891" t="s">
        <v>595</v>
      </c>
      <c r="AL80" s="891"/>
      <c r="AM80" s="891"/>
      <c r="AN80" s="891"/>
      <c r="AO80" s="891"/>
      <c r="AP80" s="891" t="s">
        <v>595</v>
      </c>
      <c r="AQ80" s="891"/>
      <c r="AR80" s="891"/>
      <c r="AS80" s="891"/>
      <c r="AT80" s="891"/>
      <c r="AU80" s="891" t="s">
        <v>595</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589</v>
      </c>
      <c r="C81" s="934"/>
      <c r="D81" s="934"/>
      <c r="E81" s="934"/>
      <c r="F81" s="934"/>
      <c r="G81" s="934"/>
      <c r="H81" s="934"/>
      <c r="I81" s="934"/>
      <c r="J81" s="934"/>
      <c r="K81" s="934"/>
      <c r="L81" s="934"/>
      <c r="M81" s="934"/>
      <c r="N81" s="934"/>
      <c r="O81" s="934"/>
      <c r="P81" s="935"/>
      <c r="Q81" s="936">
        <v>68421</v>
      </c>
      <c r="R81" s="891"/>
      <c r="S81" s="891"/>
      <c r="T81" s="891"/>
      <c r="U81" s="891"/>
      <c r="V81" s="891">
        <v>65798</v>
      </c>
      <c r="W81" s="891"/>
      <c r="X81" s="891"/>
      <c r="Y81" s="891"/>
      <c r="Z81" s="891"/>
      <c r="AA81" s="891">
        <v>2623</v>
      </c>
      <c r="AB81" s="891"/>
      <c r="AC81" s="891"/>
      <c r="AD81" s="891"/>
      <c r="AE81" s="891"/>
      <c r="AF81" s="891">
        <v>2623</v>
      </c>
      <c r="AG81" s="891"/>
      <c r="AH81" s="891"/>
      <c r="AI81" s="891"/>
      <c r="AJ81" s="891"/>
      <c r="AK81" s="891">
        <v>499</v>
      </c>
      <c r="AL81" s="891"/>
      <c r="AM81" s="891"/>
      <c r="AN81" s="891"/>
      <c r="AO81" s="891"/>
      <c r="AP81" s="891" t="s">
        <v>595</v>
      </c>
      <c r="AQ81" s="891"/>
      <c r="AR81" s="891"/>
      <c r="AS81" s="891"/>
      <c r="AT81" s="891"/>
      <c r="AU81" s="891" t="s">
        <v>595</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590</v>
      </c>
      <c r="C82" s="934"/>
      <c r="D82" s="934"/>
      <c r="E82" s="934"/>
      <c r="F82" s="934"/>
      <c r="G82" s="934"/>
      <c r="H82" s="934"/>
      <c r="I82" s="934"/>
      <c r="J82" s="934"/>
      <c r="K82" s="934"/>
      <c r="L82" s="934"/>
      <c r="M82" s="934"/>
      <c r="N82" s="934"/>
      <c r="O82" s="934"/>
      <c r="P82" s="935"/>
      <c r="Q82" s="936">
        <v>247</v>
      </c>
      <c r="R82" s="891"/>
      <c r="S82" s="891"/>
      <c r="T82" s="891"/>
      <c r="U82" s="891"/>
      <c r="V82" s="891">
        <v>205</v>
      </c>
      <c r="W82" s="891"/>
      <c r="X82" s="891"/>
      <c r="Y82" s="891"/>
      <c r="Z82" s="891"/>
      <c r="AA82" s="891">
        <v>42</v>
      </c>
      <c r="AB82" s="891"/>
      <c r="AC82" s="891"/>
      <c r="AD82" s="891"/>
      <c r="AE82" s="891"/>
      <c r="AF82" s="891">
        <v>42</v>
      </c>
      <c r="AG82" s="891"/>
      <c r="AH82" s="891"/>
      <c r="AI82" s="891"/>
      <c r="AJ82" s="891"/>
      <c r="AK82" s="891">
        <v>53</v>
      </c>
      <c r="AL82" s="891"/>
      <c r="AM82" s="891"/>
      <c r="AN82" s="891"/>
      <c r="AO82" s="891"/>
      <c r="AP82" s="891" t="s">
        <v>595</v>
      </c>
      <c r="AQ82" s="891"/>
      <c r="AR82" s="891"/>
      <c r="AS82" s="891"/>
      <c r="AT82" s="891"/>
      <c r="AU82" s="891" t="s">
        <v>595</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591</v>
      </c>
      <c r="C83" s="934"/>
      <c r="D83" s="934"/>
      <c r="E83" s="934"/>
      <c r="F83" s="934"/>
      <c r="G83" s="934"/>
      <c r="H83" s="934"/>
      <c r="I83" s="934"/>
      <c r="J83" s="934"/>
      <c r="K83" s="934"/>
      <c r="L83" s="934"/>
      <c r="M83" s="934"/>
      <c r="N83" s="934"/>
      <c r="O83" s="934"/>
      <c r="P83" s="935"/>
      <c r="Q83" s="936">
        <v>758744</v>
      </c>
      <c r="R83" s="891"/>
      <c r="S83" s="891"/>
      <c r="T83" s="891"/>
      <c r="U83" s="891"/>
      <c r="V83" s="891">
        <v>730814</v>
      </c>
      <c r="W83" s="891"/>
      <c r="X83" s="891"/>
      <c r="Y83" s="891"/>
      <c r="Z83" s="891"/>
      <c r="AA83" s="891">
        <v>27930</v>
      </c>
      <c r="AB83" s="891"/>
      <c r="AC83" s="891"/>
      <c r="AD83" s="891"/>
      <c r="AE83" s="891"/>
      <c r="AF83" s="891">
        <v>27930</v>
      </c>
      <c r="AG83" s="891"/>
      <c r="AH83" s="891"/>
      <c r="AI83" s="891"/>
      <c r="AJ83" s="891"/>
      <c r="AK83" s="891" t="s">
        <v>595</v>
      </c>
      <c r="AL83" s="891"/>
      <c r="AM83" s="891"/>
      <c r="AN83" s="891"/>
      <c r="AO83" s="891"/>
      <c r="AP83" s="891" t="s">
        <v>595</v>
      </c>
      <c r="AQ83" s="891"/>
      <c r="AR83" s="891"/>
      <c r="AS83" s="891"/>
      <c r="AT83" s="891"/>
      <c r="AU83" s="891" t="s">
        <v>595</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33144</v>
      </c>
      <c r="AG88" s="902"/>
      <c r="AH88" s="902"/>
      <c r="AI88" s="902"/>
      <c r="AJ88" s="902"/>
      <c r="AK88" s="899"/>
      <c r="AL88" s="899"/>
      <c r="AM88" s="899"/>
      <c r="AN88" s="899"/>
      <c r="AO88" s="899"/>
      <c r="AP88" s="902">
        <v>8702</v>
      </c>
      <c r="AQ88" s="902"/>
      <c r="AR88" s="902"/>
      <c r="AS88" s="902"/>
      <c r="AT88" s="902"/>
      <c r="AU88" s="902" t="s">
        <v>594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3323655</v>
      </c>
      <c r="AB110" s="962"/>
      <c r="AC110" s="962"/>
      <c r="AD110" s="962"/>
      <c r="AE110" s="963"/>
      <c r="AF110" s="964">
        <v>3261129</v>
      </c>
      <c r="AG110" s="962"/>
      <c r="AH110" s="962"/>
      <c r="AI110" s="962"/>
      <c r="AJ110" s="963"/>
      <c r="AK110" s="964">
        <v>2859319</v>
      </c>
      <c r="AL110" s="962"/>
      <c r="AM110" s="962"/>
      <c r="AN110" s="962"/>
      <c r="AO110" s="963"/>
      <c r="AP110" s="965">
        <v>20.9</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34000600</v>
      </c>
      <c r="BR110" s="997"/>
      <c r="BS110" s="997"/>
      <c r="BT110" s="997"/>
      <c r="BU110" s="997"/>
      <c r="BV110" s="997">
        <v>30699050</v>
      </c>
      <c r="BW110" s="997"/>
      <c r="BX110" s="997"/>
      <c r="BY110" s="997"/>
      <c r="BZ110" s="997"/>
      <c r="CA110" s="997">
        <v>30120047</v>
      </c>
      <c r="CB110" s="997"/>
      <c r="CC110" s="997"/>
      <c r="CD110" s="997"/>
      <c r="CE110" s="997"/>
      <c r="CF110" s="1011">
        <v>220.1</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380</v>
      </c>
      <c r="DR110" s="997"/>
      <c r="DS110" s="997"/>
      <c r="DT110" s="997"/>
      <c r="DU110" s="997"/>
      <c r="DV110" s="998" t="s">
        <v>431</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433</v>
      </c>
      <c r="AG111" s="1004"/>
      <c r="AH111" s="1004"/>
      <c r="AI111" s="1004"/>
      <c r="AJ111" s="1005"/>
      <c r="AK111" s="1006" t="s">
        <v>384</v>
      </c>
      <c r="AL111" s="1004"/>
      <c r="AM111" s="1004"/>
      <c r="AN111" s="1004"/>
      <c r="AO111" s="1005"/>
      <c r="AP111" s="1007" t="s">
        <v>430</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893831</v>
      </c>
      <c r="BR111" s="990"/>
      <c r="BS111" s="990"/>
      <c r="BT111" s="990"/>
      <c r="BU111" s="990"/>
      <c r="BV111" s="990">
        <v>804522</v>
      </c>
      <c r="BW111" s="990"/>
      <c r="BX111" s="990"/>
      <c r="BY111" s="990"/>
      <c r="BZ111" s="990"/>
      <c r="CA111" s="990">
        <v>660223</v>
      </c>
      <c r="CB111" s="990"/>
      <c r="CC111" s="990"/>
      <c r="CD111" s="990"/>
      <c r="CE111" s="990"/>
      <c r="CF111" s="984">
        <v>4.8</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384</v>
      </c>
      <c r="DM111" s="990"/>
      <c r="DN111" s="990"/>
      <c r="DO111" s="990"/>
      <c r="DP111" s="990"/>
      <c r="DQ111" s="990" t="s">
        <v>433</v>
      </c>
      <c r="DR111" s="990"/>
      <c r="DS111" s="990"/>
      <c r="DT111" s="990"/>
      <c r="DU111" s="990"/>
      <c r="DV111" s="991" t="s">
        <v>436</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430</v>
      </c>
      <c r="AG112" s="1029"/>
      <c r="AH112" s="1029"/>
      <c r="AI112" s="1029"/>
      <c r="AJ112" s="1030"/>
      <c r="AK112" s="1031" t="s">
        <v>436</v>
      </c>
      <c r="AL112" s="1029"/>
      <c r="AM112" s="1029"/>
      <c r="AN112" s="1029"/>
      <c r="AO112" s="1030"/>
      <c r="AP112" s="1032" t="s">
        <v>430</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6900935</v>
      </c>
      <c r="BR112" s="990"/>
      <c r="BS112" s="990"/>
      <c r="BT112" s="990"/>
      <c r="BU112" s="990"/>
      <c r="BV112" s="990">
        <v>6875543</v>
      </c>
      <c r="BW112" s="990"/>
      <c r="BX112" s="990"/>
      <c r="BY112" s="990"/>
      <c r="BZ112" s="990"/>
      <c r="CA112" s="990">
        <v>6918310</v>
      </c>
      <c r="CB112" s="990"/>
      <c r="CC112" s="990"/>
      <c r="CD112" s="990"/>
      <c r="CE112" s="990"/>
      <c r="CF112" s="984">
        <v>50.5</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380</v>
      </c>
      <c r="DM112" s="990"/>
      <c r="DN112" s="990"/>
      <c r="DO112" s="990"/>
      <c r="DP112" s="990"/>
      <c r="DQ112" s="990" t="s">
        <v>442</v>
      </c>
      <c r="DR112" s="990"/>
      <c r="DS112" s="990"/>
      <c r="DT112" s="990"/>
      <c r="DU112" s="990"/>
      <c r="DV112" s="991" t="s">
        <v>431</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455961</v>
      </c>
      <c r="AB113" s="1004"/>
      <c r="AC113" s="1004"/>
      <c r="AD113" s="1004"/>
      <c r="AE113" s="1005"/>
      <c r="AF113" s="1006">
        <v>461492</v>
      </c>
      <c r="AG113" s="1004"/>
      <c r="AH113" s="1004"/>
      <c r="AI113" s="1004"/>
      <c r="AJ113" s="1005"/>
      <c r="AK113" s="1006">
        <v>464440</v>
      </c>
      <c r="AL113" s="1004"/>
      <c r="AM113" s="1004"/>
      <c r="AN113" s="1004"/>
      <c r="AO113" s="1005"/>
      <c r="AP113" s="1007">
        <v>3.4</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4122</v>
      </c>
      <c r="BR113" s="990"/>
      <c r="BS113" s="990"/>
      <c r="BT113" s="990"/>
      <c r="BU113" s="990"/>
      <c r="BV113" s="990">
        <v>1935</v>
      </c>
      <c r="BW113" s="990"/>
      <c r="BX113" s="990"/>
      <c r="BY113" s="990"/>
      <c r="BZ113" s="990"/>
      <c r="CA113" s="990" t="s">
        <v>436</v>
      </c>
      <c r="CB113" s="990"/>
      <c r="CC113" s="990"/>
      <c r="CD113" s="990"/>
      <c r="CE113" s="990"/>
      <c r="CF113" s="984" t="s">
        <v>431</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81147</v>
      </c>
      <c r="DH113" s="1029"/>
      <c r="DI113" s="1029"/>
      <c r="DJ113" s="1029"/>
      <c r="DK113" s="1030"/>
      <c r="DL113" s="1031">
        <v>62439</v>
      </c>
      <c r="DM113" s="1029"/>
      <c r="DN113" s="1029"/>
      <c r="DO113" s="1029"/>
      <c r="DP113" s="1030"/>
      <c r="DQ113" s="1031">
        <v>45826</v>
      </c>
      <c r="DR113" s="1029"/>
      <c r="DS113" s="1029"/>
      <c r="DT113" s="1029"/>
      <c r="DU113" s="1030"/>
      <c r="DV113" s="1032">
        <v>0.3</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36085</v>
      </c>
      <c r="AB114" s="1029"/>
      <c r="AC114" s="1029"/>
      <c r="AD114" s="1029"/>
      <c r="AE114" s="1030"/>
      <c r="AF114" s="1031">
        <v>36066</v>
      </c>
      <c r="AG114" s="1029"/>
      <c r="AH114" s="1029"/>
      <c r="AI114" s="1029"/>
      <c r="AJ114" s="1030"/>
      <c r="AK114" s="1031">
        <v>35766</v>
      </c>
      <c r="AL114" s="1029"/>
      <c r="AM114" s="1029"/>
      <c r="AN114" s="1029"/>
      <c r="AO114" s="1030"/>
      <c r="AP114" s="1032">
        <v>0.3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4794417</v>
      </c>
      <c r="BR114" s="990"/>
      <c r="BS114" s="990"/>
      <c r="BT114" s="990"/>
      <c r="BU114" s="990"/>
      <c r="BV114" s="990">
        <v>4617544</v>
      </c>
      <c r="BW114" s="990"/>
      <c r="BX114" s="990"/>
      <c r="BY114" s="990"/>
      <c r="BZ114" s="990"/>
      <c r="CA114" s="990">
        <v>4552267</v>
      </c>
      <c r="CB114" s="990"/>
      <c r="CC114" s="990"/>
      <c r="CD114" s="990"/>
      <c r="CE114" s="990"/>
      <c r="CF114" s="984">
        <v>33.299999999999997</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384</v>
      </c>
      <c r="DH114" s="1029"/>
      <c r="DI114" s="1029"/>
      <c r="DJ114" s="1029"/>
      <c r="DK114" s="1030"/>
      <c r="DL114" s="1031" t="s">
        <v>431</v>
      </c>
      <c r="DM114" s="1029"/>
      <c r="DN114" s="1029"/>
      <c r="DO114" s="1029"/>
      <c r="DP114" s="1030"/>
      <c r="DQ114" s="1031" t="s">
        <v>449</v>
      </c>
      <c r="DR114" s="1029"/>
      <c r="DS114" s="1029"/>
      <c r="DT114" s="1029"/>
      <c r="DU114" s="1030"/>
      <c r="DV114" s="1032" t="s">
        <v>431</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105599</v>
      </c>
      <c r="AB115" s="1004"/>
      <c r="AC115" s="1004"/>
      <c r="AD115" s="1004"/>
      <c r="AE115" s="1005"/>
      <c r="AF115" s="1006">
        <v>119976</v>
      </c>
      <c r="AG115" s="1004"/>
      <c r="AH115" s="1004"/>
      <c r="AI115" s="1004"/>
      <c r="AJ115" s="1005"/>
      <c r="AK115" s="1006">
        <v>113375</v>
      </c>
      <c r="AL115" s="1004"/>
      <c r="AM115" s="1004"/>
      <c r="AN115" s="1004"/>
      <c r="AO115" s="1005"/>
      <c r="AP115" s="1007">
        <v>0.8</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469</v>
      </c>
      <c r="BR115" s="990"/>
      <c r="BS115" s="990"/>
      <c r="BT115" s="990"/>
      <c r="BU115" s="990"/>
      <c r="BV115" s="990" t="s">
        <v>430</v>
      </c>
      <c r="BW115" s="990"/>
      <c r="BX115" s="990"/>
      <c r="BY115" s="990"/>
      <c r="BZ115" s="990"/>
      <c r="CA115" s="990">
        <v>2265</v>
      </c>
      <c r="CB115" s="990"/>
      <c r="CC115" s="990"/>
      <c r="CD115" s="990"/>
      <c r="CE115" s="990"/>
      <c r="CF115" s="984">
        <v>0</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453</v>
      </c>
      <c r="DH115" s="1029"/>
      <c r="DI115" s="1029"/>
      <c r="DJ115" s="1029"/>
      <c r="DK115" s="1030"/>
      <c r="DL115" s="1031" t="s">
        <v>384</v>
      </c>
      <c r="DM115" s="1029"/>
      <c r="DN115" s="1029"/>
      <c r="DO115" s="1029"/>
      <c r="DP115" s="1030"/>
      <c r="DQ115" s="1031" t="s">
        <v>449</v>
      </c>
      <c r="DR115" s="1029"/>
      <c r="DS115" s="1029"/>
      <c r="DT115" s="1029"/>
      <c r="DU115" s="1030"/>
      <c r="DV115" s="1032" t="s">
        <v>431</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v>
      </c>
      <c r="AB116" s="1029"/>
      <c r="AC116" s="1029"/>
      <c r="AD116" s="1029"/>
      <c r="AE116" s="1030"/>
      <c r="AF116" s="1031">
        <v>79</v>
      </c>
      <c r="AG116" s="1029"/>
      <c r="AH116" s="1029"/>
      <c r="AI116" s="1029"/>
      <c r="AJ116" s="1030"/>
      <c r="AK116" s="1031">
        <v>17</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456</v>
      </c>
      <c r="BR116" s="990"/>
      <c r="BS116" s="990"/>
      <c r="BT116" s="990"/>
      <c r="BU116" s="990"/>
      <c r="BV116" s="990" t="s">
        <v>429</v>
      </c>
      <c r="BW116" s="990"/>
      <c r="BX116" s="990"/>
      <c r="BY116" s="990"/>
      <c r="BZ116" s="990"/>
      <c r="CA116" s="990" t="s">
        <v>430</v>
      </c>
      <c r="CB116" s="990"/>
      <c r="CC116" s="990"/>
      <c r="CD116" s="990"/>
      <c r="CE116" s="990"/>
      <c r="CF116" s="984" t="s">
        <v>439</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384</v>
      </c>
      <c r="DH116" s="1029"/>
      <c r="DI116" s="1029"/>
      <c r="DJ116" s="1029"/>
      <c r="DK116" s="1030"/>
      <c r="DL116" s="1031" t="s">
        <v>433</v>
      </c>
      <c r="DM116" s="1029"/>
      <c r="DN116" s="1029"/>
      <c r="DO116" s="1029"/>
      <c r="DP116" s="1030"/>
      <c r="DQ116" s="1031" t="s">
        <v>384</v>
      </c>
      <c r="DR116" s="1029"/>
      <c r="DS116" s="1029"/>
      <c r="DT116" s="1029"/>
      <c r="DU116" s="1030"/>
      <c r="DV116" s="1032" t="s">
        <v>436</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3921309</v>
      </c>
      <c r="AB117" s="1047"/>
      <c r="AC117" s="1047"/>
      <c r="AD117" s="1047"/>
      <c r="AE117" s="1048"/>
      <c r="AF117" s="1049">
        <v>3878742</v>
      </c>
      <c r="AG117" s="1047"/>
      <c r="AH117" s="1047"/>
      <c r="AI117" s="1047"/>
      <c r="AJ117" s="1048"/>
      <c r="AK117" s="1049">
        <v>3472917</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453</v>
      </c>
      <c r="BW117" s="990"/>
      <c r="BX117" s="990"/>
      <c r="BY117" s="990"/>
      <c r="BZ117" s="990"/>
      <c r="CA117" s="990" t="s">
        <v>384</v>
      </c>
      <c r="CB117" s="990"/>
      <c r="CC117" s="990"/>
      <c r="CD117" s="990"/>
      <c r="CE117" s="990"/>
      <c r="CF117" s="984" t="s">
        <v>433</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461</v>
      </c>
      <c r="DH117" s="1029"/>
      <c r="DI117" s="1029"/>
      <c r="DJ117" s="1029"/>
      <c r="DK117" s="1030"/>
      <c r="DL117" s="1031" t="s">
        <v>433</v>
      </c>
      <c r="DM117" s="1029"/>
      <c r="DN117" s="1029"/>
      <c r="DO117" s="1029"/>
      <c r="DP117" s="1030"/>
      <c r="DQ117" s="1031" t="s">
        <v>436</v>
      </c>
      <c r="DR117" s="1029"/>
      <c r="DS117" s="1029"/>
      <c r="DT117" s="1029"/>
      <c r="DU117" s="1030"/>
      <c r="DV117" s="1032" t="s">
        <v>430</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436</v>
      </c>
      <c r="BW118" s="1068"/>
      <c r="BX118" s="1068"/>
      <c r="BY118" s="1068"/>
      <c r="BZ118" s="1068"/>
      <c r="CA118" s="1068" t="s">
        <v>436</v>
      </c>
      <c r="CB118" s="1068"/>
      <c r="CC118" s="1068"/>
      <c r="CD118" s="1068"/>
      <c r="CE118" s="1068"/>
      <c r="CF118" s="984" t="s">
        <v>431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429</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384</v>
      </c>
      <c r="AB119" s="962"/>
      <c r="AC119" s="962"/>
      <c r="AD119" s="962"/>
      <c r="AE119" s="963"/>
      <c r="AF119" s="964" t="s">
        <v>430</v>
      </c>
      <c r="AG119" s="962"/>
      <c r="AH119" s="962"/>
      <c r="AI119" s="962"/>
      <c r="AJ119" s="963"/>
      <c r="AK119" s="964" t="s">
        <v>433</v>
      </c>
      <c r="AL119" s="962"/>
      <c r="AM119" s="962"/>
      <c r="AN119" s="962"/>
      <c r="AO119" s="963"/>
      <c r="AP119" s="965" t="s">
        <v>430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46594374</v>
      </c>
      <c r="BR119" s="1068"/>
      <c r="BS119" s="1068"/>
      <c r="BT119" s="1068"/>
      <c r="BU119" s="1068"/>
      <c r="BV119" s="1068">
        <v>42998594</v>
      </c>
      <c r="BW119" s="1068"/>
      <c r="BX119" s="1068"/>
      <c r="BY119" s="1068"/>
      <c r="BZ119" s="1068"/>
      <c r="CA119" s="1068">
        <v>42253112</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812684</v>
      </c>
      <c r="DH119" s="1054"/>
      <c r="DI119" s="1054"/>
      <c r="DJ119" s="1054"/>
      <c r="DK119" s="1055"/>
      <c r="DL119" s="1053">
        <v>742083</v>
      </c>
      <c r="DM119" s="1054"/>
      <c r="DN119" s="1054"/>
      <c r="DO119" s="1054"/>
      <c r="DP119" s="1055"/>
      <c r="DQ119" s="1053">
        <v>614397</v>
      </c>
      <c r="DR119" s="1054"/>
      <c r="DS119" s="1054"/>
      <c r="DT119" s="1054"/>
      <c r="DU119" s="1055"/>
      <c r="DV119" s="1056">
        <v>4.5</v>
      </c>
      <c r="DW119" s="1057"/>
      <c r="DX119" s="1057"/>
      <c r="DY119" s="1057"/>
      <c r="DZ119" s="1058"/>
    </row>
    <row r="120" spans="1:130" s="226" customFormat="1" ht="26.25" customHeight="1">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466</v>
      </c>
      <c r="AB120" s="1029"/>
      <c r="AC120" s="1029"/>
      <c r="AD120" s="1029"/>
      <c r="AE120" s="1030"/>
      <c r="AF120" s="1031" t="s">
        <v>449</v>
      </c>
      <c r="AG120" s="1029"/>
      <c r="AH120" s="1029"/>
      <c r="AI120" s="1029"/>
      <c r="AJ120" s="1030"/>
      <c r="AK120" s="1031" t="s">
        <v>466</v>
      </c>
      <c r="AL120" s="1029"/>
      <c r="AM120" s="1029"/>
      <c r="AN120" s="1029"/>
      <c r="AO120" s="1030"/>
      <c r="AP120" s="1032" t="s">
        <v>431</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11894034</v>
      </c>
      <c r="BR120" s="997"/>
      <c r="BS120" s="997"/>
      <c r="BT120" s="997"/>
      <c r="BU120" s="997"/>
      <c r="BV120" s="997">
        <v>9922692</v>
      </c>
      <c r="BW120" s="997"/>
      <c r="BX120" s="997"/>
      <c r="BY120" s="997"/>
      <c r="BZ120" s="997"/>
      <c r="CA120" s="997">
        <v>10617605</v>
      </c>
      <c r="CB120" s="997"/>
      <c r="CC120" s="997"/>
      <c r="CD120" s="997"/>
      <c r="CE120" s="997"/>
      <c r="CF120" s="1011">
        <v>77.599999999999994</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6884762</v>
      </c>
      <c r="DH120" s="997"/>
      <c r="DI120" s="997"/>
      <c r="DJ120" s="997"/>
      <c r="DK120" s="997"/>
      <c r="DL120" s="997">
        <v>6859312</v>
      </c>
      <c r="DM120" s="997"/>
      <c r="DN120" s="997"/>
      <c r="DO120" s="997"/>
      <c r="DP120" s="997"/>
      <c r="DQ120" s="997">
        <v>6918310</v>
      </c>
      <c r="DR120" s="997"/>
      <c r="DS120" s="997"/>
      <c r="DT120" s="997"/>
      <c r="DU120" s="997"/>
      <c r="DV120" s="998">
        <v>50.5</v>
      </c>
      <c r="DW120" s="998"/>
      <c r="DX120" s="998"/>
      <c r="DY120" s="998"/>
      <c r="DZ120" s="999"/>
    </row>
    <row r="121" spans="1:130" s="226" customFormat="1" ht="26.25" customHeight="1">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25112</v>
      </c>
      <c r="AB121" s="1029"/>
      <c r="AC121" s="1029"/>
      <c r="AD121" s="1029"/>
      <c r="AE121" s="1030"/>
      <c r="AF121" s="1031">
        <v>22326</v>
      </c>
      <c r="AG121" s="1029"/>
      <c r="AH121" s="1029"/>
      <c r="AI121" s="1029"/>
      <c r="AJ121" s="1030"/>
      <c r="AK121" s="1031">
        <v>19396</v>
      </c>
      <c r="AL121" s="1029"/>
      <c r="AM121" s="1029"/>
      <c r="AN121" s="1029"/>
      <c r="AO121" s="1030"/>
      <c r="AP121" s="1032">
        <v>0.1</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865042</v>
      </c>
      <c r="BR121" s="990"/>
      <c r="BS121" s="990"/>
      <c r="BT121" s="990"/>
      <c r="BU121" s="990"/>
      <c r="BV121" s="990">
        <v>843178</v>
      </c>
      <c r="BW121" s="990"/>
      <c r="BX121" s="990"/>
      <c r="BY121" s="990"/>
      <c r="BZ121" s="990"/>
      <c r="CA121" s="990">
        <v>780834</v>
      </c>
      <c r="CB121" s="990"/>
      <c r="CC121" s="990"/>
      <c r="CD121" s="990"/>
      <c r="CE121" s="990"/>
      <c r="CF121" s="984">
        <v>5.7</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16173</v>
      </c>
      <c r="DH121" s="990"/>
      <c r="DI121" s="990"/>
      <c r="DJ121" s="990"/>
      <c r="DK121" s="990"/>
      <c r="DL121" s="990">
        <v>16231</v>
      </c>
      <c r="DM121" s="990"/>
      <c r="DN121" s="990"/>
      <c r="DO121" s="990"/>
      <c r="DP121" s="990"/>
      <c r="DQ121" s="990" t="s">
        <v>429</v>
      </c>
      <c r="DR121" s="990"/>
      <c r="DS121" s="990"/>
      <c r="DT121" s="990"/>
      <c r="DU121" s="990"/>
      <c r="DV121" s="991" t="s">
        <v>433</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436</v>
      </c>
      <c r="AG122" s="1029"/>
      <c r="AH122" s="1029"/>
      <c r="AI122" s="1029"/>
      <c r="AJ122" s="1030"/>
      <c r="AK122" s="1031" t="s">
        <v>433</v>
      </c>
      <c r="AL122" s="1029"/>
      <c r="AM122" s="1029"/>
      <c r="AN122" s="1029"/>
      <c r="AO122" s="1030"/>
      <c r="AP122" s="1032" t="s">
        <v>430</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29761022</v>
      </c>
      <c r="BR122" s="1068"/>
      <c r="BS122" s="1068"/>
      <c r="BT122" s="1068"/>
      <c r="BU122" s="1068"/>
      <c r="BV122" s="1068">
        <v>29226255</v>
      </c>
      <c r="BW122" s="1068"/>
      <c r="BX122" s="1068"/>
      <c r="BY122" s="1068"/>
      <c r="BZ122" s="1068"/>
      <c r="CA122" s="1068">
        <v>28394786</v>
      </c>
      <c r="CB122" s="1068"/>
      <c r="CC122" s="1068"/>
      <c r="CD122" s="1068"/>
      <c r="CE122" s="1068"/>
      <c r="CF122" s="1088">
        <v>207.4</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461</v>
      </c>
      <c r="AB123" s="1029"/>
      <c r="AC123" s="1029"/>
      <c r="AD123" s="1029"/>
      <c r="AE123" s="1030"/>
      <c r="AF123" s="1031" t="s">
        <v>433</v>
      </c>
      <c r="AG123" s="1029"/>
      <c r="AH123" s="1029"/>
      <c r="AI123" s="1029"/>
      <c r="AJ123" s="1030"/>
      <c r="AK123" s="1031" t="s">
        <v>436</v>
      </c>
      <c r="AL123" s="1029"/>
      <c r="AM123" s="1029"/>
      <c r="AN123" s="1029"/>
      <c r="AO123" s="1030"/>
      <c r="AP123" s="1032" t="s">
        <v>430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475</v>
      </c>
      <c r="BP123" s="1076"/>
      <c r="BQ123" s="1135">
        <v>42520098</v>
      </c>
      <c r="BR123" s="1136"/>
      <c r="BS123" s="1136"/>
      <c r="BT123" s="1136"/>
      <c r="BU123" s="1136"/>
      <c r="BV123" s="1136">
        <v>39992125</v>
      </c>
      <c r="BW123" s="1136"/>
      <c r="BX123" s="1136"/>
      <c r="BY123" s="1136"/>
      <c r="BZ123" s="1136"/>
      <c r="CA123" s="1136">
        <v>39793225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442</v>
      </c>
      <c r="AG124" s="1029"/>
      <c r="AH124" s="1029"/>
      <c r="AI124" s="1029"/>
      <c r="AJ124" s="1030"/>
      <c r="AK124" s="1031" t="s">
        <v>431</v>
      </c>
      <c r="AL124" s="1029"/>
      <c r="AM124" s="1029"/>
      <c r="AN124" s="1029"/>
      <c r="AO124" s="1030"/>
      <c r="AP124" s="1032" t="s">
        <v>433</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28.9</v>
      </c>
      <c r="BR124" s="1098"/>
      <c r="BS124" s="1098"/>
      <c r="BT124" s="1098"/>
      <c r="BU124" s="1098"/>
      <c r="BV124" s="1098">
        <v>21.8</v>
      </c>
      <c r="BW124" s="1098"/>
      <c r="BX124" s="1098"/>
      <c r="BY124" s="1098"/>
      <c r="BZ124" s="1098"/>
      <c r="CA124" s="1098">
        <v>17.899999999999999</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431</v>
      </c>
      <c r="DH124" s="1054"/>
      <c r="DI124" s="1054"/>
      <c r="DJ124" s="1054"/>
      <c r="DK124" s="1055"/>
      <c r="DL124" s="1053" t="s">
        <v>449</v>
      </c>
      <c r="DM124" s="1054"/>
      <c r="DN124" s="1054"/>
      <c r="DO124" s="1054"/>
      <c r="DP124" s="1055"/>
      <c r="DQ124" s="1053" t="s">
        <v>456</v>
      </c>
      <c r="DR124" s="1054"/>
      <c r="DS124" s="1054"/>
      <c r="DT124" s="1054"/>
      <c r="DU124" s="1055"/>
      <c r="DV124" s="1056" t="s">
        <v>433</v>
      </c>
      <c r="DW124" s="1057"/>
      <c r="DX124" s="1057"/>
      <c r="DY124" s="1057"/>
      <c r="DZ124" s="1058"/>
    </row>
    <row r="125" spans="1:130" s="226" customFormat="1" ht="26.25" customHeight="1">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442</v>
      </c>
      <c r="AG125" s="1029"/>
      <c r="AH125" s="1029"/>
      <c r="AI125" s="1029"/>
      <c r="AJ125" s="1030"/>
      <c r="AK125" s="1031" t="s">
        <v>433</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433</v>
      </c>
      <c r="DH125" s="997"/>
      <c r="DI125" s="997"/>
      <c r="DJ125" s="997"/>
      <c r="DK125" s="997"/>
      <c r="DL125" s="997" t="s">
        <v>429</v>
      </c>
      <c r="DM125" s="997"/>
      <c r="DN125" s="997"/>
      <c r="DO125" s="997"/>
      <c r="DP125" s="997"/>
      <c r="DQ125" s="997" t="s">
        <v>384</v>
      </c>
      <c r="DR125" s="997"/>
      <c r="DS125" s="997"/>
      <c r="DT125" s="997"/>
      <c r="DU125" s="997"/>
      <c r="DV125" s="998" t="s">
        <v>433</v>
      </c>
      <c r="DW125" s="998"/>
      <c r="DX125" s="998"/>
      <c r="DY125" s="998"/>
      <c r="DZ125" s="999"/>
    </row>
    <row r="126" spans="1:130" s="226" customFormat="1" ht="26.25" customHeight="1" thickBot="1">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80487</v>
      </c>
      <c r="AB126" s="1029"/>
      <c r="AC126" s="1029"/>
      <c r="AD126" s="1029"/>
      <c r="AE126" s="1030"/>
      <c r="AF126" s="1031">
        <v>97650</v>
      </c>
      <c r="AG126" s="1029"/>
      <c r="AH126" s="1029"/>
      <c r="AI126" s="1029"/>
      <c r="AJ126" s="1030"/>
      <c r="AK126" s="1031">
        <v>93979</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430</v>
      </c>
      <c r="DM126" s="990"/>
      <c r="DN126" s="990"/>
      <c r="DO126" s="990"/>
      <c r="DP126" s="990"/>
      <c r="DQ126" s="990" t="s">
        <v>430</v>
      </c>
      <c r="DR126" s="990"/>
      <c r="DS126" s="990"/>
      <c r="DT126" s="990"/>
      <c r="DU126" s="990"/>
      <c r="DV126" s="991" t="s">
        <v>456</v>
      </c>
      <c r="DW126" s="991"/>
      <c r="DX126" s="991"/>
      <c r="DY126" s="991"/>
      <c r="DZ126" s="992"/>
    </row>
    <row r="127" spans="1:130" s="226" customFormat="1" ht="26.25" customHeight="1">
      <c r="A127" s="1130"/>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433</v>
      </c>
      <c r="AB127" s="1029"/>
      <c r="AC127" s="1029"/>
      <c r="AD127" s="1029"/>
      <c r="AE127" s="1030"/>
      <c r="AF127" s="1031" t="s">
        <v>456</v>
      </c>
      <c r="AG127" s="1029"/>
      <c r="AH127" s="1029"/>
      <c r="AI127" s="1029"/>
      <c r="AJ127" s="1030"/>
      <c r="AK127" s="1031" t="s">
        <v>433</v>
      </c>
      <c r="AL127" s="1029"/>
      <c r="AM127" s="1029"/>
      <c r="AN127" s="1029"/>
      <c r="AO127" s="1030"/>
      <c r="AP127" s="1032" t="s">
        <v>431</v>
      </c>
      <c r="AQ127" s="1033"/>
      <c r="AR127" s="1033"/>
      <c r="AS127" s="1033"/>
      <c r="AT127" s="1034"/>
      <c r="AU127" s="262"/>
      <c r="AV127" s="262"/>
      <c r="AW127" s="262"/>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384</v>
      </c>
      <c r="DH127" s="990"/>
      <c r="DI127" s="990"/>
      <c r="DJ127" s="990"/>
      <c r="DK127" s="990"/>
      <c r="DL127" s="990" t="s">
        <v>430</v>
      </c>
      <c r="DM127" s="990"/>
      <c r="DN127" s="990"/>
      <c r="DO127" s="990"/>
      <c r="DP127" s="990"/>
      <c r="DQ127" s="990" t="s">
        <v>433</v>
      </c>
      <c r="DR127" s="990"/>
      <c r="DS127" s="990"/>
      <c r="DT127" s="990"/>
      <c r="DU127" s="990"/>
      <c r="DV127" s="991" t="s">
        <v>456</v>
      </c>
      <c r="DW127" s="991"/>
      <c r="DX127" s="991"/>
      <c r="DY127" s="991"/>
      <c r="DZ127" s="992"/>
    </row>
    <row r="128" spans="1:130" s="226" customFormat="1" ht="26.25" customHeight="1" thickBot="1">
      <c r="A128" s="1113" t="s">
        <v>487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488</v>
      </c>
      <c r="X128" s="1115"/>
      <c r="Y128" s="1115"/>
      <c r="Z128" s="1116"/>
      <c r="AA128" s="1117">
        <v>86897</v>
      </c>
      <c r="AB128" s="1118"/>
      <c r="AC128" s="1118"/>
      <c r="AD128" s="1118"/>
      <c r="AE128" s="1119"/>
      <c r="AF128" s="1120">
        <v>98033</v>
      </c>
      <c r="AG128" s="1118"/>
      <c r="AH128" s="1118"/>
      <c r="AI128" s="1118"/>
      <c r="AJ128" s="1119"/>
      <c r="AK128" s="1120">
        <v>96276</v>
      </c>
      <c r="AL128" s="1118"/>
      <c r="AM128" s="1118"/>
      <c r="AN128" s="1118"/>
      <c r="AO128" s="1119"/>
      <c r="AP128" s="1121"/>
      <c r="AQ128" s="1122"/>
      <c r="AR128" s="1122"/>
      <c r="AS128" s="1122"/>
      <c r="AT128" s="1123"/>
      <c r="AU128" s="262"/>
      <c r="AV128" s="262"/>
      <c r="AW128" s="262"/>
      <c r="AX128" s="958" t="s">
        <v>489</v>
      </c>
      <c r="AY128" s="959"/>
      <c r="AZ128" s="959"/>
      <c r="BA128" s="959"/>
      <c r="BB128" s="959"/>
      <c r="BC128" s="959"/>
      <c r="BD128" s="959"/>
      <c r="BE128" s="960"/>
      <c r="BF128" s="1124" t="s">
        <v>442</v>
      </c>
      <c r="BG128" s="1125"/>
      <c r="BH128" s="1125"/>
      <c r="BI128" s="1125"/>
      <c r="BJ128" s="1125"/>
      <c r="BK128" s="1125"/>
      <c r="BL128" s="1126"/>
      <c r="BM128" s="1124">
        <v>12.68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v>469</v>
      </c>
      <c r="DH128" s="1110"/>
      <c r="DI128" s="1110"/>
      <c r="DJ128" s="1110"/>
      <c r="DK128" s="1110"/>
      <c r="DL128" s="1110" t="s">
        <v>431</v>
      </c>
      <c r="DM128" s="1110"/>
      <c r="DN128" s="1110"/>
      <c r="DO128" s="1110"/>
      <c r="DP128" s="1110"/>
      <c r="DQ128" s="1110">
        <v>2265</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16780389</v>
      </c>
      <c r="AB129" s="1029"/>
      <c r="AC129" s="1029"/>
      <c r="AD129" s="1029"/>
      <c r="AE129" s="1030"/>
      <c r="AF129" s="1031">
        <v>16431989</v>
      </c>
      <c r="AG129" s="1029"/>
      <c r="AH129" s="1029"/>
      <c r="AI129" s="1029"/>
      <c r="AJ129" s="1030"/>
      <c r="AK129" s="1031">
        <v>16404798</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493</v>
      </c>
      <c r="BG129" s="1139"/>
      <c r="BH129" s="1139"/>
      <c r="BI129" s="1139"/>
      <c r="BJ129" s="1139"/>
      <c r="BK129" s="1139"/>
      <c r="BL129" s="1140"/>
      <c r="BM129" s="1138">
        <v>17.68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2715963</v>
      </c>
      <c r="AB130" s="1029"/>
      <c r="AC130" s="1029"/>
      <c r="AD130" s="1029"/>
      <c r="AE130" s="1030"/>
      <c r="AF130" s="1031">
        <v>2646174</v>
      </c>
      <c r="AG130" s="1029"/>
      <c r="AH130" s="1029"/>
      <c r="AI130" s="1029"/>
      <c r="AJ130" s="1030"/>
      <c r="AK130" s="1031">
        <v>2717198</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6.9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14064426</v>
      </c>
      <c r="AB131" s="1054"/>
      <c r="AC131" s="1054"/>
      <c r="AD131" s="1054"/>
      <c r="AE131" s="1055"/>
      <c r="AF131" s="1053">
        <v>13785815</v>
      </c>
      <c r="AG131" s="1054"/>
      <c r="AH131" s="1054"/>
      <c r="AI131" s="1054"/>
      <c r="AJ131" s="1055"/>
      <c r="AK131" s="1053">
        <v>13687600</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17.899999999999999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7.9523259609999997</v>
      </c>
      <c r="AB132" s="1170"/>
      <c r="AC132" s="1170"/>
      <c r="AD132" s="1170"/>
      <c r="AE132" s="1171"/>
      <c r="AF132" s="1172">
        <v>8.2297274409999996</v>
      </c>
      <c r="AG132" s="1170"/>
      <c r="AH132" s="1170"/>
      <c r="AI132" s="1170"/>
      <c r="AJ132" s="1171"/>
      <c r="AK132" s="1172">
        <v>4.817813203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8.1</v>
      </c>
      <c r="AB133" s="1153"/>
      <c r="AC133" s="1153"/>
      <c r="AD133" s="1153"/>
      <c r="AE133" s="1154"/>
      <c r="AF133" s="1152">
        <v>7.9</v>
      </c>
      <c r="AG133" s="1153"/>
      <c r="AH133" s="1153"/>
      <c r="AI133" s="1153"/>
      <c r="AJ133" s="1154"/>
      <c r="AK133" s="1152">
        <v>6.9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m0vKlFs2+QLcn+kIQaha5wGRxdDO33V9SB4kwu+pFJhOocyaT9SSYlIyf2hse+ET69Hj/LzbdFwDGSC6Ygmkg==" saltValue="zHxXMSRDFa8ieIFPRNFr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N9joLP4VRJdYRdbtmYAO8jQjcYCIH2bterf5g4qC0QA7xtrWbXkMBPhZhVprODsHFPyW9lOOxc/myJCZVZrUQ==" saltValue="kkfOmN+5JxudSc9CzDMs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9dTjYRHfwy75cmxQUIfHD6Hh+/9/Yd03PEzd3tj90i7pSgSvm/GVw9IhiJ5GV472KRQ7uqZJXwzl3MyrItYjg==" saltValue="CCUCuIBfpEF5l67KZb5P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4789569</v>
      </c>
      <c r="AP9" s="292">
        <v>71229</v>
      </c>
      <c r="AQ9" s="293">
        <v>72828</v>
      </c>
      <c r="AR9" s="294">
        <v>-2.2000000000000002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60761</v>
      </c>
      <c r="AP10" s="295">
        <v>904</v>
      </c>
      <c r="AQ10" s="296">
        <v>5865</v>
      </c>
      <c r="AR10" s="297">
        <v>-84.6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138538</v>
      </c>
      <c r="AP11" s="295">
        <v>2060</v>
      </c>
      <c r="AQ11" s="296">
        <v>5145</v>
      </c>
      <c r="AR11" s="297">
        <v>-60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115</v>
      </c>
      <c r="AP12" s="295">
        <v>2</v>
      </c>
      <c r="AQ12" s="296">
        <v>1255</v>
      </c>
      <c r="AR12" s="297">
        <v>-99.8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v>1381</v>
      </c>
      <c r="AP13" s="295">
        <v>21</v>
      </c>
      <c r="AQ13" s="296">
        <v>1</v>
      </c>
      <c r="AR13" s="297">
        <v>2000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142735</v>
      </c>
      <c r="AP14" s="295">
        <v>2123</v>
      </c>
      <c r="AQ14" s="296">
        <v>3026</v>
      </c>
      <c r="AR14" s="297">
        <v>-29.8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41609</v>
      </c>
      <c r="AP15" s="295">
        <v>619</v>
      </c>
      <c r="AQ15" s="296">
        <v>1617</v>
      </c>
      <c r="AR15" s="297">
        <v>-61.7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-428820</v>
      </c>
      <c r="AP16" s="295">
        <v>-6377</v>
      </c>
      <c r="AQ16" s="296">
        <v>-6841</v>
      </c>
      <c r="AR16" s="297">
        <v>-6.8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4745888</v>
      </c>
      <c r="AP17" s="295">
        <v>70579</v>
      </c>
      <c r="AQ17" s="296">
        <v>82896</v>
      </c>
      <c r="AR17" s="297">
        <v>-14.9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6.59</v>
      </c>
      <c r="AP21" s="308">
        <v>8.3000000000000007</v>
      </c>
      <c r="AQ21" s="309">
        <v>-1.71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99.7</v>
      </c>
      <c r="AP22" s="313">
        <v>98</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2859319</v>
      </c>
      <c r="AP32" s="322">
        <v>42523</v>
      </c>
      <c r="AQ32" s="323">
        <v>54128</v>
      </c>
      <c r="AR32" s="324">
        <v>-21.4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530</v>
      </c>
      <c r="AP33" s="322" t="s">
        <v>530</v>
      </c>
      <c r="AQ33" s="323" t="s">
        <v>530</v>
      </c>
      <c r="AR33" s="324" t="s">
        <v>530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530</v>
      </c>
      <c r="AP34" s="322" t="s">
        <v>530</v>
      </c>
      <c r="AQ34" s="323">
        <v>36</v>
      </c>
      <c r="AR34" s="324" t="s">
        <v>530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464440</v>
      </c>
      <c r="AP35" s="322">
        <v>6907</v>
      </c>
      <c r="AQ35" s="323">
        <v>14780</v>
      </c>
      <c r="AR35" s="324">
        <v>-53.3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35766</v>
      </c>
      <c r="AP36" s="322">
        <v>532</v>
      </c>
      <c r="AQ36" s="323">
        <v>1208</v>
      </c>
      <c r="AR36" s="324">
        <v>-56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113375</v>
      </c>
      <c r="AP37" s="322">
        <v>1686</v>
      </c>
      <c r="AQ37" s="323">
        <v>884</v>
      </c>
      <c r="AR37" s="324">
        <v>90.7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17</v>
      </c>
      <c r="AP38" s="325">
        <v>0</v>
      </c>
      <c r="AQ38" s="326">
        <v>2</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-96276</v>
      </c>
      <c r="AP39" s="322">
        <v>-1432</v>
      </c>
      <c r="AQ39" s="323">
        <v>-4266</v>
      </c>
      <c r="AR39" s="324">
        <v>-66.400000000000006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-2717198</v>
      </c>
      <c r="AP40" s="322">
        <v>-40409</v>
      </c>
      <c r="AQ40" s="323">
        <v>-48487</v>
      </c>
      <c r="AR40" s="324">
        <v>-16.7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659443</v>
      </c>
      <c r="AP41" s="322">
        <v>9807</v>
      </c>
      <c r="AQ41" s="323">
        <v>18285</v>
      </c>
      <c r="AR41" s="324">
        <v>-46.4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7766269</v>
      </c>
      <c r="AN51" s="344">
        <v>110547</v>
      </c>
      <c r="AO51" s="345">
        <v>54.6</v>
      </c>
      <c r="AP51" s="346">
        <v>63956</v>
      </c>
      <c r="AQ51" s="347">
        <v>25.7</v>
      </c>
      <c r="AR51" s="348">
        <v>28.9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3242270</v>
      </c>
      <c r="AN52" s="352">
        <v>46151</v>
      </c>
      <c r="AO52" s="353">
        <v>28.4</v>
      </c>
      <c r="AP52" s="354">
        <v>29239</v>
      </c>
      <c r="AQ52" s="355">
        <v>8.8000000000000007</v>
      </c>
      <c r="AR52" s="356">
        <v>19.600000000000001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6858514</v>
      </c>
      <c r="AN53" s="344">
        <v>98584</v>
      </c>
      <c r="AO53" s="345">
        <v>-10.8</v>
      </c>
      <c r="AP53" s="346">
        <v>66255</v>
      </c>
      <c r="AQ53" s="347">
        <v>3.6</v>
      </c>
      <c r="AR53" s="348">
        <v>-14.4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3017404</v>
      </c>
      <c r="AN54" s="352">
        <v>43372</v>
      </c>
      <c r="AO54" s="353">
        <v>-6</v>
      </c>
      <c r="AP54" s="354">
        <v>31822</v>
      </c>
      <c r="AQ54" s="355">
        <v>8.8000000000000007</v>
      </c>
      <c r="AR54" s="356">
        <v>-14.8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5030330</v>
      </c>
      <c r="AN55" s="344">
        <v>73240</v>
      </c>
      <c r="AO55" s="345">
        <v>-25.7</v>
      </c>
      <c r="AP55" s="346">
        <v>92247</v>
      </c>
      <c r="AQ55" s="347">
        <v>39.200000000000003</v>
      </c>
      <c r="AR55" s="348">
        <v>-64.900000000000006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2568759</v>
      </c>
      <c r="AN56" s="352">
        <v>37400</v>
      </c>
      <c r="AO56" s="353">
        <v>-13.8</v>
      </c>
      <c r="AP56" s="354">
        <v>37204</v>
      </c>
      <c r="AQ56" s="355">
        <v>16.899999999999999</v>
      </c>
      <c r="AR56" s="356">
        <v>-30.7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3162001</v>
      </c>
      <c r="AN57" s="344">
        <v>46625</v>
      </c>
      <c r="AO57" s="345">
        <v>-36.299999999999997</v>
      </c>
      <c r="AP57" s="346">
        <v>67319</v>
      </c>
      <c r="AQ57" s="347">
        <v>-27</v>
      </c>
      <c r="AR57" s="348">
        <v>-9.3000000000000007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1645385</v>
      </c>
      <c r="AN58" s="352">
        <v>24262</v>
      </c>
      <c r="AO58" s="353">
        <v>-35.1</v>
      </c>
      <c r="AP58" s="354">
        <v>38101</v>
      </c>
      <c r="AQ58" s="355">
        <v>2.4</v>
      </c>
      <c r="AR58" s="356">
        <v>-37.5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3385751</v>
      </c>
      <c r="AN59" s="344">
        <v>50352</v>
      </c>
      <c r="AO59" s="345">
        <v>8</v>
      </c>
      <c r="AP59" s="346">
        <v>70615</v>
      </c>
      <c r="AQ59" s="347">
        <v>4.9000000000000004</v>
      </c>
      <c r="AR59" s="348">
        <v>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1503207</v>
      </c>
      <c r="AN60" s="352">
        <v>22355</v>
      </c>
      <c r="AO60" s="353">
        <v>-7.9</v>
      </c>
      <c r="AP60" s="354">
        <v>37382</v>
      </c>
      <c r="AQ60" s="355">
        <v>-1.9</v>
      </c>
      <c r="AR60" s="356">
        <v>-6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5240573</v>
      </c>
      <c r="AN61" s="359">
        <v>75870</v>
      </c>
      <c r="AO61" s="360">
        <v>-2</v>
      </c>
      <c r="AP61" s="361">
        <v>72078</v>
      </c>
      <c r="AQ61" s="362">
        <v>9.3000000000000007</v>
      </c>
      <c r="AR61" s="348">
        <v>-11.3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2395405</v>
      </c>
      <c r="AN62" s="352">
        <v>34708</v>
      </c>
      <c r="AO62" s="353">
        <v>-6.9</v>
      </c>
      <c r="AP62" s="354">
        <v>34750</v>
      </c>
      <c r="AQ62" s="355">
        <v>7</v>
      </c>
      <c r="AR62" s="356">
        <v>-13.9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E+4YC/S2IlHRwvC8cmjY+kVlOwt1lX2nh4jQvSfubxmmajvikdoHefkwDkEjaVaIwfcf5o7Jiz1uNFwdWNgYA==" saltValue="t/gJz91CBahf2j4+odou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WHXPFNZAElN+ANhzAfmCpGYmS50+8XEnDfpRUAbj0HdoDBsjpY/qt6oemA0jJa9Pj7/ImJznkMJ9KRRnMl9ZQ==" saltValue="GfLH594PuZvBJC8MyV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e4QlwuxSF4rPeSldZWIQwhlTB8cuxDvbHlcmhXldbmnKHuoXAo9hUujrAorsyi50Ub00lgDFOhSDCnW4bZdtw==" saltValue="udnX6YVvzusyiZDlPpSx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32.6</v>
      </c>
      <c r="G47" s="12">
        <v>33.28</v>
      </c>
      <c r="H47" s="12">
        <v>33.869999999999997</v>
      </c>
      <c r="I47" s="12">
        <v>33.86</v>
      </c>
      <c r="J47" s="13">
        <v>33.96</v>
      </c>
    </row>
    <row r="48" spans="2:10" ht="57.75" customHeight="1">
      <c r="B48" s="14"/>
      <c r="C48" s="1214" t="s">
        <v>4</v>
      </c>
      <c r="D48" s="1214"/>
      <c r="E48" s="1215"/>
      <c r="F48" s="15">
        <v>7.61</v>
      </c>
      <c r="G48" s="16">
        <v>5.93</v>
      </c>
      <c r="H48" s="16">
        <v>5.94</v>
      </c>
      <c r="I48" s="16">
        <v>6.33</v>
      </c>
      <c r="J48" s="17">
        <v>5.08</v>
      </c>
    </row>
    <row r="49" spans="2:10" ht="57.75" customHeight="1" thickBot="1">
      <c r="B49" s="18"/>
      <c r="C49" s="1216" t="s">
        <v>5</v>
      </c>
      <c r="D49" s="1216"/>
      <c r="E49" s="1217"/>
      <c r="F49" s="19">
        <v>3.19</v>
      </c>
      <c r="G49" s="20" t="s">
        <v>562</v>
      </c>
      <c r="H49" s="20">
        <v>0.54</v>
      </c>
      <c r="I49" s="20">
        <v>14.4</v>
      </c>
      <c r="J49" s="21" t="s">
        <v>563</v>
      </c>
    </row>
    <row r="50" spans="2:10" ht="13.5" customHeight="1"/>
    <row r="51" spans="2:10" ht="13.5" hidden="1" customHeight="1"/>
    <row r="52" spans="2:10" ht="13.5" hidden="1" customHeight="1"/>
    <row r="53" spans="2:10" ht="13.5" hidden="1" customHeight="1"/>
  </sheetData>
  <sheetProtection algorithmName="SHA-512" hashValue="+Fzncg7mHEVU8AigkHLcOzhn97II3PM4ffdUvLXt7HPQab2Z+oojUfdMsHKs8tLtg3SQiAoiJ/2IX5En8mGeww==" saltValue="FO0clAMalU0yPFFl4jlc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2019-10-25T05:31:21Z</cp:lastPrinted>
  <dcterms:created xsi:type="dcterms:W3CDTF">2019-02-14T04:46:08Z</dcterms:created>
  <dcterms:modified xsi:type="dcterms:W3CDTF">2019-10-25T05:47:24Z</dcterms:modified>
  <cp:category/>
</cp:coreProperties>
</file>