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75" windowWidth="14940" windowHeight="7860" tabRatio="85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4525"/>
  <fileRecoveryPr autoRecover="0"/>
</workbook>
</file>

<file path=xl/calcChain.xml><?xml version="1.0" encoding="utf-8"?>
<calcChain xmlns="http://schemas.openxmlformats.org/spreadsheetml/2006/main">
  <c r="BG35" i="9"/>
  <c r="BG34"/>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O38"/>
  <c r="BE38"/>
  <c r="AM38"/>
  <c r="U38"/>
  <c r="CO37"/>
  <c r="BE37"/>
  <c r="AM37"/>
  <c r="U37"/>
  <c r="CO36"/>
  <c r="BE36"/>
  <c r="AM36"/>
  <c r="U36"/>
  <c r="CO35"/>
  <c r="AM35"/>
  <c r="AM34"/>
  <c r="C34"/>
  <c r="C35" s="1"/>
  <c r="C36" l="1"/>
  <c r="C37" s="1"/>
  <c r="C38" s="1"/>
  <c r="C39"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U34" i="9" l="1"/>
  <c r="U35" l="1"/>
  <c r="BE34"/>
  <c r="BE35" s="1"/>
  <c r="BW34"/>
  <c r="BW35" s="1"/>
  <c r="BW36" s="1"/>
  <c r="BW37" s="1"/>
  <c r="BW38" s="1"/>
  <c r="BW39" s="1"/>
  <c r="BW40" s="1"/>
  <c r="BW41" s="1"/>
  <c r="BW42" s="1"/>
  <c r="BW43" s="1"/>
  <c r="CO34" l="1"/>
</calcChain>
</file>

<file path=xl/sharedStrings.xml><?xml version="1.0" encoding="utf-8"?>
<sst xmlns="http://schemas.openxmlformats.org/spreadsheetml/2006/main" count="1073" uniqueCount="565">
  <si>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</si>
  <si>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</si>
  <si>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</si>
  <si>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</si>
  <si>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</si>
  <si>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</si>
  <si>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</si>
  <si>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</si>
  <si>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</si>
  <si>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</si>
  <si>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</si>
  <si>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</si>
  <si>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</si>
  <si>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</si>
  <si>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</si>
  <si>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</si>
  <si>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</si>
  <si>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</si>
  <si>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</si>
  <si>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</si>
  <si>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</si>
  <si>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</si>
  <si>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</si>
  <si>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</si>
  <si>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</si>
  <si>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</si>
  <si>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</si>
  <si>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</si>
  <si>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</si>
  <si>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</si>
  <si>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</si>
  <si>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</si>
  <si>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</si>
  <si>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</si>
  <si>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</si>
  <si>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</si>
  <si>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</si>
  <si>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</si>
  <si>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</si>
  <si>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</si>
  <si>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</si>
  <si>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</si>
  <si>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</si>
  <si>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</si>
  <si>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</si>
  <si>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</si>
  <si>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</si>
  <si>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</si>
  <si>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</si>
  <si>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</si>
  <si>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</si>
  <si>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</si>
  <si>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</si>
  <si>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</si>
  <si>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</si>
  <si>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</si>
  <si>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</si>
  <si>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</si>
  <si>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</si>
  <si>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</si>
  <si>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</si>
  <si>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</si>
  <si>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</si>
  <si>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</si>
  <si>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</si>
  <si>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</si>
  <si>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</si>
  <si>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</si>
  <si>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</si>
  <si>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Ⅳ－２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</si>
  <si>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</si>
  <si>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</si>
  <si>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</si>
  <si>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</si>
  <si>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</si>
  <si>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</si>
  <si>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</si>
  <si>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</si>
  <si>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</si>
  <si>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</si>
  <si>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</si>
  <si>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</si>
  <si>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遠賀町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</si>
  <si>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</si>
  <si>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</si>
  <si>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</si>
  <si>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</si>
  <si>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</si>
  <si>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</si>
  <si>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</si>
  <si>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</si>
  <si>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</si>
  <si>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</si>
  <si>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</si>
  <si>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</si>
  <si>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</si>
  <si>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</si>
  <si>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</si>
  <si>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</si>
  <si>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</si>
  <si>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</si>
  <si>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</si>
  <si>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</si>
  <si>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</si>
  <si>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</si>
  <si>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</si>
  <si>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</si>
  <si>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</si>
  <si>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</si>
  <si>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</si>
  <si>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</si>
  <si>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</si>
  <si>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</si>
  <si>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</si>
  <si>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</si>
  <si>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</si>
  <si>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</si>
  <si>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</si>
  <si>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</si>
  <si>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</si>
  <si>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</si>
  <si>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</si>
  <si>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</si>
  <si>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</si>
  <si>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</si>
  <si>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</si>
  <si>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</si>
  <si>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</si>
  <si>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</si>
  <si>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</si>
  <si>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</si>
  <si>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</si>
  <si>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</si>
  <si>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</si>
  <si>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</si>
  <si>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</si>
  <si>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</si>
  <si>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</si>
  <si>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</si>
  <si>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</si>
  <si>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</si>
  <si>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</si>
  <si>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</si>
  <si>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</si>
  <si>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</si>
  <si>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</si>
  <si>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</si>
  <si>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</si>
  <si>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</si>
  <si>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</si>
  <si>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</si>
  <si>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</si>
  <si>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</si>
  <si>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</si>
  <si>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</si>
  <si>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</si>
  <si>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</si>
  <si>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</si>
  <si>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</si>
  <si>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</si>
  <si>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</si>
  <si>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</si>
  <si>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</si>
  <si>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</si>
  <si>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</si>
  <si>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</si>
  <si>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</si>
  <si>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</si>
  <si>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</si>
  <si>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</si>
  <si>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</si>
  <si>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</si>
  <si>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</si>
  <si>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</si>
  <si>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</si>
  <si>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</si>
  <si>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</si>
  <si>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</si>
  <si>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</si>
  <si>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</si>
  <si>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</si>
  <si>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</si>
  <si>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</si>
  <si>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</si>
  <si>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</si>
  <si>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</si>
  <si>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</si>
  <si>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</si>
  <si>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</si>
  <si>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</si>
  <si>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</si>
  <si>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</si>
  <si>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</si>
  <si>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福岡県遠賀町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</si>
  <si>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</si>
  <si>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</si>
  <si>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</si>
  <si>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</si>
  <si>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</si>
  <si>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</si>
  <si>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</si>
  <si>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</si>
  <si>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</si>
  <si>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</si>
  <si>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</si>
  <si>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</si>
  <si>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</si>
  <si>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</si>
  <si>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</si>
  <si>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</si>
  <si>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</si>
  <si>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</si>
  <si>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</si>
  <si>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</si>
  <si>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</si>
  <si>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</si>
  <si>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</si>
  <si>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</si>
  <si>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</si>
  <si>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</si>
  <si>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</si>
  <si>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</si>
  <si>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</si>
  <si>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</si>
  <si>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</si>
  <si>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</si>
  <si>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</si>
  <si>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</si>
  <si>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</si>
  <si>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</si>
  <si>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</si>
  <si>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</si>
  <si>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</si>
  <si>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</si>
  <si>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</si>
  <si>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</si>
  <si>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</si>
  <si>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</si>
  <si>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</si>
  <si>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</si>
  <si>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</si>
  <si>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</si>
  <si>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</si>
  <si>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</si>
  <si>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</si>
  <si>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</si>
  <si>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</si>
  <si>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</si>
  <si>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</si>
  <si>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</si>
  <si>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</si>
  <si>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</si>
  <si>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</si>
  <si>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</si>
  <si>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</si>
  <si>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</si>
  <si>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</si>
  <si>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</si>
  <si>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</si>
  <si>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</si>
  <si>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</si>
  <si>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</si>
  <si>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</si>
  <si>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</si>
  <si>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</si>
  <si>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</si>
  <si>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</si>
  <si>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</si>
  <si>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</si>
  <si>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</si>
  <si>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</si>
  <si>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</si>
  <si>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</si>
  <si>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</si>
  <si>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</si>
  <si>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</si>
  <si>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</si>
  <si>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</si>
  <si>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</si>
  <si>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</si>
  <si>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</si>
  <si>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</si>
  <si>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</si>
  <si>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</si>
  <si>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</si>
  <si>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</si>
  <si>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</si>
  <si>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</si>
  <si>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</si>
  <si>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</si>
  <si>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</si>
  <si>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</si>
  <si>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</si>
  <si>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</si>
  <si>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</si>
  <si>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</si>
  <si>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</si>
  <si>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</si>
  <si>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</si>
  <si>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</si>
  <si>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</si>
  <si>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</si>
  <si>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</si>
  <si>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</si>
  <si>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</si>
  <si>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</si>
  <si>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</si>
  <si>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</si>
  <si>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</si>
  <si>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</si>
  <si>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</si>
  <si>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</si>
  <si>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</si>
  <si>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</si>
  <si>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</si>
  <si>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</si>
  <si>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</si>
  <si>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</si>
  <si>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</si>
  <si>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</si>
  <si>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</si>
  <si>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</si>
  <si>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</si>
  <si>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</si>
  <si>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</si>
  <si>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</si>
  <si>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</si>
  <si>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</si>
  <si>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</si>
  <si>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</si>
  <si>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</si>
  <si>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</si>
  <si>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</si>
  <si>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</si>
  <si>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</si>
  <si>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</si>
  <si>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</si>
  <si>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</si>
  <si>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</si>
  <si>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</si>
  <si>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</si>
  <si>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福岡県遠賀町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</si>
  <si>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</si>
  <si>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</si>
  <si>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</si>
  <si>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</si>
  <si>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</si>
  <si>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</si>
  <si>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</si>
  <si>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</si>
  <si>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</si>
  <si>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</si>
  <si>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</si>
  <si>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</si>
  <si>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</si>
  <si>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</si>
  <si>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</si>
  <si>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</si>
  <si>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</si>
  <si>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</si>
  <si>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</si>
  <si>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</si>
  <si>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遠賀町住宅新築資金等貸付事業会計</t>
    <phoneticPr fontId="5"/>
  </si>
  <si>
    <t>遠賀霊園事業特別会計</t>
    <phoneticPr fontId="5"/>
  </si>
  <si>
    <t>遠賀町給食事業特別会計</t>
    <phoneticPr fontId="5"/>
  </si>
  <si>
    <t>地域下水道事業特別会計</t>
    <phoneticPr fontId="5"/>
  </si>
  <si>
    <t>遠賀町土地取得会計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</si>
  <si>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</si>
  <si>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</si>
  <si>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</si>
  <si>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</si>
  <si>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</si>
  <si>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</si>
  <si>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</si>
  <si>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</si>
  <si>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</si>
  <si>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</si>
  <si>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</si>
  <si>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</si>
  <si>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</si>
  <si>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</si>
  <si>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</si>
  <si>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</si>
  <si>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</si>
  <si>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</si>
  <si>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</si>
  <si>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</si>
  <si>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</si>
  <si>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</si>
  <si>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</si>
  <si>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</si>
  <si>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</si>
  <si>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</si>
  <si>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</si>
  <si>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</si>
  <si>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</si>
  <si>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</si>
  <si>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</si>
  <si>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</si>
  <si>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</si>
  <si>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</si>
  <si>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</si>
  <si>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</si>
  <si>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</si>
  <si>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</si>
  <si>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</si>
  <si>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</si>
  <si>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</si>
  <si>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</si>
  <si>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</si>
  <si>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</si>
  <si>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</si>
  <si>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</si>
  <si>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</si>
  <si>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</si>
  <si>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</si>
  <si>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</si>
  <si>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</si>
  <si>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</si>
  <si>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</si>
  <si>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</si>
  <si>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</si>
  <si>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</si>
  <si>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</si>
  <si>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</si>
  <si>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</si>
  <si>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</si>
  <si>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</si>
  <si>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</si>
  <si>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</si>
  <si>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</si>
  <si>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</si>
  <si>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</si>
  <si>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</si>
  <si>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</si>
  <si>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</si>
  <si>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</si>
  <si>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</si>
  <si>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</si>
  <si>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</si>
  <si>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</si>
  <si>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</si>
  <si>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</si>
  <si>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</si>
  <si>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</si>
  <si>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</si>
  <si>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</si>
  <si>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</si>
  <si>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</si>
  <si>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</si>
  <si>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</si>
  <si>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</si>
  <si>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</si>
  <si>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</si>
  <si>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</si>
  <si>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</si>
  <si>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</si>
  <si>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</si>
  <si>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</si>
  <si>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</si>
  <si>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</si>
  <si>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</si>
  <si>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</si>
  <si>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</si>
  <si>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</si>
  <si>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</si>
  <si>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</si>
  <si>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</si>
  <si>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</si>
  <si>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</si>
  <si>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</si>
  <si>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</si>
  <si>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</si>
  <si>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</si>
  <si>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</si>
  <si>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</si>
  <si>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</si>
  <si>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</si>
  <si>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</si>
  <si>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</si>
  <si>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</si>
  <si>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</si>
  <si>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</si>
  <si>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</si>
  <si>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</si>
  <si>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</si>
  <si>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</si>
  <si>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</si>
  <si>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</si>
  <si>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</si>
  <si>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</si>
  <si>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</si>
  <si>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</si>
  <si>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</si>
  <si>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</si>
  <si>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</si>
  <si>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</si>
  <si>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</si>
  <si>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</si>
  <si>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</si>
  <si>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</si>
  <si>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</si>
  <si>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</si>
  <si>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</si>
  <si>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</si>
  <si>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</si>
  <si>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</si>
  <si>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</si>
  <si>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</si>
  <si>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</si>
  <si>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</si>
  <si>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</si>
  <si>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</si>
  <si>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</si>
  <si>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</si>
  <si>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</si>
  <si>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</si>
  <si>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</si>
  <si>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</si>
  <si>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</si>
  <si>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</si>
  <si>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</si>
  <si>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</si>
  <si>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</si>
  <si>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</si>
  <si>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2.90</t>
  </si>
  <si>
    <t>一般会計</t>
  </si>
  <si>
    <t>国民健康保険事業特別会計</t>
  </si>
  <si>
    <t>公共下水道事業特別会計</t>
  </si>
  <si>
    <t>後期高齢者医療特別会計</t>
  </si>
  <si>
    <t>地域下水道事業特別会計</t>
  </si>
  <si>
    <t>農業集落排水事業特別会計</t>
  </si>
  <si>
    <t>遠賀霊園事業特別会計</t>
  </si>
  <si>
    <t>遠賀町住宅新築資金等貸付事業会計</t>
  </si>
  <si>
    <t>その他会計（赤字）</t>
  </si>
  <si>
    <t>その他会計（黒字）</t>
  </si>
  <si>
    <t>-</t>
    <phoneticPr fontId="2"/>
  </si>
  <si>
    <t>-</t>
    <phoneticPr fontId="2"/>
  </si>
  <si>
    <t>福岡県中間市外二ヶ町山田川水利組合（一般会計）</t>
    <rPh sb="18" eb="20">
      <t>イッパン</t>
    </rPh>
    <rPh sb="20" eb="22">
      <t>カイケイ</t>
    </rPh>
    <phoneticPr fontId="2"/>
  </si>
  <si>
    <t>福岡県市町村消防団員等公務災害補償組合（一般会計）</t>
    <phoneticPr fontId="2"/>
  </si>
  <si>
    <t>福岡県自治会館管理組合（一般会計）</t>
    <phoneticPr fontId="2"/>
  </si>
  <si>
    <t>遠賀・中間地域広域行政事務組合（一般会計）</t>
    <phoneticPr fontId="2"/>
  </si>
  <si>
    <t>福岡県自治振興組合（一般会計）</t>
    <phoneticPr fontId="2"/>
  </si>
  <si>
    <t>福岡県介護保険広域連合（一般会計）</t>
    <phoneticPr fontId="2"/>
  </si>
  <si>
    <t>福岡県後期高齢者医療広域連合（一般会計）</t>
    <phoneticPr fontId="2"/>
  </si>
  <si>
    <t>遠賀・中間地域広域行政事務組合（公共用地先行取得事業特別会計）</t>
    <phoneticPr fontId="2"/>
  </si>
  <si>
    <t>福岡県自治振興組合（公文書館事業特別会計）</t>
    <phoneticPr fontId="2"/>
  </si>
  <si>
    <t>福岡県介護保険広域連合（介護保険事業特別会計）</t>
    <phoneticPr fontId="2"/>
  </si>
  <si>
    <t>福岡県後期高齢者医療広域連合（後期高齢者医療特別会計）</t>
    <phoneticPr fontId="2"/>
  </si>
  <si>
    <t>○</t>
    <phoneticPr fontId="2"/>
  </si>
  <si>
    <t>遠賀町土地開発公社</t>
    <rPh sb="0" eb="3">
      <t>オンガチョウ</t>
    </rPh>
    <rPh sb="3" eb="5">
      <t>トチ</t>
    </rPh>
    <rPh sb="5" eb="7">
      <t>カイハツ</t>
    </rPh>
    <rPh sb="7" eb="9">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</si>
  <si>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</si>
  <si>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</si>
  <si>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</si>
  <si>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</si>
  <si>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将来負担比率については類似団体平均を下回っている。主な要因としては公債費が減少してきたこと、職員数の減による退職手当負担見込額が減ったことなどがあげられる。しかし、有形固定資産減価償却率は高い水準にあり、施設の老朽化が進んでいることが伺えるため、公共施設総合管理計画に基づいた計画的な改修等や廃止・統合等に取り組んでいく必要がある。
</t>
    <rPh sb="0" eb="2">
      <t>ショウライ</t>
    </rPh>
    <rPh sb="2" eb="4">
      <t>フタン</t>
    </rPh>
    <rPh sb="4" eb="6">
      <t>ヒリツ</t>
    </rPh>
    <rPh sb="82" eb="84">
      <t>ユウケイ</t>
    </rPh>
    <rPh sb="84" eb="86">
      <t>コテイ</t>
    </rPh>
    <rPh sb="86" eb="88">
      <t>シサン</t>
    </rPh>
    <rPh sb="88" eb="90">
      <t>ゲンカ</t>
    </rPh>
    <rPh sb="90" eb="92">
      <t>ショウキャク</t>
    </rPh>
    <rPh sb="92" eb="93">
      <t>リツ</t>
    </rPh>
    <rPh sb="94" eb="95">
      <t>タカ</t>
    </rPh>
    <rPh sb="96" eb="98">
      <t>スイジュン</t>
    </rPh>
    <rPh sb="102" eb="104">
      <t>シセツ</t>
    </rPh>
    <rPh sb="105" eb="108">
      <t>ロウキュウカ</t>
    </rPh>
    <rPh sb="109" eb="110">
      <t>スス</t>
    </rPh>
    <rPh sb="117" eb="118">
      <t>ウカガ</t>
    </rPh>
    <rPh sb="123" eb="127">
      <t>コウキョウシセツ</t>
    </rPh>
    <rPh sb="127" eb="129">
      <t>ソウゴウ</t>
    </rPh>
    <rPh sb="129" eb="131">
      <t>カンリ</t>
    </rPh>
    <rPh sb="131" eb="133">
      <t>ケイカク</t>
    </rPh>
    <rPh sb="134" eb="135">
      <t>モト</t>
    </rPh>
    <rPh sb="138" eb="141">
      <t>ケイカクテキ</t>
    </rPh>
    <rPh sb="142" eb="144">
      <t>カイシュウ</t>
    </rPh>
    <rPh sb="144" eb="145">
      <t>トウ</t>
    </rPh>
    <rPh sb="146" eb="148">
      <t>ハイシ</t>
    </rPh>
    <rPh sb="149" eb="151">
      <t>トウゴウ</t>
    </rPh>
    <rPh sb="151" eb="152">
      <t>トウ</t>
    </rPh>
    <rPh sb="153" eb="154">
      <t>ト</t>
    </rPh>
    <rPh sb="155" eb="156">
      <t>ク</t>
    </rPh>
    <rPh sb="160" eb="162">
      <t>ヒツヨウ</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</si>
  <si>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</si>
  <si>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</si>
  <si>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</si>
  <si>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</si>
  <si>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</si>
  <si>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</si>
  <si>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と比べて低い水準にある。地方債の償還終了による償還金等の減などにより、実質公債費比率は徐々に減少している。しかし、近年には大規模な事業を起債の借入等により実施したため、償還金等が増加してくる見込み。今後は新規借入の抑制に努めて、地方債に頼らない財政運営に努めていく必要がある。</t>
    <rPh sb="0" eb="2">
      <t>ショウライ</t>
    </rPh>
    <rPh sb="2" eb="4">
      <t>フタン</t>
    </rPh>
    <rPh sb="4" eb="6">
      <t>ヒリツ</t>
    </rPh>
    <rPh sb="7" eb="9">
      <t>ジッシツ</t>
    </rPh>
    <rPh sb="9" eb="12">
      <t>コウサイヒ</t>
    </rPh>
    <rPh sb="12" eb="14">
      <t>ヒリツ</t>
    </rPh>
    <rPh sb="17" eb="19">
      <t>ルイジ</t>
    </rPh>
    <rPh sb="19" eb="21">
      <t>ダンタイ</t>
    </rPh>
    <rPh sb="22" eb="23">
      <t>クラ</t>
    </rPh>
    <rPh sb="25" eb="26">
      <t>ヒク</t>
    </rPh>
    <rPh sb="27" eb="29">
      <t>スイジュン</t>
    </rPh>
    <rPh sb="33" eb="36">
      <t>チホウサイ</t>
    </rPh>
    <rPh sb="37" eb="39">
      <t>ショウカン</t>
    </rPh>
    <rPh sb="39" eb="41">
      <t>シュウリョウ</t>
    </rPh>
    <rPh sb="44" eb="47">
      <t>ショウカンキン</t>
    </rPh>
    <rPh sb="47" eb="48">
      <t>トウ</t>
    </rPh>
    <rPh sb="49" eb="50">
      <t>ゲン</t>
    </rPh>
    <rPh sb="56" eb="58">
      <t>ジッシツ</t>
    </rPh>
    <rPh sb="58" eb="61">
      <t>コウサイヒ</t>
    </rPh>
    <rPh sb="61" eb="63">
      <t>ヒリツ</t>
    </rPh>
    <rPh sb="64" eb="66">
      <t>ジョジョ</t>
    </rPh>
    <rPh sb="67" eb="69">
      <t>ゲンショウ</t>
    </rPh>
    <rPh sb="78" eb="80">
      <t>キンネン</t>
    </rPh>
    <rPh sb="82" eb="85">
      <t>ダイキボ</t>
    </rPh>
    <rPh sb="86" eb="88">
      <t>ジギョウ</t>
    </rPh>
    <rPh sb="89" eb="91">
      <t>キサイ</t>
    </rPh>
    <rPh sb="92" eb="93">
      <t>カ</t>
    </rPh>
    <rPh sb="93" eb="94">
      <t>イ</t>
    </rPh>
    <rPh sb="94" eb="95">
      <t>トウ</t>
    </rPh>
    <rPh sb="98" eb="100">
      <t>ジッシ</t>
    </rPh>
    <rPh sb="105" eb="108">
      <t>ショウカンキン</t>
    </rPh>
    <rPh sb="108" eb="109">
      <t>トウ</t>
    </rPh>
    <rPh sb="110" eb="112">
      <t>ゾウカ</t>
    </rPh>
    <rPh sb="116" eb="118">
      <t>ミコ</t>
    </rPh>
    <rPh sb="120" eb="122">
      <t>コンゴ</t>
    </rPh>
    <rPh sb="123" eb="125">
      <t>シンキ</t>
    </rPh>
    <rPh sb="125" eb="127">
      <t>カリイレ</t>
    </rPh>
    <rPh sb="128" eb="130">
      <t>ヨクセイ</t>
    </rPh>
    <rPh sb="131" eb="132">
      <t>ツト</t>
    </rPh>
    <rPh sb="135" eb="138">
      <t>チホウサイ</t>
    </rPh>
    <rPh sb="139" eb="140">
      <t>タヨ</t>
    </rPh>
    <rPh sb="143" eb="145">
      <t>ザイセイ</t>
    </rPh>
    <rPh sb="145" eb="147">
      <t>ウンエイ</t>
    </rPh>
    <rPh sb="148" eb="149">
      <t>ツト</t>
    </rPh>
    <rPh sb="153" eb="155">
      <t>ヒツヨウ</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</si>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</sst>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42"/>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69469</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49000</c:v>
                </c:pt>
                <c:pt idx="1">
                  <c:v>34662</c:v>
                </c:pt>
                <c:pt idx="2">
                  <c:v>55018</c:v>
                </c:pt>
                <c:pt idx="3">
                  <c:v>48136</c:v>
                </c:pt>
                <c:pt idx="4">
                  <c:v>65495</c:v>
                </c:pt>
              </c:numCache>
            </c:numRef>
          </c:val>
        </c:ser>
        <c:dLbls/>
        <c:marker val="1"/>
        <c:axId val="46294912"/>
        <c:axId val="46296448"/>
      </c:lineChart>
      <c:catAx>
        <c:axId val="46294912"/>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296448"/>
        <c:crosses val="autoZero"/>
        <c:auto val="1"/>
        <c:lblAlgn val="ctr"/>
        <c:lblOffset val="100"/>
        <c:tickLblSkip val="1"/>
        <c:tickMarkSkip val="1"/>
      </c:catAx>
      <c:valAx>
        <c:axId val="46296448"/>
        <c:scaling>
          <c:orientation val="minMax"/>
          <c:max val="1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294912"/>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776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2.98</c:v>
                </c:pt>
                <c:pt idx="1">
                  <c:v>4.59</c:v>
                </c:pt>
                <c:pt idx="2">
                  <c:v>4.9400000000000004</c:v>
                </c:pt>
                <c:pt idx="3">
                  <c:v>5.67</c:v>
                </c:pt>
                <c:pt idx="4">
                  <c:v>4.75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21.87</c:v>
                </c:pt>
                <c:pt idx="1">
                  <c:v>27.32</c:v>
                </c:pt>
                <c:pt idx="2">
                  <c:v>29.09</c:v>
                </c:pt>
                <c:pt idx="3">
                  <c:v>29.65</c:v>
                </c:pt>
                <c:pt idx="4">
                  <c:v>31.83</c:v>
                </c:pt>
              </c:numCache>
            </c:numRef>
          </c:val>
        </c:ser>
        <c:dLbls/>
        <c:gapWidth val="250"/>
        <c:overlap val="100"/>
        <c:axId val="111242240"/>
        <c:axId val="112730880"/>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-2.9</c:v>
                </c:pt>
                <c:pt idx="1">
                  <c:v>6.93</c:v>
                </c:pt>
                <c:pt idx="2">
                  <c:v>2.4700000000000002</c:v>
                </c:pt>
                <c:pt idx="3">
                  <c:v>1.26</c:v>
                </c:pt>
                <c:pt idx="4">
                  <c:v>2.36</c:v>
                </c:pt>
              </c:numCache>
            </c:numRef>
          </c:val>
        </c:ser>
        <c:dLbls/>
        <c:marker val="1"/>
        <c:axId val="111242240"/>
        <c:axId val="112730880"/>
      </c:lineChart>
      <c:catAx>
        <c:axId val="111242240"/>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730880"/>
        <c:crosses val="autoZero"/>
        <c:auto val="1"/>
        <c:lblAlgn val="ctr"/>
        <c:lblOffset val="100"/>
        <c:tickLblSkip val="1"/>
        <c:tickMarkSkip val="1"/>
      </c:catAx>
      <c:valAx>
        <c:axId val="11273088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24224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遠賀町住宅新築資金等貸付事業会計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ser>
        <c:ser>
          <c:idx val="3"/>
          <c:order val="3"/>
          <c:tx>
            <c:strRef>
              <c:f>データシート!$A$30</c:f>
              <c:strCache>
                <c:ptCount val="1"/>
                <c:pt idx="0">
                  <c:v>遠賀霊園事業特別会計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0.1</c:v>
                </c:pt>
                <c:pt idx="6">
                  <c:v>#N/A</c:v>
                </c:pt>
                <c:pt idx="7">
                  <c:v>0.13</c:v>
                </c:pt>
                <c:pt idx="8">
                  <c:v>#N/A</c:v>
                </c:pt>
                <c:pt idx="9">
                  <c:v>0.06</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0.09</c:v>
                </c:pt>
                <c:pt idx="2">
                  <c:v>#N/A</c:v>
                </c:pt>
                <c:pt idx="3">
                  <c:v>0.12</c:v>
                </c:pt>
                <c:pt idx="4">
                  <c:v>#N/A</c:v>
                </c:pt>
                <c:pt idx="5">
                  <c:v>0.05</c:v>
                </c:pt>
                <c:pt idx="6">
                  <c:v>#N/A</c:v>
                </c:pt>
                <c:pt idx="7">
                  <c:v>0.09</c:v>
                </c:pt>
                <c:pt idx="8">
                  <c:v>#N/A</c:v>
                </c:pt>
                <c:pt idx="9">
                  <c:v>0.06</c:v>
                </c:pt>
              </c:numCache>
            </c:numRef>
          </c:val>
        </c:ser>
        <c:ser>
          <c:idx val="5"/>
          <c:order val="5"/>
          <c:tx>
            <c:strRef>
              <c:f>データシート!$A$32</c:f>
              <c:strCache>
                <c:ptCount val="1"/>
                <c:pt idx="0">
                  <c:v>地域下水道事業特別会計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0.16</c:v>
                </c:pt>
                <c:pt idx="2">
                  <c:v>#N/A</c:v>
                </c:pt>
                <c:pt idx="3">
                  <c:v>0.14000000000000001</c:v>
                </c:pt>
                <c:pt idx="4">
                  <c:v>#N/A</c:v>
                </c:pt>
                <c:pt idx="5">
                  <c:v>0.18</c:v>
                </c:pt>
                <c:pt idx="6">
                  <c:v>#N/A</c:v>
                </c:pt>
                <c:pt idx="7">
                  <c:v>0.14000000000000001</c:v>
                </c:pt>
                <c:pt idx="8">
                  <c:v>#N/A</c:v>
                </c:pt>
                <c:pt idx="9">
                  <c:v>0.11</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0.03</c:v>
                </c:pt>
                <c:pt idx="2">
                  <c:v>#N/A</c:v>
                </c:pt>
                <c:pt idx="3">
                  <c:v>0.03</c:v>
                </c:pt>
                <c:pt idx="4">
                  <c:v>#N/A</c:v>
                </c:pt>
                <c:pt idx="5">
                  <c:v>0.04</c:v>
                </c:pt>
                <c:pt idx="6">
                  <c:v>#N/A</c:v>
                </c:pt>
                <c:pt idx="7">
                  <c:v>0.13</c:v>
                </c:pt>
                <c:pt idx="8">
                  <c:v>#N/A</c:v>
                </c:pt>
                <c:pt idx="9">
                  <c:v>0.14000000000000001</c:v>
                </c:pt>
              </c:numCache>
            </c:numRef>
          </c:val>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0.25</c:v>
                </c:pt>
                <c:pt idx="2">
                  <c:v>#N/A</c:v>
                </c:pt>
                <c:pt idx="3">
                  <c:v>0.24</c:v>
                </c:pt>
                <c:pt idx="4">
                  <c:v>#N/A</c:v>
                </c:pt>
                <c:pt idx="5">
                  <c:v>0.37</c:v>
                </c:pt>
                <c:pt idx="6">
                  <c:v>#N/A</c:v>
                </c:pt>
                <c:pt idx="7">
                  <c:v>0.37</c:v>
                </c:pt>
                <c:pt idx="8">
                  <c:v>#N/A</c:v>
                </c:pt>
                <c:pt idx="9">
                  <c:v>0.28000000000000003</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0.79</c:v>
                </c:pt>
                <c:pt idx="2">
                  <c:v>#N/A</c:v>
                </c:pt>
                <c:pt idx="3">
                  <c:v>1.35</c:v>
                </c:pt>
                <c:pt idx="4">
                  <c:v>#N/A</c:v>
                </c:pt>
                <c:pt idx="5">
                  <c:v>1.06</c:v>
                </c:pt>
                <c:pt idx="6">
                  <c:v>#N/A</c:v>
                </c:pt>
                <c:pt idx="7">
                  <c:v>1.1499999999999999</c:v>
                </c:pt>
                <c:pt idx="8">
                  <c:v>#N/A</c:v>
                </c:pt>
                <c:pt idx="9">
                  <c:v>1.24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2.71</c:v>
                </c:pt>
                <c:pt idx="2">
                  <c:v>#N/A</c:v>
                </c:pt>
                <c:pt idx="3">
                  <c:v>4.3499999999999996</c:v>
                </c:pt>
                <c:pt idx="4">
                  <c:v>#N/A</c:v>
                </c:pt>
                <c:pt idx="5">
                  <c:v>4.6399999999999997</c:v>
                </c:pt>
                <c:pt idx="6">
                  <c:v>#N/A</c:v>
                </c:pt>
                <c:pt idx="7">
                  <c:v>5.36</c:v>
                </c:pt>
                <c:pt idx="8">
                  <c:v>#N/A</c:v>
                </c:pt>
                <c:pt idx="9">
                  <c:v>4.54</c:v>
                </c:pt>
              </c:numCache>
            </c:numRef>
          </c:val>
        </c:ser>
        <c:dLbls/>
        <c:overlap val="100"/>
        <c:axId val="114170496"/>
        <c:axId val="114307456"/>
      </c:barChart>
      <c:catAx>
        <c:axId val="11417049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307456"/>
        <c:crosses val="autoZero"/>
        <c:auto val="1"/>
        <c:lblAlgn val="ctr"/>
        <c:lblOffset val="100"/>
        <c:tickLblSkip val="1"/>
        <c:tickMarkSkip val="1"/>
      </c:catAx>
      <c:valAx>
        <c:axId val="11430745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170496"/>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208E-2"/>
          <c:y val="8.7976539589442848E-2"/>
          <c:w val="0.90356317136844211"/>
          <c:h val="0.639296187683285"/>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513</c:v>
                </c:pt>
                <c:pt idx="5">
                  <c:v>521</c:v>
                </c:pt>
                <c:pt idx="8">
                  <c:v>528</c:v>
                </c:pt>
                <c:pt idx="11">
                  <c:v>560</c:v>
                </c:pt>
                <c:pt idx="14">
                  <c:v>526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c:v>
                </c:pt>
                <c:pt idx="3">
                  <c:v>4</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68</c:v>
                </c:pt>
                <c:pt idx="3">
                  <c:v>69</c:v>
                </c:pt>
                <c:pt idx="6">
                  <c:v>74</c:v>
                </c:pt>
                <c:pt idx="9">
                  <c:v>68</c:v>
                </c:pt>
                <c:pt idx="12">
                  <c:v>68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154</c:v>
                </c:pt>
                <c:pt idx="3">
                  <c:v>158</c:v>
                </c:pt>
                <c:pt idx="6">
                  <c:v>143</c:v>
                </c:pt>
                <c:pt idx="9">
                  <c:v>146</c:v>
                </c:pt>
                <c:pt idx="12">
                  <c:v>155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570</c:v>
                </c:pt>
                <c:pt idx="3">
                  <c:v>572</c:v>
                </c:pt>
                <c:pt idx="6">
                  <c:v>583</c:v>
                </c:pt>
                <c:pt idx="9">
                  <c:v>569</c:v>
                </c:pt>
                <c:pt idx="12">
                  <c:v>527</c:v>
                </c:pt>
              </c:numCache>
            </c:numRef>
          </c:val>
        </c:ser>
        <c:dLbls/>
        <c:gapWidth val="100"/>
        <c:overlap val="100"/>
        <c:axId val="115047424"/>
        <c:axId val="115069696"/>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282</c:v>
                </c:pt>
                <c:pt idx="2">
                  <c:v>#N/A</c:v>
                </c:pt>
                <c:pt idx="3">
                  <c:v>#N/A</c:v>
                </c:pt>
                <c:pt idx="4">
                  <c:v>282</c:v>
                </c:pt>
                <c:pt idx="5">
                  <c:v>#N/A</c:v>
                </c:pt>
                <c:pt idx="6">
                  <c:v>#N/A</c:v>
                </c:pt>
                <c:pt idx="7">
                  <c:v>272</c:v>
                </c:pt>
                <c:pt idx="8">
                  <c:v>#N/A</c:v>
                </c:pt>
                <c:pt idx="9">
                  <c:v>#N/A</c:v>
                </c:pt>
                <c:pt idx="10">
                  <c:v>223</c:v>
                </c:pt>
                <c:pt idx="11">
                  <c:v>#N/A</c:v>
                </c:pt>
                <c:pt idx="12">
                  <c:v>#N/A</c:v>
                </c:pt>
                <c:pt idx="13">
                  <c:v>224</c:v>
                </c:pt>
                <c:pt idx="14">
                  <c:v>#N/A</c:v>
                </c:pt>
              </c:numCache>
            </c:numRef>
          </c:val>
        </c:ser>
        <c:dLbls/>
        <c:marker val="1"/>
        <c:axId val="115047424"/>
        <c:axId val="115069696"/>
      </c:lineChart>
      <c:catAx>
        <c:axId val="11504742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069696"/>
        <c:crosses val="autoZero"/>
        <c:auto val="1"/>
        <c:lblAlgn val="ctr"/>
        <c:lblOffset val="100"/>
        <c:tickLblSkip val="1"/>
        <c:tickMarkSkip val="1"/>
      </c:catAx>
      <c:valAx>
        <c:axId val="11506969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04742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62E-2"/>
          <c:w val="0.86496884859089618"/>
          <c:h val="0.58918212773855427"/>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6235</c:v>
                </c:pt>
                <c:pt idx="5">
                  <c:v>6372</c:v>
                </c:pt>
                <c:pt idx="8">
                  <c:v>6452</c:v>
                </c:pt>
                <c:pt idx="11">
                  <c:v>6354</c:v>
                </c:pt>
                <c:pt idx="14">
                  <c:v>6354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413</c:v>
                </c:pt>
                <c:pt idx="5">
                  <c:v>386</c:v>
                </c:pt>
                <c:pt idx="8">
                  <c:v>335</c:v>
                </c:pt>
                <c:pt idx="11">
                  <c:v>310</c:v>
                </c:pt>
                <c:pt idx="14">
                  <c:v>258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4079</c:v>
                </c:pt>
                <c:pt idx="5">
                  <c:v>4224</c:v>
                </c:pt>
                <c:pt idx="8">
                  <c:v>4282</c:v>
                </c:pt>
                <c:pt idx="11">
                  <c:v>4257</c:v>
                </c:pt>
                <c:pt idx="14">
                  <c:v>4343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791</c:v>
                </c:pt>
                <c:pt idx="3">
                  <c:v>788</c:v>
                </c:pt>
                <c:pt idx="6">
                  <c:v>825</c:v>
                </c:pt>
                <c:pt idx="9">
                  <c:v>781</c:v>
                </c:pt>
                <c:pt idx="12">
                  <c:v>814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454</c:v>
                </c:pt>
                <c:pt idx="3">
                  <c:v>575</c:v>
                </c:pt>
                <c:pt idx="6">
                  <c:v>654</c:v>
                </c:pt>
                <c:pt idx="9">
                  <c:v>609</c:v>
                </c:pt>
                <c:pt idx="12">
                  <c:v>562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2769</c:v>
                </c:pt>
                <c:pt idx="3">
                  <c:v>2886</c:v>
                </c:pt>
                <c:pt idx="6">
                  <c:v>2755</c:v>
                </c:pt>
                <c:pt idx="9">
                  <c:v>2637</c:v>
                </c:pt>
                <c:pt idx="12">
                  <c:v>2492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178</c:v>
                </c:pt>
                <c:pt idx="3">
                  <c:v>170</c:v>
                </c:pt>
                <c:pt idx="6">
                  <c:v>203</c:v>
                </c:pt>
                <c:pt idx="9">
                  <c:v>203</c:v>
                </c:pt>
                <c:pt idx="12">
                  <c:v>204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5871</c:v>
                </c:pt>
                <c:pt idx="3">
                  <c:v>5861</c:v>
                </c:pt>
                <c:pt idx="6">
                  <c:v>6035</c:v>
                </c:pt>
                <c:pt idx="9">
                  <c:v>6107</c:v>
                </c:pt>
                <c:pt idx="12">
                  <c:v>6137</c:v>
                </c:pt>
              </c:numCache>
            </c:numRef>
          </c:val>
        </c:ser>
        <c:dLbls/>
        <c:gapWidth val="100"/>
        <c:overlap val="100"/>
        <c:axId val="115262208"/>
        <c:axId val="115263744"/>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dLbls/>
        <c:marker val="1"/>
        <c:axId val="115262208"/>
        <c:axId val="115263744"/>
      </c:lineChart>
      <c:catAx>
        <c:axId val="11526220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263744"/>
        <c:crosses val="autoZero"/>
        <c:auto val="1"/>
        <c:lblAlgn val="ctr"/>
        <c:lblOffset val="100"/>
        <c:tickLblSkip val="1"/>
        <c:tickMarkSkip val="1"/>
      </c:catAx>
      <c:valAx>
        <c:axId val="11526374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262208"/>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
          <c:y val="4.9232005384860722E-2"/>
          <c:w val="0.84484011943744119"/>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pt idx="4">
                  <c:v>60.8</c:v>
                </c:pt>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layout/>
              <c:tx>
                <c:strRef>
                  <c:f>公会計指標分析・財政指標組合せ分析表!$O$50</c:f>
                  <c:strCache>
                    <c:ptCount val="1"/>
                    <c:pt idx="0">
                      <c:v>H27</c:v>
                    </c:pt>
                  </c:strCache>
                </c:strRef>
              </c:tx>
              <c:dLblPos val="r"/>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pt idx="4">
                  <c:v>56.2</c:v>
                </c:pt>
              </c:numCache>
            </c:numRef>
          </c:xVal>
          <c:yVal>
            <c:numRef>
              <c:f>公会計指標分析・財政指標組合せ分析表!$K$55:$O$55</c:f>
              <c:numCache>
                <c:formatCode>#,##0.0;"▲ "#,##0.0</c:formatCode>
                <c:ptCount val="5"/>
                <c:pt idx="4">
                  <c:v>36.5</c:v>
                </c:pt>
              </c:numCache>
            </c:numRef>
          </c:yVal>
        </c:ser>
        <c:dLbls/>
        <c:axId val="115662208"/>
        <c:axId val="115156096"/>
      </c:scatterChart>
      <c:valAx>
        <c:axId val="115662208"/>
        <c:scaling>
          <c:orientation val="minMax"/>
          <c:max val="67.5"/>
          <c:min val="44.9"/>
        </c:scaling>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156096"/>
        <c:crosses val="autoZero"/>
        <c:crossBetween val="midCat"/>
      </c:valAx>
      <c:valAx>
        <c:axId val="115156096"/>
        <c:scaling>
          <c:orientation val="minMax"/>
          <c:max val="43.8"/>
          <c:min val="29.2"/>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15662208"/>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
          <c:y val="4.7118521949462221E-2"/>
          <c:w val="0.84704431781868594"/>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9.6</c:v>
                </c:pt>
                <c:pt idx="1">
                  <c:v>8.8000000000000007</c:v>
                </c:pt>
                <c:pt idx="2">
                  <c:v>8</c:v>
                </c:pt>
                <c:pt idx="3">
                  <c:v>7.5</c:v>
                </c:pt>
                <c:pt idx="4">
                  <c:v>6.8</c:v>
                </c:pt>
              </c:numCache>
            </c:numRef>
          </c:xVal>
          <c:yVal>
            <c:numRef>
              <c:f>公会計指標分析・財政指標組合せ分析表!$K$73:$O$73</c:f>
              <c:numCache>
                <c:formatCode>#,##0.0;"▲ "#,##0.0</c:formatCode>
                <c:ptCount val="5"/>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12.3</c:v>
                </c:pt>
                <c:pt idx="1">
                  <c:v>11.7</c:v>
                </c:pt>
                <c:pt idx="2">
                  <c:v>11.2</c:v>
                </c:pt>
                <c:pt idx="3">
                  <c:v>10.4</c:v>
                </c:pt>
                <c:pt idx="4">
                  <c:v>9</c:v>
                </c:pt>
              </c:numCache>
            </c:numRef>
          </c:xVal>
          <c:yVal>
            <c:numRef>
              <c:f>公会計指標分析・財政指標組合せ分析表!$K$77:$O$77</c:f>
              <c:numCache>
                <c:formatCode>#,##0.0;"▲ "#,##0.0</c:formatCode>
                <c:ptCount val="5"/>
                <c:pt idx="0">
                  <c:v>64.3</c:v>
                </c:pt>
                <c:pt idx="1">
                  <c:v>61.3</c:v>
                </c:pt>
                <c:pt idx="2">
                  <c:v>54.6</c:v>
                </c:pt>
                <c:pt idx="3">
                  <c:v>48.7</c:v>
                </c:pt>
                <c:pt idx="4">
                  <c:v>36.5</c:v>
                </c:pt>
              </c:numCache>
            </c:numRef>
          </c:yVal>
        </c:ser>
        <c:dLbls/>
        <c:axId val="115197824"/>
        <c:axId val="115355648"/>
      </c:scatterChart>
      <c:valAx>
        <c:axId val="115197824"/>
        <c:scaling>
          <c:orientation val="minMax"/>
          <c:max val="12.6"/>
          <c:min val="8.8000000000000007"/>
        </c:scaling>
        <c:axPos val="b"/>
        <c:title>
          <c:tx>
            <c:rich>
              <a:bodyPr/>
              <a:lstStyle/>
              <a:p>
                <a:pPr>
                  <a:defRPr/>
                </a:pPr>
                <a:r>
                  <a:rPr lang="ja-JP" altLang="en-US" sz="1050" b="0"/>
                  <a:t>実質公債費比率</a:t>
                </a:r>
              </a:p>
            </c:rich>
          </c:tx>
          <c:layout>
            <c:manualLayout>
              <c:xMode val="edge"/>
              <c:yMode val="edge"/>
              <c:x val="0.46793742437462083"/>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355648"/>
        <c:crosses val="autoZero"/>
        <c:crossBetween val="midCat"/>
      </c:valAx>
      <c:valAx>
        <c:axId val="115355648"/>
        <c:scaling>
          <c:orientation val="minMax"/>
          <c:max val="69"/>
          <c:min val="33"/>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15197824"/>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福岡県遠賀町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200">
              <a:solidFill>
                <a:schemeClr val="dk1"/>
              </a:solidFill>
              <a:effectLst/>
              <a:latin typeface="ＭＳ ゴシック" pitchFamily="49" charset="-128"/>
              <a:ea typeface="ＭＳ ゴシック" pitchFamily="49" charset="-128"/>
              <a:cs typeface="+mn-cs"/>
            </a:rPr>
            <a:t>　</a:t>
          </a:r>
          <a:r>
            <a:rPr kumimoji="1" lang="ja-JP" altLang="ja-JP" sz="1200">
              <a:solidFill>
                <a:schemeClr val="dk1"/>
              </a:solidFill>
              <a:effectLst/>
              <a:latin typeface="ＭＳ ゴシック" pitchFamily="49" charset="-128"/>
              <a:ea typeface="ＭＳ ゴシック" pitchFamily="49" charset="-128"/>
              <a:cs typeface="+mn-cs"/>
            </a:rPr>
            <a:t>元利償還金は、平成１６年度借入の街区公園等整備事業などに伴う地域活性化事業債や減税補填債の償還終了によ</a:t>
          </a:r>
          <a:r>
            <a:rPr kumimoji="1" lang="ja-JP" altLang="en-US" sz="1200">
              <a:solidFill>
                <a:schemeClr val="dk1"/>
              </a:solidFill>
              <a:effectLst/>
              <a:latin typeface="ＭＳ ゴシック" pitchFamily="49" charset="-128"/>
              <a:ea typeface="ＭＳ ゴシック" pitchFamily="49" charset="-128"/>
              <a:cs typeface="+mn-cs"/>
            </a:rPr>
            <a:t>り、</a:t>
          </a:r>
          <a:r>
            <a:rPr kumimoji="1" lang="ja-JP" altLang="ja-JP" sz="1200">
              <a:solidFill>
                <a:schemeClr val="dk1"/>
              </a:solidFill>
              <a:effectLst/>
              <a:latin typeface="ＭＳ ゴシック" pitchFamily="49" charset="-128"/>
              <a:ea typeface="ＭＳ ゴシック" pitchFamily="49" charset="-128"/>
              <a:cs typeface="+mn-cs"/>
            </a:rPr>
            <a:t>前年度と比較し</a:t>
          </a:r>
          <a:r>
            <a:rPr kumimoji="1" lang="ja-JP" altLang="en-US" sz="1200">
              <a:solidFill>
                <a:schemeClr val="dk1"/>
              </a:solidFill>
              <a:effectLst/>
              <a:latin typeface="ＭＳ ゴシック" pitchFamily="49" charset="-128"/>
              <a:ea typeface="ＭＳ ゴシック" pitchFamily="49" charset="-128"/>
              <a:cs typeface="+mn-cs"/>
            </a:rPr>
            <a:t>て４２</a:t>
          </a:r>
          <a:r>
            <a:rPr kumimoji="1" lang="ja-JP" altLang="ja-JP" sz="1200">
              <a:solidFill>
                <a:schemeClr val="dk1"/>
              </a:solidFill>
              <a:effectLst/>
              <a:latin typeface="ＭＳ ゴシック" pitchFamily="49" charset="-128"/>
              <a:ea typeface="ＭＳ ゴシック" pitchFamily="49" charset="-128"/>
              <a:cs typeface="+mn-cs"/>
            </a:rPr>
            <a:t>百万円の減となっている。</a:t>
          </a:r>
          <a:endParaRPr lang="ja-JP" altLang="ja-JP" sz="1200">
            <a:effectLst/>
            <a:latin typeface="ＭＳ ゴシック" pitchFamily="49" charset="-128"/>
            <a:ea typeface="ＭＳ ゴシック" pitchFamily="49" charset="-128"/>
          </a:endParaRPr>
        </a:p>
        <a:p>
          <a:pPr eaLnBrk="1" fontAlgn="auto" latinLnBrk="0" hangingPunct="1"/>
          <a:r>
            <a:rPr kumimoji="1" lang="ja-JP" altLang="ja-JP" sz="1200">
              <a:solidFill>
                <a:schemeClr val="dk1"/>
              </a:solidFill>
              <a:effectLst/>
              <a:latin typeface="ＭＳ ゴシック" pitchFamily="49" charset="-128"/>
              <a:ea typeface="ＭＳ ゴシック" pitchFamily="49" charset="-128"/>
              <a:cs typeface="+mn-cs"/>
            </a:rPr>
            <a:t>　しかし今後は、ＪＲ遠賀川駅南地区の基幹道路整備などに伴う地方債の償還額の増加や</a:t>
          </a:r>
          <a:r>
            <a:rPr kumimoji="1" lang="ja-JP" altLang="en-US" sz="1200">
              <a:solidFill>
                <a:schemeClr val="dk1"/>
              </a:solidFill>
              <a:effectLst/>
              <a:latin typeface="ＭＳ ゴシック" pitchFamily="49" charset="-128"/>
              <a:ea typeface="ＭＳ ゴシック" pitchFamily="49" charset="-128"/>
              <a:cs typeface="+mn-cs"/>
            </a:rPr>
            <a:t>、</a:t>
          </a:r>
          <a:r>
            <a:rPr kumimoji="1" lang="ja-JP" altLang="ja-JP" sz="1200">
              <a:solidFill>
                <a:schemeClr val="dk1"/>
              </a:solidFill>
              <a:effectLst/>
              <a:latin typeface="ＭＳ ゴシック" pitchFamily="49" charset="-128"/>
              <a:ea typeface="ＭＳ ゴシック" pitchFamily="49" charset="-128"/>
              <a:cs typeface="+mn-cs"/>
            </a:rPr>
            <a:t>平成２８年度に事業が完了した遠賀町食育交流・防災</a:t>
          </a:r>
          <a:r>
            <a:rPr kumimoji="1" lang="ja-JP" altLang="ja-JP" sz="1200">
              <a:solidFill>
                <a:sysClr val="windowText" lastClr="000000"/>
              </a:solidFill>
              <a:effectLst/>
              <a:latin typeface="ＭＳ ゴシック" pitchFamily="49" charset="-128"/>
              <a:ea typeface="ＭＳ ゴシック" pitchFamily="49" charset="-128"/>
              <a:cs typeface="+mn-cs"/>
            </a:rPr>
            <a:t>センター整備事業などに伴う地方債の借入によ</a:t>
          </a:r>
          <a:r>
            <a:rPr kumimoji="1" lang="ja-JP" altLang="en-US" sz="1200">
              <a:solidFill>
                <a:sysClr val="windowText" lastClr="000000"/>
              </a:solidFill>
              <a:effectLst/>
              <a:latin typeface="ＭＳ ゴシック" pitchFamily="49" charset="-128"/>
              <a:ea typeface="ＭＳ ゴシック" pitchFamily="49" charset="-128"/>
              <a:cs typeface="+mn-cs"/>
            </a:rPr>
            <a:t>る</a:t>
          </a:r>
          <a:r>
            <a:rPr kumimoji="1" lang="ja-JP" altLang="ja-JP" sz="1200">
              <a:solidFill>
                <a:sysClr val="windowText" lastClr="000000"/>
              </a:solidFill>
              <a:effectLst/>
              <a:latin typeface="ＭＳ ゴシック" pitchFamily="49" charset="-128"/>
              <a:ea typeface="ＭＳ ゴシック" pitchFamily="49" charset="-128"/>
              <a:cs typeface="+mn-cs"/>
            </a:rPr>
            <a:t>起債償還額の増加が見込まれるため、今後も効率的な事業の実施により、地方債の新規</a:t>
          </a:r>
          <a:r>
            <a:rPr kumimoji="1" lang="ja-JP" altLang="en-US" sz="1200">
              <a:solidFill>
                <a:sysClr val="windowText" lastClr="000000"/>
              </a:solidFill>
              <a:effectLst/>
              <a:latin typeface="ＭＳ ゴシック" pitchFamily="49" charset="-128"/>
              <a:ea typeface="ＭＳ ゴシック" pitchFamily="49" charset="-128"/>
              <a:cs typeface="+mn-cs"/>
            </a:rPr>
            <a:t>借入</a:t>
          </a:r>
          <a:r>
            <a:rPr kumimoji="1" lang="ja-JP" altLang="ja-JP" sz="1200">
              <a:solidFill>
                <a:sysClr val="windowText" lastClr="000000"/>
              </a:solidFill>
              <a:effectLst/>
              <a:latin typeface="ＭＳ ゴシック" pitchFamily="49" charset="-128"/>
              <a:ea typeface="ＭＳ ゴシック" pitchFamily="49" charset="-128"/>
              <a:cs typeface="+mn-cs"/>
            </a:rPr>
            <a:t>の抑制に努める。また、算入公債費</a:t>
          </a:r>
          <a:r>
            <a:rPr kumimoji="1" lang="ja-JP" altLang="en-US" sz="1200">
              <a:solidFill>
                <a:sysClr val="windowText" lastClr="000000"/>
              </a:solidFill>
              <a:effectLst/>
              <a:latin typeface="ＭＳ ゴシック" pitchFamily="49" charset="-128"/>
              <a:ea typeface="ＭＳ ゴシック" pitchFamily="49" charset="-128"/>
              <a:cs typeface="+mn-cs"/>
            </a:rPr>
            <a:t>等</a:t>
          </a:r>
          <a:r>
            <a:rPr kumimoji="1" lang="ja-JP" altLang="ja-JP" sz="1200">
              <a:solidFill>
                <a:sysClr val="windowText" lastClr="000000"/>
              </a:solidFill>
              <a:effectLst/>
              <a:latin typeface="ＭＳ ゴシック" pitchFamily="49" charset="-128"/>
              <a:ea typeface="ＭＳ ゴシック" pitchFamily="49" charset="-128"/>
              <a:cs typeface="+mn-cs"/>
            </a:rPr>
            <a:t>について</a:t>
          </a:r>
          <a:r>
            <a:rPr kumimoji="1" lang="ja-JP" altLang="en-US" sz="1200">
              <a:solidFill>
                <a:sysClr val="windowText" lastClr="000000"/>
              </a:solidFill>
              <a:effectLst/>
              <a:latin typeface="ＭＳ ゴシック" pitchFamily="49" charset="-128"/>
              <a:ea typeface="ＭＳ ゴシック" pitchFamily="49" charset="-128"/>
              <a:cs typeface="+mn-cs"/>
            </a:rPr>
            <a:t>は、特定財源の額（公営住宅使用料）の減など</a:t>
          </a:r>
          <a:r>
            <a:rPr kumimoji="1" lang="ja-JP" altLang="ja-JP" sz="1200">
              <a:solidFill>
                <a:sysClr val="windowText" lastClr="000000"/>
              </a:solidFill>
              <a:effectLst/>
              <a:latin typeface="ＭＳ ゴシック" pitchFamily="49" charset="-128"/>
              <a:ea typeface="ＭＳ ゴシック" pitchFamily="49" charset="-128"/>
              <a:cs typeface="+mn-cs"/>
            </a:rPr>
            <a:t>により</a:t>
          </a:r>
          <a:r>
            <a:rPr kumimoji="1" lang="ja-JP" altLang="en-US" sz="1200">
              <a:solidFill>
                <a:sysClr val="windowText" lastClr="000000"/>
              </a:solidFill>
              <a:effectLst/>
              <a:latin typeface="ＭＳ ゴシック" pitchFamily="49" charset="-128"/>
              <a:ea typeface="ＭＳ ゴシック" pitchFamily="49" charset="-128"/>
              <a:cs typeface="+mn-cs"/>
            </a:rPr>
            <a:t>３４</a:t>
          </a:r>
          <a:r>
            <a:rPr kumimoji="1" lang="ja-JP" altLang="ja-JP" sz="1200">
              <a:solidFill>
                <a:sysClr val="windowText" lastClr="000000"/>
              </a:solidFill>
              <a:effectLst/>
              <a:latin typeface="ＭＳ ゴシック" pitchFamily="49" charset="-128"/>
              <a:ea typeface="ＭＳ ゴシック" pitchFamily="49" charset="-128"/>
              <a:cs typeface="+mn-cs"/>
            </a:rPr>
            <a:t>百万円の</a:t>
          </a:r>
          <a:r>
            <a:rPr kumimoji="1" lang="ja-JP" altLang="en-US" sz="1200">
              <a:solidFill>
                <a:sysClr val="windowText" lastClr="000000"/>
              </a:solidFill>
              <a:effectLst/>
              <a:latin typeface="ＭＳ ゴシック" pitchFamily="49" charset="-128"/>
              <a:ea typeface="ＭＳ ゴシック" pitchFamily="49" charset="-128"/>
              <a:cs typeface="+mn-cs"/>
            </a:rPr>
            <a:t>減</a:t>
          </a:r>
          <a:r>
            <a:rPr kumimoji="1" lang="ja-JP" altLang="ja-JP" sz="1200">
              <a:solidFill>
                <a:sysClr val="windowText" lastClr="000000"/>
              </a:solidFill>
              <a:effectLst/>
              <a:latin typeface="ＭＳ ゴシック" pitchFamily="49" charset="-128"/>
              <a:ea typeface="ＭＳ ゴシック" pitchFamily="49" charset="-128"/>
              <a:cs typeface="+mn-cs"/>
            </a:rPr>
            <a:t>となっているが、今後も地方債の借入を行う場合は、財政措置のある地方債の発行により財源の確保に努める。</a:t>
          </a:r>
          <a:endParaRPr lang="ja-JP" altLang="ja-JP" sz="1400">
            <a:solidFill>
              <a:sysClr val="windowText" lastClr="000000"/>
            </a:solidFill>
            <a:effectLst/>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福岡県遠賀町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effectLst/>
              <a:latin typeface="ＭＳ ゴシック" pitchFamily="49" charset="-128"/>
              <a:ea typeface="ＭＳ ゴシック" pitchFamily="49" charset="-128"/>
              <a:cs typeface="+mn-cs"/>
            </a:rPr>
            <a:t>　</a:t>
          </a:r>
          <a:r>
            <a:rPr kumimoji="1" lang="ja-JP" altLang="ja-JP" sz="1200">
              <a:solidFill>
                <a:sysClr val="windowText" lastClr="000000"/>
              </a:solidFill>
              <a:effectLst/>
              <a:latin typeface="ＭＳ ゴシック" pitchFamily="49" charset="-128"/>
              <a:ea typeface="ＭＳ ゴシック" pitchFamily="49" charset="-128"/>
              <a:cs typeface="+mn-cs"/>
            </a:rPr>
            <a:t>平成２２年度以降、ＪＲ遠賀川駅南地区</a:t>
          </a:r>
          <a:r>
            <a:rPr kumimoji="1" lang="ja-JP" altLang="en-US" sz="1200">
              <a:solidFill>
                <a:sysClr val="windowText" lastClr="000000"/>
              </a:solidFill>
              <a:effectLst/>
              <a:latin typeface="ＭＳ ゴシック" pitchFamily="49" charset="-128"/>
              <a:ea typeface="ＭＳ ゴシック" pitchFamily="49" charset="-128"/>
              <a:cs typeface="+mn-cs"/>
            </a:rPr>
            <a:t>基幹</a:t>
          </a:r>
          <a:r>
            <a:rPr kumimoji="1" lang="ja-JP" altLang="ja-JP" sz="1200">
              <a:solidFill>
                <a:sysClr val="windowText" lastClr="000000"/>
              </a:solidFill>
              <a:effectLst/>
              <a:latin typeface="ＭＳ ゴシック" pitchFamily="49" charset="-128"/>
              <a:ea typeface="ＭＳ ゴシック" pitchFamily="49" charset="-128"/>
              <a:cs typeface="+mn-cs"/>
            </a:rPr>
            <a:t>道路整備事業や中央公民館大規模改修事業、小中学校耐震補強</a:t>
          </a:r>
          <a:r>
            <a:rPr kumimoji="1" lang="ja-JP" altLang="en-US" sz="1200">
              <a:solidFill>
                <a:sysClr val="windowText" lastClr="000000"/>
              </a:solidFill>
              <a:effectLst/>
              <a:latin typeface="ＭＳ ゴシック" pitchFamily="49" charset="-128"/>
              <a:ea typeface="ＭＳ ゴシック" pitchFamily="49" charset="-128"/>
              <a:cs typeface="+mn-cs"/>
            </a:rPr>
            <a:t>事業・</a:t>
          </a:r>
          <a:r>
            <a:rPr kumimoji="1" lang="ja-JP" altLang="ja-JP" sz="1200">
              <a:solidFill>
                <a:sysClr val="windowText" lastClr="000000"/>
              </a:solidFill>
              <a:effectLst/>
              <a:latin typeface="ＭＳ ゴシック" pitchFamily="49" charset="-128"/>
              <a:ea typeface="ＭＳ ゴシック" pitchFamily="49" charset="-128"/>
              <a:cs typeface="+mn-cs"/>
            </a:rPr>
            <a:t>大規模改修事業などにより</a:t>
          </a:r>
          <a:r>
            <a:rPr kumimoji="1" lang="ja-JP" altLang="en-US" sz="1200">
              <a:solidFill>
                <a:sysClr val="windowText" lastClr="000000"/>
              </a:solidFill>
              <a:effectLst/>
              <a:latin typeface="ＭＳ ゴシック" pitchFamily="49" charset="-128"/>
              <a:ea typeface="ＭＳ ゴシック" pitchFamily="49" charset="-128"/>
              <a:cs typeface="+mn-cs"/>
            </a:rPr>
            <a:t>地方債</a:t>
          </a:r>
          <a:r>
            <a:rPr kumimoji="1" lang="ja-JP" altLang="ja-JP" sz="1200">
              <a:solidFill>
                <a:sysClr val="windowText" lastClr="000000"/>
              </a:solidFill>
              <a:effectLst/>
              <a:latin typeface="ＭＳ ゴシック" pitchFamily="49" charset="-128"/>
              <a:ea typeface="ＭＳ ゴシック" pitchFamily="49" charset="-128"/>
              <a:cs typeface="+mn-cs"/>
            </a:rPr>
            <a:t>の</a:t>
          </a:r>
          <a:r>
            <a:rPr kumimoji="1" lang="ja-JP" altLang="en-US" sz="1200">
              <a:solidFill>
                <a:sysClr val="windowText" lastClr="000000"/>
              </a:solidFill>
              <a:effectLst/>
              <a:latin typeface="ＭＳ ゴシック" pitchFamily="49" charset="-128"/>
              <a:ea typeface="ＭＳ ゴシック" pitchFamily="49" charset="-128"/>
              <a:cs typeface="+mn-cs"/>
            </a:rPr>
            <a:t>借入</a:t>
          </a:r>
          <a:r>
            <a:rPr kumimoji="1" lang="ja-JP" altLang="ja-JP" sz="1200">
              <a:solidFill>
                <a:sysClr val="windowText" lastClr="000000"/>
              </a:solidFill>
              <a:effectLst/>
              <a:latin typeface="ＭＳ ゴシック" pitchFamily="49" charset="-128"/>
              <a:ea typeface="ＭＳ ゴシック" pitchFamily="49" charset="-128"/>
              <a:cs typeface="+mn-cs"/>
            </a:rPr>
            <a:t>が重なったため、地方債残高は増加傾向にあるが、公営企業債等繰入見込額については、平成２５年４月からの使用料改定に伴い減少傾向にある。また、充当可能基金については、実質収支の黒字拡大に伴い、取崩額を上回る歳計剰余金を財政調整基金に積み立てることができたため、平成２４年度に増加に転じている。今後も平成２８年度予算で実施する小中学校の空調設備設置やトイレ改修事業及び基幹道路整備事業などの大型事業により、地方債残高の増加が見込まれるため、事務事業評価などにより新規事業の実施について適切に取捨選択を行うとともに、効率的な事業の実施により地方債の新規</a:t>
          </a:r>
          <a:r>
            <a:rPr kumimoji="1" lang="ja-JP" altLang="en-US" sz="1200">
              <a:solidFill>
                <a:sysClr val="windowText" lastClr="000000"/>
              </a:solidFill>
              <a:effectLst/>
              <a:latin typeface="ＭＳ ゴシック" pitchFamily="49" charset="-128"/>
              <a:ea typeface="ＭＳ ゴシック" pitchFamily="49" charset="-128"/>
              <a:cs typeface="+mn-cs"/>
            </a:rPr>
            <a:t>借入</a:t>
          </a:r>
          <a:r>
            <a:rPr kumimoji="1" lang="ja-JP" altLang="ja-JP" sz="1200">
              <a:solidFill>
                <a:sysClr val="windowText" lastClr="000000"/>
              </a:solidFill>
              <a:effectLst/>
              <a:latin typeface="ＭＳ ゴシック" pitchFamily="49" charset="-128"/>
              <a:ea typeface="ＭＳ ゴシック" pitchFamily="49" charset="-128"/>
              <a:cs typeface="+mn-cs"/>
            </a:rPr>
            <a:t>の抑制に努める。</a:t>
          </a:r>
          <a:endParaRPr lang="ja-JP" altLang="ja-JP" sz="1200">
            <a:solidFill>
              <a:sysClr val="windowText" lastClr="000000"/>
            </a:solidFill>
            <a:effectLst/>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福岡県遠賀町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7" name="正方形/長方形 16"/>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19,439
19,307
22.15
7,779,997
7,572,408
194,633
4,100,338
6,137,436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5" name="正方形/長方形 24"/>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6" name="角丸四角形 25"/>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7" name="正方形/長方形 26"/>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8" name="正方形/長方形 27"/>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9" name="正方形/長方形 28"/>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30" name="直線コネクタ 29"/>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31" name="円/楕円 30"/>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32" name="フローチャート : 判断 31"/>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3" name="直線コネクタ 32"/>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4" name="直線コネクタ 33"/>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5" name="直線コネクタ 34"/>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6" name="直線コネクタ 35"/>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40" name="テキスト ボックス 3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[ 60.8</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51" name="正方形/長方形 5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3" name="テキスト ボックス 5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有形固定資産減価償却率については、類似団体の平均値を上回っており、老朽化が</a:t>
          </a:r>
          <a:r>
            <a:rPr kumimoji="1" lang="ja-JP" altLang="en-US" sz="1100">
              <a:solidFill>
                <a:schemeClr val="dk1"/>
              </a:solidFill>
              <a:effectLst/>
              <a:latin typeface="+mn-lt"/>
              <a:ea typeface="+mn-ea"/>
              <a:cs typeface="+mn-cs"/>
            </a:rPr>
            <a:t>進んでいることが分かる。しかし、</a:t>
          </a:r>
          <a:r>
            <a:rPr kumimoji="1" lang="ja-JP" altLang="en-US" sz="1100">
              <a:latin typeface="ＭＳ Ｐゴシック"/>
            </a:rPr>
            <a:t>平成</a:t>
          </a:r>
          <a:r>
            <a:rPr kumimoji="1" lang="en-US" altLang="ja-JP" sz="1100">
              <a:latin typeface="ＭＳ Ｐゴシック"/>
            </a:rPr>
            <a:t>26</a:t>
          </a:r>
          <a:r>
            <a:rPr kumimoji="1" lang="ja-JP" altLang="en-US" sz="1100">
              <a:latin typeface="ＭＳ Ｐゴシック"/>
            </a:rPr>
            <a:t>年度に策定した公共施設等総合管理計画において老朽化した改修の平準化や統合・廃止等を進めており、今後の計画的な改修等の取り組みにより、改善させていく必要がある。</a:t>
          </a: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8" name="テキスト ボックス 57"/>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0" name="テキスト ボックス 59"/>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2" name="テキスト ボックス 61"/>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4" name="テキスト ボックス 63"/>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6" name="テキスト ボックス 65"/>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8" name="テキスト ボックス 67"/>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66.0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70" name="テキスト ボックス 6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69.0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5443</xdr:rowOff>
    </xdr:from>
    <xdr:to>
      <xdr:col>3</xdr:col>
      <xdr:colOff>1170940</xdr:colOff>
      <xdr:row>35</xdr:row>
      <xdr:rowOff>93738</xdr:rowOff>
    </xdr:to>
    <xdr:cxnSp macro="">
      <xdr:nvCxnSpPr>
        <xdr:cNvPr id="72" name="直線コネクタ 71"/>
        <xdr:cNvCxnSpPr/>
      </xdr:nvCxnSpPr>
      <xdr:spPr>
        <a:xfrm flipV="1">
          <a:off x="4760595" y="5415643"/>
          <a:ext cx="1270" cy="1459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97565</xdr:rowOff>
    </xdr:from>
    <xdr:ext cx="405111" cy="259045"/>
    <xdr:sp macro="" textlink="">
      <xdr:nvSpPr>
        <xdr:cNvPr id="73" name="有形固定資産減価償却率最小値テキスト"/>
        <xdr:cNvSpPr txBox="1"/>
      </xdr:nvSpPr>
      <xdr:spPr>
        <a:xfrm>
          <a:off x="4813300" y="6879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a:t>
          </a:r>
          <a:endParaRPr kumimoji="1" lang="ja-JP" altLang="en-US" sz="1000" b="1">
            <a:latin typeface="ＭＳ Ｐゴシック"/>
          </a:endParaRPr>
        </a:p>
      </xdr:txBody>
    </xdr:sp>
    <xdr:clientData/>
  </xdr:oneCellAnchor>
  <xdr:twoCellAnchor>
    <xdr:from>
      <xdr:col>3</xdr:col>
      <xdr:colOff>1082675</xdr:colOff>
      <xdr:row>35</xdr:row>
      <xdr:rowOff>93738</xdr:rowOff>
    </xdr:from>
    <xdr:to>
      <xdr:col>3</xdr:col>
      <xdr:colOff>1260475</xdr:colOff>
      <xdr:row>35</xdr:row>
      <xdr:rowOff>93738</xdr:rowOff>
    </xdr:to>
    <xdr:cxnSp macro="">
      <xdr:nvCxnSpPr>
        <xdr:cNvPr id="74" name="直線コネクタ 73"/>
        <xdr:cNvCxnSpPr/>
      </xdr:nvCxnSpPr>
      <xdr:spPr>
        <a:xfrm>
          <a:off x="4673600" y="687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123570</xdr:rowOff>
    </xdr:from>
    <xdr:ext cx="405111" cy="259045"/>
    <xdr:sp macro="" textlink="">
      <xdr:nvSpPr>
        <xdr:cNvPr id="75" name="有形固定資産減価償却率最大値テキスト"/>
        <xdr:cNvSpPr txBox="1"/>
      </xdr:nvSpPr>
      <xdr:spPr>
        <a:xfrm>
          <a:off x="4813300" y="5190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3</xdr:col>
      <xdr:colOff>1082675</xdr:colOff>
      <xdr:row>27</xdr:row>
      <xdr:rowOff>5443</xdr:rowOff>
    </xdr:from>
    <xdr:to>
      <xdr:col>3</xdr:col>
      <xdr:colOff>1260475</xdr:colOff>
      <xdr:row>27</xdr:row>
      <xdr:rowOff>5443</xdr:rowOff>
    </xdr:to>
    <xdr:cxnSp macro="">
      <xdr:nvCxnSpPr>
        <xdr:cNvPr id="76" name="直線コネクタ 75"/>
        <xdr:cNvCxnSpPr/>
      </xdr:nvCxnSpPr>
      <xdr:spPr>
        <a:xfrm>
          <a:off x="4673600" y="541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100589</xdr:rowOff>
    </xdr:from>
    <xdr:ext cx="405111" cy="259045"/>
    <xdr:sp macro="" textlink="">
      <xdr:nvSpPr>
        <xdr:cNvPr id="77" name="有形固定資産減価償却率平均値テキスト"/>
        <xdr:cNvSpPr txBox="1"/>
      </xdr:nvSpPr>
      <xdr:spPr>
        <a:xfrm>
          <a:off x="4813300" y="6196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122162</xdr:rowOff>
    </xdr:from>
    <xdr:to>
      <xdr:col>3</xdr:col>
      <xdr:colOff>1222375</xdr:colOff>
      <xdr:row>32</xdr:row>
      <xdr:rowOff>52312</xdr:rowOff>
    </xdr:to>
    <xdr:sp macro="" textlink="">
      <xdr:nvSpPr>
        <xdr:cNvPr id="78" name="フローチャート : 判断 77"/>
        <xdr:cNvSpPr/>
      </xdr:nvSpPr>
      <xdr:spPr>
        <a:xfrm>
          <a:off x="4711700" y="6218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28</xdr:row>
      <xdr:rowOff>163588</xdr:rowOff>
    </xdr:from>
    <xdr:to>
      <xdr:col>3</xdr:col>
      <xdr:colOff>1222375</xdr:colOff>
      <xdr:row>29</xdr:row>
      <xdr:rowOff>93738</xdr:rowOff>
    </xdr:to>
    <xdr:sp macro="" textlink="">
      <xdr:nvSpPr>
        <xdr:cNvPr id="84" name="円/楕円 83"/>
        <xdr:cNvSpPr/>
      </xdr:nvSpPr>
      <xdr:spPr>
        <a:xfrm>
          <a:off x="4711700" y="574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15015</xdr:rowOff>
    </xdr:from>
    <xdr:ext cx="405111" cy="259045"/>
    <xdr:sp macro="" textlink="">
      <xdr:nvSpPr>
        <xdr:cNvPr id="85" name="有形固定資産減価償却率該当値テキスト"/>
        <xdr:cNvSpPr txBox="1"/>
      </xdr:nvSpPr>
      <xdr:spPr>
        <a:xfrm>
          <a:off x="4813300" y="559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290913</xdr:colOff>
      <xdr:row>22</xdr:row>
      <xdr:rowOff>55021</xdr:rowOff>
    </xdr:from>
    <xdr:to>
      <xdr:col>10</xdr:col>
      <xdr:colOff>1061637</xdr:colOff>
      <xdr:row>24</xdr:row>
      <xdr:rowOff>21180</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[ 4.3</a:t>
          </a:r>
          <a:r>
            <a:rPr kumimoji="1" lang="ja-JP" altLang="en-US" sz="1300" b="1">
              <a:solidFill>
                <a:srgbClr val="FF0000"/>
              </a:solidFill>
              <a:latin typeface="ＭＳ Ｐゴシック"/>
            </a:rPr>
            <a:t>年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96" name="正方形/長方形 9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8" name="テキスト ボックス 9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については類似団体平均を下回っている。主な要因としては公債費が減少してきたこと、償還可能な基金の額が増えたこと、職員数の減による退職手当負担見込額が減ったことなどがあげられる。引き続き債務償還可能年数が低い基準で推移できるよう取り組みを進めていく。</a:t>
          </a:r>
        </a:p>
      </xdr:txBody>
    </xdr:sp>
    <xdr:clientData/>
  </xdr:twoCellAnchor>
  <xdr:oneCellAnchor>
    <xdr:from>
      <xdr:col>8</xdr:col>
      <xdr:colOff>768350</xdr:colOff>
      <xdr:row>23</xdr:row>
      <xdr:rowOff>38100</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年</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8</xdr:col>
      <xdr:colOff>806450</xdr:colOff>
      <xdr:row>36</xdr:row>
      <xdr:rowOff>158750</xdr:rowOff>
    </xdr:from>
    <xdr:to>
      <xdr:col>11</xdr:col>
      <xdr:colOff>552450</xdr:colOff>
      <xdr:row>36</xdr:row>
      <xdr:rowOff>158750</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36</xdr:row>
      <xdr:rowOff>64949</xdr:rowOff>
    </xdr:from>
    <xdr:ext cx="308097" cy="225703"/>
    <xdr:sp macro="" textlink="">
      <xdr:nvSpPr>
        <xdr:cNvPr id="101" name="テキスト ボックス 100"/>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8</xdr:col>
      <xdr:colOff>806450</xdr:colOff>
      <xdr:row>34</xdr:row>
      <xdr:rowOff>141817</xdr:rowOff>
    </xdr:from>
    <xdr:to>
      <xdr:col>11</xdr:col>
      <xdr:colOff>552450</xdr:colOff>
      <xdr:row>34</xdr:row>
      <xdr:rowOff>141817</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34</xdr:row>
      <xdr:rowOff>48016</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a:t>
          </a:r>
          <a:endParaRPr kumimoji="1" lang="ja-JP" altLang="en-US" sz="800">
            <a:latin typeface="ＭＳ Ｐゴシック"/>
          </a:endParaRPr>
        </a:p>
      </xdr:txBody>
    </xdr:sp>
    <xdr:clientData/>
  </xdr:oneCellAnchor>
  <xdr:twoCellAnchor>
    <xdr:from>
      <xdr:col>8</xdr:col>
      <xdr:colOff>806450</xdr:colOff>
      <xdr:row>32</xdr:row>
      <xdr:rowOff>124883</xdr:rowOff>
    </xdr:from>
    <xdr:to>
      <xdr:col>11</xdr:col>
      <xdr:colOff>552450</xdr:colOff>
      <xdr:row>32</xdr:row>
      <xdr:rowOff>124883</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32</xdr:row>
      <xdr:rowOff>31082</xdr:rowOff>
    </xdr:from>
    <xdr:ext cx="308097" cy="225703"/>
    <xdr:sp macro="" textlink="">
      <xdr:nvSpPr>
        <xdr:cNvPr id="105" name="テキスト ボックス 10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a:t>
          </a:r>
          <a:endParaRPr kumimoji="1" lang="ja-JP" altLang="en-US" sz="800">
            <a:latin typeface="ＭＳ Ｐゴシック"/>
          </a:endParaRPr>
        </a:p>
      </xdr:txBody>
    </xdr:sp>
    <xdr:clientData/>
  </xdr:oneCellAnchor>
  <xdr:twoCellAnchor>
    <xdr:from>
      <xdr:col>8</xdr:col>
      <xdr:colOff>806450</xdr:colOff>
      <xdr:row>30</xdr:row>
      <xdr:rowOff>107950</xdr:rowOff>
    </xdr:from>
    <xdr:to>
      <xdr:col>11</xdr:col>
      <xdr:colOff>552450</xdr:colOff>
      <xdr:row>30</xdr:row>
      <xdr:rowOff>107950</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30</xdr:row>
      <xdr:rowOff>14149</xdr:rowOff>
    </xdr:from>
    <xdr:ext cx="308097" cy="225703"/>
    <xdr:sp macro="" textlink="">
      <xdr:nvSpPr>
        <xdr:cNvPr id="107" name="テキスト ボックス 106"/>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a:t>
          </a:r>
          <a:endParaRPr kumimoji="1" lang="ja-JP" altLang="en-US" sz="800">
            <a:latin typeface="ＭＳ Ｐゴシック"/>
          </a:endParaRPr>
        </a:p>
      </xdr:txBody>
    </xdr:sp>
    <xdr:clientData/>
  </xdr:oneCellAnchor>
  <xdr:twoCellAnchor>
    <xdr:from>
      <xdr:col>8</xdr:col>
      <xdr:colOff>806450</xdr:colOff>
      <xdr:row>28</xdr:row>
      <xdr:rowOff>91017</xdr:rowOff>
    </xdr:from>
    <xdr:to>
      <xdr:col>11</xdr:col>
      <xdr:colOff>552450</xdr:colOff>
      <xdr:row>28</xdr:row>
      <xdr:rowOff>91017</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27</xdr:row>
      <xdr:rowOff>168666</xdr:rowOff>
    </xdr:from>
    <xdr:ext cx="359393" cy="225703"/>
    <xdr:sp macro="" textlink="">
      <xdr:nvSpPr>
        <xdr:cNvPr id="109" name="テキスト ボックス 108"/>
        <xdr:cNvSpPr txBox="1"/>
      </xdr:nvSpPr>
      <xdr:spPr>
        <a:xfrm>
          <a:off x="10880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12.0</a:t>
          </a:r>
          <a:endParaRPr kumimoji="1" lang="ja-JP" altLang="en-US" sz="800">
            <a:latin typeface="ＭＳ Ｐゴシック"/>
          </a:endParaRPr>
        </a:p>
      </xdr:txBody>
    </xdr:sp>
    <xdr:clientData/>
  </xdr:oneCellAnchor>
  <xdr:twoCellAnchor>
    <xdr:from>
      <xdr:col>8</xdr:col>
      <xdr:colOff>806450</xdr:colOff>
      <xdr:row>26</xdr:row>
      <xdr:rowOff>74083</xdr:rowOff>
    </xdr:from>
    <xdr:to>
      <xdr:col>11</xdr:col>
      <xdr:colOff>552450</xdr:colOff>
      <xdr:row>26</xdr:row>
      <xdr:rowOff>74083</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25</xdr:row>
      <xdr:rowOff>151732</xdr:rowOff>
    </xdr:from>
    <xdr:ext cx="359393" cy="225703"/>
    <xdr:sp macro="" textlink="">
      <xdr:nvSpPr>
        <xdr:cNvPr id="111" name="テキスト ボックス 110"/>
        <xdr:cNvSpPr txBox="1"/>
      </xdr:nvSpPr>
      <xdr:spPr>
        <a:xfrm>
          <a:off x="10880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15.0</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24</xdr:row>
      <xdr:rowOff>57150</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23</xdr:row>
      <xdr:rowOff>134799</xdr:rowOff>
    </xdr:from>
    <xdr:ext cx="359393" cy="225703"/>
    <xdr:sp macro="" textlink="">
      <xdr:nvSpPr>
        <xdr:cNvPr id="113" name="テキスト ボックス 112"/>
        <xdr:cNvSpPr txBox="1"/>
      </xdr:nvSpPr>
      <xdr:spPr>
        <a:xfrm>
          <a:off x="10880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18.0</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36</xdr:row>
      <xdr:rowOff>158750</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1182370</xdr:colOff>
      <xdr:row>26</xdr:row>
      <xdr:rowOff>26105</xdr:rowOff>
    </xdr:from>
    <xdr:to>
      <xdr:col>10</xdr:col>
      <xdr:colOff>1183639</xdr:colOff>
      <xdr:row>33</xdr:row>
      <xdr:rowOff>157339</xdr:rowOff>
    </xdr:to>
    <xdr:cxnSp macro="">
      <xdr:nvCxnSpPr>
        <xdr:cNvPr id="115" name="直線コネクタ 114"/>
        <xdr:cNvCxnSpPr/>
      </xdr:nvCxnSpPr>
      <xdr:spPr>
        <a:xfrm flipV="1">
          <a:off x="14793595" y="5264855"/>
          <a:ext cx="1269" cy="133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33</xdr:row>
      <xdr:rowOff>161166</xdr:rowOff>
    </xdr:from>
    <xdr:ext cx="340478" cy="259045"/>
    <xdr:sp macro="" textlink="">
      <xdr:nvSpPr>
        <xdr:cNvPr id="116" name="債務償還可能年数最小値テキスト"/>
        <xdr:cNvSpPr txBox="1"/>
      </xdr:nvSpPr>
      <xdr:spPr>
        <a:xfrm>
          <a:off x="14846300" y="66000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10</xdr:col>
      <xdr:colOff>1095375</xdr:colOff>
      <xdr:row>33</xdr:row>
      <xdr:rowOff>157339</xdr:rowOff>
    </xdr:from>
    <xdr:to>
      <xdr:col>10</xdr:col>
      <xdr:colOff>1273175</xdr:colOff>
      <xdr:row>33</xdr:row>
      <xdr:rowOff>157339</xdr:rowOff>
    </xdr:to>
    <xdr:cxnSp macro="">
      <xdr:nvCxnSpPr>
        <xdr:cNvPr id="117" name="直線コネクタ 116"/>
        <xdr:cNvCxnSpPr/>
      </xdr:nvCxnSpPr>
      <xdr:spPr>
        <a:xfrm>
          <a:off x="14706600" y="659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24</xdr:row>
      <xdr:rowOff>144232</xdr:rowOff>
    </xdr:from>
    <xdr:ext cx="405111" cy="259045"/>
    <xdr:sp macro="" textlink="">
      <xdr:nvSpPr>
        <xdr:cNvPr id="118" name="債務償還可能年数最大値テキスト"/>
        <xdr:cNvSpPr txBox="1"/>
      </xdr:nvSpPr>
      <xdr:spPr>
        <a:xfrm>
          <a:off x="14846300" y="5040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10</xdr:col>
      <xdr:colOff>1095375</xdr:colOff>
      <xdr:row>26</xdr:row>
      <xdr:rowOff>26105</xdr:rowOff>
    </xdr:from>
    <xdr:to>
      <xdr:col>10</xdr:col>
      <xdr:colOff>1273175</xdr:colOff>
      <xdr:row>26</xdr:row>
      <xdr:rowOff>26105</xdr:rowOff>
    </xdr:to>
    <xdr:cxnSp macro="">
      <xdr:nvCxnSpPr>
        <xdr:cNvPr id="119" name="直線コネクタ 118"/>
        <xdr:cNvCxnSpPr/>
      </xdr:nvCxnSpPr>
      <xdr:spPr>
        <a:xfrm>
          <a:off x="14706600" y="526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30</xdr:row>
      <xdr:rowOff>160460</xdr:rowOff>
    </xdr:from>
    <xdr:ext cx="340478" cy="259045"/>
    <xdr:sp macro="" textlink="">
      <xdr:nvSpPr>
        <xdr:cNvPr id="120" name="債務償還可能年数平均値テキスト"/>
        <xdr:cNvSpPr txBox="1"/>
      </xdr:nvSpPr>
      <xdr:spPr>
        <a:xfrm>
          <a:off x="14846300" y="60850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10</xdr:col>
      <xdr:colOff>1133475</xdr:colOff>
      <xdr:row>31</xdr:row>
      <xdr:rowOff>137583</xdr:rowOff>
    </xdr:from>
    <xdr:to>
      <xdr:col>10</xdr:col>
      <xdr:colOff>1235075</xdr:colOff>
      <xdr:row>32</xdr:row>
      <xdr:rowOff>67733</xdr:rowOff>
    </xdr:to>
    <xdr:sp macro="" textlink="">
      <xdr:nvSpPr>
        <xdr:cNvPr id="121" name="フローチャート : 判断 120"/>
        <xdr:cNvSpPr/>
      </xdr:nvSpPr>
      <xdr:spPr>
        <a:xfrm>
          <a:off x="14744700" y="623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1006475</xdr:colOff>
      <xdr:row>37</xdr:row>
      <xdr:rowOff>33199</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10</xdr:col>
      <xdr:colOff>295275</xdr:colOff>
      <xdr:row>37</xdr:row>
      <xdr:rowOff>33199</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9</xdr:col>
      <xdr:colOff>1266825</xdr:colOff>
      <xdr:row>37</xdr:row>
      <xdr:rowOff>33199</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9</xdr:col>
      <xdr:colOff>504825</xdr:colOff>
      <xdr:row>37</xdr:row>
      <xdr:rowOff>33199</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8</xdr:col>
      <xdr:colOff>1123950</xdr:colOff>
      <xdr:row>37</xdr:row>
      <xdr:rowOff>33199</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10</xdr:col>
      <xdr:colOff>1133475</xdr:colOff>
      <xdr:row>33</xdr:row>
      <xdr:rowOff>106539</xdr:rowOff>
    </xdr:from>
    <xdr:to>
      <xdr:col>10</xdr:col>
      <xdr:colOff>1235075</xdr:colOff>
      <xdr:row>34</xdr:row>
      <xdr:rowOff>36689</xdr:rowOff>
    </xdr:to>
    <xdr:sp macro="" textlink="">
      <xdr:nvSpPr>
        <xdr:cNvPr id="127" name="円/楕円 126"/>
        <xdr:cNvSpPr/>
      </xdr:nvSpPr>
      <xdr:spPr>
        <a:xfrm>
          <a:off x="14744700" y="65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1235075</xdr:colOff>
      <xdr:row>33</xdr:row>
      <xdr:rowOff>21466</xdr:rowOff>
    </xdr:from>
    <xdr:ext cx="340478" cy="259045"/>
    <xdr:sp macro="" textlink="">
      <xdr:nvSpPr>
        <xdr:cNvPr id="128" name="債務償還可能年数該当値テキスト"/>
        <xdr:cNvSpPr txBox="1"/>
      </xdr:nvSpPr>
      <xdr:spPr>
        <a:xfrm>
          <a:off x="14846300" y="64603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784225</xdr:colOff>
      <xdr:row>41</xdr:row>
      <xdr:rowOff>142875</xdr:rowOff>
    </xdr:from>
    <xdr:to>
      <xdr:col>5</xdr:col>
      <xdr:colOff>822325</xdr:colOff>
      <xdr:row>43</xdr:row>
      <xdr:rowOff>142875</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福岡県遠賀町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19,439
19,307
22.15
7,779,997
7,572,408
194,633
4,100,338
6,137,436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83058</xdr:rowOff>
    </xdr:from>
    <xdr:to>
      <xdr:col>6</xdr:col>
      <xdr:colOff>510540</xdr:colOff>
      <xdr:row>40</xdr:row>
      <xdr:rowOff>158496</xdr:rowOff>
    </xdr:to>
    <xdr:cxnSp macro="">
      <xdr:nvCxnSpPr>
        <xdr:cNvPr id="55" name="直線コネクタ 54"/>
        <xdr:cNvCxnSpPr/>
      </xdr:nvCxnSpPr>
      <xdr:spPr>
        <a:xfrm flipV="1">
          <a:off x="4634865" y="60838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162323</xdr:rowOff>
    </xdr:from>
    <xdr:ext cx="405111" cy="259045"/>
    <xdr:sp macro="" textlink="">
      <xdr:nvSpPr>
        <xdr:cNvPr id="56" name="【道路】&#10;有形固定資産減価償却率最小値テキスト"/>
        <xdr:cNvSpPr txBox="1"/>
      </xdr:nvSpPr>
      <xdr:spPr>
        <a:xfrm>
          <a:off x="4724400" y="702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6</xdr:col>
      <xdr:colOff>422275</xdr:colOff>
      <xdr:row>40</xdr:row>
      <xdr:rowOff>158496</xdr:rowOff>
    </xdr:from>
    <xdr:to>
      <xdr:col>6</xdr:col>
      <xdr:colOff>600075</xdr:colOff>
      <xdr:row>40</xdr:row>
      <xdr:rowOff>158496</xdr:rowOff>
    </xdr:to>
    <xdr:cxnSp macro="">
      <xdr:nvCxnSpPr>
        <xdr:cNvPr id="57" name="直線コネクタ 56"/>
        <xdr:cNvCxnSpPr/>
      </xdr:nvCxnSpPr>
      <xdr:spPr>
        <a:xfrm>
          <a:off x="4546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29735</xdr:rowOff>
    </xdr:from>
    <xdr:ext cx="405111" cy="259045"/>
    <xdr:sp macro="" textlink="">
      <xdr:nvSpPr>
        <xdr:cNvPr id="58" name="【道路】&#10;有形固定資産減価償却率最大値テキスト"/>
        <xdr:cNvSpPr txBox="1"/>
      </xdr:nvSpPr>
      <xdr:spPr>
        <a:xfrm>
          <a:off x="4724400" y="5859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6</xdr:col>
      <xdr:colOff>422275</xdr:colOff>
      <xdr:row>35</xdr:row>
      <xdr:rowOff>83058</xdr:rowOff>
    </xdr:from>
    <xdr:to>
      <xdr:col>6</xdr:col>
      <xdr:colOff>600075</xdr:colOff>
      <xdr:row>35</xdr:row>
      <xdr:rowOff>83058</xdr:rowOff>
    </xdr:to>
    <xdr:cxnSp macro="">
      <xdr:nvCxnSpPr>
        <xdr:cNvPr id="59" name="直線コネクタ 58"/>
        <xdr:cNvCxnSpPr/>
      </xdr:nvCxnSpPr>
      <xdr:spPr>
        <a:xfrm>
          <a:off x="4546600" y="608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162577</xdr:rowOff>
    </xdr:from>
    <xdr:ext cx="405111" cy="259045"/>
    <xdr:sp macro="" textlink="">
      <xdr:nvSpPr>
        <xdr:cNvPr id="60" name="【道路】&#10;有形固定資産減価償却率平均値テキスト"/>
        <xdr:cNvSpPr txBox="1"/>
      </xdr:nvSpPr>
      <xdr:spPr>
        <a:xfrm>
          <a:off x="47244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139700</xdr:rowOff>
    </xdr:from>
    <xdr:to>
      <xdr:col>6</xdr:col>
      <xdr:colOff>561975</xdr:colOff>
      <xdr:row>37</xdr:row>
      <xdr:rowOff>69850</xdr:rowOff>
    </xdr:to>
    <xdr:sp macro="" textlink="">
      <xdr:nvSpPr>
        <xdr:cNvPr id="61" name="フローチャート : 判断 60"/>
        <xdr:cNvSpPr/>
      </xdr:nvSpPr>
      <xdr:spPr>
        <a:xfrm>
          <a:off x="4584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137414</xdr:rowOff>
    </xdr:from>
    <xdr:to>
      <xdr:col>6</xdr:col>
      <xdr:colOff>561975</xdr:colOff>
      <xdr:row>38</xdr:row>
      <xdr:rowOff>67564</xdr:rowOff>
    </xdr:to>
    <xdr:sp macro="" textlink="">
      <xdr:nvSpPr>
        <xdr:cNvPr id="67" name="円/楕円 66"/>
        <xdr:cNvSpPr/>
      </xdr:nvSpPr>
      <xdr:spPr>
        <a:xfrm>
          <a:off x="45847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115841</xdr:rowOff>
    </xdr:from>
    <xdr:ext cx="405111" cy="259045"/>
    <xdr:sp macro="" textlink="">
      <xdr:nvSpPr>
        <xdr:cNvPr id="68" name="【道路】&#10;有形固定資産減価償却率該当値テキスト"/>
        <xdr:cNvSpPr txBox="1"/>
      </xdr:nvSpPr>
      <xdr:spPr>
        <a:xfrm>
          <a:off x="4724400" y="64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79" name="テキスト ボックス 7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0" name="直線コネクタ 7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1" name="テキスト ボックス 8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2" name="直線コネクタ 8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3" name="テキスト ボックス 8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4" name="直線コネクタ 8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5" name="テキスト ボックス 84"/>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6" name="直線コネクタ 8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7" name="テキスト ボックス 8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8" name="直線コネクタ 8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89" name="テキスト ボックス 8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0" name="直線コネクタ 8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1" name="テキスト ボックス 90"/>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4"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170797</xdr:rowOff>
    </xdr:from>
    <xdr:to>
      <xdr:col>15</xdr:col>
      <xdr:colOff>180340</xdr:colOff>
      <xdr:row>41</xdr:row>
      <xdr:rowOff>117348</xdr:rowOff>
    </xdr:to>
    <xdr:cxnSp macro="">
      <xdr:nvCxnSpPr>
        <xdr:cNvPr id="95" name="直線コネクタ 94"/>
        <xdr:cNvCxnSpPr/>
      </xdr:nvCxnSpPr>
      <xdr:spPr>
        <a:xfrm flipV="1">
          <a:off x="10476865" y="5828647"/>
          <a:ext cx="0" cy="131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121175</xdr:rowOff>
    </xdr:from>
    <xdr:ext cx="469744" cy="259045"/>
    <xdr:sp macro="" textlink="">
      <xdr:nvSpPr>
        <xdr:cNvPr id="96" name="【道路】&#10;一人当たり延長最小値テキスト"/>
        <xdr:cNvSpPr txBox="1"/>
      </xdr:nvSpPr>
      <xdr:spPr>
        <a:xfrm>
          <a:off x="105664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4.347</a:t>
          </a:r>
          <a:endParaRPr kumimoji="1" lang="ja-JP" altLang="en-US" sz="1000" b="1">
            <a:latin typeface="ＭＳ Ｐゴシック"/>
          </a:endParaRPr>
        </a:p>
      </xdr:txBody>
    </xdr:sp>
    <xdr:clientData/>
  </xdr:oneCellAnchor>
  <xdr:twoCellAnchor>
    <xdr:from>
      <xdr:col>15</xdr:col>
      <xdr:colOff>92075</xdr:colOff>
      <xdr:row>41</xdr:row>
      <xdr:rowOff>117348</xdr:rowOff>
    </xdr:from>
    <xdr:to>
      <xdr:col>15</xdr:col>
      <xdr:colOff>269875</xdr:colOff>
      <xdr:row>41</xdr:row>
      <xdr:rowOff>117348</xdr:rowOff>
    </xdr:to>
    <xdr:cxnSp macro="">
      <xdr:nvCxnSpPr>
        <xdr:cNvPr id="97" name="直線コネクタ 96"/>
        <xdr:cNvCxnSpPr/>
      </xdr:nvCxnSpPr>
      <xdr:spPr>
        <a:xfrm>
          <a:off x="10388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117474</xdr:rowOff>
    </xdr:from>
    <xdr:ext cx="534377" cy="259045"/>
    <xdr:sp macro="" textlink="">
      <xdr:nvSpPr>
        <xdr:cNvPr id="98" name="【道路】&#10;一人当たり延長最大値テキスト"/>
        <xdr:cNvSpPr txBox="1"/>
      </xdr:nvSpPr>
      <xdr:spPr>
        <a:xfrm>
          <a:off x="10566400" y="560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16.456</a:t>
          </a:r>
          <a:endParaRPr kumimoji="1" lang="ja-JP" altLang="en-US" sz="1000" b="1">
            <a:latin typeface="ＭＳ Ｐゴシック"/>
          </a:endParaRPr>
        </a:p>
      </xdr:txBody>
    </xdr:sp>
    <xdr:clientData/>
  </xdr:oneCellAnchor>
  <xdr:twoCellAnchor>
    <xdr:from>
      <xdr:col>15</xdr:col>
      <xdr:colOff>92075</xdr:colOff>
      <xdr:row>33</xdr:row>
      <xdr:rowOff>170797</xdr:rowOff>
    </xdr:from>
    <xdr:to>
      <xdr:col>15</xdr:col>
      <xdr:colOff>269875</xdr:colOff>
      <xdr:row>33</xdr:row>
      <xdr:rowOff>170797</xdr:rowOff>
    </xdr:to>
    <xdr:cxnSp macro="">
      <xdr:nvCxnSpPr>
        <xdr:cNvPr id="99" name="直線コネクタ 98"/>
        <xdr:cNvCxnSpPr/>
      </xdr:nvCxnSpPr>
      <xdr:spPr>
        <a:xfrm>
          <a:off x="10388600" y="5828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12754</xdr:rowOff>
    </xdr:from>
    <xdr:ext cx="469744" cy="259045"/>
    <xdr:sp macro="" textlink="">
      <xdr:nvSpPr>
        <xdr:cNvPr id="100" name="【道路】&#10;一人当たり延長平均値テキスト"/>
        <xdr:cNvSpPr txBox="1"/>
      </xdr:nvSpPr>
      <xdr:spPr>
        <a:xfrm>
          <a:off x="10566400" y="65278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9.368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34327</xdr:rowOff>
    </xdr:from>
    <xdr:to>
      <xdr:col>15</xdr:col>
      <xdr:colOff>231775</xdr:colOff>
      <xdr:row>38</xdr:row>
      <xdr:rowOff>135927</xdr:rowOff>
    </xdr:to>
    <xdr:sp macro="" textlink="">
      <xdr:nvSpPr>
        <xdr:cNvPr id="101" name="フローチャート : 判断 100"/>
        <xdr:cNvSpPr/>
      </xdr:nvSpPr>
      <xdr:spPr>
        <a:xfrm>
          <a:off x="10426700" y="65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13317</xdr:rowOff>
    </xdr:from>
    <xdr:to>
      <xdr:col>15</xdr:col>
      <xdr:colOff>231775</xdr:colOff>
      <xdr:row>38</xdr:row>
      <xdr:rowOff>114917</xdr:rowOff>
    </xdr:to>
    <xdr:sp macro="" textlink="">
      <xdr:nvSpPr>
        <xdr:cNvPr id="107" name="円/楕円 106"/>
        <xdr:cNvSpPr/>
      </xdr:nvSpPr>
      <xdr:spPr>
        <a:xfrm>
          <a:off x="10426700" y="652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36194</xdr:rowOff>
    </xdr:from>
    <xdr:ext cx="469744" cy="259045"/>
    <xdr:sp macro="" textlink="">
      <xdr:nvSpPr>
        <xdr:cNvPr id="108" name="【道路】&#10;一人当たり延長該当値テキスト"/>
        <xdr:cNvSpPr txBox="1"/>
      </xdr:nvSpPr>
      <xdr:spPr>
        <a:xfrm>
          <a:off x="10566400" y="637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9.561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9" name="正方形/長方形 10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9" name="テキスト ボックス 11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0" name="直線コネクタ 11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1" name="テキスト ボックス 12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2" name="直線コネクタ 12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3" name="テキスト ボックス 12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4" name="直線コネクタ 12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5" name="テキスト ボックス 12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6" name="直線コネクタ 12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7" name="テキスト ボックス 12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8" name="直線コネクタ 12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9" name="テキスト ボックス 12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1" name="テキスト ボックス 13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2"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133350</xdr:rowOff>
    </xdr:from>
    <xdr:to>
      <xdr:col>6</xdr:col>
      <xdr:colOff>510540</xdr:colOff>
      <xdr:row>64</xdr:row>
      <xdr:rowOff>152400</xdr:rowOff>
    </xdr:to>
    <xdr:cxnSp macro="">
      <xdr:nvCxnSpPr>
        <xdr:cNvPr id="133" name="直線コネクタ 132"/>
        <xdr:cNvCxnSpPr/>
      </xdr:nvCxnSpPr>
      <xdr:spPr>
        <a:xfrm flipV="1">
          <a:off x="4634865" y="95631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156227</xdr:rowOff>
    </xdr:from>
    <xdr:ext cx="405111" cy="259045"/>
    <xdr:sp macro="" textlink="">
      <xdr:nvSpPr>
        <xdr:cNvPr id="134" name="【橋りょう・トンネル】&#10;有形固定資産減価償却率最小値テキスト"/>
        <xdr:cNvSpPr txBox="1"/>
      </xdr:nvSpPr>
      <xdr:spPr>
        <a:xfrm>
          <a:off x="47244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6</xdr:col>
      <xdr:colOff>422275</xdr:colOff>
      <xdr:row>64</xdr:row>
      <xdr:rowOff>152400</xdr:rowOff>
    </xdr:from>
    <xdr:to>
      <xdr:col>6</xdr:col>
      <xdr:colOff>600075</xdr:colOff>
      <xdr:row>64</xdr:row>
      <xdr:rowOff>152400</xdr:rowOff>
    </xdr:to>
    <xdr:cxnSp macro="">
      <xdr:nvCxnSpPr>
        <xdr:cNvPr id="135" name="直線コネクタ 134"/>
        <xdr:cNvCxnSpPr/>
      </xdr:nvCxnSpPr>
      <xdr:spPr>
        <a:xfrm>
          <a:off x="4546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80027</xdr:rowOff>
    </xdr:from>
    <xdr:ext cx="405111" cy="259045"/>
    <xdr:sp macro="" textlink="">
      <xdr:nvSpPr>
        <xdr:cNvPr id="136" name="【橋りょう・トンネル】&#10;有形固定資産減価償却率最大値テキスト"/>
        <xdr:cNvSpPr txBox="1"/>
      </xdr:nvSpPr>
      <xdr:spPr>
        <a:xfrm>
          <a:off x="47244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6</xdr:col>
      <xdr:colOff>422275</xdr:colOff>
      <xdr:row>55</xdr:row>
      <xdr:rowOff>133350</xdr:rowOff>
    </xdr:from>
    <xdr:to>
      <xdr:col>6</xdr:col>
      <xdr:colOff>600075</xdr:colOff>
      <xdr:row>55</xdr:row>
      <xdr:rowOff>133350</xdr:rowOff>
    </xdr:to>
    <xdr:cxnSp macro="">
      <xdr:nvCxnSpPr>
        <xdr:cNvPr id="137" name="直線コネクタ 136"/>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80027</xdr:rowOff>
    </xdr:from>
    <xdr:ext cx="405111" cy="259045"/>
    <xdr:sp macro="" textlink="">
      <xdr:nvSpPr>
        <xdr:cNvPr id="138" name="【橋りょう・トンネル】&#10;有形固定資産減価償却率平均値テキスト"/>
        <xdr:cNvSpPr txBox="1"/>
      </xdr:nvSpPr>
      <xdr:spPr>
        <a:xfrm>
          <a:off x="4724400" y="10024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101600</xdr:rowOff>
    </xdr:from>
    <xdr:to>
      <xdr:col>6</xdr:col>
      <xdr:colOff>561975</xdr:colOff>
      <xdr:row>59</xdr:row>
      <xdr:rowOff>31750</xdr:rowOff>
    </xdr:to>
    <xdr:sp macro="" textlink="">
      <xdr:nvSpPr>
        <xdr:cNvPr id="139" name="フローチャート : 判断 138"/>
        <xdr:cNvSpPr/>
      </xdr:nvSpPr>
      <xdr:spPr>
        <a:xfrm>
          <a:off x="45847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82550</xdr:rowOff>
    </xdr:from>
    <xdr:to>
      <xdr:col>6</xdr:col>
      <xdr:colOff>561975</xdr:colOff>
      <xdr:row>56</xdr:row>
      <xdr:rowOff>12700</xdr:rowOff>
    </xdr:to>
    <xdr:sp macro="" textlink="">
      <xdr:nvSpPr>
        <xdr:cNvPr id="145" name="円/楕円 144"/>
        <xdr:cNvSpPr/>
      </xdr:nvSpPr>
      <xdr:spPr>
        <a:xfrm>
          <a:off x="45847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35577</xdr:rowOff>
    </xdr:from>
    <xdr:ext cx="405111" cy="259045"/>
    <xdr:sp macro="" textlink="">
      <xdr:nvSpPr>
        <xdr:cNvPr id="146" name="【橋りょう・トンネル】&#10;有形固定資産減価償却率該当値テキスト"/>
        <xdr:cNvSpPr txBox="1"/>
      </xdr:nvSpPr>
      <xdr:spPr>
        <a:xfrm>
          <a:off x="4724400" y="946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7" name="正方形/長方形 146"/>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170,645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4" name="正方形/長方形 153"/>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65</xdr:row>
      <xdr:rowOff>143527</xdr:rowOff>
    </xdr:from>
    <xdr:ext cx="248786" cy="259045"/>
    <xdr:sp macro="" textlink="">
      <xdr:nvSpPr>
        <xdr:cNvPr id="157" name="テキスト ボックス 156"/>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63</xdr:row>
      <xdr:rowOff>29227</xdr:rowOff>
    </xdr:from>
    <xdr:ext cx="595419" cy="259045"/>
    <xdr:sp macro="" textlink="">
      <xdr:nvSpPr>
        <xdr:cNvPr id="159" name="テキスト ボックス 158"/>
        <xdr:cNvSpPr txBox="1"/>
      </xdr:nvSpPr>
      <xdr:spPr>
        <a:xfrm>
          <a:off x="6008581" y="1083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1" name="テキスト ボックス 16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3" name="テキスト ボックス 162"/>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5" name="テキスト ボックス 164"/>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7" name="テキスト ボックス 16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8"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124989</xdr:rowOff>
    </xdr:from>
    <xdr:to>
      <xdr:col>15</xdr:col>
      <xdr:colOff>180340</xdr:colOff>
      <xdr:row>63</xdr:row>
      <xdr:rowOff>142591</xdr:rowOff>
    </xdr:to>
    <xdr:cxnSp macro="">
      <xdr:nvCxnSpPr>
        <xdr:cNvPr id="169" name="直線コネクタ 168"/>
        <xdr:cNvCxnSpPr/>
      </xdr:nvCxnSpPr>
      <xdr:spPr>
        <a:xfrm flipV="1">
          <a:off x="10476865" y="9897639"/>
          <a:ext cx="0" cy="1046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146418</xdr:rowOff>
    </xdr:from>
    <xdr:ext cx="599010" cy="259045"/>
    <xdr:sp macro="" textlink="">
      <xdr:nvSpPr>
        <xdr:cNvPr id="170" name="【橋りょう・トンネル】&#10;一人当たり有形固定資産（償却資産）額最小値テキスト"/>
        <xdr:cNvSpPr txBox="1"/>
      </xdr:nvSpPr>
      <xdr:spPr>
        <a:xfrm>
          <a:off x="10566400" y="10947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106,312</a:t>
          </a:r>
          <a:endParaRPr kumimoji="1" lang="ja-JP" altLang="en-US" sz="1000" b="1">
            <a:latin typeface="ＭＳ Ｐゴシック"/>
          </a:endParaRPr>
        </a:p>
      </xdr:txBody>
    </xdr:sp>
    <xdr:clientData/>
  </xdr:oneCellAnchor>
  <xdr:twoCellAnchor>
    <xdr:from>
      <xdr:col>15</xdr:col>
      <xdr:colOff>92075</xdr:colOff>
      <xdr:row>63</xdr:row>
      <xdr:rowOff>142591</xdr:rowOff>
    </xdr:from>
    <xdr:to>
      <xdr:col>15</xdr:col>
      <xdr:colOff>269875</xdr:colOff>
      <xdr:row>63</xdr:row>
      <xdr:rowOff>142591</xdr:rowOff>
    </xdr:to>
    <xdr:cxnSp macro="">
      <xdr:nvCxnSpPr>
        <xdr:cNvPr id="171" name="直線コネクタ 170"/>
        <xdr:cNvCxnSpPr/>
      </xdr:nvCxnSpPr>
      <xdr:spPr>
        <a:xfrm>
          <a:off x="10388600" y="10943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71666</xdr:rowOff>
    </xdr:from>
    <xdr:ext cx="599010" cy="259045"/>
    <xdr:sp macro="" textlink="">
      <xdr:nvSpPr>
        <xdr:cNvPr id="172" name="【橋りょう・トンネル】&#10;一人当たり有形固定資産（償却資産）額最大値テキスト"/>
        <xdr:cNvSpPr txBox="1"/>
      </xdr:nvSpPr>
      <xdr:spPr>
        <a:xfrm>
          <a:off x="10566400" y="9672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335,162</a:t>
          </a:r>
          <a:endParaRPr kumimoji="1" lang="ja-JP" altLang="en-US" sz="1000" b="1">
            <a:latin typeface="ＭＳ Ｐゴシック"/>
          </a:endParaRPr>
        </a:p>
      </xdr:txBody>
    </xdr:sp>
    <xdr:clientData/>
  </xdr:oneCellAnchor>
  <xdr:twoCellAnchor>
    <xdr:from>
      <xdr:col>15</xdr:col>
      <xdr:colOff>92075</xdr:colOff>
      <xdr:row>57</xdr:row>
      <xdr:rowOff>124989</xdr:rowOff>
    </xdr:from>
    <xdr:to>
      <xdr:col>15</xdr:col>
      <xdr:colOff>269875</xdr:colOff>
      <xdr:row>57</xdr:row>
      <xdr:rowOff>124989</xdr:rowOff>
    </xdr:to>
    <xdr:cxnSp macro="">
      <xdr:nvCxnSpPr>
        <xdr:cNvPr id="173" name="直線コネクタ 172"/>
        <xdr:cNvCxnSpPr/>
      </xdr:nvCxnSpPr>
      <xdr:spPr>
        <a:xfrm>
          <a:off x="10388600" y="989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53943</xdr:rowOff>
    </xdr:from>
    <xdr:ext cx="599010" cy="259045"/>
    <xdr:sp macro="" textlink="">
      <xdr:nvSpPr>
        <xdr:cNvPr id="174" name="【橋りょう・トンネル】&#10;一人当たり有形固定資産（償却資産）額平均値テキスト"/>
        <xdr:cNvSpPr txBox="1"/>
      </xdr:nvSpPr>
      <xdr:spPr>
        <a:xfrm>
          <a:off x="10566400" y="10340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222,372</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75516</xdr:rowOff>
    </xdr:from>
    <xdr:to>
      <xdr:col>15</xdr:col>
      <xdr:colOff>231775</xdr:colOff>
      <xdr:row>61</xdr:row>
      <xdr:rowOff>5666</xdr:rowOff>
    </xdr:to>
    <xdr:sp macro="" textlink="">
      <xdr:nvSpPr>
        <xdr:cNvPr id="175" name="フローチャート : 判断 174"/>
        <xdr:cNvSpPr/>
      </xdr:nvSpPr>
      <xdr:spPr>
        <a:xfrm>
          <a:off x="10426700" y="103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6" name="テキスト ボックス 17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7" name="テキスト ボックス 17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8" name="テキスト ボックス 17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9" name="テキスト ボックス 17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0" name="テキスト ボックス 17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96784</xdr:rowOff>
    </xdr:from>
    <xdr:to>
      <xdr:col>15</xdr:col>
      <xdr:colOff>231775</xdr:colOff>
      <xdr:row>59</xdr:row>
      <xdr:rowOff>26934</xdr:rowOff>
    </xdr:to>
    <xdr:sp macro="" textlink="">
      <xdr:nvSpPr>
        <xdr:cNvPr id="181" name="円/楕円 180"/>
        <xdr:cNvSpPr/>
      </xdr:nvSpPr>
      <xdr:spPr>
        <a:xfrm>
          <a:off x="10426700" y="100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57</xdr:row>
      <xdr:rowOff>119661</xdr:rowOff>
    </xdr:from>
    <xdr:ext cx="599010" cy="259045"/>
    <xdr:sp macro="" textlink="">
      <xdr:nvSpPr>
        <xdr:cNvPr id="182" name="【橋りょう・トンネル】&#10;一人当たり有形固定資産（償却資産）額該当値テキスト"/>
        <xdr:cNvSpPr txBox="1"/>
      </xdr:nvSpPr>
      <xdr:spPr>
        <a:xfrm>
          <a:off x="10566400" y="989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292,720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3" name="正方形/長方形 182"/>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4" name="正方形/長方形 18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5" name="正方形/長方形 18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6" name="正方形/長方形 18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7" name="正方形/長方形 18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8" name="正方形/長方形 18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9" name="正方形/長方形 18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0" name="正方形/長方形 189"/>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1" name="テキスト ボックス 19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2" name="直線コネクタ 19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3" name="テキスト ボックス 19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4" name="直線コネクタ 19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5" name="テキスト ボックス 19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6" name="直線コネクタ 19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7" name="テキスト ボックス 19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8" name="直線コネクタ 19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99" name="テキスト ボックス 19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0" name="直線コネクタ 19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1" name="テキスト ボックス 20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2" name="直線コネクタ 20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3" name="テキスト ボックス 20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4"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156972</xdr:rowOff>
    </xdr:from>
    <xdr:to>
      <xdr:col>6</xdr:col>
      <xdr:colOff>510540</xdr:colOff>
      <xdr:row>85</xdr:row>
      <xdr:rowOff>49530</xdr:rowOff>
    </xdr:to>
    <xdr:cxnSp macro="">
      <xdr:nvCxnSpPr>
        <xdr:cNvPr id="205" name="直線コネクタ 204"/>
        <xdr:cNvCxnSpPr/>
      </xdr:nvCxnSpPr>
      <xdr:spPr>
        <a:xfrm flipV="1">
          <a:off x="4634865" y="13530072"/>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53357</xdr:rowOff>
    </xdr:from>
    <xdr:ext cx="405111" cy="259045"/>
    <xdr:sp macro="" textlink="">
      <xdr:nvSpPr>
        <xdr:cNvPr id="206" name="【公営住宅】&#10;有形固定資産減価償却率最小値テキスト"/>
        <xdr:cNvSpPr txBox="1"/>
      </xdr:nvSpPr>
      <xdr:spPr>
        <a:xfrm>
          <a:off x="4724400"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53.5</a:t>
          </a:r>
          <a:endParaRPr kumimoji="1" lang="ja-JP" altLang="en-US" sz="1000" b="1">
            <a:latin typeface="ＭＳ Ｐゴシック"/>
          </a:endParaRPr>
        </a:p>
      </xdr:txBody>
    </xdr:sp>
    <xdr:clientData/>
  </xdr:oneCellAnchor>
  <xdr:twoCellAnchor>
    <xdr:from>
      <xdr:col>6</xdr:col>
      <xdr:colOff>422275</xdr:colOff>
      <xdr:row>85</xdr:row>
      <xdr:rowOff>49530</xdr:rowOff>
    </xdr:from>
    <xdr:to>
      <xdr:col>6</xdr:col>
      <xdr:colOff>600075</xdr:colOff>
      <xdr:row>85</xdr:row>
      <xdr:rowOff>49530</xdr:rowOff>
    </xdr:to>
    <xdr:cxnSp macro="">
      <xdr:nvCxnSpPr>
        <xdr:cNvPr id="207" name="直線コネクタ 206"/>
        <xdr:cNvCxnSpPr/>
      </xdr:nvCxnSpPr>
      <xdr:spPr>
        <a:xfrm>
          <a:off x="4546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103649</xdr:rowOff>
    </xdr:from>
    <xdr:ext cx="405111" cy="259045"/>
    <xdr:sp macro="" textlink="">
      <xdr:nvSpPr>
        <xdr:cNvPr id="208" name="【公営住宅】&#10;有形固定資産減価償却率最大値テキスト"/>
        <xdr:cNvSpPr txBox="1"/>
      </xdr:nvSpPr>
      <xdr:spPr>
        <a:xfrm>
          <a:off x="4724400" y="1330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77.4</a:t>
          </a:r>
          <a:endParaRPr kumimoji="1" lang="ja-JP" altLang="en-US" sz="1000" b="1">
            <a:latin typeface="ＭＳ Ｐゴシック"/>
          </a:endParaRPr>
        </a:p>
      </xdr:txBody>
    </xdr:sp>
    <xdr:clientData/>
  </xdr:oneCellAnchor>
  <xdr:twoCellAnchor>
    <xdr:from>
      <xdr:col>6</xdr:col>
      <xdr:colOff>422275</xdr:colOff>
      <xdr:row>78</xdr:row>
      <xdr:rowOff>156972</xdr:rowOff>
    </xdr:from>
    <xdr:to>
      <xdr:col>6</xdr:col>
      <xdr:colOff>600075</xdr:colOff>
      <xdr:row>78</xdr:row>
      <xdr:rowOff>156972</xdr:rowOff>
    </xdr:to>
    <xdr:cxnSp macro="">
      <xdr:nvCxnSpPr>
        <xdr:cNvPr id="209" name="直線コネクタ 208"/>
        <xdr:cNvCxnSpPr/>
      </xdr:nvCxnSpPr>
      <xdr:spPr>
        <a:xfrm>
          <a:off x="4546600" y="1353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76471</xdr:rowOff>
    </xdr:from>
    <xdr:ext cx="405111" cy="259045"/>
    <xdr:sp macro="" textlink="">
      <xdr:nvSpPr>
        <xdr:cNvPr id="210" name="【公営住宅】&#10;有形固定資産減価償却率平均値テキスト"/>
        <xdr:cNvSpPr txBox="1"/>
      </xdr:nvSpPr>
      <xdr:spPr>
        <a:xfrm>
          <a:off x="4724400" y="14135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53594</xdr:rowOff>
    </xdr:from>
    <xdr:to>
      <xdr:col>6</xdr:col>
      <xdr:colOff>561975</xdr:colOff>
      <xdr:row>83</xdr:row>
      <xdr:rowOff>155194</xdr:rowOff>
    </xdr:to>
    <xdr:sp macro="" textlink="">
      <xdr:nvSpPr>
        <xdr:cNvPr id="211" name="フローチャート : 判断 210"/>
        <xdr:cNvSpPr/>
      </xdr:nvSpPr>
      <xdr:spPr>
        <a:xfrm>
          <a:off x="4584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2" name="テキスト ボックス 21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3" name="テキスト ボックス 21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4" name="テキスト ボックス 21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5" name="テキスト ボックス 21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6" name="テキスト ボックス 21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83</xdr:row>
      <xdr:rowOff>108458</xdr:rowOff>
    </xdr:from>
    <xdr:to>
      <xdr:col>6</xdr:col>
      <xdr:colOff>561975</xdr:colOff>
      <xdr:row>84</xdr:row>
      <xdr:rowOff>38608</xdr:rowOff>
    </xdr:to>
    <xdr:sp macro="" textlink="">
      <xdr:nvSpPr>
        <xdr:cNvPr id="217" name="円/楕円 216"/>
        <xdr:cNvSpPr/>
      </xdr:nvSpPr>
      <xdr:spPr>
        <a:xfrm>
          <a:off x="45847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86885</xdr:rowOff>
    </xdr:from>
    <xdr:ext cx="405111" cy="259045"/>
    <xdr:sp macro="" textlink="">
      <xdr:nvSpPr>
        <xdr:cNvPr id="218" name="【公営住宅】&#10;有形固定資産減価償却率該当値テキスト"/>
        <xdr:cNvSpPr txBox="1"/>
      </xdr:nvSpPr>
      <xdr:spPr>
        <a:xfrm>
          <a:off x="4724400"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9" name="正方形/長方形 218"/>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0" name="正方形/長方形 2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1" name="正方形/長方形 2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2" name="正方形/長方形 2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3" name="正方形/長方形 2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4" name="正方形/長方形 2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5" name="正方形/長方形 2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6" name="正方形/長方形 225"/>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7" name="テキスト ボックス 2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8" name="直線コネクタ 2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29" name="直線コネクタ 22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0" name="テキスト ボックス 22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1" name="直線コネクタ 23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2" name="テキスト ボックス 23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3" name="直線コネクタ 23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4" name="テキスト ボックス 23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5" name="直線コネクタ 23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36" name="テキスト ボックス 23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7" name="直線コネクタ 2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38" name="テキスト ボックス 2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39"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72389</xdr:rowOff>
    </xdr:from>
    <xdr:to>
      <xdr:col>15</xdr:col>
      <xdr:colOff>180340</xdr:colOff>
      <xdr:row>85</xdr:row>
      <xdr:rowOff>117653</xdr:rowOff>
    </xdr:to>
    <xdr:cxnSp macro="">
      <xdr:nvCxnSpPr>
        <xdr:cNvPr id="240" name="直線コネクタ 239"/>
        <xdr:cNvCxnSpPr/>
      </xdr:nvCxnSpPr>
      <xdr:spPr>
        <a:xfrm flipV="1">
          <a:off x="10476865" y="13616939"/>
          <a:ext cx="0" cy="1073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121480</xdr:rowOff>
    </xdr:from>
    <xdr:ext cx="469744" cy="259045"/>
    <xdr:sp macro="" textlink="">
      <xdr:nvSpPr>
        <xdr:cNvPr id="241" name="【公営住宅】&#10;一人当たり面積最小値テキスト"/>
        <xdr:cNvSpPr txBox="1"/>
      </xdr:nvSpPr>
      <xdr:spPr>
        <a:xfrm>
          <a:off x="10566400" y="1469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0.201</a:t>
          </a:r>
          <a:endParaRPr kumimoji="1" lang="ja-JP" altLang="en-US" sz="1000" b="1">
            <a:latin typeface="ＭＳ Ｐゴシック"/>
          </a:endParaRPr>
        </a:p>
      </xdr:txBody>
    </xdr:sp>
    <xdr:clientData/>
  </xdr:oneCellAnchor>
  <xdr:twoCellAnchor>
    <xdr:from>
      <xdr:col>15</xdr:col>
      <xdr:colOff>92075</xdr:colOff>
      <xdr:row>85</xdr:row>
      <xdr:rowOff>117653</xdr:rowOff>
    </xdr:from>
    <xdr:to>
      <xdr:col>15</xdr:col>
      <xdr:colOff>269875</xdr:colOff>
      <xdr:row>85</xdr:row>
      <xdr:rowOff>117653</xdr:rowOff>
    </xdr:to>
    <xdr:cxnSp macro="">
      <xdr:nvCxnSpPr>
        <xdr:cNvPr id="242" name="直線コネクタ 241"/>
        <xdr:cNvCxnSpPr/>
      </xdr:nvCxnSpPr>
      <xdr:spPr>
        <a:xfrm>
          <a:off x="10388600" y="1469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19066</xdr:rowOff>
    </xdr:from>
    <xdr:ext cx="469744" cy="259045"/>
    <xdr:sp macro="" textlink="">
      <xdr:nvSpPr>
        <xdr:cNvPr id="243" name="【公営住宅】&#10;一人当たり面積最大値テキスト"/>
        <xdr:cNvSpPr txBox="1"/>
      </xdr:nvSpPr>
      <xdr:spPr>
        <a:xfrm>
          <a:off x="10566400" y="1339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2.550</a:t>
          </a:r>
          <a:endParaRPr kumimoji="1" lang="ja-JP" altLang="en-US" sz="1000" b="1">
            <a:latin typeface="ＭＳ Ｐゴシック"/>
          </a:endParaRPr>
        </a:p>
      </xdr:txBody>
    </xdr:sp>
    <xdr:clientData/>
  </xdr:oneCellAnchor>
  <xdr:twoCellAnchor>
    <xdr:from>
      <xdr:col>15</xdr:col>
      <xdr:colOff>92075</xdr:colOff>
      <xdr:row>79</xdr:row>
      <xdr:rowOff>72389</xdr:rowOff>
    </xdr:from>
    <xdr:to>
      <xdr:col>15</xdr:col>
      <xdr:colOff>269875</xdr:colOff>
      <xdr:row>79</xdr:row>
      <xdr:rowOff>72389</xdr:rowOff>
    </xdr:to>
    <xdr:cxnSp macro="">
      <xdr:nvCxnSpPr>
        <xdr:cNvPr id="244" name="直線コネクタ 243"/>
        <xdr:cNvCxnSpPr/>
      </xdr:nvCxnSpPr>
      <xdr:spPr>
        <a:xfrm>
          <a:off x="10388600" y="1361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116248</xdr:rowOff>
    </xdr:from>
    <xdr:ext cx="469744" cy="259045"/>
    <xdr:sp macro="" textlink="">
      <xdr:nvSpPr>
        <xdr:cNvPr id="245" name="【公営住宅】&#10;一人当たり面積平均値テキスト"/>
        <xdr:cNvSpPr txBox="1"/>
      </xdr:nvSpPr>
      <xdr:spPr>
        <a:xfrm>
          <a:off x="10566400" y="14003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93371</xdr:rowOff>
    </xdr:from>
    <xdr:to>
      <xdr:col>15</xdr:col>
      <xdr:colOff>231775</xdr:colOff>
      <xdr:row>83</xdr:row>
      <xdr:rowOff>23521</xdr:rowOff>
    </xdr:to>
    <xdr:sp macro="" textlink="">
      <xdr:nvSpPr>
        <xdr:cNvPr id="246" name="フローチャート : 判断 245"/>
        <xdr:cNvSpPr/>
      </xdr:nvSpPr>
      <xdr:spPr>
        <a:xfrm>
          <a:off x="10426700" y="1415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7" name="テキスト ボックス 24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8" name="テキスト ボックス 24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49" name="テキスト ボックス 24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0" name="テキスト ボックス 24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1" name="テキスト ボックス 25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84</xdr:row>
      <xdr:rowOff>47192</xdr:rowOff>
    </xdr:from>
    <xdr:to>
      <xdr:col>15</xdr:col>
      <xdr:colOff>231775</xdr:colOff>
      <xdr:row>84</xdr:row>
      <xdr:rowOff>148792</xdr:rowOff>
    </xdr:to>
    <xdr:sp macro="" textlink="">
      <xdr:nvSpPr>
        <xdr:cNvPr id="252" name="円/楕円 251"/>
        <xdr:cNvSpPr/>
      </xdr:nvSpPr>
      <xdr:spPr>
        <a:xfrm>
          <a:off x="10426700" y="1444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25619</xdr:rowOff>
    </xdr:from>
    <xdr:ext cx="469744" cy="259045"/>
    <xdr:sp macro="" textlink="">
      <xdr:nvSpPr>
        <xdr:cNvPr id="253" name="【公営住宅】&#10;一人当たり面積該当値テキスト"/>
        <xdr:cNvSpPr txBox="1"/>
      </xdr:nvSpPr>
      <xdr:spPr>
        <a:xfrm>
          <a:off x="10566400" y="1442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0.619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4" name="正方形/長方形 253"/>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55" name="正方形/長方形 254"/>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56" name="正方形/長方形 255"/>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57" name="正方形/長方形 256"/>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58" name="正方形/長方形 257"/>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59" name="正方形/長方形 258"/>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0" name="正方形/長方形 259"/>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61" name="正方形/長方形 260"/>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62" name="正方形/長方形 261"/>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63" name="正方形/長方形 262"/>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64" name="正方形/長方形 263"/>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65" name="正方形/長方形 264"/>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66" name="正方形/長方形 265"/>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67" name="正方形/長方形 2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68" name="正方形/長方形 2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69" name="正方形/長方形 2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0" name="正方形/長方形 2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1" name="正方形/長方形 2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2" name="正方形/長方形 2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3" name="正方形/長方形 272"/>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274" name="正方形/長方形 273"/>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75" name="正方形/長方形 2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76" name="正方形/長方形 2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77" name="正方形/長方形 2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78" name="正方形/長方形 2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79" name="正方形/長方形 2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80" name="正方形/長方形 2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81" name="正方形/長方形 280"/>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282" name="正方形/長方形 281"/>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83" name="正方形/長方形 2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84" name="正方形/長方形 2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85" name="正方形/長方形 2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86" name="正方形/長方形 2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87" name="正方形/長方形 2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88" name="正方形/長方形 2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89" name="正方形/長方形 288"/>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90" name="テキスト ボックス 2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91" name="直線コネクタ 2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92" name="テキスト ボックス 29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293" name="直線コネクタ 29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294" name="テキスト ボックス 29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295" name="直線コネクタ 29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296" name="テキスト ボックス 29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297" name="直線コネクタ 29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298" name="テキスト ボックス 29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299" name="直線コネクタ 29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00" name="テキスト ボックス 29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01" name="直線コネクタ 3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02" name="テキスト ボックス 30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03"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48006</xdr:rowOff>
    </xdr:from>
    <xdr:to>
      <xdr:col>23</xdr:col>
      <xdr:colOff>516889</xdr:colOff>
      <xdr:row>63</xdr:row>
      <xdr:rowOff>89154</xdr:rowOff>
    </xdr:to>
    <xdr:cxnSp macro="">
      <xdr:nvCxnSpPr>
        <xdr:cNvPr id="304" name="直線コネクタ 303"/>
        <xdr:cNvCxnSpPr/>
      </xdr:nvCxnSpPr>
      <xdr:spPr>
        <a:xfrm flipV="1">
          <a:off x="16318864" y="982065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92981</xdr:rowOff>
    </xdr:from>
    <xdr:ext cx="405111" cy="259045"/>
    <xdr:sp macro="" textlink="">
      <xdr:nvSpPr>
        <xdr:cNvPr id="305" name="【学校施設】&#10;有形固定資産減価償却率最小値テキスト"/>
        <xdr:cNvSpPr txBox="1"/>
      </xdr:nvSpPr>
      <xdr:spPr>
        <a:xfrm>
          <a:off x="16408400" y="1089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a:t>
          </a:r>
          <a:endParaRPr kumimoji="1" lang="ja-JP" altLang="en-US" sz="1000" b="1">
            <a:latin typeface="ＭＳ Ｐゴシック"/>
          </a:endParaRPr>
        </a:p>
      </xdr:txBody>
    </xdr:sp>
    <xdr:clientData/>
  </xdr:oneCellAnchor>
  <xdr:twoCellAnchor>
    <xdr:from>
      <xdr:col>23</xdr:col>
      <xdr:colOff>428625</xdr:colOff>
      <xdr:row>63</xdr:row>
      <xdr:rowOff>89154</xdr:rowOff>
    </xdr:from>
    <xdr:to>
      <xdr:col>23</xdr:col>
      <xdr:colOff>606425</xdr:colOff>
      <xdr:row>63</xdr:row>
      <xdr:rowOff>89154</xdr:rowOff>
    </xdr:to>
    <xdr:cxnSp macro="">
      <xdr:nvCxnSpPr>
        <xdr:cNvPr id="306" name="直線コネクタ 305"/>
        <xdr:cNvCxnSpPr/>
      </xdr:nvCxnSpPr>
      <xdr:spPr>
        <a:xfrm>
          <a:off x="16230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166133</xdr:rowOff>
    </xdr:from>
    <xdr:ext cx="405111" cy="259045"/>
    <xdr:sp macro="" textlink="">
      <xdr:nvSpPr>
        <xdr:cNvPr id="307" name="【学校施設】&#10;有形固定資産減価償却率最大値テキスト"/>
        <xdr:cNvSpPr txBox="1"/>
      </xdr:nvSpPr>
      <xdr:spPr>
        <a:xfrm>
          <a:off x="16408400" y="9595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23</xdr:col>
      <xdr:colOff>428625</xdr:colOff>
      <xdr:row>57</xdr:row>
      <xdr:rowOff>48006</xdr:rowOff>
    </xdr:from>
    <xdr:to>
      <xdr:col>23</xdr:col>
      <xdr:colOff>606425</xdr:colOff>
      <xdr:row>57</xdr:row>
      <xdr:rowOff>48006</xdr:rowOff>
    </xdr:to>
    <xdr:cxnSp macro="">
      <xdr:nvCxnSpPr>
        <xdr:cNvPr id="308" name="直線コネクタ 307"/>
        <xdr:cNvCxnSpPr/>
      </xdr:nvCxnSpPr>
      <xdr:spPr>
        <a:xfrm>
          <a:off x="16230600" y="982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51071</xdr:rowOff>
    </xdr:from>
    <xdr:ext cx="405111" cy="259045"/>
    <xdr:sp macro="" textlink="">
      <xdr:nvSpPr>
        <xdr:cNvPr id="309" name="【学校施設】&#10;有形固定資産減価償却率平均値テキスト"/>
        <xdr:cNvSpPr txBox="1"/>
      </xdr:nvSpPr>
      <xdr:spPr>
        <a:xfrm>
          <a:off x="16408400" y="10338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72644</xdr:rowOff>
    </xdr:from>
    <xdr:to>
      <xdr:col>23</xdr:col>
      <xdr:colOff>568325</xdr:colOff>
      <xdr:row>61</xdr:row>
      <xdr:rowOff>2794</xdr:rowOff>
    </xdr:to>
    <xdr:sp macro="" textlink="">
      <xdr:nvSpPr>
        <xdr:cNvPr id="310" name="フローチャート : 判断 309"/>
        <xdr:cNvSpPr/>
      </xdr:nvSpPr>
      <xdr:spPr>
        <a:xfrm>
          <a:off x="162687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11" name="テキスト ボックス 3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12" name="テキスト ボックス 3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13" name="テキスト ボックス 3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14" name="テキスト ボックス 3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15" name="テキスト ボックス 3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168656</xdr:rowOff>
    </xdr:from>
    <xdr:to>
      <xdr:col>23</xdr:col>
      <xdr:colOff>568325</xdr:colOff>
      <xdr:row>57</xdr:row>
      <xdr:rowOff>98806</xdr:rowOff>
    </xdr:to>
    <xdr:sp macro="" textlink="">
      <xdr:nvSpPr>
        <xdr:cNvPr id="316" name="円/楕円 315"/>
        <xdr:cNvSpPr/>
      </xdr:nvSpPr>
      <xdr:spPr>
        <a:xfrm>
          <a:off x="16268700" y="976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121683</xdr:rowOff>
    </xdr:from>
    <xdr:ext cx="405111" cy="259045"/>
    <xdr:sp macro="" textlink="">
      <xdr:nvSpPr>
        <xdr:cNvPr id="317" name="【学校施設】&#10;有形固定資産減価償却率該当値テキスト"/>
        <xdr:cNvSpPr txBox="1"/>
      </xdr:nvSpPr>
      <xdr:spPr>
        <a:xfrm>
          <a:off x="16408400" y="9722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18" name="正方形/長方形 317"/>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19" name="正方形/長方形 3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20" name="正方形/長方形 3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21" name="正方形/長方形 3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22" name="正方形/長方形 3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23" name="正方形/長方形 3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24" name="正方形/長方形 3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25" name="正方形/長方形 324"/>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26" name="テキスト ボックス 3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27" name="直線コネクタ 3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28" name="テキスト ボックス 32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29" name="直線コネクタ 32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30" name="テキスト ボックス 32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31" name="直線コネクタ 33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32" name="テキスト ボックス 33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33" name="直線コネクタ 33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34" name="テキスト ボックス 33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35" name="直線コネクタ 33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36" name="テキスト ボックス 33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37" name="直線コネクタ 33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38" name="テキスト ボックス 33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39" name="直線コネクタ 3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40" name="テキスト ボックス 3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41"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30480</xdr:rowOff>
    </xdr:from>
    <xdr:to>
      <xdr:col>32</xdr:col>
      <xdr:colOff>186689</xdr:colOff>
      <xdr:row>62</xdr:row>
      <xdr:rowOff>149352</xdr:rowOff>
    </xdr:to>
    <xdr:cxnSp macro="">
      <xdr:nvCxnSpPr>
        <xdr:cNvPr id="342" name="直線コネクタ 341"/>
        <xdr:cNvCxnSpPr/>
      </xdr:nvCxnSpPr>
      <xdr:spPr>
        <a:xfrm flipV="1">
          <a:off x="22160864" y="9460230"/>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153179</xdr:rowOff>
    </xdr:from>
    <xdr:ext cx="469744" cy="259045"/>
    <xdr:sp macro="" textlink="">
      <xdr:nvSpPr>
        <xdr:cNvPr id="343" name="【学校施設】&#10;一人当たり面積最小値テキスト"/>
        <xdr:cNvSpPr txBox="1"/>
      </xdr:nvSpPr>
      <xdr:spPr>
        <a:xfrm>
          <a:off x="22250400" y="1078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1.354</a:t>
          </a:r>
          <a:endParaRPr kumimoji="1" lang="ja-JP" altLang="en-US" sz="1000" b="1">
            <a:latin typeface="ＭＳ Ｐゴシック"/>
          </a:endParaRPr>
        </a:p>
      </xdr:txBody>
    </xdr:sp>
    <xdr:clientData/>
  </xdr:oneCellAnchor>
  <xdr:twoCellAnchor>
    <xdr:from>
      <xdr:col>32</xdr:col>
      <xdr:colOff>98425</xdr:colOff>
      <xdr:row>62</xdr:row>
      <xdr:rowOff>149352</xdr:rowOff>
    </xdr:from>
    <xdr:to>
      <xdr:col>32</xdr:col>
      <xdr:colOff>276225</xdr:colOff>
      <xdr:row>62</xdr:row>
      <xdr:rowOff>149352</xdr:rowOff>
    </xdr:to>
    <xdr:cxnSp macro="">
      <xdr:nvCxnSpPr>
        <xdr:cNvPr id="344" name="直線コネクタ 343"/>
        <xdr:cNvCxnSpPr/>
      </xdr:nvCxnSpPr>
      <xdr:spPr>
        <a:xfrm>
          <a:off x="22072600" y="107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148607</xdr:rowOff>
    </xdr:from>
    <xdr:ext cx="469744" cy="259045"/>
    <xdr:sp macro="" textlink="">
      <xdr:nvSpPr>
        <xdr:cNvPr id="345" name="【学校施設】&#10;一人当たり面積最大値テキスト"/>
        <xdr:cNvSpPr txBox="1"/>
      </xdr:nvSpPr>
      <xdr:spPr>
        <a:xfrm>
          <a:off x="22250400" y="923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3.085</a:t>
          </a:r>
          <a:endParaRPr kumimoji="1" lang="ja-JP" altLang="en-US" sz="1000" b="1">
            <a:latin typeface="ＭＳ Ｐゴシック"/>
          </a:endParaRPr>
        </a:p>
      </xdr:txBody>
    </xdr:sp>
    <xdr:clientData/>
  </xdr:oneCellAnchor>
  <xdr:twoCellAnchor>
    <xdr:from>
      <xdr:col>32</xdr:col>
      <xdr:colOff>98425</xdr:colOff>
      <xdr:row>55</xdr:row>
      <xdr:rowOff>30480</xdr:rowOff>
    </xdr:from>
    <xdr:to>
      <xdr:col>32</xdr:col>
      <xdr:colOff>276225</xdr:colOff>
      <xdr:row>55</xdr:row>
      <xdr:rowOff>30480</xdr:rowOff>
    </xdr:to>
    <xdr:cxnSp macro="">
      <xdr:nvCxnSpPr>
        <xdr:cNvPr id="346" name="直線コネクタ 345"/>
        <xdr:cNvCxnSpPr/>
      </xdr:nvCxnSpPr>
      <xdr:spPr>
        <a:xfrm>
          <a:off x="22072600" y="946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128287</xdr:rowOff>
    </xdr:from>
    <xdr:ext cx="469744" cy="259045"/>
    <xdr:sp macro="" textlink="">
      <xdr:nvSpPr>
        <xdr:cNvPr id="347" name="【学校施設】&#10;一人当たり面積平均値テキスト"/>
        <xdr:cNvSpPr txBox="1"/>
      </xdr:nvSpPr>
      <xdr:spPr>
        <a:xfrm>
          <a:off x="22250400" y="10072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105410</xdr:rowOff>
    </xdr:from>
    <xdr:to>
      <xdr:col>32</xdr:col>
      <xdr:colOff>238125</xdr:colOff>
      <xdr:row>60</xdr:row>
      <xdr:rowOff>35560</xdr:rowOff>
    </xdr:to>
    <xdr:sp macro="" textlink="">
      <xdr:nvSpPr>
        <xdr:cNvPr id="348" name="フローチャート : 判断 347"/>
        <xdr:cNvSpPr/>
      </xdr:nvSpPr>
      <xdr:spPr>
        <a:xfrm>
          <a:off x="22110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49" name="テキスト ボックス 3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50" name="テキスト ボックス 3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51" name="テキスト ボックス 3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52" name="テキスト ボックス 3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53" name="テキスト ボックス 3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130556</xdr:rowOff>
    </xdr:from>
    <xdr:to>
      <xdr:col>32</xdr:col>
      <xdr:colOff>238125</xdr:colOff>
      <xdr:row>60</xdr:row>
      <xdr:rowOff>60706</xdr:rowOff>
    </xdr:to>
    <xdr:sp macro="" textlink="">
      <xdr:nvSpPr>
        <xdr:cNvPr id="354" name="円/楕円 353"/>
        <xdr:cNvSpPr/>
      </xdr:nvSpPr>
      <xdr:spPr>
        <a:xfrm>
          <a:off x="22110700" y="1024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108983</xdr:rowOff>
    </xdr:from>
    <xdr:ext cx="469744" cy="259045"/>
    <xdr:sp macro="" textlink="">
      <xdr:nvSpPr>
        <xdr:cNvPr id="355" name="【学校施設】&#10;一人当たり面積該当値テキスト"/>
        <xdr:cNvSpPr txBox="1"/>
      </xdr:nvSpPr>
      <xdr:spPr>
        <a:xfrm>
          <a:off x="22250400" y="10224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356" name="正方形/長方形 355"/>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57" name="正方形/長方形 35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58" name="正方形/長方形 35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59" name="正方形/長方形 35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60" name="正方形/長方形 35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61" name="正方形/長方形 36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62" name="正方形/長方形 36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63" name="正方形/長方形 362"/>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364" name="正方形/長方形 363"/>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65" name="正方形/長方形 36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66" name="正方形/長方形 36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67" name="正方形/長方形 36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68" name="正方形/長方形 36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69" name="正方形/長方形 36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70" name="正方形/長方形 36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71" name="正方形/長方形 370"/>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372" name="正方形/長方形 371"/>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73" name="正方形/長方形 3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74" name="正方形/長方形 3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75" name="正方形/長方形 3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76" name="正方形/長方形 3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77" name="正方形/長方形 3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78" name="正方形/長方形 3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79" name="正方形/長方形 378"/>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80" name="テキスト ボックス 3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81" name="直線コネクタ 3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82" name="テキスト ボックス 38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83" name="直線コネクタ 38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84" name="テキスト ボックス 38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85" name="直線コネクタ 38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86" name="テキスト ボックス 38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87" name="直線コネクタ 38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88" name="テキスト ボックス 38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89" name="直線コネクタ 38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90" name="テキスト ボックス 38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91" name="直線コネクタ 39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392" name="テキスト ボックス 39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93" name="直線コネクタ 3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94" name="テキスト ボックス 3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395"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99061</xdr:rowOff>
    </xdr:from>
    <xdr:to>
      <xdr:col>23</xdr:col>
      <xdr:colOff>516889</xdr:colOff>
      <xdr:row>108</xdr:row>
      <xdr:rowOff>57150</xdr:rowOff>
    </xdr:to>
    <xdr:cxnSp macro="">
      <xdr:nvCxnSpPr>
        <xdr:cNvPr id="396" name="直線コネクタ 395"/>
        <xdr:cNvCxnSpPr/>
      </xdr:nvCxnSpPr>
      <xdr:spPr>
        <a:xfrm flipV="1">
          <a:off x="16318864" y="1707261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60977</xdr:rowOff>
    </xdr:from>
    <xdr:ext cx="405111" cy="259045"/>
    <xdr:sp macro="" textlink="">
      <xdr:nvSpPr>
        <xdr:cNvPr id="397" name="【公民館】&#10;有形固定資産減価償却率最小値テキスト"/>
        <xdr:cNvSpPr txBox="1"/>
      </xdr:nvSpPr>
      <xdr:spPr>
        <a:xfrm>
          <a:off x="16408400" y="185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23</xdr:col>
      <xdr:colOff>428625</xdr:colOff>
      <xdr:row>108</xdr:row>
      <xdr:rowOff>57150</xdr:rowOff>
    </xdr:from>
    <xdr:to>
      <xdr:col>23</xdr:col>
      <xdr:colOff>606425</xdr:colOff>
      <xdr:row>108</xdr:row>
      <xdr:rowOff>57150</xdr:rowOff>
    </xdr:to>
    <xdr:cxnSp macro="">
      <xdr:nvCxnSpPr>
        <xdr:cNvPr id="398" name="直線コネクタ 397"/>
        <xdr:cNvCxnSpPr/>
      </xdr:nvCxnSpPr>
      <xdr:spPr>
        <a:xfrm>
          <a:off x="16230600" y="1857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45738</xdr:rowOff>
    </xdr:from>
    <xdr:ext cx="405111" cy="259045"/>
    <xdr:sp macro="" textlink="">
      <xdr:nvSpPr>
        <xdr:cNvPr id="399" name="【公民館】&#10;有形固定資産減価償却率最大値テキスト"/>
        <xdr:cNvSpPr txBox="1"/>
      </xdr:nvSpPr>
      <xdr:spPr>
        <a:xfrm>
          <a:off x="16408400" y="1684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91.9</a:t>
          </a:r>
          <a:endParaRPr kumimoji="1" lang="ja-JP" altLang="en-US" sz="1000" b="1">
            <a:latin typeface="ＭＳ Ｐゴシック"/>
          </a:endParaRPr>
        </a:p>
      </xdr:txBody>
    </xdr:sp>
    <xdr:clientData/>
  </xdr:oneCellAnchor>
  <xdr:twoCellAnchor>
    <xdr:from>
      <xdr:col>23</xdr:col>
      <xdr:colOff>428625</xdr:colOff>
      <xdr:row>99</xdr:row>
      <xdr:rowOff>99061</xdr:rowOff>
    </xdr:from>
    <xdr:to>
      <xdr:col>23</xdr:col>
      <xdr:colOff>606425</xdr:colOff>
      <xdr:row>99</xdr:row>
      <xdr:rowOff>99061</xdr:rowOff>
    </xdr:to>
    <xdr:cxnSp macro="">
      <xdr:nvCxnSpPr>
        <xdr:cNvPr id="400" name="直線コネクタ 399"/>
        <xdr:cNvCxnSpPr/>
      </xdr:nvCxnSpPr>
      <xdr:spPr>
        <a:xfrm>
          <a:off x="16230600" y="1707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101</xdr:row>
      <xdr:rowOff>158766</xdr:rowOff>
    </xdr:from>
    <xdr:ext cx="405111" cy="259045"/>
    <xdr:sp macro="" textlink="">
      <xdr:nvSpPr>
        <xdr:cNvPr id="401" name="【公民館】&#10;有形固定資産減価償却率平均値テキスト"/>
        <xdr:cNvSpPr txBox="1"/>
      </xdr:nvSpPr>
      <xdr:spPr>
        <a:xfrm>
          <a:off x="16408400" y="17475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135889</xdr:rowOff>
    </xdr:from>
    <xdr:to>
      <xdr:col>23</xdr:col>
      <xdr:colOff>568325</xdr:colOff>
      <xdr:row>103</xdr:row>
      <xdr:rowOff>66039</xdr:rowOff>
    </xdr:to>
    <xdr:sp macro="" textlink="">
      <xdr:nvSpPr>
        <xdr:cNvPr id="402" name="フローチャート : 判断 401"/>
        <xdr:cNvSpPr/>
      </xdr:nvSpPr>
      <xdr:spPr>
        <a:xfrm>
          <a:off x="1626870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03" name="テキスト ボックス 4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04" name="テキスト ボックス 4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05" name="テキスト ボックス 4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06" name="テキスト ボックス 4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07" name="テキスト ボックス 4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108</xdr:row>
      <xdr:rowOff>6350</xdr:rowOff>
    </xdr:from>
    <xdr:to>
      <xdr:col>23</xdr:col>
      <xdr:colOff>568325</xdr:colOff>
      <xdr:row>108</xdr:row>
      <xdr:rowOff>107950</xdr:rowOff>
    </xdr:to>
    <xdr:sp macro="" textlink="">
      <xdr:nvSpPr>
        <xdr:cNvPr id="408" name="円/楕円 407"/>
        <xdr:cNvSpPr/>
      </xdr:nvSpPr>
      <xdr:spPr>
        <a:xfrm>
          <a:off x="16268700" y="185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92727</xdr:rowOff>
    </xdr:from>
    <xdr:ext cx="405111" cy="259045"/>
    <xdr:sp macro="" textlink="">
      <xdr:nvSpPr>
        <xdr:cNvPr id="409" name="【公民館】&#10;有形固定資産減価償却率該当値テキスト"/>
        <xdr:cNvSpPr txBox="1"/>
      </xdr:nvSpPr>
      <xdr:spPr>
        <a:xfrm>
          <a:off x="16408400" y="184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10" name="正方形/長方形 409"/>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11" name="正方形/長方形 4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12" name="正方形/長方形 4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13" name="正方形/長方形 4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14" name="正方形/長方形 4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15" name="正方形/長方形 4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16" name="正方形/長方形 4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17" name="正方形/長方形 416"/>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18" name="テキスト ボックス 4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19" name="直線コネクタ 4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20" name="テキスト ボックス 41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133350</xdr:rowOff>
    </xdr:from>
    <xdr:to>
      <xdr:col>33</xdr:col>
      <xdr:colOff>314325</xdr:colOff>
      <xdr:row>107</xdr:row>
      <xdr:rowOff>133350</xdr:rowOff>
    </xdr:to>
    <xdr:cxnSp macro="">
      <xdr:nvCxnSpPr>
        <xdr:cNvPr id="421" name="直線コネクタ 420"/>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162577</xdr:rowOff>
    </xdr:from>
    <xdr:ext cx="467179" cy="259045"/>
    <xdr:sp macro="" textlink="">
      <xdr:nvSpPr>
        <xdr:cNvPr id="422" name="テキスト ボックス 421"/>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23" name="直線コネクタ 42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24" name="テキスト ボックス 42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101</xdr:row>
      <xdr:rowOff>19050</xdr:rowOff>
    </xdr:from>
    <xdr:to>
      <xdr:col>33</xdr:col>
      <xdr:colOff>314325</xdr:colOff>
      <xdr:row>101</xdr:row>
      <xdr:rowOff>19050</xdr:rowOff>
    </xdr:to>
    <xdr:cxnSp macro="">
      <xdr:nvCxnSpPr>
        <xdr:cNvPr id="425" name="直線コネクタ 424"/>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48277</xdr:rowOff>
    </xdr:from>
    <xdr:ext cx="467179" cy="259045"/>
    <xdr:sp macro="" textlink="">
      <xdr:nvSpPr>
        <xdr:cNvPr id="426" name="テキスト ボックス 425"/>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27" name="直線コネクタ 4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28" name="テキスト ボックス 4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29"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81914</xdr:rowOff>
    </xdr:from>
    <xdr:to>
      <xdr:col>32</xdr:col>
      <xdr:colOff>186689</xdr:colOff>
      <xdr:row>108</xdr:row>
      <xdr:rowOff>70486</xdr:rowOff>
    </xdr:to>
    <xdr:cxnSp macro="">
      <xdr:nvCxnSpPr>
        <xdr:cNvPr id="430" name="直線コネクタ 429"/>
        <xdr:cNvCxnSpPr/>
      </xdr:nvCxnSpPr>
      <xdr:spPr>
        <a:xfrm flipV="1">
          <a:off x="22160864" y="17398364"/>
          <a:ext cx="0" cy="1188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74313</xdr:rowOff>
    </xdr:from>
    <xdr:ext cx="469744" cy="259045"/>
    <xdr:sp macro="" textlink="">
      <xdr:nvSpPr>
        <xdr:cNvPr id="431" name="【公民館】&#10;一人当たり面積最小値テキスト"/>
        <xdr:cNvSpPr txBox="1"/>
      </xdr:nvSpPr>
      <xdr:spPr>
        <a:xfrm>
          <a:off x="22250400" y="185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0.081</a:t>
          </a:r>
          <a:endParaRPr kumimoji="1" lang="ja-JP" altLang="en-US" sz="1000" b="1">
            <a:latin typeface="ＭＳ Ｐゴシック"/>
          </a:endParaRPr>
        </a:p>
      </xdr:txBody>
    </xdr:sp>
    <xdr:clientData/>
  </xdr:oneCellAnchor>
  <xdr:twoCellAnchor>
    <xdr:from>
      <xdr:col>32</xdr:col>
      <xdr:colOff>98425</xdr:colOff>
      <xdr:row>108</xdr:row>
      <xdr:rowOff>70486</xdr:rowOff>
    </xdr:from>
    <xdr:to>
      <xdr:col>32</xdr:col>
      <xdr:colOff>276225</xdr:colOff>
      <xdr:row>108</xdr:row>
      <xdr:rowOff>70486</xdr:rowOff>
    </xdr:to>
    <xdr:cxnSp macro="">
      <xdr:nvCxnSpPr>
        <xdr:cNvPr id="432" name="直線コネクタ 431"/>
        <xdr:cNvCxnSpPr/>
      </xdr:nvCxnSpPr>
      <xdr:spPr>
        <a:xfrm>
          <a:off x="22072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28591</xdr:rowOff>
    </xdr:from>
    <xdr:ext cx="469744" cy="259045"/>
    <xdr:sp macro="" textlink="">
      <xdr:nvSpPr>
        <xdr:cNvPr id="433" name="【公民館】&#10;一人当たり面積最大値テキスト"/>
        <xdr:cNvSpPr txBox="1"/>
      </xdr:nvSpPr>
      <xdr:spPr>
        <a:xfrm>
          <a:off x="22250400" y="1717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0.289</a:t>
          </a:r>
          <a:endParaRPr kumimoji="1" lang="ja-JP" altLang="en-US" sz="1000" b="1">
            <a:latin typeface="ＭＳ Ｐゴシック"/>
          </a:endParaRPr>
        </a:p>
      </xdr:txBody>
    </xdr:sp>
    <xdr:clientData/>
  </xdr:oneCellAnchor>
  <xdr:twoCellAnchor>
    <xdr:from>
      <xdr:col>32</xdr:col>
      <xdr:colOff>98425</xdr:colOff>
      <xdr:row>101</xdr:row>
      <xdr:rowOff>81914</xdr:rowOff>
    </xdr:from>
    <xdr:to>
      <xdr:col>32</xdr:col>
      <xdr:colOff>276225</xdr:colOff>
      <xdr:row>101</xdr:row>
      <xdr:rowOff>81914</xdr:rowOff>
    </xdr:to>
    <xdr:cxnSp macro="">
      <xdr:nvCxnSpPr>
        <xdr:cNvPr id="434" name="直線コネクタ 433"/>
        <xdr:cNvCxnSpPr/>
      </xdr:nvCxnSpPr>
      <xdr:spPr>
        <a:xfrm>
          <a:off x="22072600" y="17398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72407</xdr:rowOff>
    </xdr:from>
    <xdr:ext cx="469744" cy="259045"/>
    <xdr:sp macro="" textlink="">
      <xdr:nvSpPr>
        <xdr:cNvPr id="435" name="【公民館】&#10;一人当たり面積平均値テキスト"/>
        <xdr:cNvSpPr txBox="1"/>
      </xdr:nvSpPr>
      <xdr:spPr>
        <a:xfrm>
          <a:off x="22250400" y="1790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0.188</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93980</xdr:rowOff>
    </xdr:from>
    <xdr:to>
      <xdr:col>32</xdr:col>
      <xdr:colOff>238125</xdr:colOff>
      <xdr:row>105</xdr:row>
      <xdr:rowOff>24130</xdr:rowOff>
    </xdr:to>
    <xdr:sp macro="" textlink="">
      <xdr:nvSpPr>
        <xdr:cNvPr id="436" name="フローチャート : 判断 435"/>
        <xdr:cNvSpPr/>
      </xdr:nvSpPr>
      <xdr:spPr>
        <a:xfrm>
          <a:off x="22110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37" name="テキスト ボックス 4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38" name="テキスト ボックス 4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39" name="テキスト ボックス 4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40" name="テキスト ボックス 4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41" name="テキスト ボックス 4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104</xdr:row>
      <xdr:rowOff>36830</xdr:rowOff>
    </xdr:from>
    <xdr:to>
      <xdr:col>32</xdr:col>
      <xdr:colOff>238125</xdr:colOff>
      <xdr:row>104</xdr:row>
      <xdr:rowOff>138430</xdr:rowOff>
    </xdr:to>
    <xdr:sp macro="" textlink="">
      <xdr:nvSpPr>
        <xdr:cNvPr id="442" name="円/楕円 441"/>
        <xdr:cNvSpPr/>
      </xdr:nvSpPr>
      <xdr:spPr>
        <a:xfrm>
          <a:off x="22110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59707</xdr:rowOff>
    </xdr:from>
    <xdr:ext cx="469744" cy="259045"/>
    <xdr:sp macro="" textlink="">
      <xdr:nvSpPr>
        <xdr:cNvPr id="443" name="【公民館】&#10;一人当たり面積該当値テキスト"/>
        <xdr:cNvSpPr txBox="1"/>
      </xdr:nvSpPr>
      <xdr:spPr>
        <a:xfrm>
          <a:off x="22250400" y="177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44" name="正方形/長方形 443"/>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45" name="正方形/長方形 4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46" name="テキスト ボックス 445"/>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有形固定資産減価償却率が特に高くなっている施設は橋梁と学校であり、老朽化が進んでいることがわかる。橋梁についてはすでに改修に着手しているが、河川や水路等が多いことから橋梁数もかなり多く、点検や改修を計画的に進めていく必要がある。また、学校についても耐震化工事は完了したものの、そのほとんどが古い校舎であり、改修後の方向性について検討の必要がある。道路や公営施設については類似団体とはほぼ横ばいではあるものの、現在進めている改修等について計画的に進めていく。公民館については類似団体と比べると改修が進んでいることが伺え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福岡県遠賀町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19,439
19,307
22.15
7,779,997
7,572,408
194,633
4,100,338
6,137,436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11430</xdr:rowOff>
    </xdr:from>
    <xdr:to>
      <xdr:col>6</xdr:col>
      <xdr:colOff>510540</xdr:colOff>
      <xdr:row>42</xdr:row>
      <xdr:rowOff>53340</xdr:rowOff>
    </xdr:to>
    <xdr:cxnSp macro="">
      <xdr:nvCxnSpPr>
        <xdr:cNvPr id="55" name="直線コネクタ 54"/>
        <xdr:cNvCxnSpPr/>
      </xdr:nvCxnSpPr>
      <xdr:spPr>
        <a:xfrm flipV="1">
          <a:off x="4634865" y="56692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図書館】&#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129557</xdr:rowOff>
    </xdr:from>
    <xdr:ext cx="405111" cy="259045"/>
    <xdr:sp macro="" textlink="">
      <xdr:nvSpPr>
        <xdr:cNvPr id="58" name="【図書館】&#10;有形固定資産減価償却率最大値テキスト"/>
        <xdr:cNvSpPr txBox="1"/>
      </xdr:nvSpPr>
      <xdr:spPr>
        <a:xfrm>
          <a:off x="4724400" y="544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6</xdr:col>
      <xdr:colOff>422275</xdr:colOff>
      <xdr:row>33</xdr:row>
      <xdr:rowOff>11430</xdr:rowOff>
    </xdr:from>
    <xdr:to>
      <xdr:col>6</xdr:col>
      <xdr:colOff>600075</xdr:colOff>
      <xdr:row>33</xdr:row>
      <xdr:rowOff>11430</xdr:rowOff>
    </xdr:to>
    <xdr:cxnSp macro="">
      <xdr:nvCxnSpPr>
        <xdr:cNvPr id="59" name="直線コネクタ 58"/>
        <xdr:cNvCxnSpPr/>
      </xdr:nvCxnSpPr>
      <xdr:spPr>
        <a:xfrm>
          <a:off x="4546600" y="566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95267</xdr:rowOff>
    </xdr:from>
    <xdr:ext cx="405111" cy="259045"/>
    <xdr:sp macro="" textlink="">
      <xdr:nvSpPr>
        <xdr:cNvPr id="60" name="【図書館】&#10;有形固定資産減価償却率平均値テキスト"/>
        <xdr:cNvSpPr txBox="1"/>
      </xdr:nvSpPr>
      <xdr:spPr>
        <a:xfrm>
          <a:off x="47244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116840</xdr:rowOff>
    </xdr:from>
    <xdr:to>
      <xdr:col>6</xdr:col>
      <xdr:colOff>561975</xdr:colOff>
      <xdr:row>37</xdr:row>
      <xdr:rowOff>46990</xdr:rowOff>
    </xdr:to>
    <xdr:sp macro="" textlink="">
      <xdr:nvSpPr>
        <xdr:cNvPr id="61" name="フローチャート : 判断 60"/>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132080</xdr:rowOff>
    </xdr:from>
    <xdr:to>
      <xdr:col>6</xdr:col>
      <xdr:colOff>561975</xdr:colOff>
      <xdr:row>33</xdr:row>
      <xdr:rowOff>62230</xdr:rowOff>
    </xdr:to>
    <xdr:sp macro="" textlink="">
      <xdr:nvSpPr>
        <xdr:cNvPr id="67" name="円/楕円 66"/>
        <xdr:cNvSpPr/>
      </xdr:nvSpPr>
      <xdr:spPr>
        <a:xfrm>
          <a:off x="4584700" y="561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32</xdr:row>
      <xdr:rowOff>85107</xdr:rowOff>
    </xdr:from>
    <xdr:ext cx="405111" cy="259045"/>
    <xdr:sp macro="" textlink="">
      <xdr:nvSpPr>
        <xdr:cNvPr id="68" name="【図書館】&#10;有形固定資産減価償却率該当値テキスト"/>
        <xdr:cNvSpPr txBox="1"/>
      </xdr:nvSpPr>
      <xdr:spPr>
        <a:xfrm>
          <a:off x="4724400" y="5571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7" name="テキスト ボックス 7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79" name="テキスト ボックス 7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0" name="直線コネクタ 7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1" name="テキスト ボックス 8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0.055</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2" name="直線コネクタ 8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3" name="テキスト ボックス 8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4" name="直線コネクタ 8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5" name="テキスト ボックス 8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0.065</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6" name="直線コネクタ 8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7" name="テキスト ボックス 8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8" name="直線コネクタ 8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89" name="テキスト ボックス 8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0.075</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1" name="テキスト ボックス 9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2"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133350</xdr:rowOff>
    </xdr:from>
    <xdr:to>
      <xdr:col>15</xdr:col>
      <xdr:colOff>180340</xdr:colOff>
      <xdr:row>40</xdr:row>
      <xdr:rowOff>152400</xdr:rowOff>
    </xdr:to>
    <xdr:cxnSp macro="">
      <xdr:nvCxnSpPr>
        <xdr:cNvPr id="93" name="直線コネクタ 92"/>
        <xdr:cNvCxnSpPr/>
      </xdr:nvCxnSpPr>
      <xdr:spPr>
        <a:xfrm flipV="1">
          <a:off x="10476865" y="57912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156227</xdr:rowOff>
    </xdr:from>
    <xdr:ext cx="469744" cy="259045"/>
    <xdr:sp macro="" textlink="">
      <xdr:nvSpPr>
        <xdr:cNvPr id="94" name="【図書館】&#10;一人当たり面積最小値テキスト"/>
        <xdr:cNvSpPr txBox="1"/>
      </xdr:nvSpPr>
      <xdr:spPr>
        <a:xfrm>
          <a:off x="105664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0.058</a:t>
          </a:r>
          <a:endParaRPr kumimoji="1" lang="ja-JP" altLang="en-US" sz="1000" b="1">
            <a:latin typeface="ＭＳ Ｐゴシック"/>
          </a:endParaRPr>
        </a:p>
      </xdr:txBody>
    </xdr:sp>
    <xdr:clientData/>
  </xdr:oneCellAnchor>
  <xdr:twoCellAnchor>
    <xdr:from>
      <xdr:col>15</xdr:col>
      <xdr:colOff>92075</xdr:colOff>
      <xdr:row>40</xdr:row>
      <xdr:rowOff>152400</xdr:rowOff>
    </xdr:from>
    <xdr:to>
      <xdr:col>15</xdr:col>
      <xdr:colOff>269875</xdr:colOff>
      <xdr:row>40</xdr:row>
      <xdr:rowOff>152400</xdr:rowOff>
    </xdr:to>
    <xdr:cxnSp macro="">
      <xdr:nvCxnSpPr>
        <xdr:cNvPr id="95" name="直線コネクタ 94"/>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80027</xdr:rowOff>
    </xdr:from>
    <xdr:ext cx="469744" cy="259045"/>
    <xdr:sp macro="" textlink="">
      <xdr:nvSpPr>
        <xdr:cNvPr id="96" name="【図書館】&#10;一人当たり面積最大値テキスト"/>
        <xdr:cNvSpPr txBox="1"/>
      </xdr:nvSpPr>
      <xdr:spPr>
        <a:xfrm>
          <a:off x="10566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15</xdr:col>
      <xdr:colOff>92075</xdr:colOff>
      <xdr:row>33</xdr:row>
      <xdr:rowOff>133350</xdr:rowOff>
    </xdr:from>
    <xdr:to>
      <xdr:col>15</xdr:col>
      <xdr:colOff>269875</xdr:colOff>
      <xdr:row>33</xdr:row>
      <xdr:rowOff>133350</xdr:rowOff>
    </xdr:to>
    <xdr:cxnSp macro="">
      <xdr:nvCxnSpPr>
        <xdr:cNvPr id="97" name="直線コネクタ 96"/>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137177</xdr:rowOff>
    </xdr:from>
    <xdr:ext cx="469744" cy="259045"/>
    <xdr:sp macro="" textlink="">
      <xdr:nvSpPr>
        <xdr:cNvPr id="98" name="【図書館】&#10;一人当たり面積平均値テキスト"/>
        <xdr:cNvSpPr txBox="1"/>
      </xdr:nvSpPr>
      <xdr:spPr>
        <a:xfrm>
          <a:off x="10566400" y="648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158750</xdr:rowOff>
    </xdr:from>
    <xdr:to>
      <xdr:col>15</xdr:col>
      <xdr:colOff>231775</xdr:colOff>
      <xdr:row>38</xdr:row>
      <xdr:rowOff>88900</xdr:rowOff>
    </xdr:to>
    <xdr:sp macro="" textlink="">
      <xdr:nvSpPr>
        <xdr:cNvPr id="99" name="フローチャート : 判断 98"/>
        <xdr:cNvSpPr/>
      </xdr:nvSpPr>
      <xdr:spPr>
        <a:xfrm>
          <a:off x="10426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82550</xdr:rowOff>
    </xdr:from>
    <xdr:to>
      <xdr:col>15</xdr:col>
      <xdr:colOff>231775</xdr:colOff>
      <xdr:row>34</xdr:row>
      <xdr:rowOff>12700</xdr:rowOff>
    </xdr:to>
    <xdr:sp macro="" textlink="">
      <xdr:nvSpPr>
        <xdr:cNvPr id="105" name="円/楕円 104"/>
        <xdr:cNvSpPr/>
      </xdr:nvSpPr>
      <xdr:spPr>
        <a:xfrm>
          <a:off x="104267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35577</xdr:rowOff>
    </xdr:from>
    <xdr:ext cx="469744" cy="259045"/>
    <xdr:sp macro="" textlink="">
      <xdr:nvSpPr>
        <xdr:cNvPr id="106" name="【図書館】&#10;一人当たり面積該当値テキスト"/>
        <xdr:cNvSpPr txBox="1"/>
      </xdr:nvSpPr>
      <xdr:spPr>
        <a:xfrm>
          <a:off x="10566400"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7" name="正方形/長方形 106"/>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8" name="正方形/長方形 10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9" name="正方形/長方形 10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0" name="正方形/長方形 10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1" name="正方形/長方形 11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2" name="正方形/長方形 11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3" name="正方形/長方形 11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4" name="正方形/長方形 113"/>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5" name="テキスト ボックス 11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6" name="直線コネクタ 11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7" name="テキスト ボックス 11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8" name="直線コネクタ 11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9" name="テキスト ボックス 11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0" name="直線コネクタ 11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1" name="テキスト ボックス 12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2" name="直線コネクタ 12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3" name="テキスト ボックス 12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4" name="直線コネクタ 12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5" name="テキスト ボックス 12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6" name="直線コネクタ 12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7" name="テキスト ボックス 12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9" name="テキスト ボックス 12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0"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41910</xdr:rowOff>
    </xdr:from>
    <xdr:to>
      <xdr:col>6</xdr:col>
      <xdr:colOff>510540</xdr:colOff>
      <xdr:row>63</xdr:row>
      <xdr:rowOff>72390</xdr:rowOff>
    </xdr:to>
    <xdr:cxnSp macro="">
      <xdr:nvCxnSpPr>
        <xdr:cNvPr id="131" name="直線コネクタ 130"/>
        <xdr:cNvCxnSpPr/>
      </xdr:nvCxnSpPr>
      <xdr:spPr>
        <a:xfrm flipV="1">
          <a:off x="4634865" y="94716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76217</xdr:rowOff>
    </xdr:from>
    <xdr:ext cx="405111" cy="259045"/>
    <xdr:sp macro="" textlink="">
      <xdr:nvSpPr>
        <xdr:cNvPr id="132" name="【体育館・プール】&#10;有形固定資産減価償却率最小値テキスト"/>
        <xdr:cNvSpPr txBox="1"/>
      </xdr:nvSpPr>
      <xdr:spPr>
        <a:xfrm>
          <a:off x="4724400"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6</xdr:col>
      <xdr:colOff>422275</xdr:colOff>
      <xdr:row>63</xdr:row>
      <xdr:rowOff>72390</xdr:rowOff>
    </xdr:from>
    <xdr:to>
      <xdr:col>6</xdr:col>
      <xdr:colOff>600075</xdr:colOff>
      <xdr:row>63</xdr:row>
      <xdr:rowOff>72390</xdr:rowOff>
    </xdr:to>
    <xdr:cxnSp macro="">
      <xdr:nvCxnSpPr>
        <xdr:cNvPr id="133" name="直線コネクタ 132"/>
        <xdr:cNvCxnSpPr/>
      </xdr:nvCxnSpPr>
      <xdr:spPr>
        <a:xfrm>
          <a:off x="4546600" y="1087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160037</xdr:rowOff>
    </xdr:from>
    <xdr:ext cx="405111" cy="259045"/>
    <xdr:sp macro="" textlink="">
      <xdr:nvSpPr>
        <xdr:cNvPr id="134" name="【体育館・プール】&#10;有形固定資産減価償却率最大値テキスト"/>
        <xdr:cNvSpPr txBox="1"/>
      </xdr:nvSpPr>
      <xdr:spPr>
        <a:xfrm>
          <a:off x="47244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6</xdr:col>
      <xdr:colOff>422275</xdr:colOff>
      <xdr:row>55</xdr:row>
      <xdr:rowOff>41910</xdr:rowOff>
    </xdr:from>
    <xdr:to>
      <xdr:col>6</xdr:col>
      <xdr:colOff>600075</xdr:colOff>
      <xdr:row>55</xdr:row>
      <xdr:rowOff>41910</xdr:rowOff>
    </xdr:to>
    <xdr:cxnSp macro="">
      <xdr:nvCxnSpPr>
        <xdr:cNvPr id="135" name="直線コネクタ 134"/>
        <xdr:cNvCxnSpPr/>
      </xdr:nvCxnSpPr>
      <xdr:spPr>
        <a:xfrm>
          <a:off x="4546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129557</xdr:rowOff>
    </xdr:from>
    <xdr:ext cx="405111" cy="259045"/>
    <xdr:sp macro="" textlink="">
      <xdr:nvSpPr>
        <xdr:cNvPr id="136" name="【体育館・プール】&#10;有形固定資産減価償却率平均値テキスト"/>
        <xdr:cNvSpPr txBox="1"/>
      </xdr:nvSpPr>
      <xdr:spPr>
        <a:xfrm>
          <a:off x="47244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151130</xdr:rowOff>
    </xdr:from>
    <xdr:to>
      <xdr:col>6</xdr:col>
      <xdr:colOff>561975</xdr:colOff>
      <xdr:row>60</xdr:row>
      <xdr:rowOff>81280</xdr:rowOff>
    </xdr:to>
    <xdr:sp macro="" textlink="">
      <xdr:nvSpPr>
        <xdr:cNvPr id="137" name="フローチャート : 判断 136"/>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36830</xdr:rowOff>
    </xdr:from>
    <xdr:to>
      <xdr:col>6</xdr:col>
      <xdr:colOff>561975</xdr:colOff>
      <xdr:row>55</xdr:row>
      <xdr:rowOff>138430</xdr:rowOff>
    </xdr:to>
    <xdr:sp macro="" textlink="">
      <xdr:nvSpPr>
        <xdr:cNvPr id="143" name="円/楕円 142"/>
        <xdr:cNvSpPr/>
      </xdr:nvSpPr>
      <xdr:spPr>
        <a:xfrm>
          <a:off x="4584700" y="946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54</xdr:row>
      <xdr:rowOff>123207</xdr:rowOff>
    </xdr:from>
    <xdr:ext cx="405111" cy="259045"/>
    <xdr:sp macro="" textlink="">
      <xdr:nvSpPr>
        <xdr:cNvPr id="144" name="【体育館・プール】&#10;有形固定資産減価償却率該当値テキスト"/>
        <xdr:cNvSpPr txBox="1"/>
      </xdr:nvSpPr>
      <xdr:spPr>
        <a:xfrm>
          <a:off x="4724400" y="9381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5" name="正方形/長方形 144"/>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6" name="正方形/長方形 14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7" name="正方形/長方形 14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8" name="正方形/長方形 14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9" name="正方形/長方形 14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0" name="正方形/長方形 14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1" name="正方形/長方形 15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2" name="正方形/長方形 151"/>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3" name="テキスト ボックス 15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4" name="直線コネクタ 15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55" name="テキスト ボックス 154"/>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56" name="直線コネクタ 15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57" name="テキスト ボックス 15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8" name="直線コネクタ 15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59" name="テキスト ボックス 15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0" name="直線コネクタ 15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1" name="テキスト ボックス 16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2" name="直線コネクタ 16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3" name="テキスト ボックス 16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4" name="直線コネクタ 16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5" name="テキスト ボックス 16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7" name="テキスト ボックス 16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8"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106680</xdr:rowOff>
    </xdr:to>
    <xdr:cxnSp macro="">
      <xdr:nvCxnSpPr>
        <xdr:cNvPr id="169" name="直線コネクタ 168"/>
        <xdr:cNvCxnSpPr/>
      </xdr:nvCxnSpPr>
      <xdr:spPr>
        <a:xfrm flipV="1">
          <a:off x="10476865" y="9776460"/>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110507</xdr:rowOff>
    </xdr:from>
    <xdr:ext cx="469744" cy="259045"/>
    <xdr:sp macro="" textlink="">
      <xdr:nvSpPr>
        <xdr:cNvPr id="170" name="【体育館・プール】&#10;一人当たり面積最小値テキスト"/>
        <xdr:cNvSpPr txBox="1"/>
      </xdr:nvSpPr>
      <xdr:spPr>
        <a:xfrm>
          <a:off x="10566400"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0.137</a:t>
          </a:r>
          <a:endParaRPr kumimoji="1" lang="ja-JP" altLang="en-US" sz="1000" b="1">
            <a:latin typeface="ＭＳ Ｐゴシック"/>
          </a:endParaRPr>
        </a:p>
      </xdr:txBody>
    </xdr:sp>
    <xdr:clientData/>
  </xdr:oneCellAnchor>
  <xdr:twoCellAnchor>
    <xdr:from>
      <xdr:col>15</xdr:col>
      <xdr:colOff>92075</xdr:colOff>
      <xdr:row>63</xdr:row>
      <xdr:rowOff>106680</xdr:rowOff>
    </xdr:from>
    <xdr:to>
      <xdr:col>15</xdr:col>
      <xdr:colOff>269875</xdr:colOff>
      <xdr:row>63</xdr:row>
      <xdr:rowOff>106680</xdr:rowOff>
    </xdr:to>
    <xdr:cxnSp macro="">
      <xdr:nvCxnSpPr>
        <xdr:cNvPr id="171" name="直線コネクタ 170"/>
        <xdr:cNvCxnSpPr/>
      </xdr:nvCxnSpPr>
      <xdr:spPr>
        <a:xfrm>
          <a:off x="10388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72"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73" name="直線コネクタ 172"/>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6367</xdr:rowOff>
    </xdr:from>
    <xdr:ext cx="469744" cy="259045"/>
    <xdr:sp macro="" textlink="">
      <xdr:nvSpPr>
        <xdr:cNvPr id="174" name="【体育館・プール】&#10;一人当たり面積平均値テキスト"/>
        <xdr:cNvSpPr txBox="1"/>
      </xdr:nvSpPr>
      <xdr:spPr>
        <a:xfrm>
          <a:off x="105664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75" name="フローチャート : 判断 174"/>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6" name="テキスト ボックス 17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7" name="テキスト ボックス 17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8" name="テキスト ボックス 17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9" name="テキスト ボックス 17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0" name="テキスト ボックス 17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63</xdr:row>
      <xdr:rowOff>55880</xdr:rowOff>
    </xdr:from>
    <xdr:to>
      <xdr:col>15</xdr:col>
      <xdr:colOff>231775</xdr:colOff>
      <xdr:row>63</xdr:row>
      <xdr:rowOff>157480</xdr:rowOff>
    </xdr:to>
    <xdr:sp macro="" textlink="">
      <xdr:nvSpPr>
        <xdr:cNvPr id="181" name="円/楕円 180"/>
        <xdr:cNvSpPr/>
      </xdr:nvSpPr>
      <xdr:spPr>
        <a:xfrm>
          <a:off x="104267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142257</xdr:rowOff>
    </xdr:from>
    <xdr:ext cx="469744" cy="259045"/>
    <xdr:sp macro="" textlink="">
      <xdr:nvSpPr>
        <xdr:cNvPr id="182" name="【体育館・プール】&#10;一人当たり面積該当値テキスト"/>
        <xdr:cNvSpPr txBox="1"/>
      </xdr:nvSpPr>
      <xdr:spPr>
        <a:xfrm>
          <a:off x="10566400" y="1077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3" name="正方形/長方形 182"/>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4" name="正方形/長方形 18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5" name="正方形/長方形 18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6" name="正方形/長方形 18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7" name="正方形/長方形 18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8" name="正方形/長方形 18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9" name="正方形/長方形 18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0" name="正方形/長方形 189"/>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1" name="テキスト ボックス 19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2" name="直線コネクタ 19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3" name="テキスト ボックス 19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4" name="直線コネクタ 19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5" name="テキスト ボックス 19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6" name="直線コネクタ 19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7" name="テキスト ボックス 19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8" name="直線コネクタ 19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99" name="テキスト ボックス 19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0" name="直線コネクタ 19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1" name="テキスト ボックス 20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2" name="直線コネクタ 20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3" name="テキスト ボックス 20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4"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90678</xdr:rowOff>
    </xdr:from>
    <xdr:to>
      <xdr:col>6</xdr:col>
      <xdr:colOff>510540</xdr:colOff>
      <xdr:row>86</xdr:row>
      <xdr:rowOff>88392</xdr:rowOff>
    </xdr:to>
    <xdr:cxnSp macro="">
      <xdr:nvCxnSpPr>
        <xdr:cNvPr id="205" name="直線コネクタ 204"/>
        <xdr:cNvCxnSpPr/>
      </xdr:nvCxnSpPr>
      <xdr:spPr>
        <a:xfrm flipV="1">
          <a:off x="4634865" y="13463778"/>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92219</xdr:rowOff>
    </xdr:from>
    <xdr:ext cx="405111" cy="259045"/>
    <xdr:sp macro="" textlink="">
      <xdr:nvSpPr>
        <xdr:cNvPr id="206" name="【福祉施設】&#10;有形固定資産減価償却率最小値テキスト"/>
        <xdr:cNvSpPr txBox="1"/>
      </xdr:nvSpPr>
      <xdr:spPr>
        <a:xfrm>
          <a:off x="4724400" y="1483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86</xdr:row>
      <xdr:rowOff>88392</xdr:rowOff>
    </xdr:from>
    <xdr:to>
      <xdr:col>6</xdr:col>
      <xdr:colOff>600075</xdr:colOff>
      <xdr:row>86</xdr:row>
      <xdr:rowOff>88392</xdr:rowOff>
    </xdr:to>
    <xdr:cxnSp macro="">
      <xdr:nvCxnSpPr>
        <xdr:cNvPr id="207" name="直線コネクタ 206"/>
        <xdr:cNvCxnSpPr/>
      </xdr:nvCxnSpPr>
      <xdr:spPr>
        <a:xfrm>
          <a:off x="4546600" y="1483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37355</xdr:rowOff>
    </xdr:from>
    <xdr:ext cx="405111" cy="259045"/>
    <xdr:sp macro="" textlink="">
      <xdr:nvSpPr>
        <xdr:cNvPr id="208" name="【福祉施設】&#10;有形固定資産減価償却率最大値テキスト"/>
        <xdr:cNvSpPr txBox="1"/>
      </xdr:nvSpPr>
      <xdr:spPr>
        <a:xfrm>
          <a:off x="4724400" y="13239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a:t>
          </a:r>
          <a:endParaRPr kumimoji="1" lang="ja-JP" altLang="en-US" sz="1000" b="1">
            <a:latin typeface="ＭＳ Ｐゴシック"/>
          </a:endParaRPr>
        </a:p>
      </xdr:txBody>
    </xdr:sp>
    <xdr:clientData/>
  </xdr:oneCellAnchor>
  <xdr:twoCellAnchor>
    <xdr:from>
      <xdr:col>6</xdr:col>
      <xdr:colOff>422275</xdr:colOff>
      <xdr:row>78</xdr:row>
      <xdr:rowOff>90678</xdr:rowOff>
    </xdr:from>
    <xdr:to>
      <xdr:col>6</xdr:col>
      <xdr:colOff>600075</xdr:colOff>
      <xdr:row>78</xdr:row>
      <xdr:rowOff>90678</xdr:rowOff>
    </xdr:to>
    <xdr:cxnSp macro="">
      <xdr:nvCxnSpPr>
        <xdr:cNvPr id="209" name="直線コネクタ 208"/>
        <xdr:cNvCxnSpPr/>
      </xdr:nvCxnSpPr>
      <xdr:spPr>
        <a:xfrm>
          <a:off x="4546600" y="1346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2303</xdr:rowOff>
    </xdr:from>
    <xdr:ext cx="405111" cy="259045"/>
    <xdr:sp macro="" textlink="">
      <xdr:nvSpPr>
        <xdr:cNvPr id="210" name="【福祉施設】&#10;有形固定資産減価償却率平均値テキスト"/>
        <xdr:cNvSpPr txBox="1"/>
      </xdr:nvSpPr>
      <xdr:spPr>
        <a:xfrm>
          <a:off x="4724400" y="145755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6</xdr:col>
      <xdr:colOff>460375</xdr:colOff>
      <xdr:row>85</xdr:row>
      <xdr:rowOff>23876</xdr:rowOff>
    </xdr:from>
    <xdr:to>
      <xdr:col>6</xdr:col>
      <xdr:colOff>561975</xdr:colOff>
      <xdr:row>85</xdr:row>
      <xdr:rowOff>125476</xdr:rowOff>
    </xdr:to>
    <xdr:sp macro="" textlink="">
      <xdr:nvSpPr>
        <xdr:cNvPr id="211" name="フローチャート : 判断 210"/>
        <xdr:cNvSpPr/>
      </xdr:nvSpPr>
      <xdr:spPr>
        <a:xfrm>
          <a:off x="4584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2" name="テキスト ボックス 21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3" name="テキスト ボックス 21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4" name="テキスト ボックス 21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5" name="テキスト ボックス 21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6" name="テキスト ボックス 21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83</xdr:row>
      <xdr:rowOff>10161</xdr:rowOff>
    </xdr:from>
    <xdr:to>
      <xdr:col>6</xdr:col>
      <xdr:colOff>561975</xdr:colOff>
      <xdr:row>83</xdr:row>
      <xdr:rowOff>111761</xdr:rowOff>
    </xdr:to>
    <xdr:sp macro="" textlink="">
      <xdr:nvSpPr>
        <xdr:cNvPr id="217" name="円/楕円 216"/>
        <xdr:cNvSpPr/>
      </xdr:nvSpPr>
      <xdr:spPr>
        <a:xfrm>
          <a:off x="45847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33038</xdr:rowOff>
    </xdr:from>
    <xdr:ext cx="405111" cy="259045"/>
    <xdr:sp macro="" textlink="">
      <xdr:nvSpPr>
        <xdr:cNvPr id="218" name="【福祉施設】&#10;有形固定資産減価償却率該当値テキスト"/>
        <xdr:cNvSpPr txBox="1"/>
      </xdr:nvSpPr>
      <xdr:spPr>
        <a:xfrm>
          <a:off x="4724400"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9" name="正方形/長方形 218"/>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0" name="正方形/長方形 2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1" name="正方形/長方形 2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2" name="正方形/長方形 2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3" name="正方形/長方形 2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4" name="正方形/長方形 2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5" name="正方形/長方形 2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6" name="正方形/長方形 225"/>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7" name="テキスト ボックス 2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8" name="直線コネクタ 2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29" name="直線コネクタ 22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0" name="テキスト ボックス 22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1" name="直線コネクタ 23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2" name="テキスト ボックス 23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3" name="直線コネクタ 23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34" name="テキスト ボックス 23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35" name="直線コネクタ 23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36" name="テキスト ボックス 23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37" name="直線コネクタ 23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38" name="テキスト ボックス 23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39" name="直線コネクタ 23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40" name="テキスト ボックス 23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1" name="直線コネクタ 2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2" name="テキスト ボックス 2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3"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59871</xdr:rowOff>
    </xdr:from>
    <xdr:to>
      <xdr:col>15</xdr:col>
      <xdr:colOff>180340</xdr:colOff>
      <xdr:row>85</xdr:row>
      <xdr:rowOff>155121</xdr:rowOff>
    </xdr:to>
    <xdr:cxnSp macro="">
      <xdr:nvCxnSpPr>
        <xdr:cNvPr id="244" name="直線コネクタ 243"/>
        <xdr:cNvCxnSpPr/>
      </xdr:nvCxnSpPr>
      <xdr:spPr>
        <a:xfrm flipV="1">
          <a:off x="10476865" y="13432971"/>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158948</xdr:rowOff>
    </xdr:from>
    <xdr:ext cx="469744" cy="259045"/>
    <xdr:sp macro="" textlink="">
      <xdr:nvSpPr>
        <xdr:cNvPr id="245" name="【福祉施設】&#10;一人当たり面積最小値テキスト"/>
        <xdr:cNvSpPr txBox="1"/>
      </xdr:nvSpPr>
      <xdr:spPr>
        <a:xfrm>
          <a:off x="10566400" y="1473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0.017</a:t>
          </a:r>
          <a:endParaRPr kumimoji="1" lang="ja-JP" altLang="en-US" sz="1000" b="1">
            <a:latin typeface="ＭＳ Ｐゴシック"/>
          </a:endParaRPr>
        </a:p>
      </xdr:txBody>
    </xdr:sp>
    <xdr:clientData/>
  </xdr:oneCellAnchor>
  <xdr:twoCellAnchor>
    <xdr:from>
      <xdr:col>15</xdr:col>
      <xdr:colOff>92075</xdr:colOff>
      <xdr:row>85</xdr:row>
      <xdr:rowOff>155121</xdr:rowOff>
    </xdr:from>
    <xdr:to>
      <xdr:col>15</xdr:col>
      <xdr:colOff>269875</xdr:colOff>
      <xdr:row>85</xdr:row>
      <xdr:rowOff>155121</xdr:rowOff>
    </xdr:to>
    <xdr:cxnSp macro="">
      <xdr:nvCxnSpPr>
        <xdr:cNvPr id="246" name="直線コネクタ 245"/>
        <xdr:cNvCxnSpPr/>
      </xdr:nvCxnSpPr>
      <xdr:spPr>
        <a:xfrm>
          <a:off x="10388600" y="1472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6548</xdr:rowOff>
    </xdr:from>
    <xdr:ext cx="469744" cy="259045"/>
    <xdr:sp macro="" textlink="">
      <xdr:nvSpPr>
        <xdr:cNvPr id="247" name="【福祉施設】&#10;一人当たり面積最大値テキスト"/>
        <xdr:cNvSpPr txBox="1"/>
      </xdr:nvSpPr>
      <xdr:spPr>
        <a:xfrm>
          <a:off x="10566400" y="1320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0.136</a:t>
          </a:r>
          <a:endParaRPr kumimoji="1" lang="ja-JP" altLang="en-US" sz="1000" b="1">
            <a:latin typeface="ＭＳ Ｐゴシック"/>
          </a:endParaRPr>
        </a:p>
      </xdr:txBody>
    </xdr:sp>
    <xdr:clientData/>
  </xdr:oneCellAnchor>
  <xdr:twoCellAnchor>
    <xdr:from>
      <xdr:col>15</xdr:col>
      <xdr:colOff>92075</xdr:colOff>
      <xdr:row>78</xdr:row>
      <xdr:rowOff>59871</xdr:rowOff>
    </xdr:from>
    <xdr:to>
      <xdr:col>15</xdr:col>
      <xdr:colOff>269875</xdr:colOff>
      <xdr:row>78</xdr:row>
      <xdr:rowOff>59871</xdr:rowOff>
    </xdr:to>
    <xdr:cxnSp macro="">
      <xdr:nvCxnSpPr>
        <xdr:cNvPr id="248" name="直線コネクタ 247"/>
        <xdr:cNvCxnSpPr/>
      </xdr:nvCxnSpPr>
      <xdr:spPr>
        <a:xfrm>
          <a:off x="10388600" y="1343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140806</xdr:rowOff>
    </xdr:from>
    <xdr:ext cx="469744" cy="259045"/>
    <xdr:sp macro="" textlink="">
      <xdr:nvSpPr>
        <xdr:cNvPr id="249" name="【福祉施設】&#10;一人当たり面積平均値テキスト"/>
        <xdr:cNvSpPr txBox="1"/>
      </xdr:nvSpPr>
      <xdr:spPr>
        <a:xfrm>
          <a:off x="10566400" y="14028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117929</xdr:rowOff>
    </xdr:from>
    <xdr:to>
      <xdr:col>15</xdr:col>
      <xdr:colOff>231775</xdr:colOff>
      <xdr:row>83</xdr:row>
      <xdr:rowOff>48079</xdr:rowOff>
    </xdr:to>
    <xdr:sp macro="" textlink="">
      <xdr:nvSpPr>
        <xdr:cNvPr id="250" name="フローチャート : 判断 249"/>
        <xdr:cNvSpPr/>
      </xdr:nvSpPr>
      <xdr:spPr>
        <a:xfrm>
          <a:off x="10426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1" name="テキスト ボックス 2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2" name="テキスト ボックス 2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3" name="テキスト ボックス 2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4" name="テキスト ボックス 2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5" name="テキスト ボックス 2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84</xdr:row>
      <xdr:rowOff>14514</xdr:rowOff>
    </xdr:from>
    <xdr:to>
      <xdr:col>15</xdr:col>
      <xdr:colOff>231775</xdr:colOff>
      <xdr:row>84</xdr:row>
      <xdr:rowOff>116114</xdr:rowOff>
    </xdr:to>
    <xdr:sp macro="" textlink="">
      <xdr:nvSpPr>
        <xdr:cNvPr id="256" name="円/楕円 255"/>
        <xdr:cNvSpPr/>
      </xdr:nvSpPr>
      <xdr:spPr>
        <a:xfrm>
          <a:off x="104267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164391</xdr:rowOff>
    </xdr:from>
    <xdr:ext cx="469744" cy="259045"/>
    <xdr:sp macro="" textlink="">
      <xdr:nvSpPr>
        <xdr:cNvPr id="257" name="【福祉施設】&#10;一人当たり面積該当値テキスト"/>
        <xdr:cNvSpPr txBox="1"/>
      </xdr:nvSpPr>
      <xdr:spPr>
        <a:xfrm>
          <a:off x="10566400" y="1439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8" name="正方形/長方形 257"/>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59" name="正方形/長方形 258"/>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0" name="正方形/長方形 259"/>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1" name="正方形/長方形 260"/>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2" name="正方形/長方形 261"/>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3" name="正方形/長方形 262"/>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4" name="テキスト ボックス 26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5" name="直線コネクタ 26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66" name="テキスト ボックス 26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43.4</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67" name="直線コネクタ 26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68" name="テキスト ボックス 26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43.5</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69" name="直線コネクタ 26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70" name="テキスト ボックス 269"/>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43.6</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71"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72" name="テキスト ボックス 27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73" name="テキスト ボックス 27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74" name="テキスト ボックス 27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75" name="テキスト ボックス 27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76" name="テキスト ボックス 27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104</xdr:row>
      <xdr:rowOff>25400</xdr:rowOff>
    </xdr:from>
    <xdr:to>
      <xdr:col>6</xdr:col>
      <xdr:colOff>561975</xdr:colOff>
      <xdr:row>104</xdr:row>
      <xdr:rowOff>127000</xdr:rowOff>
    </xdr:to>
    <xdr:sp macro="" textlink="">
      <xdr:nvSpPr>
        <xdr:cNvPr id="277" name="円/楕円 276"/>
        <xdr:cNvSpPr/>
      </xdr:nvSpPr>
      <xdr:spPr>
        <a:xfrm>
          <a:off x="4584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99077</xdr:rowOff>
    </xdr:from>
    <xdr:ext cx="405111" cy="259045"/>
    <xdr:sp macro="" textlink="">
      <xdr:nvSpPr>
        <xdr:cNvPr id="278" name="【市民会館】&#10;有形固定資産減価償却率該当値テキスト"/>
        <xdr:cNvSpPr txBox="1"/>
      </xdr:nvSpPr>
      <xdr:spPr>
        <a:xfrm>
          <a:off x="4724400" y="1775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79" name="正方形/長方形 278"/>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80" name="正方形/長方形 279"/>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81" name="正方形/長方形 280"/>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82" name="正方形/長方形 281"/>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3" name="正方形/長方形 282"/>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84" name="正方形/長方形 283"/>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85" name="テキスト ボックス 28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86" name="直線コネクタ 28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87" name="テキスト ボックス 286"/>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0.126</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88" name="直線コネクタ 28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89" name="テキスト ボックス 28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0.127</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90" name="直線コネクタ 28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91" name="テキスト ボックス 29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0.128</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292"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93" name="テキスト ボックス 29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94" name="テキスト ボックス 29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95" name="テキスト ボックス 29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96" name="テキスト ボックス 29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97" name="テキスト ボックス 29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104</xdr:row>
      <xdr:rowOff>25400</xdr:rowOff>
    </xdr:from>
    <xdr:to>
      <xdr:col>15</xdr:col>
      <xdr:colOff>231775</xdr:colOff>
      <xdr:row>104</xdr:row>
      <xdr:rowOff>127000</xdr:rowOff>
    </xdr:to>
    <xdr:sp macro="" textlink="">
      <xdr:nvSpPr>
        <xdr:cNvPr id="298" name="円/楕円 297"/>
        <xdr:cNvSpPr/>
      </xdr:nvSpPr>
      <xdr:spPr>
        <a:xfrm>
          <a:off x="10426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103</xdr:row>
      <xdr:rowOff>99077</xdr:rowOff>
    </xdr:from>
    <xdr:ext cx="469744" cy="259045"/>
    <xdr:sp macro="" textlink="">
      <xdr:nvSpPr>
        <xdr:cNvPr id="299" name="【市民会館】&#10;一人当たり面積該当値テキスト"/>
        <xdr:cNvSpPr txBox="1"/>
      </xdr:nvSpPr>
      <xdr:spPr>
        <a:xfrm>
          <a:off x="10566400" y="177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00" name="正方形/長方形 299"/>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1" name="正方形/長方形 3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2" name="正方形/長方形 3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3" name="正方形/長方形 3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4" name="正方形/長方形 3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5" name="正方形/長方形 3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6" name="正方形/長方形 3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07" name="正方形/長方形 306"/>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308" name="正方形/長方形 307"/>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9" name="正方形/長方形 3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0" name="正方形/長方形 3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1" name="正方形/長方形 3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2" name="正方形/長方形 3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3" name="正方形/長方形 3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4" name="正方形/長方形 3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5" name="正方形/長方形 314"/>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316" name="正方形/長方形 315"/>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17" name="正方形/長方形 3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18" name="正方形/長方形 3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19" name="正方形/長方形 3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20" name="正方形/長方形 3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21" name="正方形/長方形 3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22" name="正方形/長方形 3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23" name="正方形/長方形 322"/>
        <xdr:cNvSpPr/>
      </xdr:nvSpPr>
      <xdr:spPr>
        <a:xfrm>
          <a:off x="12446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314325</xdr:colOff>
      <xdr:row>50</xdr:row>
      <xdr:rowOff>63500</xdr:rowOff>
    </xdr:to>
    <xdr:sp macro="" textlink="">
      <xdr:nvSpPr>
        <xdr:cNvPr id="324" name="正方形/長方形 323"/>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25" name="正方形/長方形 3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26" name="正方形/長方形 3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27" name="正方形/長方形 3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28" name="正方形/長方形 3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29" name="正方形/長方形 3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30" name="正方形/長方形 3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31" name="正方形/長方形 330"/>
        <xdr:cNvSpPr/>
      </xdr:nvSpPr>
      <xdr:spPr>
        <a:xfrm>
          <a:off x="18288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644525</xdr:colOff>
      <xdr:row>72</xdr:row>
      <xdr:rowOff>101600</xdr:rowOff>
    </xdr:to>
    <xdr:sp macro="" textlink="">
      <xdr:nvSpPr>
        <xdr:cNvPr id="332" name="正方形/長方形 331"/>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33" name="正方形/長方形 3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34" name="正方形/長方形 3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35" name="正方形/長方形 3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36" name="正方形/長方形 3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37" name="正方形/長方形 3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38" name="正方形/長方形 3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39" name="正方形/長方形 338"/>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340" name="正方形/長方形 339"/>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41" name="正方形/長方形 3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42" name="正方形/長方形 3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43" name="正方形/長方形 3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44" name="正方形/長方形 3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45" name="正方形/長方形 3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46" name="正方形/長方形 3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47" name="正方形/長方形 346"/>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348" name="正方形/長方形 347"/>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49" name="正方形/長方形 3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50" name="正方形/長方形 3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51" name="正方形/長方形 3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52" name="正方形/長方形 3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53" name="正方形/長方形 3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54" name="正方形/長方形 3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55" name="正方形/長方形 354"/>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56" name="テキスト ボックス 3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57" name="直線コネクタ 3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58" name="テキスト ボックス 35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359" name="直線コネクタ 35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360" name="テキスト ボックス 35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361" name="直線コネクタ 36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362" name="テキスト ボックス 36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363" name="直線コネクタ 36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364" name="テキスト ボックス 36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365" name="直線コネクタ 36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366" name="テキスト ボックス 365"/>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67" name="直線コネクタ 3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68" name="テキスト ボックス 36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369"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67056</xdr:rowOff>
    </xdr:to>
    <xdr:cxnSp macro="">
      <xdr:nvCxnSpPr>
        <xdr:cNvPr id="370" name="直線コネクタ 369"/>
        <xdr:cNvCxnSpPr/>
      </xdr:nvCxnSpPr>
      <xdr:spPr>
        <a:xfrm flipV="1">
          <a:off x="16318864" y="172212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70883</xdr:rowOff>
    </xdr:from>
    <xdr:ext cx="405111" cy="259045"/>
    <xdr:sp macro="" textlink="">
      <xdr:nvSpPr>
        <xdr:cNvPr id="371" name="【庁舎】&#10;有形固定資産減価償却率最小値テキスト"/>
        <xdr:cNvSpPr txBox="1"/>
      </xdr:nvSpPr>
      <xdr:spPr>
        <a:xfrm>
          <a:off x="16408400" y="1858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23</xdr:col>
      <xdr:colOff>428625</xdr:colOff>
      <xdr:row>108</xdr:row>
      <xdr:rowOff>67056</xdr:rowOff>
    </xdr:from>
    <xdr:to>
      <xdr:col>23</xdr:col>
      <xdr:colOff>606425</xdr:colOff>
      <xdr:row>108</xdr:row>
      <xdr:rowOff>67056</xdr:rowOff>
    </xdr:to>
    <xdr:cxnSp macro="">
      <xdr:nvCxnSpPr>
        <xdr:cNvPr id="372" name="直線コネクタ 371"/>
        <xdr:cNvCxnSpPr/>
      </xdr:nvCxnSpPr>
      <xdr:spPr>
        <a:xfrm>
          <a:off x="16230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373" name="【庁舎】&#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374" name="直線コネクタ 373"/>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68851</xdr:rowOff>
    </xdr:from>
    <xdr:ext cx="405111" cy="259045"/>
    <xdr:sp macro="" textlink="">
      <xdr:nvSpPr>
        <xdr:cNvPr id="375" name="【庁舎】&#10;有形固定資産減価償却率平均値テキスト"/>
        <xdr:cNvSpPr txBox="1"/>
      </xdr:nvSpPr>
      <xdr:spPr>
        <a:xfrm>
          <a:off x="16408400" y="17899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45974</xdr:rowOff>
    </xdr:from>
    <xdr:to>
      <xdr:col>23</xdr:col>
      <xdr:colOff>568325</xdr:colOff>
      <xdr:row>105</xdr:row>
      <xdr:rowOff>147574</xdr:rowOff>
    </xdr:to>
    <xdr:sp macro="" textlink="">
      <xdr:nvSpPr>
        <xdr:cNvPr id="376" name="フローチャート : 判断 375"/>
        <xdr:cNvSpPr/>
      </xdr:nvSpPr>
      <xdr:spPr>
        <a:xfrm>
          <a:off x="162687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377" name="テキスト ボックス 3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78" name="テキスト ボックス 3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79" name="テキスト ボックス 3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80" name="テキスト ボックス 3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81" name="テキスト ボックス 3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108</xdr:row>
      <xdr:rowOff>16256</xdr:rowOff>
    </xdr:from>
    <xdr:to>
      <xdr:col>23</xdr:col>
      <xdr:colOff>568325</xdr:colOff>
      <xdr:row>108</xdr:row>
      <xdr:rowOff>117856</xdr:rowOff>
    </xdr:to>
    <xdr:sp macro="" textlink="">
      <xdr:nvSpPr>
        <xdr:cNvPr id="382" name="円/楕円 381"/>
        <xdr:cNvSpPr/>
      </xdr:nvSpPr>
      <xdr:spPr>
        <a:xfrm>
          <a:off x="16268700" y="1853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102633</xdr:rowOff>
    </xdr:from>
    <xdr:ext cx="405111" cy="259045"/>
    <xdr:sp macro="" textlink="">
      <xdr:nvSpPr>
        <xdr:cNvPr id="383" name="【庁舎】&#10;有形固定資産減価償却率該当値テキスト"/>
        <xdr:cNvSpPr txBox="1"/>
      </xdr:nvSpPr>
      <xdr:spPr>
        <a:xfrm>
          <a:off x="16408400" y="18447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384" name="正方形/長方形 383"/>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85" name="正方形/長方形 3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86" name="正方形/長方形 3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87" name="正方形/長方形 3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88" name="正方形/長方形 3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89" name="正方形/長方形 3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90" name="正方形/長方形 3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391" name="正方形/長方形 390"/>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92" name="テキスト ボックス 3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93" name="直線コネクタ 3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94" name="テキスト ボックス 39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395" name="直線コネクタ 39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396" name="テキスト ボックス 39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397" name="直線コネクタ 39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398" name="テキスト ボックス 39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399" name="直線コネクタ 39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00" name="テキスト ボックス 39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01" name="直線コネクタ 40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02" name="テキスト ボックス 40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03" name="直線コネクタ 40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04" name="テキスト ボックス 40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05" name="直線コネクタ 4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06" name="テキスト ボックス 4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07"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19050</xdr:rowOff>
    </xdr:from>
    <xdr:to>
      <xdr:col>32</xdr:col>
      <xdr:colOff>186689</xdr:colOff>
      <xdr:row>107</xdr:row>
      <xdr:rowOff>140970</xdr:rowOff>
    </xdr:to>
    <xdr:cxnSp macro="">
      <xdr:nvCxnSpPr>
        <xdr:cNvPr id="408" name="直線コネクタ 407"/>
        <xdr:cNvCxnSpPr/>
      </xdr:nvCxnSpPr>
      <xdr:spPr>
        <a:xfrm flipV="1">
          <a:off x="22160864" y="173355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144797</xdr:rowOff>
    </xdr:from>
    <xdr:ext cx="469744" cy="259045"/>
    <xdr:sp macro="" textlink="">
      <xdr:nvSpPr>
        <xdr:cNvPr id="409" name="【庁舎】&#10;一人当たり面積最小値テキスト"/>
        <xdr:cNvSpPr txBox="1"/>
      </xdr:nvSpPr>
      <xdr:spPr>
        <a:xfrm>
          <a:off x="22250400"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0.124</a:t>
          </a:r>
          <a:endParaRPr kumimoji="1" lang="ja-JP" altLang="en-US" sz="1000" b="1">
            <a:latin typeface="ＭＳ Ｐゴシック"/>
          </a:endParaRPr>
        </a:p>
      </xdr:txBody>
    </xdr:sp>
    <xdr:clientData/>
  </xdr:oneCellAnchor>
  <xdr:twoCellAnchor>
    <xdr:from>
      <xdr:col>32</xdr:col>
      <xdr:colOff>98425</xdr:colOff>
      <xdr:row>107</xdr:row>
      <xdr:rowOff>140970</xdr:rowOff>
    </xdr:from>
    <xdr:to>
      <xdr:col>32</xdr:col>
      <xdr:colOff>276225</xdr:colOff>
      <xdr:row>107</xdr:row>
      <xdr:rowOff>140970</xdr:rowOff>
    </xdr:to>
    <xdr:cxnSp macro="">
      <xdr:nvCxnSpPr>
        <xdr:cNvPr id="410" name="直線コネクタ 409"/>
        <xdr:cNvCxnSpPr/>
      </xdr:nvCxnSpPr>
      <xdr:spPr>
        <a:xfrm>
          <a:off x="22072600" y="1848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137177</xdr:rowOff>
    </xdr:from>
    <xdr:ext cx="469744" cy="259045"/>
    <xdr:sp macro="" textlink="">
      <xdr:nvSpPr>
        <xdr:cNvPr id="411" name="【庁舎】&#10;一人当たり面積最大値テキスト"/>
        <xdr:cNvSpPr txBox="1"/>
      </xdr:nvSpPr>
      <xdr:spPr>
        <a:xfrm>
          <a:off x="22250400" y="1711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0.275</a:t>
          </a:r>
          <a:endParaRPr kumimoji="1" lang="ja-JP" altLang="en-US" sz="1000" b="1">
            <a:latin typeface="ＭＳ Ｐゴシック"/>
          </a:endParaRPr>
        </a:p>
      </xdr:txBody>
    </xdr:sp>
    <xdr:clientData/>
  </xdr:oneCellAnchor>
  <xdr:twoCellAnchor>
    <xdr:from>
      <xdr:col>32</xdr:col>
      <xdr:colOff>98425</xdr:colOff>
      <xdr:row>101</xdr:row>
      <xdr:rowOff>19050</xdr:rowOff>
    </xdr:from>
    <xdr:to>
      <xdr:col>32</xdr:col>
      <xdr:colOff>276225</xdr:colOff>
      <xdr:row>101</xdr:row>
      <xdr:rowOff>19050</xdr:rowOff>
    </xdr:to>
    <xdr:cxnSp macro="">
      <xdr:nvCxnSpPr>
        <xdr:cNvPr id="412" name="直線コネクタ 411"/>
        <xdr:cNvCxnSpPr/>
      </xdr:nvCxnSpPr>
      <xdr:spPr>
        <a:xfrm>
          <a:off x="22072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163847</xdr:rowOff>
    </xdr:from>
    <xdr:ext cx="469744" cy="259045"/>
    <xdr:sp macro="" textlink="">
      <xdr:nvSpPr>
        <xdr:cNvPr id="413" name="【庁舎】&#10;一人当たり面積平均値テキスト"/>
        <xdr:cNvSpPr txBox="1"/>
      </xdr:nvSpPr>
      <xdr:spPr>
        <a:xfrm>
          <a:off x="222504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13970</xdr:rowOff>
    </xdr:from>
    <xdr:to>
      <xdr:col>32</xdr:col>
      <xdr:colOff>238125</xdr:colOff>
      <xdr:row>105</xdr:row>
      <xdr:rowOff>115570</xdr:rowOff>
    </xdr:to>
    <xdr:sp macro="" textlink="">
      <xdr:nvSpPr>
        <xdr:cNvPr id="414" name="フローチャート : 判断 413"/>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15" name="テキスト ボックス 4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16" name="テキスト ボックス 4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17" name="テキスト ボックス 4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18" name="テキスト ボックス 4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19" name="テキスト ボックス 4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100</xdr:row>
      <xdr:rowOff>139700</xdr:rowOff>
    </xdr:from>
    <xdr:to>
      <xdr:col>32</xdr:col>
      <xdr:colOff>238125</xdr:colOff>
      <xdr:row>101</xdr:row>
      <xdr:rowOff>69850</xdr:rowOff>
    </xdr:to>
    <xdr:sp macro="" textlink="">
      <xdr:nvSpPr>
        <xdr:cNvPr id="420" name="円/楕円 419"/>
        <xdr:cNvSpPr/>
      </xdr:nvSpPr>
      <xdr:spPr>
        <a:xfrm>
          <a:off x="221107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92727</xdr:rowOff>
    </xdr:from>
    <xdr:ext cx="469744" cy="259045"/>
    <xdr:sp macro="" textlink="">
      <xdr:nvSpPr>
        <xdr:cNvPr id="421" name="【庁舎】&#10;一人当たり面積該当値テキスト"/>
        <xdr:cNvSpPr txBox="1"/>
      </xdr:nvSpPr>
      <xdr:spPr>
        <a:xfrm>
          <a:off x="22250400" y="1723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0.275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22" name="正方形/長方形 421"/>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23" name="正方形/長方形 4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24" name="テキスト ボックス 423"/>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類似団体と比較して有形固定資産減価償却率が高くなっている施設は</a:t>
          </a:r>
          <a:r>
            <a:rPr kumimoji="1" lang="ja-JP" altLang="en-US" sz="1100">
              <a:solidFill>
                <a:schemeClr val="dk1"/>
              </a:solidFill>
              <a:effectLst/>
              <a:latin typeface="+mn-lt"/>
              <a:ea typeface="+mn-ea"/>
              <a:cs typeface="+mn-cs"/>
            </a:rPr>
            <a:t>図書館、体育館・プール、福祉施設であり</a:t>
          </a:r>
          <a:r>
            <a:rPr kumimoji="1" lang="ja-JP" altLang="ja-JP" sz="1100">
              <a:solidFill>
                <a:schemeClr val="dk1"/>
              </a:solidFill>
              <a:effectLst/>
              <a:latin typeface="+mn-lt"/>
              <a:ea typeface="+mn-ea"/>
              <a:cs typeface="+mn-cs"/>
            </a:rPr>
            <a:t>、老朽化が進んでいることがわかる。</a:t>
          </a:r>
          <a:r>
            <a:rPr kumimoji="1" lang="ja-JP" altLang="en-US" sz="1100">
              <a:solidFill>
                <a:schemeClr val="dk1"/>
              </a:solidFill>
              <a:effectLst/>
              <a:latin typeface="+mn-lt"/>
              <a:ea typeface="+mn-ea"/>
              <a:cs typeface="+mn-cs"/>
            </a:rPr>
            <a:t>特に体育館の数値</a:t>
          </a:r>
          <a:r>
            <a:rPr kumimoji="1" lang="en-US" altLang="ja-JP" sz="1100">
              <a:solidFill>
                <a:schemeClr val="dk1"/>
              </a:solidFill>
              <a:effectLst/>
              <a:latin typeface="+mn-lt"/>
              <a:ea typeface="+mn-ea"/>
              <a:cs typeface="+mn-cs"/>
            </a:rPr>
            <a:t>75.1</a:t>
          </a:r>
          <a:r>
            <a:rPr kumimoji="1" lang="ja-JP" altLang="en-US" sz="1100">
              <a:solidFill>
                <a:schemeClr val="dk1"/>
              </a:solidFill>
              <a:effectLst/>
              <a:latin typeface="+mn-lt"/>
              <a:ea typeface="+mn-ea"/>
              <a:cs typeface="+mn-cs"/>
            </a:rPr>
            <a:t>％と高く、計画的に改修を進めていく必要がある。図書館や福祉施設</a:t>
          </a:r>
          <a:r>
            <a:rPr kumimoji="1" lang="ja-JP" altLang="ja-JP" sz="1100">
              <a:solidFill>
                <a:schemeClr val="dk1"/>
              </a:solidFill>
              <a:effectLst/>
              <a:latin typeface="+mn-lt"/>
              <a:ea typeface="+mn-ea"/>
              <a:cs typeface="+mn-cs"/>
            </a:rPr>
            <a:t>について</a:t>
          </a:r>
          <a:r>
            <a:rPr kumimoji="1" lang="ja-JP" altLang="en-US" sz="1100">
              <a:solidFill>
                <a:schemeClr val="dk1"/>
              </a:solidFill>
              <a:effectLst/>
              <a:latin typeface="+mn-lt"/>
              <a:ea typeface="+mn-ea"/>
              <a:cs typeface="+mn-cs"/>
            </a:rPr>
            <a:t>は、他の施設と比べると比較的新しい施設ではあるが、建設後</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年前後が経過しており、今後は計画的に改修を進めていくことが必要となってくる。また、庁舎については</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類似団体より</a:t>
          </a:r>
          <a:r>
            <a:rPr kumimoji="1" lang="ja-JP" altLang="en-US" sz="1100">
              <a:solidFill>
                <a:schemeClr val="dk1"/>
              </a:solidFill>
              <a:effectLst/>
              <a:latin typeface="+mn-lt"/>
              <a:ea typeface="+mn-ea"/>
              <a:cs typeface="+mn-cs"/>
            </a:rPr>
            <a:t>低いものの、</a:t>
          </a:r>
          <a:r>
            <a:rPr kumimoji="1" lang="en-US" altLang="ja-JP" sz="1100">
              <a:solidFill>
                <a:schemeClr val="dk1"/>
              </a:solidFill>
              <a:effectLst/>
              <a:latin typeface="+mn-lt"/>
              <a:ea typeface="+mn-ea"/>
              <a:cs typeface="+mn-cs"/>
            </a:rPr>
            <a:t>70.2</a:t>
          </a:r>
          <a:r>
            <a:rPr kumimoji="1" lang="ja-JP" altLang="en-US" sz="1100">
              <a:solidFill>
                <a:schemeClr val="dk1"/>
              </a:solidFill>
              <a:effectLst/>
              <a:latin typeface="+mn-lt"/>
              <a:ea typeface="+mn-ea"/>
              <a:cs typeface="+mn-cs"/>
            </a:rPr>
            <a:t>％と高い数値にあるため、老朽化が進んでいることが分かる。</a:t>
          </a:r>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福岡県遠賀町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19,439
19,307
22.15
7,779,997
7,572,408
194,633
4,100,338
6,137,436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50">
              <a:solidFill>
                <a:schemeClr val="dk1"/>
              </a:solidFill>
              <a:effectLst/>
              <a:latin typeface="ＭＳ ゴシック" pitchFamily="49" charset="-128"/>
              <a:ea typeface="ＭＳ ゴシック" pitchFamily="49" charset="-128"/>
              <a:cs typeface="+mn-cs"/>
            </a:rPr>
            <a:t>　</a:t>
          </a:r>
          <a:r>
            <a:rPr kumimoji="1" lang="ja-JP" altLang="ja-JP" sz="1150">
              <a:solidFill>
                <a:schemeClr val="dk1"/>
              </a:solidFill>
              <a:effectLst/>
              <a:latin typeface="ＭＳ ゴシック" pitchFamily="49" charset="-128"/>
              <a:ea typeface="ＭＳ ゴシック" pitchFamily="49" charset="-128"/>
              <a:cs typeface="+mn-cs"/>
            </a:rPr>
            <a:t>個人・法人町民税等の税収は回復傾向にあるが</a:t>
          </a:r>
          <a:r>
            <a:rPr kumimoji="1" lang="ja-JP" altLang="en-US" sz="1150">
              <a:solidFill>
                <a:schemeClr val="dk1"/>
              </a:solidFill>
              <a:effectLst/>
              <a:latin typeface="ＭＳ ゴシック" pitchFamily="49" charset="-128"/>
              <a:ea typeface="ＭＳ ゴシック" pitchFamily="49" charset="-128"/>
              <a:cs typeface="+mn-cs"/>
            </a:rPr>
            <a:t>、財政需要も増加しているため、</a:t>
          </a:r>
          <a:r>
            <a:rPr kumimoji="1" lang="ja-JP" altLang="ja-JP" sz="1150">
              <a:solidFill>
                <a:schemeClr val="dk1"/>
              </a:solidFill>
              <a:effectLst/>
              <a:latin typeface="ＭＳ ゴシック" pitchFamily="49" charset="-128"/>
              <a:ea typeface="ＭＳ ゴシック" pitchFamily="49" charset="-128"/>
              <a:cs typeface="+mn-cs"/>
            </a:rPr>
            <a:t>類似団体平均を上回っている状況は続いている</a:t>
          </a:r>
          <a:r>
            <a:rPr kumimoji="1" lang="ja-JP" altLang="en-US" sz="1150">
              <a:solidFill>
                <a:schemeClr val="dk1"/>
              </a:solidFill>
              <a:effectLst/>
              <a:latin typeface="ＭＳ ゴシック" pitchFamily="49" charset="-128"/>
              <a:ea typeface="ＭＳ ゴシック" pitchFamily="49" charset="-128"/>
              <a:cs typeface="+mn-cs"/>
            </a:rPr>
            <a:t>ものの、</a:t>
          </a:r>
          <a:r>
            <a:rPr kumimoji="1" lang="ja-JP" altLang="ja-JP" sz="1150">
              <a:solidFill>
                <a:schemeClr val="dk1"/>
              </a:solidFill>
              <a:effectLst/>
              <a:latin typeface="ＭＳ ゴシック" pitchFamily="49" charset="-128"/>
              <a:ea typeface="ＭＳ ゴシック" pitchFamily="49" charset="-128"/>
              <a:cs typeface="+mn-cs"/>
            </a:rPr>
            <a:t>平成２</a:t>
          </a:r>
          <a:r>
            <a:rPr kumimoji="1" lang="ja-JP" altLang="en-US" sz="1150">
              <a:solidFill>
                <a:schemeClr val="dk1"/>
              </a:solidFill>
              <a:effectLst/>
              <a:latin typeface="ＭＳ ゴシック" pitchFamily="49" charset="-128"/>
              <a:ea typeface="ＭＳ ゴシック" pitchFamily="49" charset="-128"/>
              <a:cs typeface="+mn-cs"/>
            </a:rPr>
            <a:t>３</a:t>
          </a:r>
          <a:r>
            <a:rPr kumimoji="1" lang="ja-JP" altLang="ja-JP" sz="1150">
              <a:solidFill>
                <a:schemeClr val="dk1"/>
              </a:solidFill>
              <a:effectLst/>
              <a:latin typeface="ＭＳ ゴシック" pitchFamily="49" charset="-128"/>
              <a:ea typeface="ＭＳ ゴシック" pitchFamily="49" charset="-128"/>
              <a:cs typeface="+mn-cs"/>
            </a:rPr>
            <a:t>年度以降</a:t>
          </a:r>
          <a:r>
            <a:rPr kumimoji="1" lang="ja-JP" altLang="en-US" sz="1150">
              <a:solidFill>
                <a:schemeClr val="dk1"/>
              </a:solidFill>
              <a:effectLst/>
              <a:latin typeface="ＭＳ ゴシック" pitchFamily="49" charset="-128"/>
              <a:ea typeface="ＭＳ ゴシック" pitchFamily="49" charset="-128"/>
              <a:cs typeface="+mn-cs"/>
            </a:rPr>
            <a:t>ほぼ横ばいの状態である。</a:t>
          </a:r>
          <a:r>
            <a:rPr kumimoji="1" lang="ja-JP" altLang="ja-JP" sz="1150">
              <a:solidFill>
                <a:schemeClr val="dk1"/>
              </a:solidFill>
              <a:effectLst/>
              <a:latin typeface="ＭＳ ゴシック" pitchFamily="49" charset="-128"/>
              <a:ea typeface="ＭＳ ゴシック" pitchFamily="49" charset="-128"/>
              <a:cs typeface="+mn-cs"/>
            </a:rPr>
            <a:t>景気回復の動き</a:t>
          </a:r>
          <a:r>
            <a:rPr kumimoji="1" lang="ja-JP" altLang="en-US" sz="1150">
              <a:solidFill>
                <a:schemeClr val="dk1"/>
              </a:solidFill>
              <a:effectLst/>
              <a:latin typeface="ＭＳ ゴシック" pitchFamily="49" charset="-128"/>
              <a:ea typeface="ＭＳ ゴシック" pitchFamily="49" charset="-128"/>
              <a:cs typeface="+mn-cs"/>
            </a:rPr>
            <a:t>は若干見られるが、</a:t>
          </a:r>
          <a:r>
            <a:rPr kumimoji="1" lang="ja-JP" altLang="ja-JP" sz="1150">
              <a:solidFill>
                <a:schemeClr val="dk1"/>
              </a:solidFill>
              <a:effectLst/>
              <a:latin typeface="ＭＳ ゴシック" pitchFamily="49" charset="-128"/>
              <a:ea typeface="ＭＳ ゴシック" pitchFamily="49" charset="-128"/>
              <a:cs typeface="+mn-cs"/>
            </a:rPr>
            <a:t>依然弱い状況にあるため、引き続き事務事業評価を活用した優先度の高い事業の選択や事業規模の適正化を図るとともに、第３期遠賀町自立推進計画に基づき継続的な歳出削減に努め</a:t>
          </a:r>
          <a:r>
            <a:rPr kumimoji="1" lang="ja-JP" altLang="en-US" sz="1150">
              <a:solidFill>
                <a:schemeClr val="dk1"/>
              </a:solidFill>
              <a:effectLst/>
              <a:latin typeface="ＭＳ ゴシック" pitchFamily="49" charset="-128"/>
              <a:ea typeface="ＭＳ ゴシック" pitchFamily="49" charset="-128"/>
              <a:cs typeface="+mn-cs"/>
            </a:rPr>
            <a:t>、</a:t>
          </a:r>
          <a:r>
            <a:rPr kumimoji="1" lang="ja-JP" altLang="ja-JP" sz="1150">
              <a:solidFill>
                <a:schemeClr val="dk1"/>
              </a:solidFill>
              <a:effectLst/>
              <a:latin typeface="ＭＳ ゴシック" pitchFamily="49" charset="-128"/>
              <a:ea typeface="ＭＳ ゴシック" pitchFamily="49" charset="-128"/>
              <a:cs typeface="+mn-cs"/>
            </a:rPr>
            <a:t>効率的な行財政運営を行っていく。また今後は、</a:t>
          </a:r>
          <a:r>
            <a:rPr kumimoji="1" lang="ja-JP" altLang="en-US" sz="1150">
              <a:solidFill>
                <a:schemeClr val="dk1"/>
              </a:solidFill>
              <a:effectLst/>
              <a:latin typeface="ＭＳ ゴシック" pitchFamily="49" charset="-128"/>
              <a:ea typeface="ＭＳ ゴシック" pitchFamily="49" charset="-128"/>
              <a:cs typeface="+mn-cs"/>
            </a:rPr>
            <a:t>第５次遠賀町総合計画や</a:t>
          </a:r>
          <a:r>
            <a:rPr kumimoji="1" lang="ja-JP" altLang="ja-JP" sz="1150">
              <a:solidFill>
                <a:schemeClr val="dk1"/>
              </a:solidFill>
              <a:effectLst/>
              <a:latin typeface="ＭＳ ゴシック" pitchFamily="49" charset="-128"/>
              <a:ea typeface="ＭＳ ゴシック" pitchFamily="49" charset="-128"/>
              <a:cs typeface="+mn-cs"/>
            </a:rPr>
            <a:t>定住促進計画</a:t>
          </a:r>
          <a:r>
            <a:rPr kumimoji="1" lang="ja-JP" altLang="en-US" sz="1150">
              <a:solidFill>
                <a:schemeClr val="dk1"/>
              </a:solidFill>
              <a:effectLst/>
              <a:latin typeface="ＭＳ ゴシック" pitchFamily="49" charset="-128"/>
              <a:ea typeface="ＭＳ ゴシック" pitchFamily="49" charset="-128"/>
              <a:cs typeface="+mn-cs"/>
            </a:rPr>
            <a:t>及び</a:t>
          </a:r>
          <a:r>
            <a:rPr lang="ja-JP" altLang="ja-JP" sz="1150" b="0" i="0" baseline="0">
              <a:solidFill>
                <a:schemeClr val="dk1"/>
              </a:solidFill>
              <a:effectLst/>
              <a:latin typeface="ＭＳ ゴシック" pitchFamily="49" charset="-128"/>
              <a:ea typeface="ＭＳ ゴシック" pitchFamily="49" charset="-128"/>
              <a:cs typeface="+mn-cs"/>
            </a:rPr>
            <a:t>地方版総合戦略</a:t>
          </a:r>
          <a:r>
            <a:rPr kumimoji="1" lang="ja-JP" altLang="ja-JP" sz="1150">
              <a:solidFill>
                <a:schemeClr val="dk1"/>
              </a:solidFill>
              <a:effectLst/>
              <a:latin typeface="ＭＳ ゴシック" pitchFamily="49" charset="-128"/>
              <a:ea typeface="ＭＳ ゴシック" pitchFamily="49" charset="-128"/>
              <a:cs typeface="+mn-cs"/>
            </a:rPr>
            <a:t>など</a:t>
          </a:r>
          <a:r>
            <a:rPr lang="ja-JP" altLang="ja-JP" sz="1150" b="0" i="0" baseline="0">
              <a:solidFill>
                <a:schemeClr val="dk1"/>
              </a:solidFill>
              <a:effectLst/>
              <a:latin typeface="ＭＳ ゴシック" pitchFamily="49" charset="-128"/>
              <a:ea typeface="ＭＳ ゴシック" pitchFamily="49" charset="-128"/>
              <a:cs typeface="+mn-cs"/>
            </a:rPr>
            <a:t>に基づき</a:t>
          </a:r>
          <a:r>
            <a:rPr kumimoji="1" lang="ja-JP" altLang="ja-JP" sz="1150">
              <a:solidFill>
                <a:schemeClr val="dk1"/>
              </a:solidFill>
              <a:effectLst/>
              <a:latin typeface="ＭＳ ゴシック" pitchFamily="49" charset="-128"/>
              <a:ea typeface="ＭＳ ゴシック" pitchFamily="49" charset="-128"/>
              <a:cs typeface="+mn-cs"/>
            </a:rPr>
            <a:t>ＪＲ遠賀川駅南地区の開発促進を図り、</a:t>
          </a:r>
          <a:r>
            <a:rPr lang="ja-JP" altLang="ja-JP" sz="1150" b="0" i="0" baseline="0">
              <a:solidFill>
                <a:schemeClr val="dk1"/>
              </a:solidFill>
              <a:effectLst/>
              <a:latin typeface="ＭＳ ゴシック" pitchFamily="49" charset="-128"/>
              <a:ea typeface="ＭＳ ゴシック" pitchFamily="49" charset="-128"/>
              <a:cs typeface="+mn-cs"/>
            </a:rPr>
            <a:t>企業</a:t>
          </a:r>
          <a:r>
            <a:rPr kumimoji="1" lang="ja-JP" altLang="ja-JP" sz="1150">
              <a:solidFill>
                <a:schemeClr val="dk1"/>
              </a:solidFill>
              <a:effectLst/>
              <a:latin typeface="ＭＳ ゴシック" pitchFamily="49" charset="-128"/>
              <a:ea typeface="ＭＳ ゴシック" pitchFamily="49" charset="-128"/>
              <a:cs typeface="+mn-cs"/>
            </a:rPr>
            <a:t>誘致や人口増加に向けたまちづくりを行っていくとともに、更なる徴収業務の強化に取り組み、財政基盤の強化に努める。</a:t>
          </a:r>
          <a:endParaRPr lang="ja-JP" altLang="ja-JP" sz="1150">
            <a:effectLst/>
            <a:latin typeface="ＭＳ ゴシック" pitchFamily="49" charset="-128"/>
            <a:ea typeface="ＭＳ ゴシック" pitchFamily="49" charset="-128"/>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45</xdr:row>
      <xdr:rowOff>141111</xdr:rowOff>
    </xdr:to>
    <xdr:cxnSp macro="">
      <xdr:nvCxnSpPr>
        <xdr:cNvPr id="63" name="直線コネクタ 62"/>
        <xdr:cNvCxnSpPr/>
      </xdr:nvCxnSpPr>
      <xdr:spPr>
        <a:xfrm flipV="1">
          <a:off x="4953000" y="619407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41628</xdr:rowOff>
    </xdr:from>
    <xdr:to>
      <xdr:col>7</xdr:col>
      <xdr:colOff>152400</xdr:colOff>
      <xdr:row>43</xdr:row>
      <xdr:rowOff>55033</xdr:rowOff>
    </xdr:to>
    <xdr:cxnSp macro="">
      <xdr:nvCxnSpPr>
        <xdr:cNvPr id="68" name="直線コネクタ 67"/>
        <xdr:cNvCxnSpPr/>
      </xdr:nvCxnSpPr>
      <xdr:spPr>
        <a:xfrm flipV="1">
          <a:off x="4114800" y="74139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161166</xdr:rowOff>
    </xdr:from>
    <xdr:ext cx="762000" cy="259045"/>
    <xdr:sp macro="" textlink="">
      <xdr:nvSpPr>
        <xdr:cNvPr id="69" name="財政力平均値テキスト"/>
        <xdr:cNvSpPr txBox="1"/>
      </xdr:nvSpPr>
      <xdr:spPr>
        <a:xfrm>
          <a:off x="5041900" y="7362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70" name="フローチャート : 判断 69"/>
        <xdr:cNvSpPr/>
      </xdr:nvSpPr>
      <xdr:spPr>
        <a:xfrm>
          <a:off x="49022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41628</xdr:rowOff>
    </xdr:from>
    <xdr:to>
      <xdr:col>6</xdr:col>
      <xdr:colOff>0</xdr:colOff>
      <xdr:row>43</xdr:row>
      <xdr:rowOff>55033</xdr:rowOff>
    </xdr:to>
    <xdr:cxnSp macro="">
      <xdr:nvCxnSpPr>
        <xdr:cNvPr id="71" name="直線コネクタ 70"/>
        <xdr:cNvCxnSpPr/>
      </xdr:nvCxnSpPr>
      <xdr:spPr>
        <a:xfrm>
          <a:off x="3225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124883</xdr:rowOff>
    </xdr:from>
    <xdr:to>
      <xdr:col>6</xdr:col>
      <xdr:colOff>50800</xdr:colOff>
      <xdr:row>44</xdr:row>
      <xdr:rowOff>55033</xdr:rowOff>
    </xdr:to>
    <xdr:sp macro="" textlink="">
      <xdr:nvSpPr>
        <xdr:cNvPr id="72" name="フローチャート : 判断 71"/>
        <xdr:cNvSpPr/>
      </xdr:nvSpPr>
      <xdr:spPr>
        <a:xfrm>
          <a:off x="4064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73" name="テキスト ボックス 72"/>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41628</xdr:rowOff>
    </xdr:from>
    <xdr:to>
      <xdr:col>4</xdr:col>
      <xdr:colOff>482600</xdr:colOff>
      <xdr:row>43</xdr:row>
      <xdr:rowOff>41628</xdr:rowOff>
    </xdr:to>
    <xdr:cxnSp macro="">
      <xdr:nvCxnSpPr>
        <xdr:cNvPr id="74" name="直線コネクタ 73"/>
        <xdr:cNvCxnSpPr/>
      </xdr:nvCxnSpPr>
      <xdr:spPr>
        <a:xfrm>
          <a:off x="2336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124883</xdr:rowOff>
    </xdr:from>
    <xdr:to>
      <xdr:col>4</xdr:col>
      <xdr:colOff>533400</xdr:colOff>
      <xdr:row>44</xdr:row>
      <xdr:rowOff>55033</xdr:rowOff>
    </xdr:to>
    <xdr:sp macro="" textlink="">
      <xdr:nvSpPr>
        <xdr:cNvPr id="75" name="フローチャート : 判断 74"/>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76" name="テキスト ボックス 75"/>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41628</xdr:rowOff>
    </xdr:to>
    <xdr:cxnSp macro="">
      <xdr:nvCxnSpPr>
        <xdr:cNvPr id="77" name="直線コネクタ 76"/>
        <xdr:cNvCxnSpPr/>
      </xdr:nvCxnSpPr>
      <xdr:spPr>
        <a:xfrm>
          <a:off x="1447800" y="73871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124883</xdr:rowOff>
    </xdr:from>
    <xdr:to>
      <xdr:col>3</xdr:col>
      <xdr:colOff>330200</xdr:colOff>
      <xdr:row>44</xdr:row>
      <xdr:rowOff>55033</xdr:rowOff>
    </xdr:to>
    <xdr:sp macro="" textlink="">
      <xdr:nvSpPr>
        <xdr:cNvPr id="78" name="フローチャート : 判断 77"/>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79" name="テキスト ボックス 78"/>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80" name="フローチャート : 判断 79"/>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81" name="テキスト ボックス 80"/>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162278</xdr:rowOff>
    </xdr:from>
    <xdr:to>
      <xdr:col>7</xdr:col>
      <xdr:colOff>203200</xdr:colOff>
      <xdr:row>43</xdr:row>
      <xdr:rowOff>92428</xdr:rowOff>
    </xdr:to>
    <xdr:sp macro="" textlink="">
      <xdr:nvSpPr>
        <xdr:cNvPr id="87" name="円/楕円 86"/>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7355</xdr:rowOff>
    </xdr:from>
    <xdr:ext cx="762000" cy="259045"/>
    <xdr:sp macro="" textlink="">
      <xdr:nvSpPr>
        <xdr:cNvPr id="88" name="財政力該当値テキスト"/>
        <xdr:cNvSpPr txBox="1"/>
      </xdr:nvSpPr>
      <xdr:spPr>
        <a:xfrm>
          <a:off x="50419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4233</xdr:rowOff>
    </xdr:from>
    <xdr:to>
      <xdr:col>6</xdr:col>
      <xdr:colOff>50800</xdr:colOff>
      <xdr:row>43</xdr:row>
      <xdr:rowOff>105833</xdr:rowOff>
    </xdr:to>
    <xdr:sp macro="" textlink="">
      <xdr:nvSpPr>
        <xdr:cNvPr id="89" name="円/楕円 88"/>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116010</xdr:rowOff>
    </xdr:from>
    <xdr:ext cx="736600" cy="259045"/>
    <xdr:sp macro="" textlink="">
      <xdr:nvSpPr>
        <xdr:cNvPr id="90" name="テキスト ボックス 89"/>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162278</xdr:rowOff>
    </xdr:from>
    <xdr:to>
      <xdr:col>4</xdr:col>
      <xdr:colOff>533400</xdr:colOff>
      <xdr:row>43</xdr:row>
      <xdr:rowOff>92428</xdr:rowOff>
    </xdr:to>
    <xdr:sp macro="" textlink="">
      <xdr:nvSpPr>
        <xdr:cNvPr id="91" name="円/楕円 90"/>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102605</xdr:rowOff>
    </xdr:from>
    <xdr:ext cx="762000" cy="259045"/>
    <xdr:sp macro="" textlink="">
      <xdr:nvSpPr>
        <xdr:cNvPr id="92" name="テキスト ボックス 91"/>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162278</xdr:rowOff>
    </xdr:from>
    <xdr:to>
      <xdr:col>3</xdr:col>
      <xdr:colOff>330200</xdr:colOff>
      <xdr:row>43</xdr:row>
      <xdr:rowOff>92428</xdr:rowOff>
    </xdr:to>
    <xdr:sp macro="" textlink="">
      <xdr:nvSpPr>
        <xdr:cNvPr id="93" name="円/楕円 92"/>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102605</xdr:rowOff>
    </xdr:from>
    <xdr:ext cx="762000" cy="259045"/>
    <xdr:sp macro="" textlink="">
      <xdr:nvSpPr>
        <xdr:cNvPr id="94" name="テキスト ボックス 93"/>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5" name="円/楕円 94"/>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75794</xdr:rowOff>
    </xdr:from>
    <xdr:ext cx="762000" cy="259045"/>
    <xdr:sp macro="" textlink="">
      <xdr:nvSpPr>
        <xdr:cNvPr id="96" name="テキスト ボックス 95"/>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50">
              <a:solidFill>
                <a:schemeClr val="dk1"/>
              </a:solidFill>
              <a:effectLst/>
              <a:latin typeface="ＭＳ ゴシック" pitchFamily="49" charset="-128"/>
              <a:ea typeface="ＭＳ ゴシック" pitchFamily="49" charset="-128"/>
              <a:cs typeface="+mn-cs"/>
            </a:rPr>
            <a:t>　歳出の</a:t>
          </a:r>
          <a:r>
            <a:rPr lang="ja-JP" altLang="ja-JP" sz="1150">
              <a:solidFill>
                <a:schemeClr val="dk1"/>
              </a:solidFill>
              <a:effectLst/>
              <a:latin typeface="ＭＳ ゴシック" pitchFamily="49" charset="-128"/>
              <a:ea typeface="ＭＳ ゴシック" pitchFamily="49" charset="-128"/>
              <a:cs typeface="+mn-cs"/>
            </a:rPr>
            <a:t>経常的一般財源等</a:t>
          </a:r>
          <a:r>
            <a:rPr lang="ja-JP" altLang="en-US" sz="1150">
              <a:solidFill>
                <a:schemeClr val="dk1"/>
              </a:solidFill>
              <a:effectLst/>
              <a:latin typeface="ＭＳ ゴシック" pitchFamily="49" charset="-128"/>
              <a:ea typeface="ＭＳ ゴシック" pitchFamily="49" charset="-128"/>
              <a:cs typeface="+mn-cs"/>
            </a:rPr>
            <a:t>は、学校給食の調理業務への民間委託の</a:t>
          </a:r>
          <a:r>
            <a:rPr lang="ja-JP" altLang="ja-JP" sz="1150">
              <a:solidFill>
                <a:schemeClr val="dk1"/>
              </a:solidFill>
              <a:effectLst/>
              <a:latin typeface="ＭＳ ゴシック" pitchFamily="49" charset="-128"/>
              <a:ea typeface="ＭＳ ゴシック" pitchFamily="49" charset="-128"/>
              <a:cs typeface="+mn-cs"/>
            </a:rPr>
            <a:t>導入</a:t>
          </a:r>
          <a:r>
            <a:rPr kumimoji="1" lang="ja-JP" altLang="ja-JP" sz="1150">
              <a:solidFill>
                <a:schemeClr val="dk1"/>
              </a:solidFill>
              <a:effectLst/>
              <a:latin typeface="ＭＳ ゴシック" pitchFamily="49" charset="-128"/>
              <a:ea typeface="ＭＳ ゴシック" pitchFamily="49" charset="-128"/>
              <a:cs typeface="+mn-cs"/>
            </a:rPr>
            <a:t>など</a:t>
          </a:r>
          <a:r>
            <a:rPr lang="ja-JP" altLang="ja-JP" sz="1150">
              <a:solidFill>
                <a:schemeClr val="dk1"/>
              </a:solidFill>
              <a:effectLst/>
              <a:latin typeface="ＭＳ ゴシック" pitchFamily="49" charset="-128"/>
              <a:ea typeface="ＭＳ ゴシック" pitchFamily="49" charset="-128"/>
              <a:cs typeface="+mn-cs"/>
            </a:rPr>
            <a:t>による物件費の増</a:t>
          </a:r>
          <a:r>
            <a:rPr lang="ja-JP" altLang="en-US" sz="1150">
              <a:solidFill>
                <a:schemeClr val="dk1"/>
              </a:solidFill>
              <a:effectLst/>
              <a:latin typeface="ＭＳ ゴシック" pitchFamily="49" charset="-128"/>
              <a:ea typeface="ＭＳ ゴシック" pitchFamily="49" charset="-128"/>
              <a:cs typeface="+mn-cs"/>
            </a:rPr>
            <a:t>や保育園入園者の増</a:t>
          </a:r>
          <a:r>
            <a:rPr kumimoji="1" lang="ja-JP" altLang="ja-JP" sz="1150">
              <a:solidFill>
                <a:schemeClr val="dk1"/>
              </a:solidFill>
              <a:effectLst/>
              <a:latin typeface="ＭＳ ゴシック" pitchFamily="49" charset="-128"/>
              <a:ea typeface="ＭＳ ゴシック" pitchFamily="49" charset="-128"/>
              <a:cs typeface="+mn-cs"/>
            </a:rPr>
            <a:t>など</a:t>
          </a:r>
          <a:r>
            <a:rPr lang="ja-JP" altLang="en-US" sz="1150">
              <a:solidFill>
                <a:schemeClr val="dk1"/>
              </a:solidFill>
              <a:effectLst/>
              <a:latin typeface="ＭＳ ゴシック" pitchFamily="49" charset="-128"/>
              <a:ea typeface="ＭＳ ゴシック" pitchFamily="49" charset="-128"/>
              <a:cs typeface="+mn-cs"/>
            </a:rPr>
            <a:t>による扶助費の増及び</a:t>
          </a:r>
          <a:r>
            <a:rPr lang="ja-JP" altLang="ja-JP" sz="1150">
              <a:solidFill>
                <a:schemeClr val="dk1"/>
              </a:solidFill>
              <a:effectLst/>
              <a:latin typeface="ＭＳ ゴシック" pitchFamily="49" charset="-128"/>
              <a:ea typeface="ＭＳ ゴシック" pitchFamily="49" charset="-128"/>
              <a:cs typeface="+mn-cs"/>
            </a:rPr>
            <a:t>国民健康保険特別会計への繰出金の増</a:t>
          </a:r>
          <a:r>
            <a:rPr kumimoji="1" lang="ja-JP" altLang="ja-JP" sz="1150">
              <a:solidFill>
                <a:schemeClr val="dk1"/>
              </a:solidFill>
              <a:effectLst/>
              <a:latin typeface="ＭＳ ゴシック" pitchFamily="49" charset="-128"/>
              <a:ea typeface="ＭＳ ゴシック" pitchFamily="49" charset="-128"/>
              <a:cs typeface="+mn-cs"/>
            </a:rPr>
            <a:t>など</a:t>
          </a:r>
          <a:r>
            <a:rPr lang="ja-JP" altLang="ja-JP" sz="1150">
              <a:solidFill>
                <a:schemeClr val="dk1"/>
              </a:solidFill>
              <a:effectLst/>
              <a:latin typeface="ＭＳ ゴシック" pitchFamily="49" charset="-128"/>
              <a:ea typeface="ＭＳ ゴシック" pitchFamily="49" charset="-128"/>
              <a:cs typeface="+mn-cs"/>
            </a:rPr>
            <a:t>により</a:t>
          </a:r>
          <a:r>
            <a:rPr lang="ja-JP" altLang="en-US" sz="1150">
              <a:solidFill>
                <a:schemeClr val="dk1"/>
              </a:solidFill>
              <a:effectLst/>
              <a:latin typeface="ＭＳ ゴシック" pitchFamily="49" charset="-128"/>
              <a:ea typeface="ＭＳ ゴシック" pitchFamily="49" charset="-128"/>
              <a:cs typeface="+mn-cs"/>
            </a:rPr>
            <a:t>約３８百万円増加しているものの、</a:t>
          </a:r>
          <a:r>
            <a:rPr lang="ja-JP" altLang="ja-JP" sz="1150">
              <a:solidFill>
                <a:schemeClr val="dk1"/>
              </a:solidFill>
              <a:effectLst/>
              <a:latin typeface="ＭＳ ゴシック" pitchFamily="49" charset="-128"/>
              <a:ea typeface="ＭＳ ゴシック" pitchFamily="49" charset="-128"/>
              <a:cs typeface="+mn-cs"/>
            </a:rPr>
            <a:t>歳入の経常的一般財源等は法人町民税</a:t>
          </a:r>
          <a:r>
            <a:rPr lang="ja-JP" altLang="en-US" sz="1150">
              <a:solidFill>
                <a:schemeClr val="dk1"/>
              </a:solidFill>
              <a:effectLst/>
              <a:latin typeface="ＭＳ ゴシック" pitchFamily="49" charset="-128"/>
              <a:ea typeface="ＭＳ ゴシック" pitchFamily="49" charset="-128"/>
              <a:cs typeface="+mn-cs"/>
            </a:rPr>
            <a:t>及び</a:t>
          </a:r>
          <a:r>
            <a:rPr lang="ja-JP" altLang="ja-JP" sz="1150">
              <a:solidFill>
                <a:schemeClr val="dk1"/>
              </a:solidFill>
              <a:effectLst/>
              <a:latin typeface="ＭＳ ゴシック" pitchFamily="49" charset="-128"/>
              <a:ea typeface="ＭＳ ゴシック" pitchFamily="49" charset="-128"/>
              <a:cs typeface="+mn-cs"/>
            </a:rPr>
            <a:t>固定資産税</a:t>
          </a:r>
          <a:r>
            <a:rPr kumimoji="1" lang="ja-JP" altLang="ja-JP" sz="1150">
              <a:solidFill>
                <a:schemeClr val="dk1"/>
              </a:solidFill>
              <a:effectLst/>
              <a:latin typeface="ＭＳ ゴシック" pitchFamily="49" charset="-128"/>
              <a:ea typeface="ＭＳ ゴシック" pitchFamily="49" charset="-128"/>
              <a:cs typeface="+mn-cs"/>
            </a:rPr>
            <a:t>など</a:t>
          </a:r>
          <a:r>
            <a:rPr lang="ja-JP" altLang="ja-JP" sz="1150">
              <a:solidFill>
                <a:schemeClr val="dk1"/>
              </a:solidFill>
              <a:effectLst/>
              <a:latin typeface="ＭＳ ゴシック" pitchFamily="49" charset="-128"/>
              <a:ea typeface="ＭＳ ゴシック" pitchFamily="49" charset="-128"/>
              <a:cs typeface="+mn-cs"/>
            </a:rPr>
            <a:t>の税収の増</a:t>
          </a:r>
          <a:r>
            <a:rPr lang="ja-JP" altLang="en-US" sz="1150">
              <a:solidFill>
                <a:schemeClr val="dk1"/>
              </a:solidFill>
              <a:effectLst/>
              <a:latin typeface="ＭＳ ゴシック" pitchFamily="49" charset="-128"/>
              <a:ea typeface="ＭＳ ゴシック" pitchFamily="49" charset="-128"/>
              <a:cs typeface="+mn-cs"/>
            </a:rPr>
            <a:t>、</a:t>
          </a:r>
          <a:r>
            <a:rPr lang="ja-JP" altLang="ja-JP" sz="1150">
              <a:solidFill>
                <a:schemeClr val="dk1"/>
              </a:solidFill>
              <a:effectLst/>
              <a:latin typeface="ＭＳ ゴシック" pitchFamily="49" charset="-128"/>
              <a:ea typeface="ＭＳ ゴシック" pitchFamily="49" charset="-128"/>
              <a:cs typeface="+mn-cs"/>
            </a:rPr>
            <a:t>地方消費税率引上げによる地方消費税交付金の増</a:t>
          </a:r>
          <a:r>
            <a:rPr lang="ja-JP" altLang="en-US" sz="1150">
              <a:solidFill>
                <a:schemeClr val="dk1"/>
              </a:solidFill>
              <a:effectLst/>
              <a:latin typeface="ＭＳ ゴシック" pitchFamily="49" charset="-128"/>
              <a:ea typeface="ＭＳ ゴシック" pitchFamily="49" charset="-128"/>
              <a:cs typeface="+mn-cs"/>
            </a:rPr>
            <a:t>及び地方交付税の増</a:t>
          </a:r>
          <a:r>
            <a:rPr kumimoji="1" lang="ja-JP" altLang="ja-JP" sz="1150">
              <a:solidFill>
                <a:schemeClr val="dk1"/>
              </a:solidFill>
              <a:effectLst/>
              <a:latin typeface="ＭＳ ゴシック" pitchFamily="49" charset="-128"/>
              <a:ea typeface="ＭＳ ゴシック" pitchFamily="49" charset="-128"/>
              <a:cs typeface="+mn-cs"/>
            </a:rPr>
            <a:t>など</a:t>
          </a:r>
          <a:r>
            <a:rPr lang="ja-JP" altLang="ja-JP" sz="1150">
              <a:solidFill>
                <a:schemeClr val="dk1"/>
              </a:solidFill>
              <a:effectLst/>
              <a:latin typeface="ＭＳ ゴシック" pitchFamily="49" charset="-128"/>
              <a:ea typeface="ＭＳ ゴシック" pitchFamily="49" charset="-128"/>
              <a:cs typeface="+mn-cs"/>
            </a:rPr>
            <a:t>により約</a:t>
          </a:r>
          <a:r>
            <a:rPr lang="ja-JP" altLang="en-US" sz="1150">
              <a:solidFill>
                <a:schemeClr val="dk1"/>
              </a:solidFill>
              <a:effectLst/>
              <a:latin typeface="ＭＳ ゴシック" pitchFamily="49" charset="-128"/>
              <a:ea typeface="ＭＳ ゴシック" pitchFamily="49" charset="-128"/>
              <a:cs typeface="+mn-cs"/>
            </a:rPr>
            <a:t>１８１</a:t>
          </a:r>
          <a:r>
            <a:rPr lang="ja-JP" altLang="ja-JP" sz="1150">
              <a:solidFill>
                <a:schemeClr val="dk1"/>
              </a:solidFill>
              <a:effectLst/>
              <a:latin typeface="ＭＳ ゴシック" pitchFamily="49" charset="-128"/>
              <a:ea typeface="ＭＳ ゴシック" pitchFamily="49" charset="-128"/>
              <a:cs typeface="+mn-cs"/>
            </a:rPr>
            <a:t>百万円増加した</a:t>
          </a:r>
          <a:r>
            <a:rPr lang="ja-JP" altLang="en-US" sz="1150">
              <a:solidFill>
                <a:schemeClr val="dk1"/>
              </a:solidFill>
              <a:effectLst/>
              <a:latin typeface="ＭＳ ゴシック" pitchFamily="49" charset="-128"/>
              <a:ea typeface="ＭＳ ゴシック" pitchFamily="49" charset="-128"/>
              <a:cs typeface="+mn-cs"/>
            </a:rPr>
            <a:t>ため、昨年度より３％減少したが、８９．７％と類似平均団体を上回っている。</a:t>
          </a:r>
          <a:r>
            <a:rPr kumimoji="1" lang="ja-JP" altLang="ja-JP" sz="1150">
              <a:solidFill>
                <a:schemeClr val="dk1"/>
              </a:solidFill>
              <a:effectLst/>
              <a:latin typeface="ＭＳ ゴシック" pitchFamily="49" charset="-128"/>
              <a:ea typeface="ＭＳ ゴシック" pitchFamily="49" charset="-128"/>
              <a:cs typeface="+mn-cs"/>
            </a:rPr>
            <a:t>今後も退職者数の増による人件費の増加</a:t>
          </a:r>
          <a:r>
            <a:rPr kumimoji="1" lang="ja-JP" altLang="en-US" sz="1150">
              <a:solidFill>
                <a:schemeClr val="dk1"/>
              </a:solidFill>
              <a:effectLst/>
              <a:latin typeface="ＭＳ ゴシック" pitchFamily="49" charset="-128"/>
              <a:ea typeface="ＭＳ ゴシック" pitchFamily="49" charset="-128"/>
              <a:cs typeface="+mn-cs"/>
            </a:rPr>
            <a:t>や</a:t>
          </a:r>
          <a:r>
            <a:rPr kumimoji="1" lang="ja-JP" altLang="ja-JP" sz="1150">
              <a:solidFill>
                <a:schemeClr val="dk1"/>
              </a:solidFill>
              <a:effectLst/>
              <a:latin typeface="ＭＳ ゴシック" pitchFamily="49" charset="-128"/>
              <a:ea typeface="ＭＳ ゴシック" pitchFamily="49" charset="-128"/>
              <a:cs typeface="+mn-cs"/>
            </a:rPr>
            <a:t>扶助費の増が見込まれるため、</a:t>
          </a:r>
          <a:r>
            <a:rPr lang="ja-JP" altLang="ja-JP" sz="1150">
              <a:solidFill>
                <a:schemeClr val="dk1"/>
              </a:solidFill>
              <a:effectLst/>
              <a:latin typeface="ＭＳ ゴシック" pitchFamily="49" charset="-128"/>
              <a:ea typeface="ＭＳ ゴシック" pitchFamily="49" charset="-128"/>
              <a:cs typeface="+mn-cs"/>
            </a:rPr>
            <a:t>第３期</a:t>
          </a:r>
          <a:r>
            <a:rPr lang="ja-JP" altLang="en-US" sz="1150">
              <a:solidFill>
                <a:schemeClr val="dk1"/>
              </a:solidFill>
              <a:effectLst/>
              <a:latin typeface="ＭＳ ゴシック" pitchFamily="49" charset="-128"/>
              <a:ea typeface="ＭＳ ゴシック" pitchFamily="49" charset="-128"/>
              <a:cs typeface="+mn-cs"/>
            </a:rPr>
            <a:t>遠賀町</a:t>
          </a:r>
          <a:r>
            <a:rPr lang="ja-JP" altLang="ja-JP" sz="1150">
              <a:solidFill>
                <a:schemeClr val="dk1"/>
              </a:solidFill>
              <a:effectLst/>
              <a:latin typeface="ＭＳ ゴシック" pitchFamily="49" charset="-128"/>
              <a:ea typeface="ＭＳ ゴシック" pitchFamily="49" charset="-128"/>
              <a:cs typeface="+mn-cs"/>
            </a:rPr>
            <a:t>自立推進計画による自主財源の確保や補助金の有効活用</a:t>
          </a:r>
          <a:r>
            <a:rPr lang="ja-JP" altLang="en-US" sz="1150">
              <a:solidFill>
                <a:schemeClr val="dk1"/>
              </a:solidFill>
              <a:effectLst/>
              <a:latin typeface="ＭＳ ゴシック" pitchFamily="49" charset="-128"/>
              <a:ea typeface="ＭＳ ゴシック" pitchFamily="49" charset="-128"/>
              <a:cs typeface="+mn-cs"/>
            </a:rPr>
            <a:t>や</a:t>
          </a:r>
          <a:r>
            <a:rPr lang="ja-JP" altLang="ja-JP" sz="1150">
              <a:solidFill>
                <a:schemeClr val="dk1"/>
              </a:solidFill>
              <a:effectLst/>
              <a:latin typeface="ＭＳ ゴシック" pitchFamily="49" charset="-128"/>
              <a:ea typeface="ＭＳ ゴシック" pitchFamily="49" charset="-128"/>
              <a:cs typeface="+mn-cs"/>
            </a:rPr>
            <a:t>補助事業の見直し</a:t>
          </a:r>
          <a:r>
            <a:rPr kumimoji="1" lang="ja-JP" altLang="ja-JP" sz="1150">
              <a:solidFill>
                <a:schemeClr val="dk1"/>
              </a:solidFill>
              <a:effectLst/>
              <a:latin typeface="ＭＳ ゴシック" pitchFamily="49" charset="-128"/>
              <a:ea typeface="ＭＳ ゴシック" pitchFamily="49" charset="-128"/>
              <a:cs typeface="+mn-cs"/>
            </a:rPr>
            <a:t>など</a:t>
          </a:r>
          <a:r>
            <a:rPr lang="ja-JP" altLang="ja-JP" sz="1150">
              <a:solidFill>
                <a:schemeClr val="dk1"/>
              </a:solidFill>
              <a:effectLst/>
              <a:latin typeface="ＭＳ ゴシック" pitchFamily="49" charset="-128"/>
              <a:ea typeface="ＭＳ ゴシック" pitchFamily="49" charset="-128"/>
              <a:cs typeface="+mn-cs"/>
            </a:rPr>
            <a:t>を確実に実行し、健全な財政運営を進めていく。</a:t>
          </a:r>
          <a:endParaRPr kumimoji="1" lang="ja-JP" altLang="en-US" sz="1150">
            <a:latin typeface="ＭＳ ゴシック" pitchFamily="49" charset="-128"/>
            <a:ea typeface="ＭＳ ゴシック" pitchFamily="49" charset="-128"/>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48768</xdr:rowOff>
    </xdr:to>
    <xdr:cxnSp macro="">
      <xdr:nvCxnSpPr>
        <xdr:cNvPr id="124" name="直線コネクタ 123"/>
        <xdr:cNvCxnSpPr/>
      </xdr:nvCxnSpPr>
      <xdr:spPr>
        <a:xfrm flipV="1">
          <a:off x="4953000" y="10075926"/>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113.6</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7"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8" name="直線コネクタ 127"/>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157861</xdr:rowOff>
    </xdr:from>
    <xdr:to>
      <xdr:col>7</xdr:col>
      <xdr:colOff>152400</xdr:colOff>
      <xdr:row>63</xdr:row>
      <xdr:rowOff>58801</xdr:rowOff>
    </xdr:to>
    <xdr:cxnSp macro="">
      <xdr:nvCxnSpPr>
        <xdr:cNvPr id="129" name="直線コネクタ 128"/>
        <xdr:cNvCxnSpPr/>
      </xdr:nvCxnSpPr>
      <xdr:spPr>
        <a:xfrm flipV="1">
          <a:off x="4114800" y="10787761"/>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53611</xdr:rowOff>
    </xdr:from>
    <xdr:ext cx="762000" cy="259045"/>
    <xdr:sp macro="" textlink="">
      <xdr:nvSpPr>
        <xdr:cNvPr id="130" name="財政構造の弾力性平均値テキスト"/>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31" name="フローチャート : 判断 130"/>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119253</xdr:rowOff>
    </xdr:from>
    <xdr:to>
      <xdr:col>6</xdr:col>
      <xdr:colOff>0</xdr:colOff>
      <xdr:row>63</xdr:row>
      <xdr:rowOff>58801</xdr:rowOff>
    </xdr:to>
    <xdr:cxnSp macro="">
      <xdr:nvCxnSpPr>
        <xdr:cNvPr id="132" name="直線コネクタ 131"/>
        <xdr:cNvCxnSpPr/>
      </xdr:nvCxnSpPr>
      <xdr:spPr>
        <a:xfrm>
          <a:off x="3225800" y="10749153"/>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85344</xdr:rowOff>
    </xdr:from>
    <xdr:to>
      <xdr:col>6</xdr:col>
      <xdr:colOff>50800</xdr:colOff>
      <xdr:row>63</xdr:row>
      <xdr:rowOff>15494</xdr:rowOff>
    </xdr:to>
    <xdr:sp macro="" textlink="">
      <xdr:nvSpPr>
        <xdr:cNvPr id="133" name="フローチャート : 判断 132"/>
        <xdr:cNvSpPr/>
      </xdr:nvSpPr>
      <xdr:spPr>
        <a:xfrm>
          <a:off x="4064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25671</xdr:rowOff>
    </xdr:from>
    <xdr:ext cx="736600" cy="259045"/>
    <xdr:sp macro="" textlink="">
      <xdr:nvSpPr>
        <xdr:cNvPr id="134" name="テキスト ボックス 133"/>
        <xdr:cNvSpPr txBox="1"/>
      </xdr:nvSpPr>
      <xdr:spPr>
        <a:xfrm>
          <a:off x="3733800" y="1048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119253</xdr:rowOff>
    </xdr:from>
    <xdr:to>
      <xdr:col>4</xdr:col>
      <xdr:colOff>482600</xdr:colOff>
      <xdr:row>62</xdr:row>
      <xdr:rowOff>157861</xdr:rowOff>
    </xdr:to>
    <xdr:cxnSp macro="">
      <xdr:nvCxnSpPr>
        <xdr:cNvPr id="135" name="直線コネクタ 134"/>
        <xdr:cNvCxnSpPr/>
      </xdr:nvCxnSpPr>
      <xdr:spPr>
        <a:xfrm flipV="1">
          <a:off x="2336800" y="10749153"/>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61214</xdr:rowOff>
    </xdr:from>
    <xdr:to>
      <xdr:col>4</xdr:col>
      <xdr:colOff>533400</xdr:colOff>
      <xdr:row>62</xdr:row>
      <xdr:rowOff>162814</xdr:rowOff>
    </xdr:to>
    <xdr:sp macro="" textlink="">
      <xdr:nvSpPr>
        <xdr:cNvPr id="136" name="フローチャート : 判断 135"/>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1541</xdr:rowOff>
    </xdr:from>
    <xdr:ext cx="762000" cy="259045"/>
    <xdr:sp macro="" textlink="">
      <xdr:nvSpPr>
        <xdr:cNvPr id="137" name="テキスト ボックス 136"/>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157861</xdr:rowOff>
    </xdr:from>
    <xdr:to>
      <xdr:col>3</xdr:col>
      <xdr:colOff>279400</xdr:colOff>
      <xdr:row>63</xdr:row>
      <xdr:rowOff>17780</xdr:rowOff>
    </xdr:to>
    <xdr:cxnSp macro="">
      <xdr:nvCxnSpPr>
        <xdr:cNvPr id="138" name="直線コネクタ 137"/>
        <xdr:cNvCxnSpPr/>
      </xdr:nvCxnSpPr>
      <xdr:spPr>
        <a:xfrm flipV="1">
          <a:off x="1447800" y="10787761"/>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78105</xdr:rowOff>
    </xdr:from>
    <xdr:to>
      <xdr:col>3</xdr:col>
      <xdr:colOff>330200</xdr:colOff>
      <xdr:row>63</xdr:row>
      <xdr:rowOff>8255</xdr:rowOff>
    </xdr:to>
    <xdr:sp macro="" textlink="">
      <xdr:nvSpPr>
        <xdr:cNvPr id="139" name="フローチャート : 判断 138"/>
        <xdr:cNvSpPr/>
      </xdr:nvSpPr>
      <xdr:spPr>
        <a:xfrm>
          <a:off x="2286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18432</xdr:rowOff>
    </xdr:from>
    <xdr:ext cx="762000" cy="259045"/>
    <xdr:sp macro="" textlink="">
      <xdr:nvSpPr>
        <xdr:cNvPr id="140" name="テキスト ボックス 139"/>
        <xdr:cNvSpPr txBox="1"/>
      </xdr:nvSpPr>
      <xdr:spPr>
        <a:xfrm>
          <a:off x="1955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56388</xdr:rowOff>
    </xdr:from>
    <xdr:to>
      <xdr:col>2</xdr:col>
      <xdr:colOff>127000</xdr:colOff>
      <xdr:row>62</xdr:row>
      <xdr:rowOff>157988</xdr:rowOff>
    </xdr:to>
    <xdr:sp macro="" textlink="">
      <xdr:nvSpPr>
        <xdr:cNvPr id="141" name="フローチャート : 判断 140"/>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168165</xdr:rowOff>
    </xdr:from>
    <xdr:ext cx="762000" cy="259045"/>
    <xdr:sp macro="" textlink="">
      <xdr:nvSpPr>
        <xdr:cNvPr id="142" name="テキスト ボックス 141"/>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107061</xdr:rowOff>
    </xdr:from>
    <xdr:to>
      <xdr:col>7</xdr:col>
      <xdr:colOff>203200</xdr:colOff>
      <xdr:row>63</xdr:row>
      <xdr:rowOff>37211</xdr:rowOff>
    </xdr:to>
    <xdr:sp macro="" textlink="">
      <xdr:nvSpPr>
        <xdr:cNvPr id="148" name="円/楕円 147"/>
        <xdr:cNvSpPr/>
      </xdr:nvSpPr>
      <xdr:spPr>
        <a:xfrm>
          <a:off x="4902200" y="107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79138</xdr:rowOff>
    </xdr:from>
    <xdr:ext cx="762000" cy="259045"/>
    <xdr:sp macro="" textlink="">
      <xdr:nvSpPr>
        <xdr:cNvPr id="149" name="財政構造の弾力性該当値テキスト"/>
        <xdr:cNvSpPr txBox="1"/>
      </xdr:nvSpPr>
      <xdr:spPr>
        <a:xfrm>
          <a:off x="5041900" y="1070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8001</xdr:rowOff>
    </xdr:from>
    <xdr:to>
      <xdr:col>6</xdr:col>
      <xdr:colOff>50800</xdr:colOff>
      <xdr:row>63</xdr:row>
      <xdr:rowOff>109601</xdr:rowOff>
    </xdr:to>
    <xdr:sp macro="" textlink="">
      <xdr:nvSpPr>
        <xdr:cNvPr id="150" name="円/楕円 149"/>
        <xdr:cNvSpPr/>
      </xdr:nvSpPr>
      <xdr:spPr>
        <a:xfrm>
          <a:off x="4064000" y="1080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94378</xdr:rowOff>
    </xdr:from>
    <xdr:ext cx="736600" cy="259045"/>
    <xdr:sp macro="" textlink="">
      <xdr:nvSpPr>
        <xdr:cNvPr id="151" name="テキスト ボックス 150"/>
        <xdr:cNvSpPr txBox="1"/>
      </xdr:nvSpPr>
      <xdr:spPr>
        <a:xfrm>
          <a:off x="3733800" y="10895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68453</xdr:rowOff>
    </xdr:from>
    <xdr:to>
      <xdr:col>4</xdr:col>
      <xdr:colOff>533400</xdr:colOff>
      <xdr:row>62</xdr:row>
      <xdr:rowOff>170053</xdr:rowOff>
    </xdr:to>
    <xdr:sp macro="" textlink="">
      <xdr:nvSpPr>
        <xdr:cNvPr id="152" name="円/楕円 151"/>
        <xdr:cNvSpPr/>
      </xdr:nvSpPr>
      <xdr:spPr>
        <a:xfrm>
          <a:off x="3175000" y="1069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154830</xdr:rowOff>
    </xdr:from>
    <xdr:ext cx="762000" cy="259045"/>
    <xdr:sp macro="" textlink="">
      <xdr:nvSpPr>
        <xdr:cNvPr id="153" name="テキスト ボックス 152"/>
        <xdr:cNvSpPr txBox="1"/>
      </xdr:nvSpPr>
      <xdr:spPr>
        <a:xfrm>
          <a:off x="2844800" y="10784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107061</xdr:rowOff>
    </xdr:from>
    <xdr:to>
      <xdr:col>3</xdr:col>
      <xdr:colOff>330200</xdr:colOff>
      <xdr:row>63</xdr:row>
      <xdr:rowOff>37211</xdr:rowOff>
    </xdr:to>
    <xdr:sp macro="" textlink="">
      <xdr:nvSpPr>
        <xdr:cNvPr id="154" name="円/楕円 153"/>
        <xdr:cNvSpPr/>
      </xdr:nvSpPr>
      <xdr:spPr>
        <a:xfrm>
          <a:off x="2286000" y="107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21988</xdr:rowOff>
    </xdr:from>
    <xdr:ext cx="762000" cy="259045"/>
    <xdr:sp macro="" textlink="">
      <xdr:nvSpPr>
        <xdr:cNvPr id="155" name="テキスト ボックス 154"/>
        <xdr:cNvSpPr txBox="1"/>
      </xdr:nvSpPr>
      <xdr:spPr>
        <a:xfrm>
          <a:off x="1955800" y="1082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56" name="円/楕円 155"/>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53357</xdr:rowOff>
    </xdr:from>
    <xdr:ext cx="762000" cy="259045"/>
    <xdr:sp macro="" textlink="">
      <xdr:nvSpPr>
        <xdr:cNvPr id="157" name="テキスト ボックス 156"/>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[111,198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ＭＳ ゴシック" pitchFamily="49" charset="-128"/>
              <a:ea typeface="ＭＳ ゴシック" pitchFamily="49" charset="-128"/>
              <a:cs typeface="+mn-cs"/>
            </a:rPr>
            <a:t>　</a:t>
          </a:r>
          <a:r>
            <a:rPr kumimoji="1" lang="ja-JP" altLang="ja-JP" sz="1200">
              <a:solidFill>
                <a:schemeClr val="dk1"/>
              </a:solidFill>
              <a:effectLst/>
              <a:latin typeface="ＭＳ ゴシック" pitchFamily="49" charset="-128"/>
              <a:ea typeface="ＭＳ ゴシック" pitchFamily="49" charset="-128"/>
              <a:cs typeface="+mn-cs"/>
            </a:rPr>
            <a:t>類似団体平均</a:t>
          </a:r>
          <a:r>
            <a:rPr kumimoji="1" lang="ja-JP" altLang="en-US" sz="1200">
              <a:solidFill>
                <a:schemeClr val="dk1"/>
              </a:solidFill>
              <a:effectLst/>
              <a:latin typeface="ＭＳ ゴシック" pitchFamily="49" charset="-128"/>
              <a:ea typeface="ＭＳ ゴシック" pitchFamily="49" charset="-128"/>
              <a:cs typeface="+mn-cs"/>
            </a:rPr>
            <a:t>を大きく下回っている</a:t>
          </a:r>
          <a:r>
            <a:rPr kumimoji="1" lang="ja-JP" altLang="ja-JP" sz="1200">
              <a:solidFill>
                <a:schemeClr val="dk1"/>
              </a:solidFill>
              <a:effectLst/>
              <a:latin typeface="ＭＳ ゴシック" pitchFamily="49" charset="-128"/>
              <a:ea typeface="ＭＳ ゴシック" pitchFamily="49" charset="-128"/>
              <a:cs typeface="+mn-cs"/>
            </a:rPr>
            <a:t>要因として、定員管理の適正化により人口</a:t>
          </a:r>
          <a:r>
            <a:rPr kumimoji="1" lang="ja-JP" altLang="en-US" sz="1200">
              <a:solidFill>
                <a:schemeClr val="dk1"/>
              </a:solidFill>
              <a:effectLst/>
              <a:latin typeface="ＭＳ ゴシック" pitchFamily="49" charset="-128"/>
              <a:ea typeface="ＭＳ ゴシック" pitchFamily="49" charset="-128"/>
              <a:cs typeface="+mn-cs"/>
            </a:rPr>
            <a:t>１，０００</a:t>
          </a:r>
          <a:r>
            <a:rPr kumimoji="1" lang="ja-JP" altLang="ja-JP" sz="1200">
              <a:solidFill>
                <a:schemeClr val="dk1"/>
              </a:solidFill>
              <a:effectLst/>
              <a:latin typeface="ＭＳ ゴシック" pitchFamily="49" charset="-128"/>
              <a:ea typeface="ＭＳ ゴシック" pitchFamily="49" charset="-128"/>
              <a:cs typeface="+mn-cs"/>
            </a:rPr>
            <a:t>人当たりの職員数が少ないこと、ごみ処理業務</a:t>
          </a:r>
          <a:r>
            <a:rPr kumimoji="1" lang="ja-JP" altLang="en-US" sz="1200">
              <a:solidFill>
                <a:schemeClr val="dk1"/>
              </a:solidFill>
              <a:effectLst/>
              <a:latin typeface="ＭＳ ゴシック" pitchFamily="49" charset="-128"/>
              <a:ea typeface="ＭＳ ゴシック" pitchFamily="49" charset="-128"/>
              <a:cs typeface="+mn-cs"/>
            </a:rPr>
            <a:t>や</a:t>
          </a:r>
          <a:r>
            <a:rPr kumimoji="1" lang="ja-JP" altLang="ja-JP" sz="1200">
              <a:solidFill>
                <a:schemeClr val="dk1"/>
              </a:solidFill>
              <a:effectLst/>
              <a:latin typeface="ＭＳ ゴシック" pitchFamily="49" charset="-128"/>
              <a:ea typeface="ＭＳ ゴシック" pitchFamily="49" charset="-128"/>
              <a:cs typeface="+mn-cs"/>
            </a:rPr>
            <a:t>し尿処理業務</a:t>
          </a:r>
          <a:r>
            <a:rPr kumimoji="1" lang="ja-JP" altLang="en-US" sz="1200">
              <a:solidFill>
                <a:schemeClr val="dk1"/>
              </a:solidFill>
              <a:effectLst/>
              <a:latin typeface="ＭＳ ゴシック" pitchFamily="49" charset="-128"/>
              <a:ea typeface="ＭＳ ゴシック" pitchFamily="49" charset="-128"/>
              <a:cs typeface="+mn-cs"/>
            </a:rPr>
            <a:t>及び</a:t>
          </a:r>
          <a:r>
            <a:rPr kumimoji="1" lang="ja-JP" altLang="ja-JP" sz="1200">
              <a:solidFill>
                <a:schemeClr val="dk1"/>
              </a:solidFill>
              <a:effectLst/>
              <a:latin typeface="ＭＳ ゴシック" pitchFamily="49" charset="-128"/>
              <a:ea typeface="ＭＳ ゴシック" pitchFamily="49" charset="-128"/>
              <a:cs typeface="+mn-cs"/>
            </a:rPr>
            <a:t>消防業務を一部事務組合で行っていること、指定管理者制度を導入していることなどがあげられる。一部事務組合の人件費</a:t>
          </a:r>
          <a:r>
            <a:rPr kumimoji="1" lang="ja-JP" altLang="en-US" sz="1200">
              <a:solidFill>
                <a:schemeClr val="dk1"/>
              </a:solidFill>
              <a:effectLst/>
              <a:latin typeface="ＭＳ ゴシック" pitchFamily="49" charset="-128"/>
              <a:ea typeface="ＭＳ ゴシック" pitchFamily="49" charset="-128"/>
              <a:cs typeface="+mn-cs"/>
            </a:rPr>
            <a:t>や</a:t>
          </a:r>
          <a:r>
            <a:rPr kumimoji="1" lang="ja-JP" altLang="ja-JP" sz="1200">
              <a:solidFill>
                <a:schemeClr val="dk1"/>
              </a:solidFill>
              <a:effectLst/>
              <a:latin typeface="ＭＳ ゴシック" pitchFamily="49" charset="-128"/>
              <a:ea typeface="ＭＳ ゴシック" pitchFamily="49" charset="-128"/>
              <a:cs typeface="+mn-cs"/>
            </a:rPr>
            <a:t>物件費などに充てる負担金</a:t>
          </a:r>
          <a:r>
            <a:rPr kumimoji="1" lang="ja-JP" altLang="en-US" sz="1200">
              <a:solidFill>
                <a:schemeClr val="dk1"/>
              </a:solidFill>
              <a:effectLst/>
              <a:latin typeface="ＭＳ ゴシック" pitchFamily="49" charset="-128"/>
              <a:ea typeface="ＭＳ ゴシック" pitchFamily="49" charset="-128"/>
              <a:cs typeface="+mn-cs"/>
            </a:rPr>
            <a:t>と</a:t>
          </a:r>
          <a:r>
            <a:rPr kumimoji="1" lang="ja-JP" altLang="ja-JP" sz="1200">
              <a:solidFill>
                <a:schemeClr val="dk1"/>
              </a:solidFill>
              <a:effectLst/>
              <a:latin typeface="ＭＳ ゴシック" pitchFamily="49" charset="-128"/>
              <a:ea typeface="ＭＳ ゴシック" pitchFamily="49" charset="-128"/>
              <a:cs typeface="+mn-cs"/>
            </a:rPr>
            <a:t>公営企業会計（下水道会計）の人件費などに充てる繰出金を合計した場合、人口１人当たりの金額は増加するため、今後はこれらを含めた経費についても抑制していく必要がある。</a:t>
          </a:r>
          <a:endParaRPr lang="ja-JP" altLang="ja-JP" sz="1200">
            <a:effectLst/>
            <a:latin typeface="ＭＳ ゴシック" pitchFamily="49" charset="-128"/>
            <a:ea typeface="ＭＳ ゴシック" pitchFamily="49" charset="-128"/>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141646</xdr:rowOff>
    </xdr:from>
    <xdr:to>
      <xdr:col>7</xdr:col>
      <xdr:colOff>152400</xdr:colOff>
      <xdr:row>89</xdr:row>
      <xdr:rowOff>85206</xdr:rowOff>
    </xdr:to>
    <xdr:cxnSp macro="">
      <xdr:nvCxnSpPr>
        <xdr:cNvPr id="185" name="直線コネクタ 184"/>
        <xdr:cNvCxnSpPr/>
      </xdr:nvCxnSpPr>
      <xdr:spPr>
        <a:xfrm flipV="1">
          <a:off x="4953000" y="13857646"/>
          <a:ext cx="0" cy="1486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57283</xdr:rowOff>
    </xdr:from>
    <xdr:ext cx="762000" cy="259045"/>
    <xdr:sp macro="" textlink="">
      <xdr:nvSpPr>
        <xdr:cNvPr id="186" name="人件費・物件費等の状況最小値テキスト"/>
        <xdr:cNvSpPr txBox="1"/>
      </xdr:nvSpPr>
      <xdr:spPr>
        <a:xfrm>
          <a:off x="5041900" y="1531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251,591</a:t>
          </a:r>
          <a:endParaRPr kumimoji="1" lang="ja-JP" altLang="en-US" sz="1000" b="1">
            <a:latin typeface="ＭＳ Ｐゴシック"/>
          </a:endParaRPr>
        </a:p>
      </xdr:txBody>
    </xdr:sp>
    <xdr:clientData/>
  </xdr:oneCellAnchor>
  <xdr:twoCellAnchor>
    <xdr:from>
      <xdr:col>7</xdr:col>
      <xdr:colOff>63500</xdr:colOff>
      <xdr:row>89</xdr:row>
      <xdr:rowOff>85206</xdr:rowOff>
    </xdr:from>
    <xdr:to>
      <xdr:col>7</xdr:col>
      <xdr:colOff>241300</xdr:colOff>
      <xdr:row>89</xdr:row>
      <xdr:rowOff>85206</xdr:rowOff>
    </xdr:to>
    <xdr:cxnSp macro="">
      <xdr:nvCxnSpPr>
        <xdr:cNvPr id="187" name="直線コネクタ 186"/>
        <xdr:cNvCxnSpPr/>
      </xdr:nvCxnSpPr>
      <xdr:spPr>
        <a:xfrm>
          <a:off x="4864100" y="153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56573</xdr:rowOff>
    </xdr:from>
    <xdr:ext cx="762000" cy="259045"/>
    <xdr:sp macro="" textlink="">
      <xdr:nvSpPr>
        <xdr:cNvPr id="188" name="人件費・物件費等の状況最大値テキスト"/>
        <xdr:cNvSpPr txBox="1"/>
      </xdr:nvSpPr>
      <xdr:spPr>
        <a:xfrm>
          <a:off x="5041900" y="1360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97,570</a:t>
          </a:r>
          <a:endParaRPr kumimoji="1" lang="ja-JP" altLang="en-US" sz="1000" b="1">
            <a:latin typeface="ＭＳ Ｐゴシック"/>
          </a:endParaRPr>
        </a:p>
      </xdr:txBody>
    </xdr:sp>
    <xdr:clientData/>
  </xdr:oneCellAnchor>
  <xdr:twoCellAnchor>
    <xdr:from>
      <xdr:col>7</xdr:col>
      <xdr:colOff>63500</xdr:colOff>
      <xdr:row>80</xdr:row>
      <xdr:rowOff>141646</xdr:rowOff>
    </xdr:from>
    <xdr:to>
      <xdr:col>7</xdr:col>
      <xdr:colOff>241300</xdr:colOff>
      <xdr:row>80</xdr:row>
      <xdr:rowOff>141646</xdr:rowOff>
    </xdr:to>
    <xdr:cxnSp macro="">
      <xdr:nvCxnSpPr>
        <xdr:cNvPr id="189" name="直線コネクタ 188"/>
        <xdr:cNvCxnSpPr/>
      </xdr:nvCxnSpPr>
      <xdr:spPr>
        <a:xfrm>
          <a:off x="4864100" y="1385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63116</xdr:rowOff>
    </xdr:from>
    <xdr:to>
      <xdr:col>7</xdr:col>
      <xdr:colOff>152400</xdr:colOff>
      <xdr:row>81</xdr:row>
      <xdr:rowOff>101733</xdr:rowOff>
    </xdr:to>
    <xdr:cxnSp macro="">
      <xdr:nvCxnSpPr>
        <xdr:cNvPr id="190" name="直線コネクタ 189"/>
        <xdr:cNvCxnSpPr/>
      </xdr:nvCxnSpPr>
      <xdr:spPr>
        <a:xfrm>
          <a:off x="4114800" y="13950566"/>
          <a:ext cx="838200" cy="3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46905</xdr:rowOff>
    </xdr:from>
    <xdr:ext cx="762000" cy="259045"/>
    <xdr:sp macro="" textlink="">
      <xdr:nvSpPr>
        <xdr:cNvPr id="191" name="人件費・物件費等の状況平均値テキスト"/>
        <xdr:cNvSpPr txBox="1"/>
      </xdr:nvSpPr>
      <xdr:spPr>
        <a:xfrm>
          <a:off x="5041900" y="14277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74828</xdr:rowOff>
    </xdr:from>
    <xdr:to>
      <xdr:col>7</xdr:col>
      <xdr:colOff>203200</xdr:colOff>
      <xdr:row>84</xdr:row>
      <xdr:rowOff>4978</xdr:rowOff>
    </xdr:to>
    <xdr:sp macro="" textlink="">
      <xdr:nvSpPr>
        <xdr:cNvPr id="192" name="フローチャート : 判断 191"/>
        <xdr:cNvSpPr/>
      </xdr:nvSpPr>
      <xdr:spPr>
        <a:xfrm>
          <a:off x="4902200" y="1430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132302</xdr:rowOff>
    </xdr:from>
    <xdr:to>
      <xdr:col>6</xdr:col>
      <xdr:colOff>0</xdr:colOff>
      <xdr:row>81</xdr:row>
      <xdr:rowOff>63116</xdr:rowOff>
    </xdr:to>
    <xdr:cxnSp macro="">
      <xdr:nvCxnSpPr>
        <xdr:cNvPr id="193" name="直線コネクタ 192"/>
        <xdr:cNvCxnSpPr/>
      </xdr:nvCxnSpPr>
      <xdr:spPr>
        <a:xfrm>
          <a:off x="3225800" y="13848302"/>
          <a:ext cx="889000" cy="10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52504</xdr:rowOff>
    </xdr:from>
    <xdr:to>
      <xdr:col>6</xdr:col>
      <xdr:colOff>50800</xdr:colOff>
      <xdr:row>83</xdr:row>
      <xdr:rowOff>154104</xdr:rowOff>
    </xdr:to>
    <xdr:sp macro="" textlink="">
      <xdr:nvSpPr>
        <xdr:cNvPr id="194" name="フローチャート : 判断 193"/>
        <xdr:cNvSpPr/>
      </xdr:nvSpPr>
      <xdr:spPr>
        <a:xfrm>
          <a:off x="4064000" y="1428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138881</xdr:rowOff>
    </xdr:from>
    <xdr:ext cx="736600" cy="259045"/>
    <xdr:sp macro="" textlink="">
      <xdr:nvSpPr>
        <xdr:cNvPr id="195" name="テキスト ボックス 194"/>
        <xdr:cNvSpPr txBox="1"/>
      </xdr:nvSpPr>
      <xdr:spPr>
        <a:xfrm>
          <a:off x="3733800" y="14369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132302</xdr:rowOff>
    </xdr:from>
    <xdr:to>
      <xdr:col>4</xdr:col>
      <xdr:colOff>482600</xdr:colOff>
      <xdr:row>80</xdr:row>
      <xdr:rowOff>166577</xdr:rowOff>
    </xdr:to>
    <xdr:cxnSp macro="">
      <xdr:nvCxnSpPr>
        <xdr:cNvPr id="196" name="直線コネクタ 195"/>
        <xdr:cNvCxnSpPr/>
      </xdr:nvCxnSpPr>
      <xdr:spPr>
        <a:xfrm flipV="1">
          <a:off x="2336800" y="13848302"/>
          <a:ext cx="889000" cy="3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118273</xdr:rowOff>
    </xdr:from>
    <xdr:to>
      <xdr:col>4</xdr:col>
      <xdr:colOff>533400</xdr:colOff>
      <xdr:row>83</xdr:row>
      <xdr:rowOff>48423</xdr:rowOff>
    </xdr:to>
    <xdr:sp macro="" textlink="">
      <xdr:nvSpPr>
        <xdr:cNvPr id="197" name="フローチャート : 判断 196"/>
        <xdr:cNvSpPr/>
      </xdr:nvSpPr>
      <xdr:spPr>
        <a:xfrm>
          <a:off x="3175000" y="141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33200</xdr:rowOff>
    </xdr:from>
    <xdr:ext cx="762000" cy="259045"/>
    <xdr:sp macro="" textlink="">
      <xdr:nvSpPr>
        <xdr:cNvPr id="198" name="テキスト ボックス 197"/>
        <xdr:cNvSpPr txBox="1"/>
      </xdr:nvSpPr>
      <xdr:spPr>
        <a:xfrm>
          <a:off x="2844800" y="1426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166577</xdr:rowOff>
    </xdr:from>
    <xdr:to>
      <xdr:col>3</xdr:col>
      <xdr:colOff>279400</xdr:colOff>
      <xdr:row>81</xdr:row>
      <xdr:rowOff>29372</xdr:rowOff>
    </xdr:to>
    <xdr:cxnSp macro="">
      <xdr:nvCxnSpPr>
        <xdr:cNvPr id="199" name="直線コネクタ 198"/>
        <xdr:cNvCxnSpPr/>
      </xdr:nvCxnSpPr>
      <xdr:spPr>
        <a:xfrm flipV="1">
          <a:off x="1447800" y="13882577"/>
          <a:ext cx="889000" cy="3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146853</xdr:rowOff>
    </xdr:from>
    <xdr:to>
      <xdr:col>3</xdr:col>
      <xdr:colOff>330200</xdr:colOff>
      <xdr:row>83</xdr:row>
      <xdr:rowOff>77003</xdr:rowOff>
    </xdr:to>
    <xdr:sp macro="" textlink="">
      <xdr:nvSpPr>
        <xdr:cNvPr id="200" name="フローチャート : 判断 199"/>
        <xdr:cNvSpPr/>
      </xdr:nvSpPr>
      <xdr:spPr>
        <a:xfrm>
          <a:off x="2286000" y="1420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61780</xdr:rowOff>
    </xdr:from>
    <xdr:ext cx="762000" cy="259045"/>
    <xdr:sp macro="" textlink="">
      <xdr:nvSpPr>
        <xdr:cNvPr id="201" name="テキスト ボックス 200"/>
        <xdr:cNvSpPr txBox="1"/>
      </xdr:nvSpPr>
      <xdr:spPr>
        <a:xfrm>
          <a:off x="1955800" y="1429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50535</xdr:rowOff>
    </xdr:from>
    <xdr:to>
      <xdr:col>2</xdr:col>
      <xdr:colOff>127000</xdr:colOff>
      <xdr:row>83</xdr:row>
      <xdr:rowOff>152135</xdr:rowOff>
    </xdr:to>
    <xdr:sp macro="" textlink="">
      <xdr:nvSpPr>
        <xdr:cNvPr id="202" name="フローチャート : 判断 201"/>
        <xdr:cNvSpPr/>
      </xdr:nvSpPr>
      <xdr:spPr>
        <a:xfrm>
          <a:off x="1397000" y="142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136912</xdr:rowOff>
    </xdr:from>
    <xdr:ext cx="762000" cy="259045"/>
    <xdr:sp macro="" textlink="">
      <xdr:nvSpPr>
        <xdr:cNvPr id="203" name="テキスト ボックス 202"/>
        <xdr:cNvSpPr txBox="1"/>
      </xdr:nvSpPr>
      <xdr:spPr>
        <a:xfrm>
          <a:off x="1066800" y="1436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50933</xdr:rowOff>
    </xdr:from>
    <xdr:to>
      <xdr:col>7</xdr:col>
      <xdr:colOff>203200</xdr:colOff>
      <xdr:row>81</xdr:row>
      <xdr:rowOff>152533</xdr:rowOff>
    </xdr:to>
    <xdr:sp macro="" textlink="">
      <xdr:nvSpPr>
        <xdr:cNvPr id="209" name="円/楕円 208"/>
        <xdr:cNvSpPr/>
      </xdr:nvSpPr>
      <xdr:spPr>
        <a:xfrm>
          <a:off x="4902200" y="1393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67460</xdr:rowOff>
    </xdr:from>
    <xdr:ext cx="762000" cy="259045"/>
    <xdr:sp macro="" textlink="">
      <xdr:nvSpPr>
        <xdr:cNvPr id="210" name="人件費・物件費等の状況該当値テキスト"/>
        <xdr:cNvSpPr txBox="1"/>
      </xdr:nvSpPr>
      <xdr:spPr>
        <a:xfrm>
          <a:off x="5041900" y="1378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111,198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12316</xdr:rowOff>
    </xdr:from>
    <xdr:to>
      <xdr:col>6</xdr:col>
      <xdr:colOff>50800</xdr:colOff>
      <xdr:row>81</xdr:row>
      <xdr:rowOff>113916</xdr:rowOff>
    </xdr:to>
    <xdr:sp macro="" textlink="">
      <xdr:nvSpPr>
        <xdr:cNvPr id="211" name="円/楕円 210"/>
        <xdr:cNvSpPr/>
      </xdr:nvSpPr>
      <xdr:spPr>
        <a:xfrm>
          <a:off x="4064000" y="1389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124093</xdr:rowOff>
    </xdr:from>
    <xdr:ext cx="736600" cy="259045"/>
    <xdr:sp macro="" textlink="">
      <xdr:nvSpPr>
        <xdr:cNvPr id="212" name="テキスト ボックス 211"/>
        <xdr:cNvSpPr txBox="1"/>
      </xdr:nvSpPr>
      <xdr:spPr>
        <a:xfrm>
          <a:off x="3733800" y="13668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107,197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81502</xdr:rowOff>
    </xdr:from>
    <xdr:to>
      <xdr:col>4</xdr:col>
      <xdr:colOff>533400</xdr:colOff>
      <xdr:row>81</xdr:row>
      <xdr:rowOff>11652</xdr:rowOff>
    </xdr:to>
    <xdr:sp macro="" textlink="">
      <xdr:nvSpPr>
        <xdr:cNvPr id="213" name="円/楕円 212"/>
        <xdr:cNvSpPr/>
      </xdr:nvSpPr>
      <xdr:spPr>
        <a:xfrm>
          <a:off x="3175000" y="1379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21829</xdr:rowOff>
    </xdr:from>
    <xdr:ext cx="762000" cy="259045"/>
    <xdr:sp macro="" textlink="">
      <xdr:nvSpPr>
        <xdr:cNvPr id="214" name="テキスト ボックス 213"/>
        <xdr:cNvSpPr txBox="1"/>
      </xdr:nvSpPr>
      <xdr:spPr>
        <a:xfrm>
          <a:off x="2844800" y="13566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96,602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115777</xdr:rowOff>
    </xdr:from>
    <xdr:to>
      <xdr:col>3</xdr:col>
      <xdr:colOff>330200</xdr:colOff>
      <xdr:row>81</xdr:row>
      <xdr:rowOff>45927</xdr:rowOff>
    </xdr:to>
    <xdr:sp macro="" textlink="">
      <xdr:nvSpPr>
        <xdr:cNvPr id="215" name="円/楕円 214"/>
        <xdr:cNvSpPr/>
      </xdr:nvSpPr>
      <xdr:spPr>
        <a:xfrm>
          <a:off x="2286000" y="1383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56104</xdr:rowOff>
    </xdr:from>
    <xdr:ext cx="762000" cy="259045"/>
    <xdr:sp macro="" textlink="">
      <xdr:nvSpPr>
        <xdr:cNvPr id="216" name="テキスト ボックス 215"/>
        <xdr:cNvSpPr txBox="1"/>
      </xdr:nvSpPr>
      <xdr:spPr>
        <a:xfrm>
          <a:off x="1955800" y="1360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100,153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150022</xdr:rowOff>
    </xdr:from>
    <xdr:to>
      <xdr:col>2</xdr:col>
      <xdr:colOff>127000</xdr:colOff>
      <xdr:row>81</xdr:row>
      <xdr:rowOff>80172</xdr:rowOff>
    </xdr:to>
    <xdr:sp macro="" textlink="">
      <xdr:nvSpPr>
        <xdr:cNvPr id="217" name="円/楕円 216"/>
        <xdr:cNvSpPr/>
      </xdr:nvSpPr>
      <xdr:spPr>
        <a:xfrm>
          <a:off x="1397000" y="1386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90349</xdr:rowOff>
    </xdr:from>
    <xdr:ext cx="762000" cy="259045"/>
    <xdr:sp macro="" textlink="">
      <xdr:nvSpPr>
        <xdr:cNvPr id="218" name="テキスト ボックス 217"/>
        <xdr:cNvSpPr txBox="1"/>
      </xdr:nvSpPr>
      <xdr:spPr>
        <a:xfrm>
          <a:off x="1066800" y="1363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103,701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ＭＳ ゴシック" pitchFamily="49" charset="-128"/>
              <a:ea typeface="ＭＳ ゴシック" pitchFamily="49" charset="-128"/>
              <a:cs typeface="+mn-cs"/>
            </a:rPr>
            <a:t>　</a:t>
          </a:r>
          <a:r>
            <a:rPr kumimoji="1" lang="ja-JP" altLang="ja-JP" sz="1200">
              <a:solidFill>
                <a:schemeClr val="dk1"/>
              </a:solidFill>
              <a:effectLst/>
              <a:latin typeface="ＭＳ ゴシック" pitchFamily="49" charset="-128"/>
              <a:ea typeface="ＭＳ ゴシック" pitchFamily="49" charset="-128"/>
              <a:cs typeface="+mn-cs"/>
            </a:rPr>
            <a:t>昨年度に比べて０．</a:t>
          </a:r>
          <a:r>
            <a:rPr kumimoji="1" lang="ja-JP" altLang="en-US" sz="1200">
              <a:solidFill>
                <a:schemeClr val="dk1"/>
              </a:solidFill>
              <a:effectLst/>
              <a:latin typeface="ＭＳ ゴシック" pitchFamily="49" charset="-128"/>
              <a:ea typeface="ＭＳ ゴシック" pitchFamily="49" charset="-128"/>
              <a:cs typeface="+mn-cs"/>
            </a:rPr>
            <a:t>３</a:t>
          </a:r>
          <a:r>
            <a:rPr kumimoji="1" lang="ja-JP" altLang="ja-JP" sz="1200">
              <a:solidFill>
                <a:schemeClr val="dk1"/>
              </a:solidFill>
              <a:effectLst/>
              <a:latin typeface="ＭＳ ゴシック" pitchFamily="49" charset="-128"/>
              <a:ea typeface="ＭＳ ゴシック" pitchFamily="49" charset="-128"/>
              <a:cs typeface="+mn-cs"/>
            </a:rPr>
            <a:t>ポイント</a:t>
          </a:r>
          <a:r>
            <a:rPr kumimoji="1" lang="ja-JP" altLang="en-US" sz="1200">
              <a:solidFill>
                <a:schemeClr val="dk1"/>
              </a:solidFill>
              <a:effectLst/>
              <a:latin typeface="ＭＳ ゴシック" pitchFamily="49" charset="-128"/>
              <a:ea typeface="ＭＳ ゴシック" pitchFamily="49" charset="-128"/>
              <a:cs typeface="+mn-cs"/>
            </a:rPr>
            <a:t>減少した</a:t>
          </a:r>
          <a:r>
            <a:rPr kumimoji="1" lang="ja-JP" altLang="ja-JP" sz="1200">
              <a:solidFill>
                <a:schemeClr val="dk1"/>
              </a:solidFill>
              <a:effectLst/>
              <a:latin typeface="ＭＳ ゴシック" pitchFamily="49" charset="-128"/>
              <a:ea typeface="ＭＳ ゴシック" pitchFamily="49" charset="-128"/>
              <a:cs typeface="+mn-cs"/>
            </a:rPr>
            <a:t>が、類似団体平均を</a:t>
          </a:r>
          <a:r>
            <a:rPr kumimoji="1" lang="ja-JP" altLang="en-US" sz="1200">
              <a:solidFill>
                <a:schemeClr val="dk1"/>
              </a:solidFill>
              <a:effectLst/>
              <a:latin typeface="ＭＳ ゴシック" pitchFamily="49" charset="-128"/>
              <a:ea typeface="ＭＳ ゴシック" pitchFamily="49" charset="-128"/>
              <a:cs typeface="+mn-cs"/>
            </a:rPr>
            <a:t>２</a:t>
          </a:r>
          <a:r>
            <a:rPr kumimoji="1" lang="ja-JP" altLang="ja-JP" sz="1200">
              <a:solidFill>
                <a:schemeClr val="dk1"/>
              </a:solidFill>
              <a:effectLst/>
              <a:latin typeface="ＭＳ ゴシック" pitchFamily="49" charset="-128"/>
              <a:ea typeface="ＭＳ ゴシック" pitchFamily="49" charset="-128"/>
              <a:cs typeface="+mn-cs"/>
            </a:rPr>
            <a:t>．０ポイント上回っている。国・県・他の地方公共団体との均衡を踏まえ、手当の見直し（勤勉手当</a:t>
          </a:r>
          <a:r>
            <a:rPr kumimoji="1" lang="ja-JP" altLang="en-US" sz="1200">
              <a:solidFill>
                <a:schemeClr val="dk1"/>
              </a:solidFill>
              <a:effectLst/>
              <a:latin typeface="ＭＳ ゴシック" pitchFamily="49" charset="-128"/>
              <a:ea typeface="ＭＳ ゴシック" pitchFamily="49" charset="-128"/>
              <a:cs typeface="+mn-cs"/>
            </a:rPr>
            <a:t>への</a:t>
          </a:r>
          <a:r>
            <a:rPr kumimoji="1" lang="ja-JP" altLang="ja-JP" sz="1200">
              <a:solidFill>
                <a:schemeClr val="dk1"/>
              </a:solidFill>
              <a:effectLst/>
              <a:latin typeface="ＭＳ ゴシック" pitchFamily="49" charset="-128"/>
              <a:ea typeface="ＭＳ ゴシック" pitchFamily="49" charset="-128"/>
              <a:cs typeface="+mn-cs"/>
            </a:rPr>
            <a:t>成績率の導入</a:t>
          </a:r>
          <a:r>
            <a:rPr kumimoji="1" lang="ja-JP" altLang="en-US" sz="1200">
              <a:solidFill>
                <a:schemeClr val="dk1"/>
              </a:solidFill>
              <a:effectLst/>
              <a:latin typeface="ＭＳ ゴシック" pitchFamily="49" charset="-128"/>
              <a:ea typeface="ＭＳ ゴシック" pitchFamily="49" charset="-128"/>
              <a:cs typeface="+mn-cs"/>
            </a:rPr>
            <a:t>・</a:t>
          </a:r>
          <a:r>
            <a:rPr kumimoji="1" lang="ja-JP" altLang="ja-JP" sz="1200">
              <a:solidFill>
                <a:schemeClr val="dk1"/>
              </a:solidFill>
              <a:effectLst/>
              <a:latin typeface="ＭＳ ゴシック" pitchFamily="49" charset="-128"/>
              <a:ea typeface="ＭＳ ゴシック" pitchFamily="49" charset="-128"/>
              <a:cs typeface="+mn-cs"/>
            </a:rPr>
            <a:t>住宅手当の見直し（平成２７年度廃止））</a:t>
          </a:r>
          <a:r>
            <a:rPr kumimoji="1" lang="ja-JP" altLang="ja-JP" sz="1100">
              <a:solidFill>
                <a:schemeClr val="dk1"/>
              </a:solidFill>
              <a:effectLst/>
              <a:latin typeface="+mn-lt"/>
              <a:ea typeface="+mn-ea"/>
              <a:cs typeface="+mn-cs"/>
            </a:rPr>
            <a:t>など</a:t>
          </a:r>
          <a:r>
            <a:rPr kumimoji="1" lang="ja-JP" altLang="ja-JP" sz="1200">
              <a:solidFill>
                <a:schemeClr val="dk1"/>
              </a:solidFill>
              <a:effectLst/>
              <a:latin typeface="ＭＳ ゴシック" pitchFamily="49" charset="-128"/>
              <a:ea typeface="ＭＳ ゴシック" pitchFamily="49" charset="-128"/>
              <a:cs typeface="+mn-cs"/>
            </a:rPr>
            <a:t>により給与の適正化に努め、ラスパイレス指数の目標値を</a:t>
          </a:r>
          <a:r>
            <a:rPr kumimoji="1" lang="ja-JP" altLang="en-US" sz="1200">
              <a:solidFill>
                <a:schemeClr val="dk1"/>
              </a:solidFill>
              <a:effectLst/>
              <a:latin typeface="ＭＳ ゴシック" pitchFamily="49" charset="-128"/>
              <a:ea typeface="ＭＳ ゴシック" pitchFamily="49" charset="-128"/>
              <a:cs typeface="+mn-cs"/>
            </a:rPr>
            <a:t>１００．０</a:t>
          </a:r>
          <a:r>
            <a:rPr kumimoji="1" lang="ja-JP" altLang="ja-JP" sz="1200">
              <a:solidFill>
                <a:schemeClr val="dk1"/>
              </a:solidFill>
              <a:effectLst/>
              <a:latin typeface="ＭＳ ゴシック" pitchFamily="49" charset="-128"/>
              <a:ea typeface="ＭＳ ゴシック" pitchFamily="49" charset="-128"/>
              <a:cs typeface="+mn-cs"/>
            </a:rPr>
            <a:t>以下とする。</a:t>
          </a:r>
          <a:endParaRPr lang="ja-JP" altLang="ja-JP" sz="1200">
            <a:effectLst/>
            <a:latin typeface="ＭＳ ゴシック" pitchFamily="49" charset="-128"/>
            <a:ea typeface="ＭＳ ゴシック" pitchFamily="49" charset="-128"/>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1693</xdr:rowOff>
    </xdr:from>
    <xdr:to>
      <xdr:col>24</xdr:col>
      <xdr:colOff>558800</xdr:colOff>
      <xdr:row>87</xdr:row>
      <xdr:rowOff>2539</xdr:rowOff>
    </xdr:to>
    <xdr:cxnSp macro="">
      <xdr:nvCxnSpPr>
        <xdr:cNvPr id="247" name="直線コネクタ 246"/>
        <xdr:cNvCxnSpPr/>
      </xdr:nvCxnSpPr>
      <xdr:spPr>
        <a:xfrm flipV="1">
          <a:off x="17018000" y="13889143"/>
          <a:ext cx="0" cy="1029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146066</xdr:rowOff>
    </xdr:from>
    <xdr:ext cx="762000" cy="259045"/>
    <xdr:sp macro="" textlink="">
      <xdr:nvSpPr>
        <xdr:cNvPr id="248" name="給与水準   （国との比較）最小値テキスト"/>
        <xdr:cNvSpPr txBox="1"/>
      </xdr:nvSpPr>
      <xdr:spPr>
        <a:xfrm>
          <a:off x="17106900" y="1489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103.9</a:t>
          </a:r>
          <a:endParaRPr kumimoji="1" lang="ja-JP" altLang="en-US" sz="1000" b="1">
            <a:latin typeface="ＭＳ Ｐゴシック"/>
          </a:endParaRPr>
        </a:p>
      </xdr:txBody>
    </xdr:sp>
    <xdr:clientData/>
  </xdr:oneCellAnchor>
  <xdr:twoCellAnchor>
    <xdr:from>
      <xdr:col>24</xdr:col>
      <xdr:colOff>469900</xdr:colOff>
      <xdr:row>87</xdr:row>
      <xdr:rowOff>2539</xdr:rowOff>
    </xdr:from>
    <xdr:to>
      <xdr:col>24</xdr:col>
      <xdr:colOff>647700</xdr:colOff>
      <xdr:row>87</xdr:row>
      <xdr:rowOff>2539</xdr:rowOff>
    </xdr:to>
    <xdr:cxnSp macro="">
      <xdr:nvCxnSpPr>
        <xdr:cNvPr id="249" name="直線コネクタ 248"/>
        <xdr:cNvCxnSpPr/>
      </xdr:nvCxnSpPr>
      <xdr:spPr>
        <a:xfrm>
          <a:off x="16929100" y="1491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88070</xdr:rowOff>
    </xdr:from>
    <xdr:ext cx="762000" cy="259045"/>
    <xdr:sp macro="" textlink="">
      <xdr:nvSpPr>
        <xdr:cNvPr id="250"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24</xdr:col>
      <xdr:colOff>469900</xdr:colOff>
      <xdr:row>81</xdr:row>
      <xdr:rowOff>1693</xdr:rowOff>
    </xdr:from>
    <xdr:to>
      <xdr:col>24</xdr:col>
      <xdr:colOff>647700</xdr:colOff>
      <xdr:row>81</xdr:row>
      <xdr:rowOff>1693</xdr:rowOff>
    </xdr:to>
    <xdr:cxnSp macro="">
      <xdr:nvCxnSpPr>
        <xdr:cNvPr id="251" name="直線コネクタ 250"/>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154939</xdr:rowOff>
    </xdr:from>
    <xdr:to>
      <xdr:col>24</xdr:col>
      <xdr:colOff>558800</xdr:colOff>
      <xdr:row>85</xdr:row>
      <xdr:rowOff>7620</xdr:rowOff>
    </xdr:to>
    <xdr:cxnSp macro="">
      <xdr:nvCxnSpPr>
        <xdr:cNvPr id="252" name="直線コネクタ 251"/>
        <xdr:cNvCxnSpPr/>
      </xdr:nvCxnSpPr>
      <xdr:spPr>
        <a:xfrm flipV="1">
          <a:off x="16179800" y="14556739"/>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131250</xdr:rowOff>
    </xdr:from>
    <xdr:ext cx="762000" cy="259045"/>
    <xdr:sp macro="" textlink="">
      <xdr:nvSpPr>
        <xdr:cNvPr id="253" name="給与水準   （国との比較）平均値テキスト"/>
        <xdr:cNvSpPr txBox="1"/>
      </xdr:nvSpPr>
      <xdr:spPr>
        <a:xfrm>
          <a:off x="17106900" y="1419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114723</xdr:rowOff>
    </xdr:from>
    <xdr:to>
      <xdr:col>24</xdr:col>
      <xdr:colOff>609600</xdr:colOff>
      <xdr:row>84</xdr:row>
      <xdr:rowOff>44873</xdr:rowOff>
    </xdr:to>
    <xdr:sp macro="" textlink="">
      <xdr:nvSpPr>
        <xdr:cNvPr id="254" name="フローチャート : 判断 253"/>
        <xdr:cNvSpPr/>
      </xdr:nvSpPr>
      <xdr:spPr>
        <a:xfrm>
          <a:off x="16967200" y="143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7620</xdr:rowOff>
    </xdr:from>
    <xdr:to>
      <xdr:col>23</xdr:col>
      <xdr:colOff>406400</xdr:colOff>
      <xdr:row>85</xdr:row>
      <xdr:rowOff>55880</xdr:rowOff>
    </xdr:to>
    <xdr:cxnSp macro="">
      <xdr:nvCxnSpPr>
        <xdr:cNvPr id="255" name="直線コネクタ 254"/>
        <xdr:cNvCxnSpPr/>
      </xdr:nvCxnSpPr>
      <xdr:spPr>
        <a:xfrm flipV="1">
          <a:off x="15290800" y="145808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58420</xdr:rowOff>
    </xdr:from>
    <xdr:to>
      <xdr:col>23</xdr:col>
      <xdr:colOff>457200</xdr:colOff>
      <xdr:row>83</xdr:row>
      <xdr:rowOff>160020</xdr:rowOff>
    </xdr:to>
    <xdr:sp macro="" textlink="">
      <xdr:nvSpPr>
        <xdr:cNvPr id="256" name="フローチャート : 判断 255"/>
        <xdr:cNvSpPr/>
      </xdr:nvSpPr>
      <xdr:spPr>
        <a:xfrm>
          <a:off x="16129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170197</xdr:rowOff>
    </xdr:from>
    <xdr:ext cx="736600" cy="259045"/>
    <xdr:sp macro="" textlink="">
      <xdr:nvSpPr>
        <xdr:cNvPr id="257" name="テキスト ボックス 256"/>
        <xdr:cNvSpPr txBox="1"/>
      </xdr:nvSpPr>
      <xdr:spPr>
        <a:xfrm>
          <a:off x="15798800" y="140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55880</xdr:rowOff>
    </xdr:from>
    <xdr:to>
      <xdr:col>22</xdr:col>
      <xdr:colOff>203200</xdr:colOff>
      <xdr:row>89</xdr:row>
      <xdr:rowOff>37677</xdr:rowOff>
    </xdr:to>
    <xdr:cxnSp macro="">
      <xdr:nvCxnSpPr>
        <xdr:cNvPr id="258" name="直線コネクタ 257"/>
        <xdr:cNvCxnSpPr/>
      </xdr:nvCxnSpPr>
      <xdr:spPr>
        <a:xfrm flipV="1">
          <a:off x="14401800" y="14629130"/>
          <a:ext cx="889000" cy="6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26246</xdr:rowOff>
    </xdr:from>
    <xdr:to>
      <xdr:col>22</xdr:col>
      <xdr:colOff>254000</xdr:colOff>
      <xdr:row>83</xdr:row>
      <xdr:rowOff>127846</xdr:rowOff>
    </xdr:to>
    <xdr:sp macro="" textlink="">
      <xdr:nvSpPr>
        <xdr:cNvPr id="259" name="フローチャート : 判断 258"/>
        <xdr:cNvSpPr/>
      </xdr:nvSpPr>
      <xdr:spPr>
        <a:xfrm>
          <a:off x="15240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138023</xdr:rowOff>
    </xdr:from>
    <xdr:ext cx="762000" cy="259045"/>
    <xdr:sp macro="" textlink="">
      <xdr:nvSpPr>
        <xdr:cNvPr id="260" name="テキスト ボックス 259"/>
        <xdr:cNvSpPr txBox="1"/>
      </xdr:nvSpPr>
      <xdr:spPr>
        <a:xfrm>
          <a:off x="14909800" y="1402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37677</xdr:rowOff>
    </xdr:from>
    <xdr:to>
      <xdr:col>21</xdr:col>
      <xdr:colOff>0</xdr:colOff>
      <xdr:row>89</xdr:row>
      <xdr:rowOff>69850</xdr:rowOff>
    </xdr:to>
    <xdr:cxnSp macro="">
      <xdr:nvCxnSpPr>
        <xdr:cNvPr id="261" name="直線コネクタ 260"/>
        <xdr:cNvCxnSpPr/>
      </xdr:nvCxnSpPr>
      <xdr:spPr>
        <a:xfrm flipV="1">
          <a:off x="13512800" y="152967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139277</xdr:rowOff>
    </xdr:from>
    <xdr:to>
      <xdr:col>21</xdr:col>
      <xdr:colOff>50800</xdr:colOff>
      <xdr:row>87</xdr:row>
      <xdr:rowOff>69427</xdr:rowOff>
    </xdr:to>
    <xdr:sp macro="" textlink="">
      <xdr:nvSpPr>
        <xdr:cNvPr id="262" name="フローチャート : 判断 261"/>
        <xdr:cNvSpPr/>
      </xdr:nvSpPr>
      <xdr:spPr>
        <a:xfrm>
          <a:off x="14351000" y="148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79604</xdr:rowOff>
    </xdr:from>
    <xdr:ext cx="762000" cy="259045"/>
    <xdr:sp macro="" textlink="">
      <xdr:nvSpPr>
        <xdr:cNvPr id="263" name="テキスト ボックス 262"/>
        <xdr:cNvSpPr txBox="1"/>
      </xdr:nvSpPr>
      <xdr:spPr>
        <a:xfrm>
          <a:off x="14020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155363</xdr:rowOff>
    </xdr:from>
    <xdr:to>
      <xdr:col>19</xdr:col>
      <xdr:colOff>533400</xdr:colOff>
      <xdr:row>87</xdr:row>
      <xdr:rowOff>85513</xdr:rowOff>
    </xdr:to>
    <xdr:sp macro="" textlink="">
      <xdr:nvSpPr>
        <xdr:cNvPr id="264" name="フローチャート : 判断 263"/>
        <xdr:cNvSpPr/>
      </xdr:nvSpPr>
      <xdr:spPr>
        <a:xfrm>
          <a:off x="13462000" y="1490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95690</xdr:rowOff>
    </xdr:from>
    <xdr:ext cx="762000" cy="259045"/>
    <xdr:sp macro="" textlink="">
      <xdr:nvSpPr>
        <xdr:cNvPr id="265" name="テキスト ボックス 264"/>
        <xdr:cNvSpPr txBox="1"/>
      </xdr:nvSpPr>
      <xdr:spPr>
        <a:xfrm>
          <a:off x="13131800" y="1466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104139</xdr:rowOff>
    </xdr:from>
    <xdr:to>
      <xdr:col>24</xdr:col>
      <xdr:colOff>609600</xdr:colOff>
      <xdr:row>85</xdr:row>
      <xdr:rowOff>34289</xdr:rowOff>
    </xdr:to>
    <xdr:sp macro="" textlink="">
      <xdr:nvSpPr>
        <xdr:cNvPr id="271" name="円/楕円 270"/>
        <xdr:cNvSpPr/>
      </xdr:nvSpPr>
      <xdr:spPr>
        <a:xfrm>
          <a:off x="16967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76216</xdr:rowOff>
    </xdr:from>
    <xdr:ext cx="762000" cy="259045"/>
    <xdr:sp macro="" textlink="">
      <xdr:nvSpPr>
        <xdr:cNvPr id="272" name="給与水準   （国との比較）該当値テキスト"/>
        <xdr:cNvSpPr txBox="1"/>
      </xdr:nvSpPr>
      <xdr:spPr>
        <a:xfrm>
          <a:off x="17106900" y="1447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128270</xdr:rowOff>
    </xdr:from>
    <xdr:to>
      <xdr:col>23</xdr:col>
      <xdr:colOff>457200</xdr:colOff>
      <xdr:row>85</xdr:row>
      <xdr:rowOff>58420</xdr:rowOff>
    </xdr:to>
    <xdr:sp macro="" textlink="">
      <xdr:nvSpPr>
        <xdr:cNvPr id="273" name="円/楕円 272"/>
        <xdr:cNvSpPr/>
      </xdr:nvSpPr>
      <xdr:spPr>
        <a:xfrm>
          <a:off x="16129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43197</xdr:rowOff>
    </xdr:from>
    <xdr:ext cx="736600" cy="259045"/>
    <xdr:sp macro="" textlink="">
      <xdr:nvSpPr>
        <xdr:cNvPr id="274" name="テキスト ボックス 273"/>
        <xdr:cNvSpPr txBox="1"/>
      </xdr:nvSpPr>
      <xdr:spPr>
        <a:xfrm>
          <a:off x="15798800" y="1461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5080</xdr:rowOff>
    </xdr:from>
    <xdr:to>
      <xdr:col>22</xdr:col>
      <xdr:colOff>254000</xdr:colOff>
      <xdr:row>85</xdr:row>
      <xdr:rowOff>106680</xdr:rowOff>
    </xdr:to>
    <xdr:sp macro="" textlink="">
      <xdr:nvSpPr>
        <xdr:cNvPr id="275" name="円/楕円 274"/>
        <xdr:cNvSpPr/>
      </xdr:nvSpPr>
      <xdr:spPr>
        <a:xfrm>
          <a:off x="15240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91457</xdr:rowOff>
    </xdr:from>
    <xdr:ext cx="762000" cy="259045"/>
    <xdr:sp macro="" textlink="">
      <xdr:nvSpPr>
        <xdr:cNvPr id="276" name="テキスト ボックス 275"/>
        <xdr:cNvSpPr txBox="1"/>
      </xdr:nvSpPr>
      <xdr:spPr>
        <a:xfrm>
          <a:off x="14909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158327</xdr:rowOff>
    </xdr:from>
    <xdr:to>
      <xdr:col>21</xdr:col>
      <xdr:colOff>50800</xdr:colOff>
      <xdr:row>89</xdr:row>
      <xdr:rowOff>88477</xdr:rowOff>
    </xdr:to>
    <xdr:sp macro="" textlink="">
      <xdr:nvSpPr>
        <xdr:cNvPr id="277" name="円/楕円 276"/>
        <xdr:cNvSpPr/>
      </xdr:nvSpPr>
      <xdr:spPr>
        <a:xfrm>
          <a:off x="14351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73254</xdr:rowOff>
    </xdr:from>
    <xdr:ext cx="762000" cy="259045"/>
    <xdr:sp macro="" textlink="">
      <xdr:nvSpPr>
        <xdr:cNvPr id="278" name="テキスト ボックス 277"/>
        <xdr:cNvSpPr txBox="1"/>
      </xdr:nvSpPr>
      <xdr:spPr>
        <a:xfrm>
          <a:off x="14020800" y="1533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79" name="円/楕円 278"/>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80" name="テキスト ボックス 279"/>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ＭＳ ゴシック" pitchFamily="49" charset="-128"/>
              <a:ea typeface="ＭＳ ゴシック" pitchFamily="49" charset="-128"/>
              <a:cs typeface="+mn-cs"/>
            </a:rPr>
            <a:t>　</a:t>
          </a:r>
          <a:r>
            <a:rPr kumimoji="1" lang="ja-JP" altLang="ja-JP" sz="1200">
              <a:solidFill>
                <a:schemeClr val="dk1"/>
              </a:solidFill>
              <a:effectLst/>
              <a:latin typeface="ＭＳ ゴシック" pitchFamily="49" charset="-128"/>
              <a:ea typeface="ＭＳ ゴシック" pitchFamily="49" charset="-128"/>
              <a:cs typeface="+mn-cs"/>
            </a:rPr>
            <a:t>定員管理の適正化及び効率的な行政運営により、類似団体平均を大きく下回っている。今後も</a:t>
          </a:r>
          <a:r>
            <a:rPr kumimoji="1" lang="ja-JP" altLang="en-US" sz="1200">
              <a:solidFill>
                <a:schemeClr val="dk1"/>
              </a:solidFill>
              <a:effectLst/>
              <a:latin typeface="ＭＳ ゴシック" pitchFamily="49" charset="-128"/>
              <a:ea typeface="ＭＳ ゴシック" pitchFamily="49" charset="-128"/>
              <a:cs typeface="+mn-cs"/>
            </a:rPr>
            <a:t>、</a:t>
          </a:r>
          <a:r>
            <a:rPr kumimoji="1" lang="ja-JP" altLang="ja-JP" sz="1200">
              <a:solidFill>
                <a:schemeClr val="dk1"/>
              </a:solidFill>
              <a:effectLst/>
              <a:latin typeface="ＭＳ ゴシック" pitchFamily="49" charset="-128"/>
              <a:ea typeface="ＭＳ ゴシック" pitchFamily="49" charset="-128"/>
              <a:cs typeface="+mn-cs"/>
            </a:rPr>
            <a:t>第３期遠賀町自立推進計画に基づき限られた職員で効率的に業務を執行できるよう</a:t>
          </a:r>
          <a:r>
            <a:rPr kumimoji="1" lang="ja-JP" altLang="en-US" sz="1200">
              <a:solidFill>
                <a:schemeClr val="dk1"/>
              </a:solidFill>
              <a:effectLst/>
              <a:latin typeface="ＭＳ ゴシック" pitchFamily="49" charset="-128"/>
              <a:ea typeface="ＭＳ ゴシック" pitchFamily="49" charset="-128"/>
              <a:cs typeface="+mn-cs"/>
            </a:rPr>
            <a:t>、</a:t>
          </a:r>
          <a:r>
            <a:rPr kumimoji="1" lang="ja-JP" altLang="ja-JP" sz="1200">
              <a:solidFill>
                <a:schemeClr val="dk1"/>
              </a:solidFill>
              <a:effectLst/>
              <a:latin typeface="ＭＳ ゴシック" pitchFamily="49" charset="-128"/>
              <a:ea typeface="ＭＳ ゴシック" pitchFamily="49" charset="-128"/>
              <a:cs typeface="+mn-cs"/>
            </a:rPr>
            <a:t>機構改革の推進</a:t>
          </a:r>
          <a:r>
            <a:rPr kumimoji="1" lang="ja-JP" altLang="en-US" sz="1200">
              <a:solidFill>
                <a:schemeClr val="dk1"/>
              </a:solidFill>
              <a:effectLst/>
              <a:latin typeface="ＭＳ ゴシック" pitchFamily="49" charset="-128"/>
              <a:ea typeface="ＭＳ ゴシック" pitchFamily="49" charset="-128"/>
              <a:cs typeface="+mn-cs"/>
            </a:rPr>
            <a:t>や</a:t>
          </a:r>
          <a:r>
            <a:rPr kumimoji="1" lang="ja-JP" altLang="ja-JP" sz="1200">
              <a:solidFill>
                <a:schemeClr val="dk1"/>
              </a:solidFill>
              <a:effectLst/>
              <a:latin typeface="ＭＳ ゴシック" pitchFamily="49" charset="-128"/>
              <a:ea typeface="ＭＳ ゴシック" pitchFamily="49" charset="-128"/>
              <a:cs typeface="+mn-cs"/>
            </a:rPr>
            <a:t>指定管理を含めた民間委託の推進による民間活力の活用を図り、適正な定員管理に努める。</a:t>
          </a:r>
          <a:endParaRPr lang="ja-JP" altLang="ja-JP" sz="1200">
            <a:effectLst/>
            <a:latin typeface="ＭＳ ゴシック" pitchFamily="49" charset="-128"/>
            <a:ea typeface="ＭＳ ゴシック" pitchFamily="49" charset="-128"/>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158024</xdr:rowOff>
    </xdr:from>
    <xdr:to>
      <xdr:col>24</xdr:col>
      <xdr:colOff>558800</xdr:colOff>
      <xdr:row>66</xdr:row>
      <xdr:rowOff>167580</xdr:rowOff>
    </xdr:to>
    <xdr:cxnSp macro="">
      <xdr:nvCxnSpPr>
        <xdr:cNvPr id="312" name="直線コネクタ 311"/>
        <xdr:cNvCxnSpPr/>
      </xdr:nvCxnSpPr>
      <xdr:spPr>
        <a:xfrm flipV="1">
          <a:off x="17018000" y="10102124"/>
          <a:ext cx="0" cy="1381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139657</xdr:rowOff>
    </xdr:from>
    <xdr:ext cx="762000" cy="259045"/>
    <xdr:sp macro="" textlink="">
      <xdr:nvSpPr>
        <xdr:cNvPr id="313" name="定員管理の状況最小値テキスト"/>
        <xdr:cNvSpPr txBox="1"/>
      </xdr:nvSpPr>
      <xdr:spPr>
        <a:xfrm>
          <a:off x="17106900" y="114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66</xdr:row>
      <xdr:rowOff>167580</xdr:rowOff>
    </xdr:from>
    <xdr:to>
      <xdr:col>24</xdr:col>
      <xdr:colOff>647700</xdr:colOff>
      <xdr:row>66</xdr:row>
      <xdr:rowOff>167580</xdr:rowOff>
    </xdr:to>
    <xdr:cxnSp macro="">
      <xdr:nvCxnSpPr>
        <xdr:cNvPr id="314" name="直線コネクタ 313"/>
        <xdr:cNvCxnSpPr/>
      </xdr:nvCxnSpPr>
      <xdr:spPr>
        <a:xfrm>
          <a:off x="16929100" y="1148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72951</xdr:rowOff>
    </xdr:from>
    <xdr:ext cx="762000" cy="259045"/>
    <xdr:sp macro="" textlink="">
      <xdr:nvSpPr>
        <xdr:cNvPr id="315" name="定員管理の状況最大値テキスト"/>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158024</xdr:rowOff>
    </xdr:from>
    <xdr:to>
      <xdr:col>24</xdr:col>
      <xdr:colOff>647700</xdr:colOff>
      <xdr:row>58</xdr:row>
      <xdr:rowOff>158024</xdr:rowOff>
    </xdr:to>
    <xdr:cxnSp macro="">
      <xdr:nvCxnSpPr>
        <xdr:cNvPr id="316" name="直線コネクタ 315"/>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91138</xdr:rowOff>
    </xdr:from>
    <xdr:to>
      <xdr:col>24</xdr:col>
      <xdr:colOff>558800</xdr:colOff>
      <xdr:row>59</xdr:row>
      <xdr:rowOff>104926</xdr:rowOff>
    </xdr:to>
    <xdr:cxnSp macro="">
      <xdr:nvCxnSpPr>
        <xdr:cNvPr id="317" name="直線コネクタ 316"/>
        <xdr:cNvCxnSpPr/>
      </xdr:nvCxnSpPr>
      <xdr:spPr>
        <a:xfrm>
          <a:off x="16179800" y="10206688"/>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73979</xdr:rowOff>
    </xdr:from>
    <xdr:ext cx="762000" cy="259045"/>
    <xdr:sp macro="" textlink="">
      <xdr:nvSpPr>
        <xdr:cNvPr id="318" name="定員管理の状況平均値テキスト"/>
        <xdr:cNvSpPr txBox="1"/>
      </xdr:nvSpPr>
      <xdr:spPr>
        <a:xfrm>
          <a:off x="17106900" y="10532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101902</xdr:rowOff>
    </xdr:from>
    <xdr:to>
      <xdr:col>24</xdr:col>
      <xdr:colOff>609600</xdr:colOff>
      <xdr:row>62</xdr:row>
      <xdr:rowOff>32052</xdr:rowOff>
    </xdr:to>
    <xdr:sp macro="" textlink="">
      <xdr:nvSpPr>
        <xdr:cNvPr id="319" name="フローチャート : 判断 318"/>
        <xdr:cNvSpPr/>
      </xdr:nvSpPr>
      <xdr:spPr>
        <a:xfrm>
          <a:off x="169672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70455</xdr:rowOff>
    </xdr:from>
    <xdr:to>
      <xdr:col>23</xdr:col>
      <xdr:colOff>406400</xdr:colOff>
      <xdr:row>59</xdr:row>
      <xdr:rowOff>91138</xdr:rowOff>
    </xdr:to>
    <xdr:cxnSp macro="">
      <xdr:nvCxnSpPr>
        <xdr:cNvPr id="320" name="直線コネクタ 319"/>
        <xdr:cNvCxnSpPr/>
      </xdr:nvCxnSpPr>
      <xdr:spPr>
        <a:xfrm>
          <a:off x="15290800" y="10186005"/>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88114</xdr:rowOff>
    </xdr:from>
    <xdr:to>
      <xdr:col>23</xdr:col>
      <xdr:colOff>457200</xdr:colOff>
      <xdr:row>62</xdr:row>
      <xdr:rowOff>18264</xdr:rowOff>
    </xdr:to>
    <xdr:sp macro="" textlink="">
      <xdr:nvSpPr>
        <xdr:cNvPr id="321" name="フローチャート : 判断 320"/>
        <xdr:cNvSpPr/>
      </xdr:nvSpPr>
      <xdr:spPr>
        <a:xfrm>
          <a:off x="16129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3041</xdr:rowOff>
    </xdr:from>
    <xdr:ext cx="736600" cy="259045"/>
    <xdr:sp macro="" textlink="">
      <xdr:nvSpPr>
        <xdr:cNvPr id="322" name="テキスト ボックス 321"/>
        <xdr:cNvSpPr txBox="1"/>
      </xdr:nvSpPr>
      <xdr:spPr>
        <a:xfrm>
          <a:off x="15798800" y="1063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58965</xdr:rowOff>
    </xdr:from>
    <xdr:to>
      <xdr:col>22</xdr:col>
      <xdr:colOff>203200</xdr:colOff>
      <xdr:row>59</xdr:row>
      <xdr:rowOff>70455</xdr:rowOff>
    </xdr:to>
    <xdr:cxnSp macro="">
      <xdr:nvCxnSpPr>
        <xdr:cNvPr id="323" name="直線コネクタ 322"/>
        <xdr:cNvCxnSpPr/>
      </xdr:nvCxnSpPr>
      <xdr:spPr>
        <a:xfrm>
          <a:off x="14401800" y="101745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24" name="フローチャート : 判断 323"/>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3041</xdr:rowOff>
    </xdr:from>
    <xdr:ext cx="762000" cy="259045"/>
    <xdr:sp macro="" textlink="">
      <xdr:nvSpPr>
        <xdr:cNvPr id="325" name="テキスト ボックス 324"/>
        <xdr:cNvSpPr txBox="1"/>
      </xdr:nvSpPr>
      <xdr:spPr>
        <a:xfrm>
          <a:off x="14909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57815</xdr:rowOff>
    </xdr:from>
    <xdr:to>
      <xdr:col>21</xdr:col>
      <xdr:colOff>0</xdr:colOff>
      <xdr:row>59</xdr:row>
      <xdr:rowOff>58965</xdr:rowOff>
    </xdr:to>
    <xdr:cxnSp macro="">
      <xdr:nvCxnSpPr>
        <xdr:cNvPr id="326" name="直線コネクタ 325"/>
        <xdr:cNvCxnSpPr/>
      </xdr:nvCxnSpPr>
      <xdr:spPr>
        <a:xfrm>
          <a:off x="13512800" y="10173365"/>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92710</xdr:rowOff>
    </xdr:from>
    <xdr:to>
      <xdr:col>21</xdr:col>
      <xdr:colOff>50800</xdr:colOff>
      <xdr:row>62</xdr:row>
      <xdr:rowOff>22860</xdr:rowOff>
    </xdr:to>
    <xdr:sp macro="" textlink="">
      <xdr:nvSpPr>
        <xdr:cNvPr id="327" name="フローチャート : 判断 326"/>
        <xdr:cNvSpPr/>
      </xdr:nvSpPr>
      <xdr:spPr>
        <a:xfrm>
          <a:off x="14351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7637</xdr:rowOff>
    </xdr:from>
    <xdr:ext cx="762000" cy="259045"/>
    <xdr:sp macro="" textlink="">
      <xdr:nvSpPr>
        <xdr:cNvPr id="328" name="テキスト ボックス 327"/>
        <xdr:cNvSpPr txBox="1"/>
      </xdr:nvSpPr>
      <xdr:spPr>
        <a:xfrm>
          <a:off x="14020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104201</xdr:rowOff>
    </xdr:from>
    <xdr:to>
      <xdr:col>19</xdr:col>
      <xdr:colOff>533400</xdr:colOff>
      <xdr:row>62</xdr:row>
      <xdr:rowOff>34351</xdr:rowOff>
    </xdr:to>
    <xdr:sp macro="" textlink="">
      <xdr:nvSpPr>
        <xdr:cNvPr id="329" name="フローチャート : 判断 328"/>
        <xdr:cNvSpPr/>
      </xdr:nvSpPr>
      <xdr:spPr>
        <a:xfrm>
          <a:off x="13462000" y="105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19128</xdr:rowOff>
    </xdr:from>
    <xdr:ext cx="762000" cy="259045"/>
    <xdr:sp macro="" textlink="">
      <xdr:nvSpPr>
        <xdr:cNvPr id="330" name="テキスト ボックス 329"/>
        <xdr:cNvSpPr txBox="1"/>
      </xdr:nvSpPr>
      <xdr:spPr>
        <a:xfrm>
          <a:off x="13131800" y="1064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54126</xdr:rowOff>
    </xdr:from>
    <xdr:to>
      <xdr:col>24</xdr:col>
      <xdr:colOff>609600</xdr:colOff>
      <xdr:row>59</xdr:row>
      <xdr:rowOff>155726</xdr:rowOff>
    </xdr:to>
    <xdr:sp macro="" textlink="">
      <xdr:nvSpPr>
        <xdr:cNvPr id="336" name="円/楕円 335"/>
        <xdr:cNvSpPr/>
      </xdr:nvSpPr>
      <xdr:spPr>
        <a:xfrm>
          <a:off x="16967200" y="101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146853</xdr:rowOff>
    </xdr:from>
    <xdr:ext cx="762000" cy="259045"/>
    <xdr:sp macro="" textlink="">
      <xdr:nvSpPr>
        <xdr:cNvPr id="337" name="定員管理の状況該当値テキスト"/>
        <xdr:cNvSpPr txBox="1"/>
      </xdr:nvSpPr>
      <xdr:spPr>
        <a:xfrm>
          <a:off x="17106900" y="1009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40338</xdr:rowOff>
    </xdr:from>
    <xdr:to>
      <xdr:col>23</xdr:col>
      <xdr:colOff>457200</xdr:colOff>
      <xdr:row>59</xdr:row>
      <xdr:rowOff>141938</xdr:rowOff>
    </xdr:to>
    <xdr:sp macro="" textlink="">
      <xdr:nvSpPr>
        <xdr:cNvPr id="338" name="円/楕円 337"/>
        <xdr:cNvSpPr/>
      </xdr:nvSpPr>
      <xdr:spPr>
        <a:xfrm>
          <a:off x="16129000" y="1015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152115</xdr:rowOff>
    </xdr:from>
    <xdr:ext cx="736600" cy="259045"/>
    <xdr:sp macro="" textlink="">
      <xdr:nvSpPr>
        <xdr:cNvPr id="339" name="テキスト ボックス 338"/>
        <xdr:cNvSpPr txBox="1"/>
      </xdr:nvSpPr>
      <xdr:spPr>
        <a:xfrm>
          <a:off x="15798800" y="9924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19655</xdr:rowOff>
    </xdr:from>
    <xdr:to>
      <xdr:col>22</xdr:col>
      <xdr:colOff>254000</xdr:colOff>
      <xdr:row>59</xdr:row>
      <xdr:rowOff>121255</xdr:rowOff>
    </xdr:to>
    <xdr:sp macro="" textlink="">
      <xdr:nvSpPr>
        <xdr:cNvPr id="340" name="円/楕円 339"/>
        <xdr:cNvSpPr/>
      </xdr:nvSpPr>
      <xdr:spPr>
        <a:xfrm>
          <a:off x="15240000" y="1013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131432</xdr:rowOff>
    </xdr:from>
    <xdr:ext cx="762000" cy="259045"/>
    <xdr:sp macro="" textlink="">
      <xdr:nvSpPr>
        <xdr:cNvPr id="341" name="テキスト ボックス 340"/>
        <xdr:cNvSpPr txBox="1"/>
      </xdr:nvSpPr>
      <xdr:spPr>
        <a:xfrm>
          <a:off x="14909800" y="990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8165</xdr:rowOff>
    </xdr:from>
    <xdr:to>
      <xdr:col>21</xdr:col>
      <xdr:colOff>50800</xdr:colOff>
      <xdr:row>59</xdr:row>
      <xdr:rowOff>109765</xdr:rowOff>
    </xdr:to>
    <xdr:sp macro="" textlink="">
      <xdr:nvSpPr>
        <xdr:cNvPr id="342" name="円/楕円 341"/>
        <xdr:cNvSpPr/>
      </xdr:nvSpPr>
      <xdr:spPr>
        <a:xfrm>
          <a:off x="14351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119942</xdr:rowOff>
    </xdr:from>
    <xdr:ext cx="762000" cy="259045"/>
    <xdr:sp macro="" textlink="">
      <xdr:nvSpPr>
        <xdr:cNvPr id="343" name="テキスト ボックス 342"/>
        <xdr:cNvSpPr txBox="1"/>
      </xdr:nvSpPr>
      <xdr:spPr>
        <a:xfrm>
          <a:off x="14020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7015</xdr:rowOff>
    </xdr:from>
    <xdr:to>
      <xdr:col>19</xdr:col>
      <xdr:colOff>533400</xdr:colOff>
      <xdr:row>59</xdr:row>
      <xdr:rowOff>108615</xdr:rowOff>
    </xdr:to>
    <xdr:sp macro="" textlink="">
      <xdr:nvSpPr>
        <xdr:cNvPr id="344" name="円/楕円 343"/>
        <xdr:cNvSpPr/>
      </xdr:nvSpPr>
      <xdr:spPr>
        <a:xfrm>
          <a:off x="13462000" y="1012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118792</xdr:rowOff>
    </xdr:from>
    <xdr:ext cx="762000" cy="259045"/>
    <xdr:sp macro="" textlink="">
      <xdr:nvSpPr>
        <xdr:cNvPr id="345" name="テキスト ボックス 344"/>
        <xdr:cNvSpPr txBox="1"/>
      </xdr:nvSpPr>
      <xdr:spPr>
        <a:xfrm>
          <a:off x="13131800" y="989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a:solidFill>
                <a:schemeClr val="dk1"/>
              </a:solidFill>
              <a:effectLst/>
              <a:latin typeface="ＭＳ ゴシック" pitchFamily="49" charset="-128"/>
              <a:ea typeface="ＭＳ ゴシック" pitchFamily="49" charset="-128"/>
              <a:cs typeface="+mn-cs"/>
            </a:rPr>
            <a:t>　</a:t>
          </a:r>
          <a:r>
            <a:rPr kumimoji="1" lang="ja-JP" altLang="ja-JP" sz="1050">
              <a:solidFill>
                <a:schemeClr val="dk1"/>
              </a:solidFill>
              <a:effectLst/>
              <a:latin typeface="ＭＳ ゴシック" pitchFamily="49" charset="-128"/>
              <a:ea typeface="ＭＳ ゴシック" pitchFamily="49" charset="-128"/>
              <a:cs typeface="+mn-cs"/>
            </a:rPr>
            <a:t>平成１</a:t>
          </a:r>
          <a:r>
            <a:rPr kumimoji="1" lang="ja-JP" altLang="en-US" sz="1050">
              <a:solidFill>
                <a:schemeClr val="dk1"/>
              </a:solidFill>
              <a:effectLst/>
              <a:latin typeface="ＭＳ ゴシック" pitchFamily="49" charset="-128"/>
              <a:ea typeface="ＭＳ ゴシック" pitchFamily="49" charset="-128"/>
              <a:cs typeface="+mn-cs"/>
            </a:rPr>
            <a:t>６</a:t>
          </a:r>
          <a:r>
            <a:rPr kumimoji="1" lang="ja-JP" altLang="ja-JP" sz="1050">
              <a:solidFill>
                <a:schemeClr val="dk1"/>
              </a:solidFill>
              <a:effectLst/>
              <a:latin typeface="ＭＳ ゴシック" pitchFamily="49" charset="-128"/>
              <a:ea typeface="ＭＳ ゴシック" pitchFamily="49" charset="-128"/>
              <a:cs typeface="+mn-cs"/>
            </a:rPr>
            <a:t>年度借入の</a:t>
          </a:r>
          <a:r>
            <a:rPr kumimoji="1" lang="ja-JP" altLang="en-US" sz="1050">
              <a:solidFill>
                <a:schemeClr val="dk1"/>
              </a:solidFill>
              <a:effectLst/>
              <a:latin typeface="ＭＳ ゴシック" pitchFamily="49" charset="-128"/>
              <a:ea typeface="ＭＳ ゴシック" pitchFamily="49" charset="-128"/>
              <a:cs typeface="+mn-cs"/>
            </a:rPr>
            <a:t>街区公園等整備事業</a:t>
          </a:r>
          <a:r>
            <a:rPr kumimoji="1" lang="ja-JP" altLang="ja-JP" sz="1050">
              <a:solidFill>
                <a:schemeClr val="dk1"/>
              </a:solidFill>
              <a:effectLst/>
              <a:latin typeface="ＭＳ ゴシック" pitchFamily="49" charset="-128"/>
              <a:ea typeface="ＭＳ ゴシック" pitchFamily="49" charset="-128"/>
              <a:cs typeface="+mn-cs"/>
            </a:rPr>
            <a:t>などに伴う地域活性化事業債</a:t>
          </a:r>
          <a:r>
            <a:rPr kumimoji="1" lang="ja-JP" altLang="en-US" sz="1050">
              <a:solidFill>
                <a:schemeClr val="dk1"/>
              </a:solidFill>
              <a:effectLst/>
              <a:latin typeface="ＭＳ ゴシック" pitchFamily="49" charset="-128"/>
              <a:ea typeface="ＭＳ ゴシック" pitchFamily="49" charset="-128"/>
              <a:cs typeface="+mn-cs"/>
            </a:rPr>
            <a:t>や減税補填債の</a:t>
          </a:r>
          <a:r>
            <a:rPr kumimoji="1" lang="ja-JP" altLang="ja-JP" sz="1050">
              <a:solidFill>
                <a:schemeClr val="dk1"/>
              </a:solidFill>
              <a:effectLst/>
              <a:latin typeface="ＭＳ ゴシック" pitchFamily="49" charset="-128"/>
              <a:ea typeface="ＭＳ ゴシック" pitchFamily="49" charset="-128"/>
              <a:cs typeface="+mn-cs"/>
            </a:rPr>
            <a:t>償還終了による元利償還金の減などにより、前年度に比べて０．</a:t>
          </a:r>
          <a:r>
            <a:rPr kumimoji="1" lang="ja-JP" altLang="en-US" sz="1050">
              <a:solidFill>
                <a:schemeClr val="dk1"/>
              </a:solidFill>
              <a:effectLst/>
              <a:latin typeface="ＭＳ ゴシック" pitchFamily="49" charset="-128"/>
              <a:ea typeface="ＭＳ ゴシック" pitchFamily="49" charset="-128"/>
              <a:cs typeface="+mn-cs"/>
            </a:rPr>
            <a:t>７％</a:t>
          </a:r>
          <a:r>
            <a:rPr kumimoji="1" lang="ja-JP" altLang="ja-JP" sz="1050">
              <a:solidFill>
                <a:schemeClr val="dk1"/>
              </a:solidFill>
              <a:effectLst/>
              <a:latin typeface="ＭＳ ゴシック" pitchFamily="49" charset="-128"/>
              <a:ea typeface="ＭＳ ゴシック" pitchFamily="49" charset="-128"/>
              <a:cs typeface="+mn-cs"/>
            </a:rPr>
            <a:t>減少した。類似団体平均を下回っている状況ではあるが、ＪＲ遠賀川駅南地区の基幹道路整備などに伴う地方債の償還額の増加や</a:t>
          </a:r>
          <a:r>
            <a:rPr kumimoji="1" lang="ja-JP" altLang="en-US" sz="1050">
              <a:solidFill>
                <a:schemeClr val="dk1"/>
              </a:solidFill>
              <a:effectLst/>
              <a:latin typeface="ＭＳ ゴシック" pitchFamily="49" charset="-128"/>
              <a:ea typeface="ＭＳ ゴシック" pitchFamily="49" charset="-128"/>
              <a:cs typeface="+mn-cs"/>
            </a:rPr>
            <a:t>、</a:t>
          </a:r>
          <a:r>
            <a:rPr kumimoji="1" lang="ja-JP" altLang="ja-JP" sz="1050">
              <a:solidFill>
                <a:schemeClr val="dk1"/>
              </a:solidFill>
              <a:effectLst/>
              <a:latin typeface="ＭＳ ゴシック" pitchFamily="49" charset="-128"/>
              <a:ea typeface="ＭＳ ゴシック" pitchFamily="49" charset="-128"/>
              <a:cs typeface="+mn-cs"/>
            </a:rPr>
            <a:t>平成２８年度予算で実施する小中学校の空調設備設置やトイレ改修事業及び基幹道路整備事業などに伴う地方債の借入により、平成３１～３</a:t>
          </a:r>
          <a:r>
            <a:rPr kumimoji="1" lang="ja-JP" altLang="en-US" sz="1050">
              <a:solidFill>
                <a:schemeClr val="dk1"/>
              </a:solidFill>
              <a:effectLst/>
              <a:latin typeface="ＭＳ ゴシック" pitchFamily="49" charset="-128"/>
              <a:ea typeface="ＭＳ ゴシック" pitchFamily="49" charset="-128"/>
              <a:cs typeface="+mn-cs"/>
            </a:rPr>
            <a:t>４</a:t>
          </a:r>
          <a:r>
            <a:rPr kumimoji="1" lang="ja-JP" altLang="ja-JP" sz="1050">
              <a:solidFill>
                <a:schemeClr val="dk1"/>
              </a:solidFill>
              <a:effectLst/>
              <a:latin typeface="ＭＳ ゴシック" pitchFamily="49" charset="-128"/>
              <a:ea typeface="ＭＳ ゴシック" pitchFamily="49" charset="-128"/>
              <a:cs typeface="+mn-cs"/>
            </a:rPr>
            <a:t>年度にかけて再び大幅な増加が見込まれる。そのため、事務事業評価や公共施設等総合管理計画に基づき、適正な投資規模で効率的に事業を実施し、投資的事業の計画的な展開を図る。また、財政措置のある地方債の</a:t>
          </a:r>
          <a:r>
            <a:rPr kumimoji="1" lang="ja-JP" altLang="en-US" sz="1050">
              <a:solidFill>
                <a:schemeClr val="dk1"/>
              </a:solidFill>
              <a:effectLst/>
              <a:latin typeface="ＭＳ ゴシック" pitchFamily="49" charset="-128"/>
              <a:ea typeface="ＭＳ ゴシック" pitchFamily="49" charset="-128"/>
              <a:cs typeface="+mn-cs"/>
            </a:rPr>
            <a:t>借入</a:t>
          </a:r>
          <a:r>
            <a:rPr kumimoji="1" lang="ja-JP" altLang="ja-JP" sz="1050">
              <a:solidFill>
                <a:schemeClr val="dk1"/>
              </a:solidFill>
              <a:effectLst/>
              <a:latin typeface="ＭＳ ゴシック" pitchFamily="49" charset="-128"/>
              <a:ea typeface="ＭＳ ゴシック" pitchFamily="49" charset="-128"/>
              <a:cs typeface="+mn-cs"/>
            </a:rPr>
            <a:t>や</a:t>
          </a:r>
          <a:r>
            <a:rPr kumimoji="1" lang="ja-JP" altLang="en-US" sz="1050">
              <a:solidFill>
                <a:schemeClr val="dk1"/>
              </a:solidFill>
              <a:effectLst/>
              <a:latin typeface="ＭＳ ゴシック" pitchFamily="49" charset="-128"/>
              <a:ea typeface="ＭＳ ゴシック" pitchFamily="49" charset="-128"/>
              <a:cs typeface="+mn-cs"/>
            </a:rPr>
            <a:t>特定財源及び</a:t>
          </a:r>
          <a:r>
            <a:rPr kumimoji="1" lang="ja-JP" altLang="ja-JP" sz="1050">
              <a:solidFill>
                <a:schemeClr val="dk1"/>
              </a:solidFill>
              <a:effectLst/>
              <a:latin typeface="ＭＳ ゴシック" pitchFamily="49" charset="-128"/>
              <a:ea typeface="ＭＳ ゴシック" pitchFamily="49" charset="-128"/>
              <a:cs typeface="+mn-cs"/>
            </a:rPr>
            <a:t>基金の活用を図ることで地方債の新規</a:t>
          </a:r>
          <a:r>
            <a:rPr kumimoji="1" lang="ja-JP" altLang="en-US" sz="1050">
              <a:solidFill>
                <a:schemeClr val="dk1"/>
              </a:solidFill>
              <a:effectLst/>
              <a:latin typeface="ＭＳ ゴシック" pitchFamily="49" charset="-128"/>
              <a:ea typeface="ＭＳ ゴシック" pitchFamily="49" charset="-128"/>
              <a:cs typeface="+mn-cs"/>
            </a:rPr>
            <a:t>借入</a:t>
          </a:r>
          <a:r>
            <a:rPr kumimoji="1" lang="ja-JP" altLang="ja-JP" sz="1050">
              <a:solidFill>
                <a:schemeClr val="dk1"/>
              </a:solidFill>
              <a:effectLst/>
              <a:latin typeface="ＭＳ ゴシック" pitchFamily="49" charset="-128"/>
              <a:ea typeface="ＭＳ ゴシック" pitchFamily="49" charset="-128"/>
              <a:cs typeface="+mn-cs"/>
            </a:rPr>
            <a:t>の抑制に努め、地方債に大きく頼ることのない財政運営に努めていく。</a:t>
          </a:r>
          <a:endParaRPr lang="ja-JP" altLang="ja-JP" sz="1050">
            <a:effectLst/>
            <a:latin typeface="ＭＳ ゴシック" pitchFamily="49" charset="-128"/>
            <a:ea typeface="ＭＳ ゴシック" pitchFamily="49" charset="-128"/>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143192</xdr:rowOff>
    </xdr:from>
    <xdr:to>
      <xdr:col>24</xdr:col>
      <xdr:colOff>558800</xdr:colOff>
      <xdr:row>44</xdr:row>
      <xdr:rowOff>26353</xdr:rowOff>
    </xdr:to>
    <xdr:cxnSp macro="">
      <xdr:nvCxnSpPr>
        <xdr:cNvPr id="370" name="直線コネクタ 369"/>
        <xdr:cNvCxnSpPr/>
      </xdr:nvCxnSpPr>
      <xdr:spPr>
        <a:xfrm flipV="1">
          <a:off x="17018000" y="6315392"/>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1"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2" name="直線コネクタ 371"/>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58119</xdr:rowOff>
    </xdr:from>
    <xdr:ext cx="762000" cy="259045"/>
    <xdr:sp macro="" textlink="">
      <xdr:nvSpPr>
        <xdr:cNvPr id="373" name="公債費負担の状況最大値テキスト"/>
        <xdr:cNvSpPr txBox="1"/>
      </xdr:nvSpPr>
      <xdr:spPr>
        <a:xfrm>
          <a:off x="17106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143192</xdr:rowOff>
    </xdr:from>
    <xdr:to>
      <xdr:col>24</xdr:col>
      <xdr:colOff>647700</xdr:colOff>
      <xdr:row>36</xdr:row>
      <xdr:rowOff>143192</xdr:rowOff>
    </xdr:to>
    <xdr:cxnSp macro="">
      <xdr:nvCxnSpPr>
        <xdr:cNvPr id="374" name="直線コネクタ 373"/>
        <xdr:cNvCxnSpPr/>
      </xdr:nvCxnSpPr>
      <xdr:spPr>
        <a:xfrm>
          <a:off x="16929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105410</xdr:rowOff>
    </xdr:from>
    <xdr:to>
      <xdr:col>24</xdr:col>
      <xdr:colOff>558800</xdr:colOff>
      <xdr:row>39</xdr:row>
      <xdr:rowOff>147638</xdr:rowOff>
    </xdr:to>
    <xdr:cxnSp macro="">
      <xdr:nvCxnSpPr>
        <xdr:cNvPr id="375" name="直線コネクタ 374"/>
        <xdr:cNvCxnSpPr/>
      </xdr:nvCxnSpPr>
      <xdr:spPr>
        <a:xfrm flipV="1">
          <a:off x="16179800" y="6791960"/>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159402</xdr:rowOff>
    </xdr:from>
    <xdr:ext cx="762000" cy="259045"/>
    <xdr:sp macro="" textlink="">
      <xdr:nvSpPr>
        <xdr:cNvPr id="376" name="公債費負担の状況平均値テキスト"/>
        <xdr:cNvSpPr txBox="1"/>
      </xdr:nvSpPr>
      <xdr:spPr>
        <a:xfrm>
          <a:off x="17106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77" name="フローチャート : 判断 376"/>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147638</xdr:rowOff>
    </xdr:from>
    <xdr:to>
      <xdr:col>23</xdr:col>
      <xdr:colOff>406400</xdr:colOff>
      <xdr:row>40</xdr:row>
      <xdr:rowOff>6350</xdr:rowOff>
    </xdr:to>
    <xdr:cxnSp macro="">
      <xdr:nvCxnSpPr>
        <xdr:cNvPr id="378" name="直線コネクタ 377"/>
        <xdr:cNvCxnSpPr/>
      </xdr:nvCxnSpPr>
      <xdr:spPr>
        <a:xfrm flipV="1">
          <a:off x="15290800" y="683418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100330</xdr:rowOff>
    </xdr:from>
    <xdr:to>
      <xdr:col>23</xdr:col>
      <xdr:colOff>457200</xdr:colOff>
      <xdr:row>41</xdr:row>
      <xdr:rowOff>30480</xdr:rowOff>
    </xdr:to>
    <xdr:sp macro="" textlink="">
      <xdr:nvSpPr>
        <xdr:cNvPr id="379" name="フローチャート : 判断 378"/>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15257</xdr:rowOff>
    </xdr:from>
    <xdr:ext cx="736600" cy="259045"/>
    <xdr:sp macro="" textlink="">
      <xdr:nvSpPr>
        <xdr:cNvPr id="380" name="テキスト ボックス 379"/>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6350</xdr:rowOff>
    </xdr:from>
    <xdr:to>
      <xdr:col>22</xdr:col>
      <xdr:colOff>203200</xdr:colOff>
      <xdr:row>40</xdr:row>
      <xdr:rowOff>54610</xdr:rowOff>
    </xdr:to>
    <xdr:cxnSp macro="">
      <xdr:nvCxnSpPr>
        <xdr:cNvPr id="381" name="直線コネクタ 380"/>
        <xdr:cNvCxnSpPr/>
      </xdr:nvCxnSpPr>
      <xdr:spPr>
        <a:xfrm flipV="1">
          <a:off x="14401800" y="68643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148590</xdr:rowOff>
    </xdr:from>
    <xdr:to>
      <xdr:col>22</xdr:col>
      <xdr:colOff>254000</xdr:colOff>
      <xdr:row>41</xdr:row>
      <xdr:rowOff>78740</xdr:rowOff>
    </xdr:to>
    <xdr:sp macro="" textlink="">
      <xdr:nvSpPr>
        <xdr:cNvPr id="382" name="フローチャート : 判断 381"/>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63517</xdr:rowOff>
    </xdr:from>
    <xdr:ext cx="762000" cy="259045"/>
    <xdr:sp macro="" textlink="">
      <xdr:nvSpPr>
        <xdr:cNvPr id="383" name="テキスト ボックス 382"/>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54610</xdr:rowOff>
    </xdr:from>
    <xdr:to>
      <xdr:col>21</xdr:col>
      <xdr:colOff>0</xdr:colOff>
      <xdr:row>40</xdr:row>
      <xdr:rowOff>102870</xdr:rowOff>
    </xdr:to>
    <xdr:cxnSp macro="">
      <xdr:nvCxnSpPr>
        <xdr:cNvPr id="384" name="直線コネクタ 383"/>
        <xdr:cNvCxnSpPr/>
      </xdr:nvCxnSpPr>
      <xdr:spPr>
        <a:xfrm flipV="1">
          <a:off x="13512800" y="69126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7303</xdr:rowOff>
    </xdr:from>
    <xdr:to>
      <xdr:col>21</xdr:col>
      <xdr:colOff>50800</xdr:colOff>
      <xdr:row>41</xdr:row>
      <xdr:rowOff>108903</xdr:rowOff>
    </xdr:to>
    <xdr:sp macro="" textlink="">
      <xdr:nvSpPr>
        <xdr:cNvPr id="385" name="フローチャート : 判断 384"/>
        <xdr:cNvSpPr/>
      </xdr:nvSpPr>
      <xdr:spPr>
        <a:xfrm>
          <a:off x="14351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93680</xdr:rowOff>
    </xdr:from>
    <xdr:ext cx="762000" cy="259045"/>
    <xdr:sp macro="" textlink="">
      <xdr:nvSpPr>
        <xdr:cNvPr id="386" name="テキスト ボックス 385"/>
        <xdr:cNvSpPr txBox="1"/>
      </xdr:nvSpPr>
      <xdr:spPr>
        <a:xfrm>
          <a:off x="14020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43497</xdr:rowOff>
    </xdr:from>
    <xdr:to>
      <xdr:col>19</xdr:col>
      <xdr:colOff>533400</xdr:colOff>
      <xdr:row>41</xdr:row>
      <xdr:rowOff>145097</xdr:rowOff>
    </xdr:to>
    <xdr:sp macro="" textlink="">
      <xdr:nvSpPr>
        <xdr:cNvPr id="387" name="フローチャート : 判断 386"/>
        <xdr:cNvSpPr/>
      </xdr:nvSpPr>
      <xdr:spPr>
        <a:xfrm>
          <a:off x="13462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129874</xdr:rowOff>
    </xdr:from>
    <xdr:ext cx="762000" cy="259045"/>
    <xdr:sp macro="" textlink="">
      <xdr:nvSpPr>
        <xdr:cNvPr id="388" name="テキスト ボックス 387"/>
        <xdr:cNvSpPr txBox="1"/>
      </xdr:nvSpPr>
      <xdr:spPr>
        <a:xfrm>
          <a:off x="13131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54610</xdr:rowOff>
    </xdr:from>
    <xdr:to>
      <xdr:col>24</xdr:col>
      <xdr:colOff>609600</xdr:colOff>
      <xdr:row>39</xdr:row>
      <xdr:rowOff>156210</xdr:rowOff>
    </xdr:to>
    <xdr:sp macro="" textlink="">
      <xdr:nvSpPr>
        <xdr:cNvPr id="394" name="円/楕円 393"/>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71137</xdr:rowOff>
    </xdr:from>
    <xdr:ext cx="762000" cy="259045"/>
    <xdr:sp macro="" textlink="">
      <xdr:nvSpPr>
        <xdr:cNvPr id="395" name="公債費負担の状況該当値テキスト"/>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96838</xdr:rowOff>
    </xdr:from>
    <xdr:to>
      <xdr:col>23</xdr:col>
      <xdr:colOff>457200</xdr:colOff>
      <xdr:row>40</xdr:row>
      <xdr:rowOff>26988</xdr:rowOff>
    </xdr:to>
    <xdr:sp macro="" textlink="">
      <xdr:nvSpPr>
        <xdr:cNvPr id="396" name="円/楕円 395"/>
        <xdr:cNvSpPr/>
      </xdr:nvSpPr>
      <xdr:spPr>
        <a:xfrm>
          <a:off x="16129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37165</xdr:rowOff>
    </xdr:from>
    <xdr:ext cx="736600" cy="259045"/>
    <xdr:sp macro="" textlink="">
      <xdr:nvSpPr>
        <xdr:cNvPr id="397" name="テキスト ボックス 396"/>
        <xdr:cNvSpPr txBox="1"/>
      </xdr:nvSpPr>
      <xdr:spPr>
        <a:xfrm>
          <a:off x="15798800" y="655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127000</xdr:rowOff>
    </xdr:from>
    <xdr:to>
      <xdr:col>22</xdr:col>
      <xdr:colOff>254000</xdr:colOff>
      <xdr:row>40</xdr:row>
      <xdr:rowOff>57150</xdr:rowOff>
    </xdr:to>
    <xdr:sp macro="" textlink="">
      <xdr:nvSpPr>
        <xdr:cNvPr id="398" name="円/楕円 397"/>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67327</xdr:rowOff>
    </xdr:from>
    <xdr:ext cx="762000" cy="259045"/>
    <xdr:sp macro="" textlink="">
      <xdr:nvSpPr>
        <xdr:cNvPr id="399" name="テキスト ボックス 398"/>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3810</xdr:rowOff>
    </xdr:from>
    <xdr:to>
      <xdr:col>21</xdr:col>
      <xdr:colOff>50800</xdr:colOff>
      <xdr:row>40</xdr:row>
      <xdr:rowOff>105410</xdr:rowOff>
    </xdr:to>
    <xdr:sp macro="" textlink="">
      <xdr:nvSpPr>
        <xdr:cNvPr id="400" name="円/楕円 399"/>
        <xdr:cNvSpPr/>
      </xdr:nvSpPr>
      <xdr:spPr>
        <a:xfrm>
          <a:off x="14351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115587</xdr:rowOff>
    </xdr:from>
    <xdr:ext cx="762000" cy="259045"/>
    <xdr:sp macro="" textlink="">
      <xdr:nvSpPr>
        <xdr:cNvPr id="401" name="テキスト ボックス 400"/>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52070</xdr:rowOff>
    </xdr:from>
    <xdr:to>
      <xdr:col>19</xdr:col>
      <xdr:colOff>533400</xdr:colOff>
      <xdr:row>40</xdr:row>
      <xdr:rowOff>153670</xdr:rowOff>
    </xdr:to>
    <xdr:sp macro="" textlink="">
      <xdr:nvSpPr>
        <xdr:cNvPr id="402" name="円/楕円 401"/>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163847</xdr:rowOff>
    </xdr:from>
    <xdr:ext cx="762000" cy="259045"/>
    <xdr:sp macro="" textlink="">
      <xdr:nvSpPr>
        <xdr:cNvPr id="403" name="テキスト ボックス 402"/>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chemeClr val="dk1"/>
              </a:solidFill>
              <a:effectLst/>
              <a:latin typeface="ＭＳ ゴシック" pitchFamily="49" charset="-128"/>
              <a:ea typeface="ＭＳ ゴシック" pitchFamily="49" charset="-128"/>
              <a:cs typeface="+mn-cs"/>
            </a:rPr>
            <a:t>　比率が減少している</a:t>
          </a:r>
          <a:r>
            <a:rPr kumimoji="1" lang="ja-JP" altLang="ja-JP" sz="1150">
              <a:solidFill>
                <a:schemeClr val="dk1"/>
              </a:solidFill>
              <a:effectLst/>
              <a:latin typeface="ＭＳ ゴシック" pitchFamily="49" charset="-128"/>
              <a:ea typeface="ＭＳ ゴシック" pitchFamily="49" charset="-128"/>
              <a:cs typeface="+mn-cs"/>
            </a:rPr>
            <a:t>要因としては、職員数の減による退職手当負担見込額の減及び公営企業債等繰入見込額の減、財政調整基金</a:t>
          </a:r>
          <a:r>
            <a:rPr kumimoji="1" lang="ja-JP" altLang="en-US" sz="1150">
              <a:solidFill>
                <a:schemeClr val="dk1"/>
              </a:solidFill>
              <a:effectLst/>
              <a:latin typeface="ＭＳ ゴシック" pitchFamily="49" charset="-128"/>
              <a:ea typeface="ＭＳ ゴシック" pitchFamily="49" charset="-128"/>
              <a:cs typeface="+mn-cs"/>
            </a:rPr>
            <a:t>など</a:t>
          </a:r>
          <a:r>
            <a:rPr kumimoji="1" lang="ja-JP" altLang="ja-JP" sz="1150">
              <a:solidFill>
                <a:schemeClr val="dk1"/>
              </a:solidFill>
              <a:effectLst/>
              <a:latin typeface="ＭＳ ゴシック" pitchFamily="49" charset="-128"/>
              <a:ea typeface="ＭＳ ゴシック" pitchFamily="49" charset="-128"/>
              <a:cs typeface="+mn-cs"/>
            </a:rPr>
            <a:t>への積立や財政措置のある地方債の借入を行うことにより充当可能財源を確保していることなどが</a:t>
          </a:r>
          <a:r>
            <a:rPr kumimoji="1" lang="ja-JP" altLang="en-US" sz="1150">
              <a:solidFill>
                <a:schemeClr val="dk1"/>
              </a:solidFill>
              <a:effectLst/>
              <a:latin typeface="ＭＳ ゴシック" pitchFamily="49" charset="-128"/>
              <a:ea typeface="ＭＳ ゴシック" pitchFamily="49" charset="-128"/>
              <a:cs typeface="+mn-cs"/>
            </a:rPr>
            <a:t>あ</a:t>
          </a:r>
          <a:r>
            <a:rPr kumimoji="1" lang="ja-JP" altLang="ja-JP" sz="1150">
              <a:solidFill>
                <a:schemeClr val="dk1"/>
              </a:solidFill>
              <a:effectLst/>
              <a:latin typeface="ＭＳ ゴシック" pitchFamily="49" charset="-128"/>
              <a:ea typeface="ＭＳ ゴシック" pitchFamily="49" charset="-128"/>
              <a:cs typeface="+mn-cs"/>
            </a:rPr>
            <a:t>げられる。しかし今後</a:t>
          </a:r>
          <a:r>
            <a:rPr kumimoji="1" lang="ja-JP" altLang="en-US" sz="1150">
              <a:solidFill>
                <a:schemeClr val="dk1"/>
              </a:solidFill>
              <a:effectLst/>
              <a:latin typeface="ＭＳ ゴシック" pitchFamily="49" charset="-128"/>
              <a:ea typeface="ＭＳ ゴシック" pitchFamily="49" charset="-128"/>
              <a:cs typeface="+mn-cs"/>
            </a:rPr>
            <a:t>は、</a:t>
          </a:r>
          <a:r>
            <a:rPr kumimoji="1" lang="ja-JP" altLang="ja-JP" sz="1150">
              <a:solidFill>
                <a:schemeClr val="dk1"/>
              </a:solidFill>
              <a:effectLst/>
              <a:latin typeface="ＭＳ ゴシック" pitchFamily="49" charset="-128"/>
              <a:ea typeface="ＭＳ ゴシック" pitchFamily="49" charset="-128"/>
              <a:cs typeface="+mn-cs"/>
            </a:rPr>
            <a:t>ＪＲ遠賀川駅南地区の基幹道路整備事業や小中学校の大規模改修事業</a:t>
          </a:r>
          <a:r>
            <a:rPr kumimoji="1" lang="ja-JP" altLang="en-US" sz="1150">
              <a:solidFill>
                <a:schemeClr val="dk1"/>
              </a:solidFill>
              <a:effectLst/>
              <a:latin typeface="ＭＳ ゴシック" pitchFamily="49" charset="-128"/>
              <a:ea typeface="ＭＳ ゴシック" pitchFamily="49" charset="-128"/>
              <a:cs typeface="+mn-cs"/>
            </a:rPr>
            <a:t>など</a:t>
          </a:r>
          <a:r>
            <a:rPr kumimoji="1" lang="ja-JP" altLang="ja-JP" sz="1150">
              <a:solidFill>
                <a:schemeClr val="dk1"/>
              </a:solidFill>
              <a:effectLst/>
              <a:latin typeface="ＭＳ ゴシック" pitchFamily="49" charset="-128"/>
              <a:ea typeface="ＭＳ ゴシック" pitchFamily="49" charset="-128"/>
              <a:cs typeface="+mn-cs"/>
            </a:rPr>
            <a:t>に伴い借</a:t>
          </a:r>
          <a:r>
            <a:rPr kumimoji="1" lang="ja-JP" altLang="en-US" sz="1150">
              <a:solidFill>
                <a:schemeClr val="dk1"/>
              </a:solidFill>
              <a:effectLst/>
              <a:latin typeface="ＭＳ ゴシック" pitchFamily="49" charset="-128"/>
              <a:ea typeface="ＭＳ ゴシック" pitchFamily="49" charset="-128"/>
              <a:cs typeface="+mn-cs"/>
            </a:rPr>
            <a:t>り</a:t>
          </a:r>
          <a:r>
            <a:rPr kumimoji="1" lang="ja-JP" altLang="ja-JP" sz="1150">
              <a:solidFill>
                <a:schemeClr val="dk1"/>
              </a:solidFill>
              <a:effectLst/>
              <a:latin typeface="ＭＳ ゴシック" pitchFamily="49" charset="-128"/>
              <a:ea typeface="ＭＳ ゴシック" pitchFamily="49" charset="-128"/>
              <a:cs typeface="+mn-cs"/>
            </a:rPr>
            <a:t>入れた地方債の償還が始まるとともに、</a:t>
          </a:r>
          <a:r>
            <a:rPr kumimoji="1" lang="ja-JP" altLang="en-US" sz="1150">
              <a:solidFill>
                <a:schemeClr val="dk1"/>
              </a:solidFill>
              <a:effectLst/>
              <a:latin typeface="ＭＳ ゴシック" pitchFamily="49" charset="-128"/>
              <a:ea typeface="ＭＳ ゴシック" pitchFamily="49" charset="-128"/>
              <a:cs typeface="+mn-cs"/>
            </a:rPr>
            <a:t>平成２８年度予算で実施する小中学校の空調設備設置やトイレ改修事業及び基幹道路整備事業</a:t>
          </a:r>
          <a:r>
            <a:rPr kumimoji="1" lang="ja-JP" altLang="ja-JP" sz="1150">
              <a:solidFill>
                <a:schemeClr val="dk1"/>
              </a:solidFill>
              <a:effectLst/>
              <a:latin typeface="ＭＳ ゴシック" pitchFamily="49" charset="-128"/>
              <a:ea typeface="ＭＳ ゴシック" pitchFamily="49" charset="-128"/>
              <a:cs typeface="+mn-cs"/>
            </a:rPr>
            <a:t>などに伴う地方債借入による起債残高の増加が見込まれるため、事業実施の適正化を図り、財政の健全化に努める。</a:t>
          </a:r>
          <a:endParaRPr kumimoji="1" lang="ja-JP" altLang="en-US" sz="1150">
            <a:latin typeface="ＭＳ ゴシック" pitchFamily="49" charset="-128"/>
            <a:ea typeface="ＭＳ ゴシック" pitchFamily="49" charset="-128"/>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124841</xdr:rowOff>
    </xdr:to>
    <xdr:cxnSp macro="">
      <xdr:nvCxnSpPr>
        <xdr:cNvPr id="430" name="直線コネクタ 429"/>
        <xdr:cNvCxnSpPr/>
      </xdr:nvCxnSpPr>
      <xdr:spPr>
        <a:xfrm flipV="1">
          <a:off x="17018000" y="2451100"/>
          <a:ext cx="0" cy="1102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96918</xdr:rowOff>
    </xdr:from>
    <xdr:ext cx="762000" cy="259045"/>
    <xdr:sp macro="" textlink="">
      <xdr:nvSpPr>
        <xdr:cNvPr id="431" name="将来負担の状況最小値テキスト"/>
        <xdr:cNvSpPr txBox="1"/>
      </xdr:nvSpPr>
      <xdr:spPr>
        <a:xfrm>
          <a:off x="17106900" y="352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228.5</a:t>
          </a:r>
          <a:endParaRPr kumimoji="1" lang="ja-JP" altLang="en-US" sz="1000" b="1">
            <a:latin typeface="ＭＳ Ｐゴシック"/>
          </a:endParaRPr>
        </a:p>
      </xdr:txBody>
    </xdr:sp>
    <xdr:clientData/>
  </xdr:oneCellAnchor>
  <xdr:twoCellAnchor>
    <xdr:from>
      <xdr:col>24</xdr:col>
      <xdr:colOff>469900</xdr:colOff>
      <xdr:row>20</xdr:row>
      <xdr:rowOff>124841</xdr:rowOff>
    </xdr:from>
    <xdr:to>
      <xdr:col>24</xdr:col>
      <xdr:colOff>647700</xdr:colOff>
      <xdr:row>20</xdr:row>
      <xdr:rowOff>124841</xdr:rowOff>
    </xdr:to>
    <xdr:cxnSp macro="">
      <xdr:nvCxnSpPr>
        <xdr:cNvPr id="432" name="直線コネクタ 431"/>
        <xdr:cNvCxnSpPr/>
      </xdr:nvCxnSpPr>
      <xdr:spPr>
        <a:xfrm>
          <a:off x="16929100" y="35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148226</xdr:rowOff>
    </xdr:from>
    <xdr:ext cx="762000" cy="259045"/>
    <xdr:sp macro="" textlink="">
      <xdr:nvSpPr>
        <xdr:cNvPr id="435" name="将来負担の状況平均値テキスト"/>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4699</xdr:rowOff>
    </xdr:from>
    <xdr:to>
      <xdr:col>24</xdr:col>
      <xdr:colOff>609600</xdr:colOff>
      <xdr:row>15</xdr:row>
      <xdr:rowOff>106299</xdr:rowOff>
    </xdr:to>
    <xdr:sp macro="" textlink="">
      <xdr:nvSpPr>
        <xdr:cNvPr id="436" name="フローチャート : 判断 435"/>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63576</xdr:rowOff>
    </xdr:from>
    <xdr:to>
      <xdr:col>23</xdr:col>
      <xdr:colOff>457200</xdr:colOff>
      <xdr:row>15</xdr:row>
      <xdr:rowOff>165176</xdr:rowOff>
    </xdr:to>
    <xdr:sp macro="" textlink="">
      <xdr:nvSpPr>
        <xdr:cNvPr id="437" name="フローチャート : 判断 436"/>
        <xdr:cNvSpPr/>
      </xdr:nvSpPr>
      <xdr:spPr>
        <a:xfrm>
          <a:off x="16129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3903</xdr:rowOff>
    </xdr:from>
    <xdr:ext cx="736600" cy="259045"/>
    <xdr:sp macro="" textlink="">
      <xdr:nvSpPr>
        <xdr:cNvPr id="438" name="テキスト ボックス 437"/>
        <xdr:cNvSpPr txBox="1"/>
      </xdr:nvSpPr>
      <xdr:spPr>
        <a:xfrm>
          <a:off x="15798800" y="2404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92050</xdr:rowOff>
    </xdr:from>
    <xdr:to>
      <xdr:col>22</xdr:col>
      <xdr:colOff>254000</xdr:colOff>
      <xdr:row>16</xdr:row>
      <xdr:rowOff>22200</xdr:rowOff>
    </xdr:to>
    <xdr:sp macro="" textlink="">
      <xdr:nvSpPr>
        <xdr:cNvPr id="439" name="フローチャート : 判断 438"/>
        <xdr:cNvSpPr/>
      </xdr:nvSpPr>
      <xdr:spPr>
        <a:xfrm>
          <a:off x="15240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32377</xdr:rowOff>
    </xdr:from>
    <xdr:ext cx="762000" cy="259045"/>
    <xdr:sp macro="" textlink="">
      <xdr:nvSpPr>
        <xdr:cNvPr id="440" name="テキスト ボックス 439"/>
        <xdr:cNvSpPr txBox="1"/>
      </xdr:nvSpPr>
      <xdr:spPr>
        <a:xfrm>
          <a:off x="14909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124384</xdr:rowOff>
    </xdr:from>
    <xdr:to>
      <xdr:col>21</xdr:col>
      <xdr:colOff>50800</xdr:colOff>
      <xdr:row>16</xdr:row>
      <xdr:rowOff>54534</xdr:rowOff>
    </xdr:to>
    <xdr:sp macro="" textlink="">
      <xdr:nvSpPr>
        <xdr:cNvPr id="441" name="フローチャート : 判断 440"/>
        <xdr:cNvSpPr/>
      </xdr:nvSpPr>
      <xdr:spPr>
        <a:xfrm>
          <a:off x="14351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64711</xdr:rowOff>
    </xdr:from>
    <xdr:ext cx="762000" cy="259045"/>
    <xdr:sp macro="" textlink="">
      <xdr:nvSpPr>
        <xdr:cNvPr id="442" name="テキスト ボックス 441"/>
        <xdr:cNvSpPr txBox="1"/>
      </xdr:nvSpPr>
      <xdr:spPr>
        <a:xfrm>
          <a:off x="14020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138862</xdr:rowOff>
    </xdr:from>
    <xdr:to>
      <xdr:col>19</xdr:col>
      <xdr:colOff>533400</xdr:colOff>
      <xdr:row>16</xdr:row>
      <xdr:rowOff>69012</xdr:rowOff>
    </xdr:to>
    <xdr:sp macro="" textlink="">
      <xdr:nvSpPr>
        <xdr:cNvPr id="443" name="フローチャート : 判断 442"/>
        <xdr:cNvSpPr/>
      </xdr:nvSpPr>
      <xdr:spPr>
        <a:xfrm>
          <a:off x="13462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79189</xdr:rowOff>
    </xdr:from>
    <xdr:ext cx="762000" cy="259045"/>
    <xdr:sp macro="" textlink="">
      <xdr:nvSpPr>
        <xdr:cNvPr id="444" name="テキスト ボックス 443"/>
        <xdr:cNvSpPr txBox="1"/>
      </xdr:nvSpPr>
      <xdr:spPr>
        <a:xfrm>
          <a:off x="13131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福岡県遠賀町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19,439
19,307
22.15
7,779,997
7,572,408
194,633
4,100,338
6,137,436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ゴシック" pitchFamily="49" charset="-128"/>
              <a:ea typeface="ＭＳ ゴシック" pitchFamily="49" charset="-128"/>
              <a:cs typeface="+mn-cs"/>
            </a:rPr>
            <a:t>　</a:t>
          </a:r>
          <a:r>
            <a:rPr kumimoji="1" lang="ja-JP" altLang="ja-JP" sz="1100">
              <a:solidFill>
                <a:schemeClr val="dk1"/>
              </a:solidFill>
              <a:effectLst/>
              <a:latin typeface="ＭＳ ゴシック" pitchFamily="49" charset="-128"/>
              <a:ea typeface="ＭＳ ゴシック" pitchFamily="49" charset="-128"/>
              <a:cs typeface="+mn-cs"/>
            </a:rPr>
            <a:t>類似団体平均</a:t>
          </a:r>
          <a:r>
            <a:rPr kumimoji="1" lang="ja-JP" altLang="en-US" sz="1100">
              <a:solidFill>
                <a:schemeClr val="dk1"/>
              </a:solidFill>
              <a:effectLst/>
              <a:latin typeface="ＭＳ ゴシック" pitchFamily="49" charset="-128"/>
              <a:ea typeface="ＭＳ ゴシック" pitchFamily="49" charset="-128"/>
              <a:cs typeface="+mn-cs"/>
            </a:rPr>
            <a:t>を下回っている</a:t>
          </a:r>
          <a:r>
            <a:rPr kumimoji="1" lang="ja-JP" altLang="ja-JP" sz="1100">
              <a:solidFill>
                <a:schemeClr val="dk1"/>
              </a:solidFill>
              <a:effectLst/>
              <a:latin typeface="ＭＳ ゴシック" pitchFamily="49" charset="-128"/>
              <a:ea typeface="ＭＳ ゴシック" pitchFamily="49" charset="-128"/>
              <a:cs typeface="+mn-cs"/>
            </a:rPr>
            <a:t>要因として、定員管理の適正化により人口１，０００人当たりの職員数が少ないこと、ごみ処理業務</a:t>
          </a:r>
          <a:r>
            <a:rPr kumimoji="1" lang="ja-JP" altLang="en-US" sz="1100">
              <a:solidFill>
                <a:schemeClr val="dk1"/>
              </a:solidFill>
              <a:effectLst/>
              <a:latin typeface="ＭＳ ゴシック" pitchFamily="49" charset="-128"/>
              <a:ea typeface="ＭＳ ゴシック" pitchFamily="49" charset="-128"/>
              <a:cs typeface="+mn-cs"/>
            </a:rPr>
            <a:t>やし</a:t>
          </a:r>
          <a:r>
            <a:rPr kumimoji="1" lang="ja-JP" altLang="ja-JP" sz="1100">
              <a:solidFill>
                <a:schemeClr val="dk1"/>
              </a:solidFill>
              <a:effectLst/>
              <a:latin typeface="ＭＳ ゴシック" pitchFamily="49" charset="-128"/>
              <a:ea typeface="ＭＳ ゴシック" pitchFamily="49" charset="-128"/>
              <a:cs typeface="+mn-cs"/>
            </a:rPr>
            <a:t>尿処理業務</a:t>
          </a:r>
          <a:r>
            <a:rPr kumimoji="1" lang="ja-JP" altLang="en-US" sz="1100">
              <a:solidFill>
                <a:schemeClr val="dk1"/>
              </a:solidFill>
              <a:effectLst/>
              <a:latin typeface="ＭＳ ゴシック" pitchFamily="49" charset="-128"/>
              <a:ea typeface="ＭＳ ゴシック" pitchFamily="49" charset="-128"/>
              <a:cs typeface="+mn-cs"/>
            </a:rPr>
            <a:t>及び</a:t>
          </a:r>
          <a:r>
            <a:rPr kumimoji="1" lang="ja-JP" altLang="ja-JP" sz="1100">
              <a:solidFill>
                <a:schemeClr val="dk1"/>
              </a:solidFill>
              <a:effectLst/>
              <a:latin typeface="ＭＳ ゴシック" pitchFamily="49" charset="-128"/>
              <a:ea typeface="ＭＳ ゴシック" pitchFamily="49" charset="-128"/>
              <a:cs typeface="+mn-cs"/>
            </a:rPr>
            <a:t>消防業務を一部事務組合で行っていること、指定管理者制度を導入していることなどが</a:t>
          </a:r>
          <a:r>
            <a:rPr kumimoji="1" lang="ja-JP" altLang="en-US" sz="1100">
              <a:solidFill>
                <a:schemeClr val="dk1"/>
              </a:solidFill>
              <a:effectLst/>
              <a:latin typeface="ＭＳ ゴシック" pitchFamily="49" charset="-128"/>
              <a:ea typeface="ＭＳ ゴシック" pitchFamily="49" charset="-128"/>
              <a:cs typeface="+mn-cs"/>
            </a:rPr>
            <a:t>あげられる</a:t>
          </a:r>
          <a:r>
            <a:rPr kumimoji="1" lang="ja-JP" altLang="ja-JP" sz="1100">
              <a:solidFill>
                <a:schemeClr val="dk1"/>
              </a:solidFill>
              <a:effectLst/>
              <a:latin typeface="ＭＳ ゴシック" pitchFamily="49" charset="-128"/>
              <a:ea typeface="ＭＳ ゴシック" pitchFamily="49" charset="-128"/>
              <a:cs typeface="+mn-cs"/>
            </a:rPr>
            <a:t>。平成２</a:t>
          </a:r>
          <a:r>
            <a:rPr kumimoji="1" lang="ja-JP" altLang="en-US" sz="1100">
              <a:solidFill>
                <a:schemeClr val="dk1"/>
              </a:solidFill>
              <a:effectLst/>
              <a:latin typeface="ＭＳ ゴシック" pitchFamily="49" charset="-128"/>
              <a:ea typeface="ＭＳ ゴシック" pitchFamily="49" charset="-128"/>
              <a:cs typeface="+mn-cs"/>
            </a:rPr>
            <a:t>７</a:t>
          </a:r>
          <a:r>
            <a:rPr kumimoji="1" lang="ja-JP" altLang="ja-JP" sz="1100">
              <a:solidFill>
                <a:schemeClr val="dk1"/>
              </a:solidFill>
              <a:effectLst/>
              <a:latin typeface="ＭＳ ゴシック" pitchFamily="49" charset="-128"/>
              <a:ea typeface="ＭＳ ゴシック" pitchFamily="49" charset="-128"/>
              <a:cs typeface="+mn-cs"/>
            </a:rPr>
            <a:t>年度については、</a:t>
          </a:r>
          <a:r>
            <a:rPr lang="ja-JP" altLang="ja-JP" sz="1100">
              <a:solidFill>
                <a:schemeClr val="dk1"/>
              </a:solidFill>
              <a:effectLst/>
              <a:latin typeface="ＭＳ ゴシック" pitchFamily="49" charset="-128"/>
              <a:ea typeface="ＭＳ ゴシック" pitchFamily="49" charset="-128"/>
              <a:cs typeface="+mn-cs"/>
            </a:rPr>
            <a:t>退職者の</a:t>
          </a:r>
          <a:r>
            <a:rPr lang="ja-JP" altLang="en-US" sz="1100">
              <a:solidFill>
                <a:schemeClr val="dk1"/>
              </a:solidFill>
              <a:effectLst/>
              <a:latin typeface="ＭＳ ゴシック" pitchFamily="49" charset="-128"/>
              <a:ea typeface="ＭＳ ゴシック" pitchFamily="49" charset="-128"/>
              <a:cs typeface="+mn-cs"/>
            </a:rPr>
            <a:t>減</a:t>
          </a:r>
          <a:r>
            <a:rPr lang="ja-JP" altLang="ja-JP" sz="1100">
              <a:solidFill>
                <a:schemeClr val="dk1"/>
              </a:solidFill>
              <a:effectLst/>
              <a:latin typeface="ＭＳ ゴシック" pitchFamily="49" charset="-128"/>
              <a:ea typeface="ＭＳ ゴシック" pitchFamily="49" charset="-128"/>
              <a:cs typeface="+mn-cs"/>
            </a:rPr>
            <a:t>による退職手当の</a:t>
          </a:r>
          <a:r>
            <a:rPr lang="ja-JP" altLang="en-US" sz="1100">
              <a:solidFill>
                <a:schemeClr val="dk1"/>
              </a:solidFill>
              <a:effectLst/>
              <a:latin typeface="ＭＳ ゴシック" pitchFamily="49" charset="-128"/>
              <a:ea typeface="ＭＳ ゴシック" pitchFamily="49" charset="-128"/>
              <a:cs typeface="+mn-cs"/>
            </a:rPr>
            <a:t>減などにより、</a:t>
          </a:r>
          <a:r>
            <a:rPr kumimoji="1" lang="ja-JP" altLang="ja-JP" sz="1100">
              <a:solidFill>
                <a:schemeClr val="dk1"/>
              </a:solidFill>
              <a:effectLst/>
              <a:latin typeface="ＭＳ ゴシック" pitchFamily="49" charset="-128"/>
              <a:ea typeface="ＭＳ ゴシック" pitchFamily="49" charset="-128"/>
              <a:cs typeface="+mn-cs"/>
            </a:rPr>
            <a:t>昨年度より</a:t>
          </a:r>
          <a:r>
            <a:rPr kumimoji="1" lang="ja-JP" altLang="en-US" sz="1100">
              <a:solidFill>
                <a:schemeClr val="dk1"/>
              </a:solidFill>
              <a:effectLst/>
              <a:latin typeface="ＭＳ ゴシック" pitchFamily="49" charset="-128"/>
              <a:ea typeface="ＭＳ ゴシック" pitchFamily="49" charset="-128"/>
              <a:cs typeface="+mn-cs"/>
            </a:rPr>
            <a:t>１．５％減少</a:t>
          </a:r>
          <a:r>
            <a:rPr kumimoji="1" lang="ja-JP" altLang="ja-JP" sz="1100">
              <a:solidFill>
                <a:schemeClr val="dk1"/>
              </a:solidFill>
              <a:effectLst/>
              <a:latin typeface="ＭＳ ゴシック" pitchFamily="49" charset="-128"/>
              <a:ea typeface="ＭＳ ゴシック" pitchFamily="49" charset="-128"/>
              <a:cs typeface="+mn-cs"/>
            </a:rPr>
            <a:t>している。今後も職員定数の適正化</a:t>
          </a:r>
          <a:r>
            <a:rPr kumimoji="1" lang="ja-JP" altLang="en-US" sz="1100">
              <a:solidFill>
                <a:schemeClr val="dk1"/>
              </a:solidFill>
              <a:effectLst/>
              <a:latin typeface="ＭＳ ゴシック" pitchFamily="49" charset="-128"/>
              <a:ea typeface="ＭＳ ゴシック" pitchFamily="49" charset="-128"/>
              <a:cs typeface="+mn-cs"/>
            </a:rPr>
            <a:t>や</a:t>
          </a:r>
          <a:r>
            <a:rPr kumimoji="1" lang="ja-JP" altLang="ja-JP" sz="1100">
              <a:solidFill>
                <a:schemeClr val="dk1"/>
              </a:solidFill>
              <a:effectLst/>
              <a:latin typeface="ＭＳ ゴシック" pitchFamily="49" charset="-128"/>
              <a:ea typeface="ＭＳ ゴシック" pitchFamily="49" charset="-128"/>
              <a:cs typeface="+mn-cs"/>
            </a:rPr>
            <a:t>手当の見直しなど給与の適正化に努めるとともに、一部事務組合が行っている</a:t>
          </a:r>
          <a:r>
            <a:rPr kumimoji="1" lang="ja-JP" altLang="en-US" sz="1100">
              <a:solidFill>
                <a:schemeClr val="dk1"/>
              </a:solidFill>
              <a:effectLst/>
              <a:latin typeface="ＭＳ ゴシック" pitchFamily="49" charset="-128"/>
              <a:ea typeface="ＭＳ ゴシック" pitchFamily="49" charset="-128"/>
              <a:cs typeface="+mn-cs"/>
            </a:rPr>
            <a:t>行財政改革</a:t>
          </a:r>
          <a:r>
            <a:rPr kumimoji="1" lang="ja-JP" altLang="ja-JP" sz="1100">
              <a:solidFill>
                <a:schemeClr val="dk1"/>
              </a:solidFill>
              <a:effectLst/>
              <a:latin typeface="ＭＳ ゴシック" pitchFamily="49" charset="-128"/>
              <a:ea typeface="ＭＳ ゴシック" pitchFamily="49" charset="-128"/>
              <a:cs typeface="+mn-cs"/>
            </a:rPr>
            <a:t>にも構成団体として積極的に関わり、人件費全体について抑制していく。</a:t>
          </a:r>
          <a:endParaRPr lang="ja-JP" altLang="ja-JP" sz="1100">
            <a:effectLst/>
            <a:latin typeface="ＭＳ ゴシック" pitchFamily="49" charset="-128"/>
            <a:ea typeface="ＭＳ ゴシック" pitchFamily="49" charset="-128"/>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94996</xdr:rowOff>
    </xdr:from>
    <xdr:to>
      <xdr:col>7</xdr:col>
      <xdr:colOff>15875</xdr:colOff>
      <xdr:row>40</xdr:row>
      <xdr:rowOff>53848</xdr:rowOff>
    </xdr:to>
    <xdr:cxnSp macro="">
      <xdr:nvCxnSpPr>
        <xdr:cNvPr id="59" name="直線コネクタ 58"/>
        <xdr:cNvCxnSpPr/>
      </xdr:nvCxnSpPr>
      <xdr:spPr>
        <a:xfrm flipV="1">
          <a:off x="4826000" y="592429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25925</xdr:rowOff>
    </xdr:from>
    <xdr:ext cx="762000" cy="259045"/>
    <xdr:sp macro="" textlink="">
      <xdr:nvSpPr>
        <xdr:cNvPr id="60" name="人件費最小値テキスト"/>
        <xdr:cNvSpPr txBox="1"/>
      </xdr:nvSpPr>
      <xdr:spPr>
        <a:xfrm>
          <a:off x="4914900" y="68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612775</xdr:colOff>
      <xdr:row>40</xdr:row>
      <xdr:rowOff>53848</xdr:rowOff>
    </xdr:from>
    <xdr:to>
      <xdr:col>7</xdr:col>
      <xdr:colOff>104775</xdr:colOff>
      <xdr:row>40</xdr:row>
      <xdr:rowOff>53848</xdr:rowOff>
    </xdr:to>
    <xdr:cxnSp macro="">
      <xdr:nvCxnSpPr>
        <xdr:cNvPr id="61" name="直線コネクタ 60"/>
        <xdr:cNvCxnSpPr/>
      </xdr:nvCxnSpPr>
      <xdr:spPr>
        <a:xfrm>
          <a:off x="4737100" y="691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9923</xdr:rowOff>
    </xdr:from>
    <xdr:ext cx="762000" cy="259045"/>
    <xdr:sp macro="" textlink="">
      <xdr:nvSpPr>
        <xdr:cNvPr id="62" name="人件費最大値テキスト"/>
        <xdr:cNvSpPr txBox="1"/>
      </xdr:nvSpPr>
      <xdr:spPr>
        <a:xfrm>
          <a:off x="4914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34</xdr:row>
      <xdr:rowOff>94996</xdr:rowOff>
    </xdr:from>
    <xdr:to>
      <xdr:col>7</xdr:col>
      <xdr:colOff>104775</xdr:colOff>
      <xdr:row>34</xdr:row>
      <xdr:rowOff>94996</xdr:rowOff>
    </xdr:to>
    <xdr:cxnSp macro="">
      <xdr:nvCxnSpPr>
        <xdr:cNvPr id="63" name="直線コネクタ 62"/>
        <xdr:cNvCxnSpPr/>
      </xdr:nvCxnSpPr>
      <xdr:spPr>
        <a:xfrm>
          <a:off x="4737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xdr:rowOff>
    </xdr:from>
    <xdr:to>
      <xdr:col>7</xdr:col>
      <xdr:colOff>15875</xdr:colOff>
      <xdr:row>36</xdr:row>
      <xdr:rowOff>81280</xdr:rowOff>
    </xdr:to>
    <xdr:cxnSp macro="">
      <xdr:nvCxnSpPr>
        <xdr:cNvPr id="64" name="直線コネクタ 63"/>
        <xdr:cNvCxnSpPr/>
      </xdr:nvCxnSpPr>
      <xdr:spPr>
        <a:xfrm flipV="1">
          <a:off x="3987800" y="61849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6" name="フローチャート :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40132</xdr:rowOff>
    </xdr:from>
    <xdr:to>
      <xdr:col>5</xdr:col>
      <xdr:colOff>549275</xdr:colOff>
      <xdr:row>36</xdr:row>
      <xdr:rowOff>81280</xdr:rowOff>
    </xdr:to>
    <xdr:cxnSp macro="">
      <xdr:nvCxnSpPr>
        <xdr:cNvPr id="67" name="直線コネクタ 66"/>
        <xdr:cNvCxnSpPr/>
      </xdr:nvCxnSpPr>
      <xdr:spPr>
        <a:xfrm>
          <a:off x="3098800" y="62123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50563</xdr:rowOff>
    </xdr:from>
    <xdr:ext cx="736600" cy="259045"/>
    <xdr:sp macro="" textlink="">
      <xdr:nvSpPr>
        <xdr:cNvPr id="69" name="テキスト ボックス 68"/>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40132</xdr:rowOff>
    </xdr:from>
    <xdr:to>
      <xdr:col>4</xdr:col>
      <xdr:colOff>346075</xdr:colOff>
      <xdr:row>36</xdr:row>
      <xdr:rowOff>108712</xdr:rowOff>
    </xdr:to>
    <xdr:cxnSp macro="">
      <xdr:nvCxnSpPr>
        <xdr:cNvPr id="70" name="直線コネクタ 69"/>
        <xdr:cNvCxnSpPr/>
      </xdr:nvCxnSpPr>
      <xdr:spPr>
        <a:xfrm flipV="1">
          <a:off x="2209800" y="62123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108712</xdr:rowOff>
    </xdr:from>
    <xdr:to>
      <xdr:col>3</xdr:col>
      <xdr:colOff>142875</xdr:colOff>
      <xdr:row>37</xdr:row>
      <xdr:rowOff>60706</xdr:rowOff>
    </xdr:to>
    <xdr:cxnSp macro="">
      <xdr:nvCxnSpPr>
        <xdr:cNvPr id="73" name="直線コネクタ 72"/>
        <xdr:cNvCxnSpPr/>
      </xdr:nvCxnSpPr>
      <xdr:spPr>
        <a:xfrm flipV="1">
          <a:off x="1320800" y="628091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5" name="テキスト ボックス 74"/>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100855</xdr:rowOff>
    </xdr:from>
    <xdr:ext cx="762000" cy="259045"/>
    <xdr:sp macro="" textlink="">
      <xdr:nvSpPr>
        <xdr:cNvPr id="77" name="テキスト ボックス 76"/>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83" name="円/楕円 82"/>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149877</xdr:rowOff>
    </xdr:from>
    <xdr:ext cx="762000" cy="259045"/>
    <xdr:sp macro="" textlink="">
      <xdr:nvSpPr>
        <xdr:cNvPr id="84"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30480</xdr:rowOff>
    </xdr:from>
    <xdr:to>
      <xdr:col>5</xdr:col>
      <xdr:colOff>600075</xdr:colOff>
      <xdr:row>36</xdr:row>
      <xdr:rowOff>132080</xdr:rowOff>
    </xdr:to>
    <xdr:sp macro="" textlink="">
      <xdr:nvSpPr>
        <xdr:cNvPr id="85" name="円/楕円 84"/>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142257</xdr:rowOff>
    </xdr:from>
    <xdr:ext cx="736600" cy="259045"/>
    <xdr:sp macro="" textlink="">
      <xdr:nvSpPr>
        <xdr:cNvPr id="86" name="テキスト ボックス 85"/>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160782</xdr:rowOff>
    </xdr:from>
    <xdr:to>
      <xdr:col>4</xdr:col>
      <xdr:colOff>396875</xdr:colOff>
      <xdr:row>36</xdr:row>
      <xdr:rowOff>90932</xdr:rowOff>
    </xdr:to>
    <xdr:sp macro="" textlink="">
      <xdr:nvSpPr>
        <xdr:cNvPr id="87" name="円/楕円 86"/>
        <xdr:cNvSpPr/>
      </xdr:nvSpPr>
      <xdr:spPr>
        <a:xfrm>
          <a:off x="3048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101109</xdr:rowOff>
    </xdr:from>
    <xdr:ext cx="762000" cy="259045"/>
    <xdr:sp macro="" textlink="">
      <xdr:nvSpPr>
        <xdr:cNvPr id="88" name="テキスト ボックス 87"/>
        <xdr:cNvSpPr txBox="1"/>
      </xdr:nvSpPr>
      <xdr:spPr>
        <a:xfrm>
          <a:off x="2717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57912</xdr:rowOff>
    </xdr:from>
    <xdr:to>
      <xdr:col>3</xdr:col>
      <xdr:colOff>193675</xdr:colOff>
      <xdr:row>36</xdr:row>
      <xdr:rowOff>159512</xdr:rowOff>
    </xdr:to>
    <xdr:sp macro="" textlink="">
      <xdr:nvSpPr>
        <xdr:cNvPr id="89" name="円/楕円 88"/>
        <xdr:cNvSpPr/>
      </xdr:nvSpPr>
      <xdr:spPr>
        <a:xfrm>
          <a:off x="2159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169689</xdr:rowOff>
    </xdr:from>
    <xdr:ext cx="762000" cy="259045"/>
    <xdr:sp macro="" textlink="">
      <xdr:nvSpPr>
        <xdr:cNvPr id="90" name="テキスト ボックス 89"/>
        <xdr:cNvSpPr txBox="1"/>
      </xdr:nvSpPr>
      <xdr:spPr>
        <a:xfrm>
          <a:off x="1828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9906</xdr:rowOff>
    </xdr:from>
    <xdr:to>
      <xdr:col>1</xdr:col>
      <xdr:colOff>676275</xdr:colOff>
      <xdr:row>37</xdr:row>
      <xdr:rowOff>111506</xdr:rowOff>
    </xdr:to>
    <xdr:sp macro="" textlink="">
      <xdr:nvSpPr>
        <xdr:cNvPr id="91" name="円/楕円 90"/>
        <xdr:cNvSpPr/>
      </xdr:nvSpPr>
      <xdr:spPr>
        <a:xfrm>
          <a:off x="1270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121683</xdr:rowOff>
    </xdr:from>
    <xdr:ext cx="762000" cy="259045"/>
    <xdr:sp macro="" textlink="">
      <xdr:nvSpPr>
        <xdr:cNvPr id="92" name="テキスト ボックス 91"/>
        <xdr:cNvSpPr txBox="1"/>
      </xdr:nvSpPr>
      <xdr:spPr>
        <a:xfrm>
          <a:off x="939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itchFamily="49" charset="-128"/>
              <a:ea typeface="ＭＳ ゴシック" pitchFamily="49" charset="-128"/>
              <a:cs typeface="+mn-cs"/>
            </a:rPr>
            <a:t>　</a:t>
          </a:r>
          <a:r>
            <a:rPr kumimoji="1" lang="ja-JP" altLang="ja-JP" sz="1200">
              <a:solidFill>
                <a:schemeClr val="dk1"/>
              </a:solidFill>
              <a:effectLst/>
              <a:latin typeface="ＭＳ ゴシック" pitchFamily="49" charset="-128"/>
              <a:ea typeface="ＭＳ ゴシック" pitchFamily="49" charset="-128"/>
              <a:cs typeface="+mn-cs"/>
            </a:rPr>
            <a:t>類似団体平均</a:t>
          </a:r>
          <a:r>
            <a:rPr kumimoji="1" lang="ja-JP" altLang="en-US" sz="1200">
              <a:solidFill>
                <a:schemeClr val="dk1"/>
              </a:solidFill>
              <a:effectLst/>
              <a:latin typeface="ＭＳ ゴシック" pitchFamily="49" charset="-128"/>
              <a:ea typeface="ＭＳ ゴシック" pitchFamily="49" charset="-128"/>
              <a:cs typeface="+mn-cs"/>
            </a:rPr>
            <a:t>を上回っている要因として、</a:t>
          </a:r>
          <a:r>
            <a:rPr kumimoji="1" lang="ja-JP" altLang="ja-JP" sz="1200">
              <a:solidFill>
                <a:schemeClr val="dk1"/>
              </a:solidFill>
              <a:effectLst/>
              <a:latin typeface="ＭＳ ゴシック" pitchFamily="49" charset="-128"/>
              <a:ea typeface="ＭＳ ゴシック" pitchFamily="49" charset="-128"/>
              <a:cs typeface="+mn-cs"/>
            </a:rPr>
            <a:t>指定管理者制度</a:t>
          </a:r>
          <a:r>
            <a:rPr kumimoji="1" lang="ja-JP" altLang="en-US" sz="1200">
              <a:solidFill>
                <a:schemeClr val="dk1"/>
              </a:solidFill>
              <a:effectLst/>
              <a:latin typeface="ＭＳ ゴシック" pitchFamily="49" charset="-128"/>
              <a:ea typeface="ＭＳ ゴシック" pitchFamily="49" charset="-128"/>
              <a:cs typeface="+mn-cs"/>
            </a:rPr>
            <a:t>や民間委託</a:t>
          </a:r>
          <a:r>
            <a:rPr kumimoji="1" lang="ja-JP" altLang="ja-JP" sz="1200">
              <a:solidFill>
                <a:schemeClr val="dk1"/>
              </a:solidFill>
              <a:effectLst/>
              <a:latin typeface="ＭＳ ゴシック" pitchFamily="49" charset="-128"/>
              <a:ea typeface="ＭＳ ゴシック" pitchFamily="49" charset="-128"/>
              <a:cs typeface="+mn-cs"/>
            </a:rPr>
            <a:t>の導入によ</a:t>
          </a:r>
          <a:r>
            <a:rPr kumimoji="1" lang="ja-JP" altLang="en-US" sz="1200">
              <a:solidFill>
                <a:schemeClr val="dk1"/>
              </a:solidFill>
              <a:effectLst/>
              <a:latin typeface="ＭＳ ゴシック" pitchFamily="49" charset="-128"/>
              <a:ea typeface="ＭＳ ゴシック" pitchFamily="49" charset="-128"/>
              <a:cs typeface="+mn-cs"/>
            </a:rPr>
            <a:t>る</a:t>
          </a:r>
          <a:r>
            <a:rPr kumimoji="1" lang="ja-JP" altLang="ja-JP" sz="1200">
              <a:solidFill>
                <a:schemeClr val="dk1"/>
              </a:solidFill>
              <a:effectLst/>
              <a:latin typeface="ＭＳ ゴシック" pitchFamily="49" charset="-128"/>
              <a:ea typeface="ＭＳ ゴシック" pitchFamily="49" charset="-128"/>
              <a:cs typeface="+mn-cs"/>
            </a:rPr>
            <a:t>職員人件費から委託料（物件費）へ</a:t>
          </a:r>
          <a:r>
            <a:rPr kumimoji="1" lang="ja-JP" altLang="en-US" sz="1200">
              <a:solidFill>
                <a:schemeClr val="dk1"/>
              </a:solidFill>
              <a:effectLst/>
              <a:latin typeface="ＭＳ ゴシック" pitchFamily="49" charset="-128"/>
              <a:ea typeface="ＭＳ ゴシック" pitchFamily="49" charset="-128"/>
              <a:cs typeface="+mn-cs"/>
            </a:rPr>
            <a:t>の</a:t>
          </a:r>
          <a:r>
            <a:rPr kumimoji="1" lang="ja-JP" altLang="ja-JP" sz="1200">
              <a:solidFill>
                <a:schemeClr val="dk1"/>
              </a:solidFill>
              <a:effectLst/>
              <a:latin typeface="ＭＳ ゴシック" pitchFamily="49" charset="-128"/>
              <a:ea typeface="ＭＳ ゴシック" pitchFamily="49" charset="-128"/>
              <a:cs typeface="+mn-cs"/>
            </a:rPr>
            <a:t>シフト</a:t>
          </a:r>
          <a:r>
            <a:rPr kumimoji="1" lang="ja-JP" altLang="en-US" sz="1200">
              <a:solidFill>
                <a:schemeClr val="dk1"/>
              </a:solidFill>
              <a:effectLst/>
              <a:latin typeface="ＭＳ ゴシック" pitchFamily="49" charset="-128"/>
              <a:ea typeface="ＭＳ ゴシック" pitchFamily="49" charset="-128"/>
              <a:cs typeface="+mn-cs"/>
            </a:rPr>
            <a:t>があげられる</a:t>
          </a:r>
          <a:r>
            <a:rPr kumimoji="1" lang="ja-JP" altLang="ja-JP" sz="1200">
              <a:solidFill>
                <a:schemeClr val="dk1"/>
              </a:solidFill>
              <a:effectLst/>
              <a:latin typeface="ＭＳ ゴシック" pitchFamily="49" charset="-128"/>
              <a:ea typeface="ＭＳ ゴシック" pitchFamily="49" charset="-128"/>
              <a:cs typeface="+mn-cs"/>
            </a:rPr>
            <a:t>。平成２７年度については、</a:t>
          </a:r>
          <a:r>
            <a:rPr lang="ja-JP" altLang="ja-JP" sz="1200">
              <a:solidFill>
                <a:schemeClr val="dk1"/>
              </a:solidFill>
              <a:effectLst/>
              <a:latin typeface="ＭＳ ゴシック" pitchFamily="49" charset="-128"/>
              <a:ea typeface="ＭＳ ゴシック" pitchFamily="49" charset="-128"/>
              <a:cs typeface="+mn-cs"/>
            </a:rPr>
            <a:t>学校給食の調理業務への民間委託の導入</a:t>
          </a:r>
          <a:r>
            <a:rPr lang="ja-JP" altLang="en-US" sz="1200">
              <a:solidFill>
                <a:schemeClr val="dk1"/>
              </a:solidFill>
              <a:effectLst/>
              <a:latin typeface="ＭＳ ゴシック" pitchFamily="49" charset="-128"/>
              <a:ea typeface="ＭＳ ゴシック" pitchFamily="49" charset="-128"/>
              <a:cs typeface="+mn-cs"/>
            </a:rPr>
            <a:t>及び電算システムがリース化されたことによる賃借料の増により、</a:t>
          </a:r>
          <a:r>
            <a:rPr kumimoji="1" lang="ja-JP" altLang="ja-JP" sz="1200">
              <a:solidFill>
                <a:schemeClr val="dk1"/>
              </a:solidFill>
              <a:effectLst/>
              <a:latin typeface="ＭＳ ゴシック" pitchFamily="49" charset="-128"/>
              <a:ea typeface="ＭＳ ゴシック" pitchFamily="49" charset="-128"/>
              <a:cs typeface="+mn-cs"/>
            </a:rPr>
            <a:t>昨年度より０．</a:t>
          </a:r>
          <a:r>
            <a:rPr kumimoji="1" lang="ja-JP" altLang="en-US" sz="1200">
              <a:solidFill>
                <a:schemeClr val="dk1"/>
              </a:solidFill>
              <a:effectLst/>
              <a:latin typeface="ＭＳ ゴシック" pitchFamily="49" charset="-128"/>
              <a:ea typeface="ＭＳ ゴシック" pitchFamily="49" charset="-128"/>
              <a:cs typeface="+mn-cs"/>
            </a:rPr>
            <a:t>９</a:t>
          </a:r>
          <a:r>
            <a:rPr kumimoji="1" lang="ja-JP" altLang="ja-JP" sz="1200">
              <a:solidFill>
                <a:schemeClr val="dk1"/>
              </a:solidFill>
              <a:effectLst/>
              <a:latin typeface="ＭＳ ゴシック" pitchFamily="49" charset="-128"/>
              <a:ea typeface="ＭＳ ゴシック" pitchFamily="49" charset="-128"/>
              <a:cs typeface="+mn-cs"/>
            </a:rPr>
            <a:t>％増加している。今後も</a:t>
          </a:r>
          <a:r>
            <a:rPr kumimoji="1" lang="ja-JP" altLang="en-US" sz="1200">
              <a:solidFill>
                <a:schemeClr val="dk1"/>
              </a:solidFill>
              <a:effectLst/>
              <a:latin typeface="ＭＳ ゴシック" pitchFamily="49" charset="-128"/>
              <a:ea typeface="ＭＳ ゴシック" pitchFamily="49" charset="-128"/>
              <a:cs typeface="+mn-cs"/>
            </a:rPr>
            <a:t>指定管理を含めた民間委託</a:t>
          </a:r>
          <a:r>
            <a:rPr kumimoji="1" lang="ja-JP" altLang="ja-JP" sz="1200">
              <a:solidFill>
                <a:schemeClr val="dk1"/>
              </a:solidFill>
              <a:effectLst/>
              <a:latin typeface="ＭＳ ゴシック" pitchFamily="49" charset="-128"/>
              <a:ea typeface="ＭＳ ゴシック" pitchFamily="49" charset="-128"/>
              <a:cs typeface="+mn-cs"/>
            </a:rPr>
            <a:t>の導入</a:t>
          </a:r>
          <a:r>
            <a:rPr kumimoji="1" lang="ja-JP" altLang="en-US" sz="1200">
              <a:solidFill>
                <a:schemeClr val="dk1"/>
              </a:solidFill>
              <a:effectLst/>
              <a:latin typeface="ＭＳ ゴシック" pitchFamily="49" charset="-128"/>
              <a:ea typeface="ＭＳ ゴシック" pitchFamily="49" charset="-128"/>
              <a:cs typeface="+mn-cs"/>
            </a:rPr>
            <a:t>などによる</a:t>
          </a:r>
          <a:r>
            <a:rPr kumimoji="1" lang="ja-JP" altLang="ja-JP" sz="1200">
              <a:solidFill>
                <a:schemeClr val="dk1"/>
              </a:solidFill>
              <a:effectLst/>
              <a:latin typeface="ＭＳ ゴシック" pitchFamily="49" charset="-128"/>
              <a:ea typeface="ＭＳ ゴシック" pitchFamily="49" charset="-128"/>
              <a:cs typeface="+mn-cs"/>
            </a:rPr>
            <a:t>管理運営の見直しを図るとともに、委託業務内容の見直しなどにより経常的な物件費の抑制に努める。</a:t>
          </a:r>
          <a:endParaRPr lang="ja-JP" altLang="ja-JP" sz="1200">
            <a:effectLst/>
            <a:latin typeface="ＭＳ ゴシック" pitchFamily="49" charset="-128"/>
            <a:ea typeface="ＭＳ ゴシック" pitchFamily="49" charset="-128"/>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76381</xdr:rowOff>
    </xdr:from>
    <xdr:to>
      <xdr:col>24</xdr:col>
      <xdr:colOff>31750</xdr:colOff>
      <xdr:row>20</xdr:row>
      <xdr:rowOff>169454</xdr:rowOff>
    </xdr:to>
    <xdr:cxnSp macro="">
      <xdr:nvCxnSpPr>
        <xdr:cNvPr id="122" name="直線コネクタ 121"/>
        <xdr:cNvCxnSpPr/>
      </xdr:nvCxnSpPr>
      <xdr:spPr>
        <a:xfrm flipV="1">
          <a:off x="16510000" y="2305231"/>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141531</xdr:rowOff>
    </xdr:from>
    <xdr:ext cx="762000" cy="259045"/>
    <xdr:sp macro="" textlink="">
      <xdr:nvSpPr>
        <xdr:cNvPr id="123"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628650</xdr:colOff>
      <xdr:row>20</xdr:row>
      <xdr:rowOff>169454</xdr:rowOff>
    </xdr:from>
    <xdr:to>
      <xdr:col>24</xdr:col>
      <xdr:colOff>120650</xdr:colOff>
      <xdr:row>20</xdr:row>
      <xdr:rowOff>169454</xdr:rowOff>
    </xdr:to>
    <xdr:cxnSp macro="">
      <xdr:nvCxnSpPr>
        <xdr:cNvPr id="124" name="直線コネクタ 123"/>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162758</xdr:rowOff>
    </xdr:from>
    <xdr:ext cx="762000" cy="259045"/>
    <xdr:sp macro="" textlink="">
      <xdr:nvSpPr>
        <xdr:cNvPr id="125" name="物件費最大値テキスト"/>
        <xdr:cNvSpPr txBox="1"/>
      </xdr:nvSpPr>
      <xdr:spPr>
        <a:xfrm>
          <a:off x="16598900" y="204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76381</xdr:rowOff>
    </xdr:from>
    <xdr:to>
      <xdr:col>24</xdr:col>
      <xdr:colOff>120650</xdr:colOff>
      <xdr:row>13</xdr:row>
      <xdr:rowOff>76381</xdr:rowOff>
    </xdr:to>
    <xdr:cxnSp macro="">
      <xdr:nvCxnSpPr>
        <xdr:cNvPr id="126" name="直線コネクタ 125"/>
        <xdr:cNvCxnSpPr/>
      </xdr:nvCxnSpPr>
      <xdr:spPr>
        <a:xfrm>
          <a:off x="16421100" y="230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19231</xdr:rowOff>
    </xdr:from>
    <xdr:to>
      <xdr:col>24</xdr:col>
      <xdr:colOff>31750</xdr:colOff>
      <xdr:row>16</xdr:row>
      <xdr:rowOff>78014</xdr:rowOff>
    </xdr:to>
    <xdr:cxnSp macro="">
      <xdr:nvCxnSpPr>
        <xdr:cNvPr id="127" name="直線コネクタ 126"/>
        <xdr:cNvCxnSpPr/>
      </xdr:nvCxnSpPr>
      <xdr:spPr>
        <a:xfrm>
          <a:off x="15671800" y="2762431"/>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17615</xdr:rowOff>
    </xdr:from>
    <xdr:ext cx="762000" cy="259045"/>
    <xdr:sp macro="" textlink="">
      <xdr:nvSpPr>
        <xdr:cNvPr id="128" name="物件費平均値テキスト"/>
        <xdr:cNvSpPr txBox="1"/>
      </xdr:nvSpPr>
      <xdr:spPr>
        <a:xfrm>
          <a:off x="16598900" y="2589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1088</xdr:rowOff>
    </xdr:from>
    <xdr:to>
      <xdr:col>24</xdr:col>
      <xdr:colOff>82550</xdr:colOff>
      <xdr:row>16</xdr:row>
      <xdr:rowOff>102688</xdr:rowOff>
    </xdr:to>
    <xdr:sp macro="" textlink="">
      <xdr:nvSpPr>
        <xdr:cNvPr id="129" name="フローチャート : 判断 128"/>
        <xdr:cNvSpPr/>
      </xdr:nvSpPr>
      <xdr:spPr>
        <a:xfrm>
          <a:off x="164592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112304</xdr:rowOff>
    </xdr:from>
    <xdr:to>
      <xdr:col>22</xdr:col>
      <xdr:colOff>565150</xdr:colOff>
      <xdr:row>16</xdr:row>
      <xdr:rowOff>19231</xdr:rowOff>
    </xdr:to>
    <xdr:cxnSp macro="">
      <xdr:nvCxnSpPr>
        <xdr:cNvPr id="130" name="直線コネクタ 129"/>
        <xdr:cNvCxnSpPr/>
      </xdr:nvCxnSpPr>
      <xdr:spPr>
        <a:xfrm>
          <a:off x="14782800" y="2684054"/>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113756</xdr:rowOff>
    </xdr:from>
    <xdr:to>
      <xdr:col>22</xdr:col>
      <xdr:colOff>615950</xdr:colOff>
      <xdr:row>16</xdr:row>
      <xdr:rowOff>43906</xdr:rowOff>
    </xdr:to>
    <xdr:sp macro="" textlink="">
      <xdr:nvSpPr>
        <xdr:cNvPr id="131" name="フローチャート : 判断 130"/>
        <xdr:cNvSpPr/>
      </xdr:nvSpPr>
      <xdr:spPr>
        <a:xfrm>
          <a:off x="156210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54083</xdr:rowOff>
    </xdr:from>
    <xdr:ext cx="736600" cy="259045"/>
    <xdr:sp macro="" textlink="">
      <xdr:nvSpPr>
        <xdr:cNvPr id="132" name="テキスト ボックス 131"/>
        <xdr:cNvSpPr txBox="1"/>
      </xdr:nvSpPr>
      <xdr:spPr>
        <a:xfrm>
          <a:off x="15290800" y="245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112304</xdr:rowOff>
    </xdr:from>
    <xdr:to>
      <xdr:col>21</xdr:col>
      <xdr:colOff>361950</xdr:colOff>
      <xdr:row>15</xdr:row>
      <xdr:rowOff>138430</xdr:rowOff>
    </xdr:to>
    <xdr:cxnSp macro="">
      <xdr:nvCxnSpPr>
        <xdr:cNvPr id="133" name="直線コネクタ 132"/>
        <xdr:cNvCxnSpPr/>
      </xdr:nvCxnSpPr>
      <xdr:spPr>
        <a:xfrm flipV="1">
          <a:off x="13893800" y="268405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74567</xdr:rowOff>
    </xdr:from>
    <xdr:to>
      <xdr:col>21</xdr:col>
      <xdr:colOff>412750</xdr:colOff>
      <xdr:row>16</xdr:row>
      <xdr:rowOff>4717</xdr:rowOff>
    </xdr:to>
    <xdr:sp macro="" textlink="">
      <xdr:nvSpPr>
        <xdr:cNvPr id="134" name="フローチャート : 判断 133"/>
        <xdr:cNvSpPr/>
      </xdr:nvSpPr>
      <xdr:spPr>
        <a:xfrm>
          <a:off x="14732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160944</xdr:rowOff>
    </xdr:from>
    <xdr:ext cx="762000" cy="259045"/>
    <xdr:sp macro="" textlink="">
      <xdr:nvSpPr>
        <xdr:cNvPr id="135" name="テキスト ボックス 134"/>
        <xdr:cNvSpPr txBox="1"/>
      </xdr:nvSpPr>
      <xdr:spPr>
        <a:xfrm>
          <a:off x="14401800" y="2732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131899</xdr:rowOff>
    </xdr:from>
    <xdr:to>
      <xdr:col>20</xdr:col>
      <xdr:colOff>158750</xdr:colOff>
      <xdr:row>15</xdr:row>
      <xdr:rowOff>138430</xdr:rowOff>
    </xdr:to>
    <xdr:cxnSp macro="">
      <xdr:nvCxnSpPr>
        <xdr:cNvPr id="136" name="直線コネクタ 135"/>
        <xdr:cNvCxnSpPr/>
      </xdr:nvCxnSpPr>
      <xdr:spPr>
        <a:xfrm>
          <a:off x="13004800" y="27036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37" name="フローチャート : 判断 136"/>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147156</xdr:rowOff>
    </xdr:from>
    <xdr:ext cx="762000" cy="259045"/>
    <xdr:sp macro="" textlink="">
      <xdr:nvSpPr>
        <xdr:cNvPr id="138" name="テキスト ボックス 137"/>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39" name="フローチャート : 判断 138"/>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121030</xdr:rowOff>
    </xdr:from>
    <xdr:ext cx="762000" cy="259045"/>
    <xdr:sp macro="" textlink="">
      <xdr:nvSpPr>
        <xdr:cNvPr id="140" name="テキスト ボックス 139"/>
        <xdr:cNvSpPr txBox="1"/>
      </xdr:nvSpPr>
      <xdr:spPr>
        <a:xfrm>
          <a:off x="12623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27214</xdr:rowOff>
    </xdr:from>
    <xdr:to>
      <xdr:col>24</xdr:col>
      <xdr:colOff>82550</xdr:colOff>
      <xdr:row>16</xdr:row>
      <xdr:rowOff>128814</xdr:rowOff>
    </xdr:to>
    <xdr:sp macro="" textlink="">
      <xdr:nvSpPr>
        <xdr:cNvPr id="146" name="円/楕円 145"/>
        <xdr:cNvSpPr/>
      </xdr:nvSpPr>
      <xdr:spPr>
        <a:xfrm>
          <a:off x="164592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170741</xdr:rowOff>
    </xdr:from>
    <xdr:ext cx="762000" cy="259045"/>
    <xdr:sp macro="" textlink="">
      <xdr:nvSpPr>
        <xdr:cNvPr id="147" name="物件費該当値テキスト"/>
        <xdr:cNvSpPr txBox="1"/>
      </xdr:nvSpPr>
      <xdr:spPr>
        <a:xfrm>
          <a:off x="16598900" y="274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139881</xdr:rowOff>
    </xdr:from>
    <xdr:to>
      <xdr:col>22</xdr:col>
      <xdr:colOff>615950</xdr:colOff>
      <xdr:row>16</xdr:row>
      <xdr:rowOff>70031</xdr:rowOff>
    </xdr:to>
    <xdr:sp macro="" textlink="">
      <xdr:nvSpPr>
        <xdr:cNvPr id="148" name="円/楕円 147"/>
        <xdr:cNvSpPr/>
      </xdr:nvSpPr>
      <xdr:spPr>
        <a:xfrm>
          <a:off x="15621000" y="27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54808</xdr:rowOff>
    </xdr:from>
    <xdr:ext cx="736600" cy="259045"/>
    <xdr:sp macro="" textlink="">
      <xdr:nvSpPr>
        <xdr:cNvPr id="149" name="テキスト ボックス 148"/>
        <xdr:cNvSpPr txBox="1"/>
      </xdr:nvSpPr>
      <xdr:spPr>
        <a:xfrm>
          <a:off x="15290800" y="2798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61504</xdr:rowOff>
    </xdr:from>
    <xdr:to>
      <xdr:col>21</xdr:col>
      <xdr:colOff>412750</xdr:colOff>
      <xdr:row>15</xdr:row>
      <xdr:rowOff>163104</xdr:rowOff>
    </xdr:to>
    <xdr:sp macro="" textlink="">
      <xdr:nvSpPr>
        <xdr:cNvPr id="150" name="円/楕円 149"/>
        <xdr:cNvSpPr/>
      </xdr:nvSpPr>
      <xdr:spPr>
        <a:xfrm>
          <a:off x="14732000" y="26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1831</xdr:rowOff>
    </xdr:from>
    <xdr:ext cx="762000" cy="259045"/>
    <xdr:sp macro="" textlink="">
      <xdr:nvSpPr>
        <xdr:cNvPr id="151" name="テキスト ボックス 150"/>
        <xdr:cNvSpPr txBox="1"/>
      </xdr:nvSpPr>
      <xdr:spPr>
        <a:xfrm>
          <a:off x="14401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87630</xdr:rowOff>
    </xdr:from>
    <xdr:to>
      <xdr:col>20</xdr:col>
      <xdr:colOff>209550</xdr:colOff>
      <xdr:row>16</xdr:row>
      <xdr:rowOff>17780</xdr:rowOff>
    </xdr:to>
    <xdr:sp macro="" textlink="">
      <xdr:nvSpPr>
        <xdr:cNvPr id="152" name="円/楕円 151"/>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2557</xdr:rowOff>
    </xdr:from>
    <xdr:ext cx="762000" cy="259045"/>
    <xdr:sp macro="" textlink="">
      <xdr:nvSpPr>
        <xdr:cNvPr id="153" name="テキスト ボックス 152"/>
        <xdr:cNvSpPr txBox="1"/>
      </xdr:nvSpPr>
      <xdr:spPr>
        <a:xfrm>
          <a:off x="13512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81099</xdr:rowOff>
    </xdr:from>
    <xdr:to>
      <xdr:col>19</xdr:col>
      <xdr:colOff>6350</xdr:colOff>
      <xdr:row>16</xdr:row>
      <xdr:rowOff>11249</xdr:rowOff>
    </xdr:to>
    <xdr:sp macro="" textlink="">
      <xdr:nvSpPr>
        <xdr:cNvPr id="154" name="円/楕円 153"/>
        <xdr:cNvSpPr/>
      </xdr:nvSpPr>
      <xdr:spPr>
        <a:xfrm>
          <a:off x="12954000" y="265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167476</xdr:rowOff>
    </xdr:from>
    <xdr:ext cx="762000" cy="259045"/>
    <xdr:sp macro="" textlink="">
      <xdr:nvSpPr>
        <xdr:cNvPr id="155" name="テキスト ボックス 154"/>
        <xdr:cNvSpPr txBox="1"/>
      </xdr:nvSpPr>
      <xdr:spPr>
        <a:xfrm>
          <a:off x="12623800" y="27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itchFamily="49" charset="-128"/>
              <a:ea typeface="ＭＳ ゴシック" pitchFamily="49" charset="-128"/>
              <a:cs typeface="+mn-cs"/>
            </a:rPr>
            <a:t>　</a:t>
          </a:r>
          <a:r>
            <a:rPr kumimoji="1" lang="ja-JP" altLang="ja-JP" sz="1200">
              <a:solidFill>
                <a:schemeClr val="dk1"/>
              </a:solidFill>
              <a:effectLst/>
              <a:latin typeface="ＭＳ ゴシック" pitchFamily="49" charset="-128"/>
              <a:ea typeface="ＭＳ ゴシック" pitchFamily="49" charset="-128"/>
              <a:cs typeface="+mn-cs"/>
            </a:rPr>
            <a:t>類似団体平均を上回り、かつ上昇傾向にある要因として、障害者自立支援給付費の増や町独自</a:t>
          </a:r>
          <a:r>
            <a:rPr kumimoji="1" lang="ja-JP" altLang="en-US" sz="1200">
              <a:solidFill>
                <a:schemeClr val="dk1"/>
              </a:solidFill>
              <a:effectLst/>
              <a:latin typeface="ＭＳ ゴシック" pitchFamily="49" charset="-128"/>
              <a:ea typeface="ＭＳ ゴシック" pitchFamily="49" charset="-128"/>
              <a:cs typeface="+mn-cs"/>
            </a:rPr>
            <a:t>に</a:t>
          </a:r>
          <a:r>
            <a:rPr kumimoji="1" lang="ja-JP" altLang="ja-JP" sz="1200">
              <a:solidFill>
                <a:schemeClr val="dk1"/>
              </a:solidFill>
              <a:effectLst/>
              <a:latin typeface="ＭＳ ゴシック" pitchFamily="49" charset="-128"/>
              <a:ea typeface="ＭＳ ゴシック" pitchFamily="49" charset="-128"/>
              <a:cs typeface="+mn-cs"/>
            </a:rPr>
            <a:t>子ども医療費の助成措置を行っていることなどがあげられる。平成２</a:t>
          </a:r>
          <a:r>
            <a:rPr kumimoji="1" lang="ja-JP" altLang="en-US" sz="1200">
              <a:solidFill>
                <a:schemeClr val="dk1"/>
              </a:solidFill>
              <a:effectLst/>
              <a:latin typeface="ＭＳ ゴシック" pitchFamily="49" charset="-128"/>
              <a:ea typeface="ＭＳ ゴシック" pitchFamily="49" charset="-128"/>
              <a:cs typeface="+mn-cs"/>
            </a:rPr>
            <a:t>７</a:t>
          </a:r>
          <a:r>
            <a:rPr kumimoji="1" lang="ja-JP" altLang="ja-JP" sz="1200">
              <a:solidFill>
                <a:schemeClr val="dk1"/>
              </a:solidFill>
              <a:effectLst/>
              <a:latin typeface="ＭＳ ゴシック" pitchFamily="49" charset="-128"/>
              <a:ea typeface="ＭＳ ゴシック" pitchFamily="49" charset="-128"/>
              <a:cs typeface="+mn-cs"/>
            </a:rPr>
            <a:t>年度に</a:t>
          </a:r>
          <a:r>
            <a:rPr kumimoji="1" lang="ja-JP" altLang="en-US" sz="1200">
              <a:solidFill>
                <a:schemeClr val="dk1"/>
              </a:solidFill>
              <a:effectLst/>
              <a:latin typeface="ＭＳ ゴシック" pitchFamily="49" charset="-128"/>
              <a:ea typeface="ＭＳ ゴシック" pitchFamily="49" charset="-128"/>
              <a:cs typeface="+mn-cs"/>
            </a:rPr>
            <a:t>ついて</a:t>
          </a:r>
          <a:r>
            <a:rPr kumimoji="1" lang="ja-JP" altLang="ja-JP" sz="1200">
              <a:solidFill>
                <a:schemeClr val="dk1"/>
              </a:solidFill>
              <a:effectLst/>
              <a:latin typeface="ＭＳ ゴシック" pitchFamily="49" charset="-128"/>
              <a:ea typeface="ＭＳ ゴシック" pitchFamily="49" charset="-128"/>
              <a:cs typeface="+mn-cs"/>
            </a:rPr>
            <a:t>は、保育園入園者数の増や</a:t>
          </a:r>
          <a:r>
            <a:rPr kumimoji="1" lang="ja-JP" altLang="en-US" sz="1200">
              <a:solidFill>
                <a:schemeClr val="dk1"/>
              </a:solidFill>
              <a:effectLst/>
              <a:latin typeface="ＭＳ ゴシック" pitchFamily="49" charset="-128"/>
              <a:ea typeface="ＭＳ ゴシック" pitchFamily="49" charset="-128"/>
              <a:cs typeface="+mn-cs"/>
            </a:rPr>
            <a:t>町独自の保育料細分化による上乗せ補助の実施による施設型給付費の増及び障害者福祉の訓練等給付費や介護給付費の増など</a:t>
          </a:r>
          <a:r>
            <a:rPr kumimoji="1" lang="ja-JP" altLang="ja-JP" sz="1200">
              <a:solidFill>
                <a:schemeClr val="dk1"/>
              </a:solidFill>
              <a:effectLst/>
              <a:latin typeface="ＭＳ ゴシック" pitchFamily="49" charset="-128"/>
              <a:ea typeface="ＭＳ ゴシック" pitchFamily="49" charset="-128"/>
              <a:cs typeface="+mn-cs"/>
            </a:rPr>
            <a:t>により、昨年度より０．４</a:t>
          </a:r>
          <a:r>
            <a:rPr kumimoji="1" lang="ja-JP" altLang="en-US" sz="1200">
              <a:solidFill>
                <a:schemeClr val="dk1"/>
              </a:solidFill>
              <a:effectLst/>
              <a:latin typeface="ＭＳ ゴシック" pitchFamily="49" charset="-128"/>
              <a:ea typeface="ＭＳ ゴシック" pitchFamily="49" charset="-128"/>
              <a:cs typeface="+mn-cs"/>
            </a:rPr>
            <a:t>％</a:t>
          </a:r>
          <a:r>
            <a:rPr kumimoji="1" lang="ja-JP" altLang="ja-JP" sz="1200">
              <a:solidFill>
                <a:schemeClr val="dk1"/>
              </a:solidFill>
              <a:effectLst/>
              <a:latin typeface="ＭＳ ゴシック" pitchFamily="49" charset="-128"/>
              <a:ea typeface="ＭＳ ゴシック" pitchFamily="49" charset="-128"/>
              <a:cs typeface="+mn-cs"/>
            </a:rPr>
            <a:t>増加している。</a:t>
          </a:r>
          <a:endParaRPr lang="ja-JP" altLang="ja-JP" sz="1200">
            <a:effectLst/>
            <a:latin typeface="ＭＳ ゴシック" pitchFamily="49" charset="-128"/>
            <a:ea typeface="ＭＳ ゴシック" pitchFamily="49" charset="-128"/>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60</xdr:row>
      <xdr:rowOff>159657</xdr:rowOff>
    </xdr:to>
    <xdr:cxnSp macro="">
      <xdr:nvCxnSpPr>
        <xdr:cNvPr id="185" name="直線コネクタ 184"/>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45357</xdr:rowOff>
    </xdr:from>
    <xdr:to>
      <xdr:col>7</xdr:col>
      <xdr:colOff>15875</xdr:colOff>
      <xdr:row>58</xdr:row>
      <xdr:rowOff>110672</xdr:rowOff>
    </xdr:to>
    <xdr:cxnSp macro="">
      <xdr:nvCxnSpPr>
        <xdr:cNvPr id="190" name="直線コネクタ 189"/>
        <xdr:cNvCxnSpPr/>
      </xdr:nvCxnSpPr>
      <xdr:spPr>
        <a:xfrm>
          <a:off x="3987800" y="99894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11084</xdr:rowOff>
    </xdr:from>
    <xdr:ext cx="762000" cy="259045"/>
    <xdr:sp macro="" textlink="">
      <xdr:nvSpPr>
        <xdr:cNvPr id="191"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92" name="フローチャート :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151493</xdr:rowOff>
    </xdr:from>
    <xdr:to>
      <xdr:col>5</xdr:col>
      <xdr:colOff>549275</xdr:colOff>
      <xdr:row>58</xdr:row>
      <xdr:rowOff>45357</xdr:rowOff>
    </xdr:to>
    <xdr:cxnSp macro="">
      <xdr:nvCxnSpPr>
        <xdr:cNvPr id="193" name="直線コネクタ 192"/>
        <xdr:cNvCxnSpPr/>
      </xdr:nvCxnSpPr>
      <xdr:spPr>
        <a:xfrm>
          <a:off x="3098800" y="99241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138992</xdr:rowOff>
    </xdr:from>
    <xdr:ext cx="736600" cy="259045"/>
    <xdr:sp macro="" textlink="">
      <xdr:nvSpPr>
        <xdr:cNvPr id="195" name="テキスト ボックス 194"/>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57</xdr:row>
      <xdr:rowOff>151493</xdr:rowOff>
    </xdr:to>
    <xdr:cxnSp macro="">
      <xdr:nvCxnSpPr>
        <xdr:cNvPr id="196" name="直線コネクタ 195"/>
        <xdr:cNvCxnSpPr/>
      </xdr:nvCxnSpPr>
      <xdr:spPr>
        <a:xfrm>
          <a:off x="2209800" y="97282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106334</xdr:rowOff>
    </xdr:from>
    <xdr:ext cx="762000" cy="259045"/>
    <xdr:sp macro="" textlink="">
      <xdr:nvSpPr>
        <xdr:cNvPr id="198" name="テキスト ボックス 197"/>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94343</xdr:rowOff>
    </xdr:from>
    <xdr:to>
      <xdr:col>3</xdr:col>
      <xdr:colOff>142875</xdr:colOff>
      <xdr:row>56</xdr:row>
      <xdr:rowOff>127000</xdr:rowOff>
    </xdr:to>
    <xdr:cxnSp macro="">
      <xdr:nvCxnSpPr>
        <xdr:cNvPr id="199" name="直線コネクタ 198"/>
        <xdr:cNvCxnSpPr/>
      </xdr:nvCxnSpPr>
      <xdr:spPr>
        <a:xfrm>
          <a:off x="1320800" y="9695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3" name="テキスト ボックス 202"/>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59872</xdr:rowOff>
    </xdr:from>
    <xdr:to>
      <xdr:col>7</xdr:col>
      <xdr:colOff>66675</xdr:colOff>
      <xdr:row>58</xdr:row>
      <xdr:rowOff>161472</xdr:rowOff>
    </xdr:to>
    <xdr:sp macro="" textlink="">
      <xdr:nvSpPr>
        <xdr:cNvPr id="209" name="円/楕円 208"/>
        <xdr:cNvSpPr/>
      </xdr:nvSpPr>
      <xdr:spPr>
        <a:xfrm>
          <a:off x="47752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31949</xdr:rowOff>
    </xdr:from>
    <xdr:ext cx="762000" cy="259045"/>
    <xdr:sp macro="" textlink="">
      <xdr:nvSpPr>
        <xdr:cNvPr id="210" name="扶助費該当値テキスト"/>
        <xdr:cNvSpPr txBox="1"/>
      </xdr:nvSpPr>
      <xdr:spPr>
        <a:xfrm>
          <a:off x="49149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166007</xdr:rowOff>
    </xdr:from>
    <xdr:to>
      <xdr:col>5</xdr:col>
      <xdr:colOff>600075</xdr:colOff>
      <xdr:row>58</xdr:row>
      <xdr:rowOff>96157</xdr:rowOff>
    </xdr:to>
    <xdr:sp macro="" textlink="">
      <xdr:nvSpPr>
        <xdr:cNvPr id="211" name="円/楕円 210"/>
        <xdr:cNvSpPr/>
      </xdr:nvSpPr>
      <xdr:spPr>
        <a:xfrm>
          <a:off x="3937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80934</xdr:rowOff>
    </xdr:from>
    <xdr:ext cx="736600" cy="259045"/>
    <xdr:sp macro="" textlink="">
      <xdr:nvSpPr>
        <xdr:cNvPr id="212" name="テキスト ボックス 211"/>
        <xdr:cNvSpPr txBox="1"/>
      </xdr:nvSpPr>
      <xdr:spPr>
        <a:xfrm>
          <a:off x="3606800" y="1002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100693</xdr:rowOff>
    </xdr:from>
    <xdr:to>
      <xdr:col>4</xdr:col>
      <xdr:colOff>396875</xdr:colOff>
      <xdr:row>58</xdr:row>
      <xdr:rowOff>30843</xdr:rowOff>
    </xdr:to>
    <xdr:sp macro="" textlink="">
      <xdr:nvSpPr>
        <xdr:cNvPr id="213" name="円/楕円 212"/>
        <xdr:cNvSpPr/>
      </xdr:nvSpPr>
      <xdr:spPr>
        <a:xfrm>
          <a:off x="3048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15620</xdr:rowOff>
    </xdr:from>
    <xdr:ext cx="762000" cy="259045"/>
    <xdr:sp macro="" textlink="">
      <xdr:nvSpPr>
        <xdr:cNvPr id="214" name="テキスト ボックス 213"/>
        <xdr:cNvSpPr txBox="1"/>
      </xdr:nvSpPr>
      <xdr:spPr>
        <a:xfrm>
          <a:off x="2717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5" name="円/楕円 214"/>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216" name="テキスト ボックス 215"/>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43543</xdr:rowOff>
    </xdr:from>
    <xdr:to>
      <xdr:col>1</xdr:col>
      <xdr:colOff>676275</xdr:colOff>
      <xdr:row>56</xdr:row>
      <xdr:rowOff>145143</xdr:rowOff>
    </xdr:to>
    <xdr:sp macro="" textlink="">
      <xdr:nvSpPr>
        <xdr:cNvPr id="217" name="円/楕円 216"/>
        <xdr:cNvSpPr/>
      </xdr:nvSpPr>
      <xdr:spPr>
        <a:xfrm>
          <a:off x="1270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129920</xdr:rowOff>
    </xdr:from>
    <xdr:ext cx="762000" cy="259045"/>
    <xdr:sp macro="" textlink="">
      <xdr:nvSpPr>
        <xdr:cNvPr id="218" name="テキスト ボックス 217"/>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ゴシック" pitchFamily="49" charset="-128"/>
              <a:ea typeface="ＭＳ ゴシック" pitchFamily="49" charset="-128"/>
              <a:cs typeface="+mn-cs"/>
            </a:rPr>
            <a:t>　</a:t>
          </a:r>
          <a:r>
            <a:rPr kumimoji="1" lang="ja-JP" altLang="ja-JP" sz="1100">
              <a:solidFill>
                <a:schemeClr val="dk1"/>
              </a:solidFill>
              <a:effectLst/>
              <a:latin typeface="ＭＳ ゴシック" pitchFamily="49" charset="-128"/>
              <a:ea typeface="ＭＳ ゴシック" pitchFamily="49" charset="-128"/>
              <a:cs typeface="+mn-cs"/>
            </a:rPr>
            <a:t>類似団体平均を上回っている要因として、介護給付費や高齢者医療費の増による各広域連合への繰出金の増が</a:t>
          </a:r>
          <a:r>
            <a:rPr kumimoji="1" lang="ja-JP" altLang="en-US" sz="1100">
              <a:solidFill>
                <a:schemeClr val="dk1"/>
              </a:solidFill>
              <a:effectLst/>
              <a:latin typeface="ＭＳ ゴシック" pitchFamily="49" charset="-128"/>
              <a:ea typeface="ＭＳ ゴシック" pitchFamily="49" charset="-128"/>
              <a:cs typeface="+mn-cs"/>
            </a:rPr>
            <a:t>あ</a:t>
          </a:r>
          <a:r>
            <a:rPr kumimoji="1" lang="ja-JP" altLang="ja-JP" sz="1100">
              <a:solidFill>
                <a:schemeClr val="dk1"/>
              </a:solidFill>
              <a:effectLst/>
              <a:latin typeface="ＭＳ ゴシック" pitchFamily="49" charset="-128"/>
              <a:ea typeface="ＭＳ ゴシック" pitchFamily="49" charset="-128"/>
              <a:cs typeface="+mn-cs"/>
            </a:rPr>
            <a:t>げられる。今後も高齢化の進展などによりこの傾向は続くことが見込まれるため、介護予防の推進</a:t>
          </a:r>
          <a:r>
            <a:rPr kumimoji="1" lang="ja-JP" altLang="en-US" sz="1100">
              <a:solidFill>
                <a:schemeClr val="dk1"/>
              </a:solidFill>
              <a:effectLst/>
              <a:latin typeface="ＭＳ ゴシック" pitchFamily="49" charset="-128"/>
              <a:ea typeface="ＭＳ ゴシック" pitchFamily="49" charset="-128"/>
              <a:cs typeface="+mn-cs"/>
            </a:rPr>
            <a:t>など</a:t>
          </a:r>
          <a:r>
            <a:rPr kumimoji="1" lang="ja-JP" altLang="ja-JP" sz="1100">
              <a:solidFill>
                <a:schemeClr val="dk1"/>
              </a:solidFill>
              <a:effectLst/>
              <a:latin typeface="ＭＳ ゴシック" pitchFamily="49" charset="-128"/>
              <a:ea typeface="ＭＳ ゴシック" pitchFamily="49" charset="-128"/>
              <a:cs typeface="+mn-cs"/>
            </a:rPr>
            <a:t>により、経費の縮減に努めていく。下水道事業会計に</a:t>
          </a:r>
          <a:r>
            <a:rPr kumimoji="1" lang="ja-JP" altLang="en-US" sz="1100">
              <a:solidFill>
                <a:schemeClr val="dk1"/>
              </a:solidFill>
              <a:effectLst/>
              <a:latin typeface="ＭＳ ゴシック" pitchFamily="49" charset="-128"/>
              <a:ea typeface="ＭＳ ゴシック" pitchFamily="49" charset="-128"/>
              <a:cs typeface="+mn-cs"/>
            </a:rPr>
            <a:t>ついて</a:t>
          </a:r>
          <a:r>
            <a:rPr kumimoji="1" lang="ja-JP" altLang="ja-JP" sz="1100">
              <a:solidFill>
                <a:schemeClr val="dk1"/>
              </a:solidFill>
              <a:effectLst/>
              <a:latin typeface="ＭＳ ゴシック" pitchFamily="49" charset="-128"/>
              <a:ea typeface="ＭＳ ゴシック" pitchFamily="49" charset="-128"/>
              <a:cs typeface="+mn-cs"/>
            </a:rPr>
            <a:t>は、平成２５年４月に使用料の改定を行い、一般会計からの繰入の削減に努めているが、今後も定期的</a:t>
          </a:r>
          <a:r>
            <a:rPr kumimoji="1" lang="ja-JP" altLang="en-US" sz="1100">
              <a:solidFill>
                <a:schemeClr val="dk1"/>
              </a:solidFill>
              <a:effectLst/>
              <a:latin typeface="ＭＳ ゴシック" pitchFamily="49" charset="-128"/>
              <a:ea typeface="ＭＳ ゴシック" pitchFamily="49" charset="-128"/>
              <a:cs typeface="+mn-cs"/>
            </a:rPr>
            <a:t>な見直しにより</a:t>
          </a:r>
          <a:r>
            <a:rPr kumimoji="1" lang="ja-JP" altLang="ja-JP" sz="1100">
              <a:solidFill>
                <a:schemeClr val="dk1"/>
              </a:solidFill>
              <a:effectLst/>
              <a:latin typeface="ＭＳ ゴシック" pitchFamily="49" charset="-128"/>
              <a:ea typeface="ＭＳ ゴシック" pitchFamily="49" charset="-128"/>
              <a:cs typeface="+mn-cs"/>
            </a:rPr>
            <a:t>適正な使用料の設定を行うとともに、計画的かつ効率的に事業を進めていく。国民健康保険事業会計に</a:t>
          </a:r>
          <a:r>
            <a:rPr kumimoji="1" lang="ja-JP" altLang="en-US" sz="1100">
              <a:solidFill>
                <a:schemeClr val="dk1"/>
              </a:solidFill>
              <a:effectLst/>
              <a:latin typeface="ＭＳ ゴシック" pitchFamily="49" charset="-128"/>
              <a:ea typeface="ＭＳ ゴシック" pitchFamily="49" charset="-128"/>
              <a:cs typeface="+mn-cs"/>
            </a:rPr>
            <a:t>ついても、</a:t>
          </a:r>
          <a:r>
            <a:rPr kumimoji="1" lang="ja-JP" altLang="ja-JP" sz="1100">
              <a:solidFill>
                <a:schemeClr val="dk1"/>
              </a:solidFill>
              <a:effectLst/>
              <a:latin typeface="ＭＳ ゴシック" pitchFamily="49" charset="-128"/>
              <a:ea typeface="ＭＳ ゴシック" pitchFamily="49" charset="-128"/>
              <a:cs typeface="+mn-cs"/>
            </a:rPr>
            <a:t>国民健康保険料の適正化を図るため、保険料改定により特別会計の自立に努め、一般会計の負担を減らしていくよう努める。</a:t>
          </a:r>
          <a:endParaRPr lang="ja-JP" altLang="ja-JP" sz="1100">
            <a:effectLst/>
            <a:latin typeface="ＭＳ ゴシック" pitchFamily="49" charset="-128"/>
            <a:ea typeface="ＭＳ ゴシック" pitchFamily="49" charset="-128"/>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123190</xdr:rowOff>
    </xdr:to>
    <xdr:cxnSp macro="">
      <xdr:nvCxnSpPr>
        <xdr:cNvPr id="246" name="直線コネクタ 245"/>
        <xdr:cNvCxnSpPr/>
      </xdr:nvCxnSpPr>
      <xdr:spPr>
        <a:xfrm flipV="1">
          <a:off x="16510000" y="91186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95267</xdr:rowOff>
    </xdr:from>
    <xdr:ext cx="762000" cy="259045"/>
    <xdr:sp macro="" textlink="">
      <xdr:nvSpPr>
        <xdr:cNvPr id="247" name="その他最小値テキスト"/>
        <xdr:cNvSpPr txBox="1"/>
      </xdr:nvSpPr>
      <xdr:spPr>
        <a:xfrm>
          <a:off x="16598900" y="1055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61</xdr:row>
      <xdr:rowOff>123190</xdr:rowOff>
    </xdr:from>
    <xdr:to>
      <xdr:col>24</xdr:col>
      <xdr:colOff>120650</xdr:colOff>
      <xdr:row>61</xdr:row>
      <xdr:rowOff>123190</xdr:rowOff>
    </xdr:to>
    <xdr:cxnSp macro="">
      <xdr:nvCxnSpPr>
        <xdr:cNvPr id="248" name="直線コネクタ 247"/>
        <xdr:cNvCxnSpPr/>
      </xdr:nvCxnSpPr>
      <xdr:spPr>
        <a:xfrm>
          <a:off x="16421100" y="1058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153670</xdr:rowOff>
    </xdr:from>
    <xdr:to>
      <xdr:col>24</xdr:col>
      <xdr:colOff>31750</xdr:colOff>
      <xdr:row>58</xdr:row>
      <xdr:rowOff>27940</xdr:rowOff>
    </xdr:to>
    <xdr:cxnSp macro="">
      <xdr:nvCxnSpPr>
        <xdr:cNvPr id="251" name="直線コネクタ 250"/>
        <xdr:cNvCxnSpPr/>
      </xdr:nvCxnSpPr>
      <xdr:spPr>
        <a:xfrm>
          <a:off x="15671800" y="99263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2"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3" name="フローチャート :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62230</xdr:rowOff>
    </xdr:from>
    <xdr:to>
      <xdr:col>22</xdr:col>
      <xdr:colOff>565150</xdr:colOff>
      <xdr:row>57</xdr:row>
      <xdr:rowOff>153670</xdr:rowOff>
    </xdr:to>
    <xdr:cxnSp macro="">
      <xdr:nvCxnSpPr>
        <xdr:cNvPr id="254" name="直線コネクタ 253"/>
        <xdr:cNvCxnSpPr/>
      </xdr:nvCxnSpPr>
      <xdr:spPr>
        <a:xfrm>
          <a:off x="14782800" y="9834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62230</xdr:rowOff>
    </xdr:from>
    <xdr:to>
      <xdr:col>21</xdr:col>
      <xdr:colOff>361950</xdr:colOff>
      <xdr:row>57</xdr:row>
      <xdr:rowOff>62230</xdr:rowOff>
    </xdr:to>
    <xdr:cxnSp macro="">
      <xdr:nvCxnSpPr>
        <xdr:cNvPr id="257" name="直線コネクタ 256"/>
        <xdr:cNvCxnSpPr/>
      </xdr:nvCxnSpPr>
      <xdr:spPr>
        <a:xfrm>
          <a:off x="13893800" y="9834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157480</xdr:rowOff>
    </xdr:from>
    <xdr:to>
      <xdr:col>20</xdr:col>
      <xdr:colOff>158750</xdr:colOff>
      <xdr:row>57</xdr:row>
      <xdr:rowOff>62230</xdr:rowOff>
    </xdr:to>
    <xdr:cxnSp macro="">
      <xdr:nvCxnSpPr>
        <xdr:cNvPr id="260" name="直線コネクタ 259"/>
        <xdr:cNvCxnSpPr/>
      </xdr:nvCxnSpPr>
      <xdr:spPr>
        <a:xfrm>
          <a:off x="13004800" y="97586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61" name="フローチャート :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107967</xdr:rowOff>
    </xdr:from>
    <xdr:ext cx="762000" cy="259045"/>
    <xdr:sp macro="" textlink="">
      <xdr:nvSpPr>
        <xdr:cNvPr id="262" name="テキスト ボックス 261"/>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3" name="フローチャート :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64" name="テキスト ボックス 263"/>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148590</xdr:rowOff>
    </xdr:from>
    <xdr:to>
      <xdr:col>24</xdr:col>
      <xdr:colOff>82550</xdr:colOff>
      <xdr:row>58</xdr:row>
      <xdr:rowOff>78740</xdr:rowOff>
    </xdr:to>
    <xdr:sp macro="" textlink="">
      <xdr:nvSpPr>
        <xdr:cNvPr id="270" name="円/楕円 269"/>
        <xdr:cNvSpPr/>
      </xdr:nvSpPr>
      <xdr:spPr>
        <a:xfrm>
          <a:off x="164592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120667</xdr:rowOff>
    </xdr:from>
    <xdr:ext cx="762000" cy="259045"/>
    <xdr:sp macro="" textlink="">
      <xdr:nvSpPr>
        <xdr:cNvPr id="271" name="その他該当値テキスト"/>
        <xdr:cNvSpPr txBox="1"/>
      </xdr:nvSpPr>
      <xdr:spPr>
        <a:xfrm>
          <a:off x="165989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102870</xdr:rowOff>
    </xdr:from>
    <xdr:to>
      <xdr:col>22</xdr:col>
      <xdr:colOff>615950</xdr:colOff>
      <xdr:row>58</xdr:row>
      <xdr:rowOff>33020</xdr:rowOff>
    </xdr:to>
    <xdr:sp macro="" textlink="">
      <xdr:nvSpPr>
        <xdr:cNvPr id="272" name="円/楕円 271"/>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17797</xdr:rowOff>
    </xdr:from>
    <xdr:ext cx="736600" cy="259045"/>
    <xdr:sp macro="" textlink="">
      <xdr:nvSpPr>
        <xdr:cNvPr id="273" name="テキスト ボックス 272"/>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11430</xdr:rowOff>
    </xdr:from>
    <xdr:to>
      <xdr:col>21</xdr:col>
      <xdr:colOff>412750</xdr:colOff>
      <xdr:row>57</xdr:row>
      <xdr:rowOff>113030</xdr:rowOff>
    </xdr:to>
    <xdr:sp macro="" textlink="">
      <xdr:nvSpPr>
        <xdr:cNvPr id="274" name="円/楕円 273"/>
        <xdr:cNvSpPr/>
      </xdr:nvSpPr>
      <xdr:spPr>
        <a:xfrm>
          <a:off x="14732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97807</xdr:rowOff>
    </xdr:from>
    <xdr:ext cx="762000" cy="259045"/>
    <xdr:sp macro="" textlink="">
      <xdr:nvSpPr>
        <xdr:cNvPr id="275" name="テキスト ボックス 274"/>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11430</xdr:rowOff>
    </xdr:from>
    <xdr:to>
      <xdr:col>20</xdr:col>
      <xdr:colOff>209550</xdr:colOff>
      <xdr:row>57</xdr:row>
      <xdr:rowOff>113030</xdr:rowOff>
    </xdr:to>
    <xdr:sp macro="" textlink="">
      <xdr:nvSpPr>
        <xdr:cNvPr id="276" name="円/楕円 275"/>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97807</xdr:rowOff>
    </xdr:from>
    <xdr:ext cx="762000" cy="259045"/>
    <xdr:sp macro="" textlink="">
      <xdr:nvSpPr>
        <xdr:cNvPr id="277" name="テキスト ボックス 276"/>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78" name="円/楕円 277"/>
        <xdr:cNvSpPr/>
      </xdr:nvSpPr>
      <xdr:spPr>
        <a:xfrm>
          <a:off x="12954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79" name="テキスト ボックス 278"/>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itchFamily="49" charset="-128"/>
              <a:ea typeface="ＭＳ ゴシック" pitchFamily="49" charset="-128"/>
              <a:cs typeface="+mn-cs"/>
            </a:rPr>
            <a:t>　</a:t>
          </a:r>
          <a:r>
            <a:rPr kumimoji="1" lang="ja-JP" altLang="ja-JP" sz="1200">
              <a:solidFill>
                <a:schemeClr val="dk1"/>
              </a:solidFill>
              <a:effectLst/>
              <a:latin typeface="ＭＳ ゴシック" pitchFamily="49" charset="-128"/>
              <a:ea typeface="ＭＳ ゴシック" pitchFamily="49" charset="-128"/>
              <a:cs typeface="+mn-cs"/>
            </a:rPr>
            <a:t>類似団体平均を上回っている要因として、ごみ処理業務</a:t>
          </a:r>
          <a:r>
            <a:rPr kumimoji="1" lang="ja-JP" altLang="en-US" sz="1200">
              <a:solidFill>
                <a:schemeClr val="dk1"/>
              </a:solidFill>
              <a:effectLst/>
              <a:latin typeface="ＭＳ ゴシック" pitchFamily="49" charset="-128"/>
              <a:ea typeface="ＭＳ ゴシック" pitchFamily="49" charset="-128"/>
              <a:cs typeface="+mn-cs"/>
            </a:rPr>
            <a:t>や</a:t>
          </a:r>
          <a:r>
            <a:rPr kumimoji="1" lang="ja-JP" altLang="ja-JP" sz="1200">
              <a:solidFill>
                <a:schemeClr val="dk1"/>
              </a:solidFill>
              <a:effectLst/>
              <a:latin typeface="ＭＳ ゴシック" pitchFamily="49" charset="-128"/>
              <a:ea typeface="ＭＳ ゴシック" pitchFamily="49" charset="-128"/>
              <a:cs typeface="+mn-cs"/>
            </a:rPr>
            <a:t>し尿処理業務</a:t>
          </a:r>
          <a:r>
            <a:rPr kumimoji="1" lang="ja-JP" altLang="en-US" sz="1200">
              <a:solidFill>
                <a:schemeClr val="dk1"/>
              </a:solidFill>
              <a:effectLst/>
              <a:latin typeface="ＭＳ ゴシック" pitchFamily="49" charset="-128"/>
              <a:ea typeface="ＭＳ ゴシック" pitchFamily="49" charset="-128"/>
              <a:cs typeface="+mn-cs"/>
            </a:rPr>
            <a:t>及び</a:t>
          </a:r>
          <a:r>
            <a:rPr kumimoji="1" lang="ja-JP" altLang="ja-JP" sz="1200">
              <a:solidFill>
                <a:schemeClr val="dk1"/>
              </a:solidFill>
              <a:effectLst/>
              <a:latin typeface="ＭＳ ゴシック" pitchFamily="49" charset="-128"/>
              <a:ea typeface="ＭＳ ゴシック" pitchFamily="49" charset="-128"/>
              <a:cs typeface="+mn-cs"/>
            </a:rPr>
            <a:t>消防業務</a:t>
          </a:r>
          <a:r>
            <a:rPr kumimoji="1" lang="ja-JP" altLang="en-US" sz="1200">
              <a:solidFill>
                <a:schemeClr val="dk1"/>
              </a:solidFill>
              <a:effectLst/>
              <a:latin typeface="ＭＳ ゴシック" pitchFamily="49" charset="-128"/>
              <a:ea typeface="ＭＳ ゴシック" pitchFamily="49" charset="-128"/>
              <a:cs typeface="+mn-cs"/>
            </a:rPr>
            <a:t>を一部事務組合で、</a:t>
          </a:r>
          <a:r>
            <a:rPr kumimoji="1" lang="ja-JP" altLang="ja-JP" sz="1200">
              <a:solidFill>
                <a:schemeClr val="dk1"/>
              </a:solidFill>
              <a:effectLst/>
              <a:latin typeface="ＭＳ ゴシック" pitchFamily="49" charset="-128"/>
              <a:ea typeface="ＭＳ ゴシック" pitchFamily="49" charset="-128"/>
              <a:cs typeface="+mn-cs"/>
            </a:rPr>
            <a:t>介護保険事業</a:t>
          </a:r>
          <a:r>
            <a:rPr kumimoji="1" lang="ja-JP" altLang="en-US" sz="1200">
              <a:solidFill>
                <a:schemeClr val="dk1"/>
              </a:solidFill>
              <a:effectLst/>
              <a:latin typeface="ＭＳ ゴシック" pitchFamily="49" charset="-128"/>
              <a:ea typeface="ＭＳ ゴシック" pitchFamily="49" charset="-128"/>
              <a:cs typeface="+mn-cs"/>
            </a:rPr>
            <a:t>や後期高齢者医療事業</a:t>
          </a:r>
          <a:r>
            <a:rPr kumimoji="1" lang="ja-JP" altLang="ja-JP" sz="1200">
              <a:solidFill>
                <a:schemeClr val="dk1"/>
              </a:solidFill>
              <a:effectLst/>
              <a:latin typeface="ＭＳ ゴシック" pitchFamily="49" charset="-128"/>
              <a:ea typeface="ＭＳ ゴシック" pitchFamily="49" charset="-128"/>
              <a:cs typeface="+mn-cs"/>
            </a:rPr>
            <a:t>を</a:t>
          </a:r>
          <a:r>
            <a:rPr kumimoji="1" lang="ja-JP" altLang="en-US" sz="1200">
              <a:solidFill>
                <a:schemeClr val="dk1"/>
              </a:solidFill>
              <a:effectLst/>
              <a:latin typeface="ＭＳ ゴシック" pitchFamily="49" charset="-128"/>
              <a:ea typeface="ＭＳ ゴシック" pitchFamily="49" charset="-128"/>
              <a:cs typeface="+mn-cs"/>
            </a:rPr>
            <a:t>広域連合</a:t>
          </a:r>
          <a:r>
            <a:rPr kumimoji="1" lang="ja-JP" altLang="ja-JP" sz="1200">
              <a:solidFill>
                <a:schemeClr val="dk1"/>
              </a:solidFill>
              <a:effectLst/>
              <a:latin typeface="ＭＳ ゴシック" pitchFamily="49" charset="-128"/>
              <a:ea typeface="ＭＳ ゴシック" pitchFamily="49" charset="-128"/>
              <a:cs typeface="+mn-cs"/>
            </a:rPr>
            <a:t>で行っているため、負担金が大きくなっていることがあげられる。</a:t>
          </a:r>
          <a:r>
            <a:rPr kumimoji="1" lang="ja-JP" altLang="en-US" sz="1200">
              <a:solidFill>
                <a:schemeClr val="dk1"/>
              </a:solidFill>
              <a:effectLst/>
              <a:latin typeface="ＭＳ ゴシック" pitchFamily="49" charset="-128"/>
              <a:ea typeface="ＭＳ ゴシック" pitchFamily="49" charset="-128"/>
              <a:cs typeface="+mn-cs"/>
            </a:rPr>
            <a:t>平成２７年度については、</a:t>
          </a:r>
          <a:r>
            <a:rPr lang="ja-JP" altLang="ja-JP" sz="1200">
              <a:solidFill>
                <a:schemeClr val="dk1"/>
              </a:solidFill>
              <a:effectLst/>
              <a:latin typeface="ＭＳ ゴシック" pitchFamily="49" charset="-128"/>
              <a:ea typeface="ＭＳ ゴシック" pitchFamily="49" charset="-128"/>
              <a:cs typeface="+mn-cs"/>
            </a:rPr>
            <a:t>一部事務組合負担金や特別保育事業等の減によ</a:t>
          </a:r>
          <a:r>
            <a:rPr kumimoji="1" lang="ja-JP" altLang="ja-JP" sz="1200">
              <a:solidFill>
                <a:schemeClr val="dk1"/>
              </a:solidFill>
              <a:effectLst/>
              <a:latin typeface="ＭＳ ゴシック" pitchFamily="49" charset="-128"/>
              <a:ea typeface="ＭＳ ゴシック" pitchFamily="49" charset="-128"/>
              <a:cs typeface="+mn-cs"/>
            </a:rPr>
            <a:t>り、昨年度より</a:t>
          </a:r>
          <a:r>
            <a:rPr kumimoji="1" lang="ja-JP" altLang="en-US" sz="1200">
              <a:solidFill>
                <a:schemeClr val="dk1"/>
              </a:solidFill>
              <a:effectLst/>
              <a:latin typeface="ＭＳ ゴシック" pitchFamily="49" charset="-128"/>
              <a:ea typeface="ＭＳ ゴシック" pitchFamily="49" charset="-128"/>
              <a:cs typeface="+mn-cs"/>
            </a:rPr>
            <a:t>２．２</a:t>
          </a:r>
          <a:r>
            <a:rPr kumimoji="1" lang="ja-JP" altLang="ja-JP" sz="1200">
              <a:solidFill>
                <a:schemeClr val="dk1"/>
              </a:solidFill>
              <a:effectLst/>
              <a:latin typeface="ＭＳ ゴシック" pitchFamily="49" charset="-128"/>
              <a:ea typeface="ＭＳ ゴシック" pitchFamily="49" charset="-128"/>
              <a:cs typeface="+mn-cs"/>
            </a:rPr>
            <a:t>％</a:t>
          </a:r>
          <a:r>
            <a:rPr kumimoji="1" lang="ja-JP" altLang="en-US" sz="1200">
              <a:solidFill>
                <a:schemeClr val="dk1"/>
              </a:solidFill>
              <a:effectLst/>
              <a:latin typeface="ＭＳ ゴシック" pitchFamily="49" charset="-128"/>
              <a:ea typeface="ＭＳ ゴシック" pitchFamily="49" charset="-128"/>
              <a:cs typeface="+mn-cs"/>
            </a:rPr>
            <a:t>減少</a:t>
          </a:r>
          <a:r>
            <a:rPr kumimoji="1" lang="ja-JP" altLang="ja-JP" sz="1200">
              <a:solidFill>
                <a:schemeClr val="dk1"/>
              </a:solidFill>
              <a:effectLst/>
              <a:latin typeface="ＭＳ ゴシック" pitchFamily="49" charset="-128"/>
              <a:ea typeface="ＭＳ ゴシック" pitchFamily="49" charset="-128"/>
              <a:cs typeface="+mn-cs"/>
            </a:rPr>
            <a:t>している。今後も、一部事務組合の行財政改革を促進するとともに、第３期遠賀町自立推進計画に基づき、補助事業・補助金額の見直しを検討し、経常経費の削減に努める。</a:t>
          </a:r>
          <a:endParaRPr kumimoji="1" lang="en-US" altLang="ja-JP" sz="1200">
            <a:solidFill>
              <a:schemeClr val="dk1"/>
            </a:solidFill>
            <a:effectLst/>
            <a:latin typeface="ＭＳ ゴシック" pitchFamily="49" charset="-128"/>
            <a:ea typeface="ＭＳ ゴシック" pitchFamily="49" charset="-128"/>
            <a:cs typeface="+mn-cs"/>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26416</xdr:rowOff>
    </xdr:to>
    <xdr:cxnSp macro="">
      <xdr:nvCxnSpPr>
        <xdr:cNvPr id="304" name="直線コネクタ 303"/>
        <xdr:cNvCxnSpPr/>
      </xdr:nvCxnSpPr>
      <xdr:spPr>
        <a:xfrm flipV="1">
          <a:off x="16510000" y="588772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169943</xdr:rowOff>
    </xdr:from>
    <xdr:ext cx="762000" cy="259045"/>
    <xdr:sp macro="" textlink="">
      <xdr:nvSpPr>
        <xdr:cNvPr id="305"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40</xdr:row>
      <xdr:rowOff>26416</xdr:rowOff>
    </xdr:from>
    <xdr:to>
      <xdr:col>24</xdr:col>
      <xdr:colOff>120650</xdr:colOff>
      <xdr:row>40</xdr:row>
      <xdr:rowOff>26416</xdr:rowOff>
    </xdr:to>
    <xdr:cxnSp macro="">
      <xdr:nvCxnSpPr>
        <xdr:cNvPr id="306" name="直線コネクタ 305"/>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7"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8" name="直線コネクタ 307"/>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12700</xdr:rowOff>
    </xdr:from>
    <xdr:to>
      <xdr:col>24</xdr:col>
      <xdr:colOff>31750</xdr:colOff>
      <xdr:row>38</xdr:row>
      <xdr:rowOff>113284</xdr:rowOff>
    </xdr:to>
    <xdr:cxnSp macro="">
      <xdr:nvCxnSpPr>
        <xdr:cNvPr id="309" name="直線コネクタ 308"/>
        <xdr:cNvCxnSpPr/>
      </xdr:nvCxnSpPr>
      <xdr:spPr>
        <a:xfrm flipV="1">
          <a:off x="15671800" y="652780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310"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11" name="フローチャート : 判断 310"/>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35560</xdr:rowOff>
    </xdr:from>
    <xdr:to>
      <xdr:col>22</xdr:col>
      <xdr:colOff>565150</xdr:colOff>
      <xdr:row>38</xdr:row>
      <xdr:rowOff>113284</xdr:rowOff>
    </xdr:to>
    <xdr:cxnSp macro="">
      <xdr:nvCxnSpPr>
        <xdr:cNvPr id="312" name="直線コネクタ 311"/>
        <xdr:cNvCxnSpPr/>
      </xdr:nvCxnSpPr>
      <xdr:spPr>
        <a:xfrm>
          <a:off x="14782800" y="65506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35560</xdr:rowOff>
    </xdr:from>
    <xdr:to>
      <xdr:col>21</xdr:col>
      <xdr:colOff>361950</xdr:colOff>
      <xdr:row>38</xdr:row>
      <xdr:rowOff>99568</xdr:rowOff>
    </xdr:to>
    <xdr:cxnSp macro="">
      <xdr:nvCxnSpPr>
        <xdr:cNvPr id="315" name="直線コネクタ 314"/>
        <xdr:cNvCxnSpPr/>
      </xdr:nvCxnSpPr>
      <xdr:spPr>
        <a:xfrm flipV="1">
          <a:off x="13893800" y="65506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99568</xdr:rowOff>
    </xdr:from>
    <xdr:to>
      <xdr:col>20</xdr:col>
      <xdr:colOff>158750</xdr:colOff>
      <xdr:row>38</xdr:row>
      <xdr:rowOff>108712</xdr:rowOff>
    </xdr:to>
    <xdr:cxnSp macro="">
      <xdr:nvCxnSpPr>
        <xdr:cNvPr id="318" name="直線コネクタ 317"/>
        <xdr:cNvCxnSpPr/>
      </xdr:nvCxnSpPr>
      <xdr:spPr>
        <a:xfrm flipV="1">
          <a:off x="13004800" y="66146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20" name="テキスト ボックス 319"/>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1" name="フローチャート : 判断 320"/>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22" name="テキスト ボックス 321"/>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133350</xdr:rowOff>
    </xdr:from>
    <xdr:to>
      <xdr:col>24</xdr:col>
      <xdr:colOff>82550</xdr:colOff>
      <xdr:row>38</xdr:row>
      <xdr:rowOff>63500</xdr:rowOff>
    </xdr:to>
    <xdr:sp macro="" textlink="">
      <xdr:nvSpPr>
        <xdr:cNvPr id="328" name="円/楕円 327"/>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105427</xdr:rowOff>
    </xdr:from>
    <xdr:ext cx="762000" cy="259045"/>
    <xdr:sp macro="" textlink="">
      <xdr:nvSpPr>
        <xdr:cNvPr id="329" name="補助費等該当値テキスト"/>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62484</xdr:rowOff>
    </xdr:from>
    <xdr:to>
      <xdr:col>22</xdr:col>
      <xdr:colOff>615950</xdr:colOff>
      <xdr:row>38</xdr:row>
      <xdr:rowOff>164084</xdr:rowOff>
    </xdr:to>
    <xdr:sp macro="" textlink="">
      <xdr:nvSpPr>
        <xdr:cNvPr id="330" name="円/楕円 329"/>
        <xdr:cNvSpPr/>
      </xdr:nvSpPr>
      <xdr:spPr>
        <a:xfrm>
          <a:off x="15621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148861</xdr:rowOff>
    </xdr:from>
    <xdr:ext cx="736600" cy="259045"/>
    <xdr:sp macro="" textlink="">
      <xdr:nvSpPr>
        <xdr:cNvPr id="331" name="テキスト ボックス 330"/>
        <xdr:cNvSpPr txBox="1"/>
      </xdr:nvSpPr>
      <xdr:spPr>
        <a:xfrm>
          <a:off x="15290800" y="666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156210</xdr:rowOff>
    </xdr:from>
    <xdr:to>
      <xdr:col>21</xdr:col>
      <xdr:colOff>412750</xdr:colOff>
      <xdr:row>38</xdr:row>
      <xdr:rowOff>86360</xdr:rowOff>
    </xdr:to>
    <xdr:sp macro="" textlink="">
      <xdr:nvSpPr>
        <xdr:cNvPr id="332" name="円/楕円 331"/>
        <xdr:cNvSpPr/>
      </xdr:nvSpPr>
      <xdr:spPr>
        <a:xfrm>
          <a:off x="1473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71137</xdr:rowOff>
    </xdr:from>
    <xdr:ext cx="762000" cy="259045"/>
    <xdr:sp macro="" textlink="">
      <xdr:nvSpPr>
        <xdr:cNvPr id="333" name="テキスト ボックス 332"/>
        <xdr:cNvSpPr txBox="1"/>
      </xdr:nvSpPr>
      <xdr:spPr>
        <a:xfrm>
          <a:off x="14401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48768</xdr:rowOff>
    </xdr:from>
    <xdr:to>
      <xdr:col>20</xdr:col>
      <xdr:colOff>209550</xdr:colOff>
      <xdr:row>38</xdr:row>
      <xdr:rowOff>150368</xdr:rowOff>
    </xdr:to>
    <xdr:sp macro="" textlink="">
      <xdr:nvSpPr>
        <xdr:cNvPr id="334" name="円/楕円 333"/>
        <xdr:cNvSpPr/>
      </xdr:nvSpPr>
      <xdr:spPr>
        <a:xfrm>
          <a:off x="13843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135145</xdr:rowOff>
    </xdr:from>
    <xdr:ext cx="762000" cy="259045"/>
    <xdr:sp macro="" textlink="">
      <xdr:nvSpPr>
        <xdr:cNvPr id="335" name="テキスト ボックス 334"/>
        <xdr:cNvSpPr txBox="1"/>
      </xdr:nvSpPr>
      <xdr:spPr>
        <a:xfrm>
          <a:off x="13512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57912</xdr:rowOff>
    </xdr:from>
    <xdr:to>
      <xdr:col>19</xdr:col>
      <xdr:colOff>6350</xdr:colOff>
      <xdr:row>38</xdr:row>
      <xdr:rowOff>159512</xdr:rowOff>
    </xdr:to>
    <xdr:sp macro="" textlink="">
      <xdr:nvSpPr>
        <xdr:cNvPr id="336" name="円/楕円 335"/>
        <xdr:cNvSpPr/>
      </xdr:nvSpPr>
      <xdr:spPr>
        <a:xfrm>
          <a:off x="12954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144289</xdr:rowOff>
    </xdr:from>
    <xdr:ext cx="762000" cy="259045"/>
    <xdr:sp macro="" textlink="">
      <xdr:nvSpPr>
        <xdr:cNvPr id="337" name="テキスト ボックス 336"/>
        <xdr:cNvSpPr txBox="1"/>
      </xdr:nvSpPr>
      <xdr:spPr>
        <a:xfrm>
          <a:off x="12623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50">
              <a:solidFill>
                <a:schemeClr val="dk1"/>
              </a:solidFill>
              <a:effectLst/>
              <a:latin typeface="ＭＳ ゴシック" pitchFamily="49" charset="-128"/>
              <a:ea typeface="ＭＳ ゴシック" pitchFamily="49" charset="-128"/>
              <a:cs typeface="+mn-cs"/>
            </a:rPr>
            <a:t>　</a:t>
          </a:r>
          <a:r>
            <a:rPr kumimoji="1" lang="ja-JP" altLang="ja-JP" sz="1150">
              <a:solidFill>
                <a:schemeClr val="dk1"/>
              </a:solidFill>
              <a:effectLst/>
              <a:latin typeface="ＭＳ ゴシック" pitchFamily="49" charset="-128"/>
              <a:ea typeface="ＭＳ ゴシック" pitchFamily="49" charset="-128"/>
              <a:cs typeface="+mn-cs"/>
            </a:rPr>
            <a:t>類似団体</a:t>
          </a:r>
          <a:r>
            <a:rPr kumimoji="1" lang="ja-JP" altLang="en-US" sz="1150">
              <a:solidFill>
                <a:schemeClr val="dk1"/>
              </a:solidFill>
              <a:effectLst/>
              <a:latin typeface="ＭＳ ゴシック" pitchFamily="49" charset="-128"/>
              <a:ea typeface="ＭＳ ゴシック" pitchFamily="49" charset="-128"/>
              <a:cs typeface="+mn-cs"/>
            </a:rPr>
            <a:t>平均</a:t>
          </a:r>
          <a:r>
            <a:rPr kumimoji="1" lang="ja-JP" altLang="ja-JP" sz="1150">
              <a:solidFill>
                <a:schemeClr val="dk1"/>
              </a:solidFill>
              <a:effectLst/>
              <a:latin typeface="ＭＳ ゴシック" pitchFamily="49" charset="-128"/>
              <a:ea typeface="ＭＳ ゴシック" pitchFamily="49" charset="-128"/>
              <a:cs typeface="+mn-cs"/>
            </a:rPr>
            <a:t>と比較して低い水準を維持して</a:t>
          </a:r>
          <a:r>
            <a:rPr kumimoji="1" lang="ja-JP" altLang="en-US" sz="1150">
              <a:solidFill>
                <a:schemeClr val="dk1"/>
              </a:solidFill>
              <a:effectLst/>
              <a:latin typeface="ＭＳ ゴシック" pitchFamily="49" charset="-128"/>
              <a:ea typeface="ＭＳ ゴシック" pitchFamily="49" charset="-128"/>
              <a:cs typeface="+mn-cs"/>
            </a:rPr>
            <a:t>おり、</a:t>
          </a:r>
          <a:r>
            <a:rPr kumimoji="1" lang="ja-JP" altLang="ja-JP" sz="1150">
              <a:solidFill>
                <a:schemeClr val="dk1"/>
              </a:solidFill>
              <a:effectLst/>
              <a:latin typeface="ＭＳ ゴシック" pitchFamily="49" charset="-128"/>
              <a:ea typeface="ＭＳ ゴシック" pitchFamily="49" charset="-128"/>
              <a:cs typeface="+mn-cs"/>
            </a:rPr>
            <a:t>元利償還金の人口１人当たり決算額も類似団体平均と比較して少ない状況</a:t>
          </a:r>
          <a:r>
            <a:rPr kumimoji="1" lang="ja-JP" altLang="en-US" sz="1150">
              <a:solidFill>
                <a:schemeClr val="dk1"/>
              </a:solidFill>
              <a:effectLst/>
              <a:latin typeface="ＭＳ ゴシック" pitchFamily="49" charset="-128"/>
              <a:ea typeface="ＭＳ ゴシック" pitchFamily="49" charset="-128"/>
              <a:cs typeface="+mn-cs"/>
            </a:rPr>
            <a:t>にある。</a:t>
          </a:r>
          <a:r>
            <a:rPr kumimoji="1" lang="ja-JP" altLang="ja-JP" sz="1150">
              <a:solidFill>
                <a:schemeClr val="dk1"/>
              </a:solidFill>
              <a:effectLst/>
              <a:latin typeface="ＭＳ ゴシック" pitchFamily="49" charset="-128"/>
              <a:ea typeface="ＭＳ ゴシック" pitchFamily="49" charset="-128"/>
              <a:cs typeface="+mn-cs"/>
            </a:rPr>
            <a:t>平成２７年度については、地域活性化事業債や減税補填債の償還終了による減など</a:t>
          </a:r>
          <a:r>
            <a:rPr lang="ja-JP" altLang="ja-JP" sz="1150">
              <a:solidFill>
                <a:schemeClr val="dk1"/>
              </a:solidFill>
              <a:effectLst/>
              <a:latin typeface="ＭＳ ゴシック" pitchFamily="49" charset="-128"/>
              <a:ea typeface="ＭＳ ゴシック" pitchFamily="49" charset="-128"/>
              <a:cs typeface="+mn-cs"/>
            </a:rPr>
            <a:t>により、</a:t>
          </a:r>
          <a:r>
            <a:rPr kumimoji="1" lang="ja-JP" altLang="ja-JP" sz="1150">
              <a:solidFill>
                <a:schemeClr val="dk1"/>
              </a:solidFill>
              <a:effectLst/>
              <a:latin typeface="ＭＳ ゴシック" pitchFamily="49" charset="-128"/>
              <a:ea typeface="ＭＳ ゴシック" pitchFamily="49" charset="-128"/>
              <a:cs typeface="+mn-cs"/>
            </a:rPr>
            <a:t>昨年度より１．２％減少している。今後、平成２８年度予算で実施する小中学校の空調設備設置やトイレ改修事業及び基幹道路整備事業などに伴う地方債借入により、地方債残高が増加することが見込まれるため、事業の必要性を十分精査し、地方債の新規</a:t>
          </a:r>
          <a:r>
            <a:rPr kumimoji="1" lang="ja-JP" altLang="en-US" sz="1150">
              <a:solidFill>
                <a:schemeClr val="dk1"/>
              </a:solidFill>
              <a:effectLst/>
              <a:latin typeface="ＭＳ ゴシック" pitchFamily="49" charset="-128"/>
              <a:ea typeface="ＭＳ ゴシック" pitchFamily="49" charset="-128"/>
              <a:cs typeface="+mn-cs"/>
            </a:rPr>
            <a:t>借入</a:t>
          </a:r>
          <a:r>
            <a:rPr kumimoji="1" lang="ja-JP" altLang="ja-JP" sz="1150">
              <a:solidFill>
                <a:schemeClr val="dk1"/>
              </a:solidFill>
              <a:effectLst/>
              <a:latin typeface="ＭＳ ゴシック" pitchFamily="49" charset="-128"/>
              <a:ea typeface="ＭＳ ゴシック" pitchFamily="49" charset="-128"/>
              <a:cs typeface="+mn-cs"/>
            </a:rPr>
            <a:t>の抑制に努めていく必要がある。</a:t>
          </a:r>
          <a:endParaRPr kumimoji="1" lang="en-US" altLang="ja-JP" sz="1150">
            <a:solidFill>
              <a:schemeClr val="dk1"/>
            </a:solidFill>
            <a:effectLst/>
            <a:latin typeface="ＭＳ ゴシック" pitchFamily="49" charset="-128"/>
            <a:ea typeface="ＭＳ ゴシック" pitchFamily="49" charset="-128"/>
            <a:cs typeface="+mn-cs"/>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26416</xdr:rowOff>
    </xdr:from>
    <xdr:to>
      <xdr:col>7</xdr:col>
      <xdr:colOff>15875</xdr:colOff>
      <xdr:row>79</xdr:row>
      <xdr:rowOff>152146</xdr:rowOff>
    </xdr:to>
    <xdr:cxnSp macro="">
      <xdr:nvCxnSpPr>
        <xdr:cNvPr id="362" name="直線コネクタ 361"/>
        <xdr:cNvCxnSpPr/>
      </xdr:nvCxnSpPr>
      <xdr:spPr>
        <a:xfrm flipV="1">
          <a:off x="4826000" y="12713716"/>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79</xdr:row>
      <xdr:rowOff>152146</xdr:rowOff>
    </xdr:from>
    <xdr:to>
      <xdr:col>7</xdr:col>
      <xdr:colOff>104775</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112793</xdr:rowOff>
    </xdr:from>
    <xdr:ext cx="762000" cy="259045"/>
    <xdr:sp macro="" textlink="">
      <xdr:nvSpPr>
        <xdr:cNvPr id="365"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74</xdr:row>
      <xdr:rowOff>26416</xdr:rowOff>
    </xdr:from>
    <xdr:to>
      <xdr:col>7</xdr:col>
      <xdr:colOff>104775</xdr:colOff>
      <xdr:row>74</xdr:row>
      <xdr:rowOff>26416</xdr:rowOff>
    </xdr:to>
    <xdr:cxnSp macro="">
      <xdr:nvCxnSpPr>
        <xdr:cNvPr id="366" name="直線コネクタ 365"/>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113285</xdr:rowOff>
    </xdr:from>
    <xdr:to>
      <xdr:col>7</xdr:col>
      <xdr:colOff>15875</xdr:colOff>
      <xdr:row>76</xdr:row>
      <xdr:rowOff>168148</xdr:rowOff>
    </xdr:to>
    <xdr:cxnSp macro="">
      <xdr:nvCxnSpPr>
        <xdr:cNvPr id="367" name="直線コネクタ 366"/>
        <xdr:cNvCxnSpPr/>
      </xdr:nvCxnSpPr>
      <xdr:spPr>
        <a:xfrm flipV="1">
          <a:off x="3987800" y="13143485"/>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167149</xdr:rowOff>
    </xdr:from>
    <xdr:ext cx="762000" cy="259045"/>
    <xdr:sp macro="" textlink="">
      <xdr:nvSpPr>
        <xdr:cNvPr id="368"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9" name="フローチャート : 判断 368"/>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168148</xdr:rowOff>
    </xdr:from>
    <xdr:to>
      <xdr:col>5</xdr:col>
      <xdr:colOff>549275</xdr:colOff>
      <xdr:row>77</xdr:row>
      <xdr:rowOff>33274</xdr:rowOff>
    </xdr:to>
    <xdr:cxnSp macro="">
      <xdr:nvCxnSpPr>
        <xdr:cNvPr id="370" name="直線コネクタ 369"/>
        <xdr:cNvCxnSpPr/>
      </xdr:nvCxnSpPr>
      <xdr:spPr>
        <a:xfrm flipV="1">
          <a:off x="3098800" y="131983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124206</xdr:rowOff>
    </xdr:from>
    <xdr:to>
      <xdr:col>5</xdr:col>
      <xdr:colOff>600075</xdr:colOff>
      <xdr:row>78</xdr:row>
      <xdr:rowOff>54356</xdr:rowOff>
    </xdr:to>
    <xdr:sp macro="" textlink="">
      <xdr:nvSpPr>
        <xdr:cNvPr id="371" name="フローチャート : 判断 370"/>
        <xdr:cNvSpPr/>
      </xdr:nvSpPr>
      <xdr:spPr>
        <a:xfrm>
          <a:off x="3937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39133</xdr:rowOff>
    </xdr:from>
    <xdr:ext cx="736600" cy="259045"/>
    <xdr:sp macro="" textlink="">
      <xdr:nvSpPr>
        <xdr:cNvPr id="372" name="テキスト ボックス 371"/>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10413</xdr:rowOff>
    </xdr:from>
    <xdr:to>
      <xdr:col>4</xdr:col>
      <xdr:colOff>346075</xdr:colOff>
      <xdr:row>77</xdr:row>
      <xdr:rowOff>33274</xdr:rowOff>
    </xdr:to>
    <xdr:cxnSp macro="">
      <xdr:nvCxnSpPr>
        <xdr:cNvPr id="373" name="直線コネクタ 372"/>
        <xdr:cNvCxnSpPr/>
      </xdr:nvCxnSpPr>
      <xdr:spPr>
        <a:xfrm>
          <a:off x="2209800" y="132120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4" name="フローチャート : 判断 373"/>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5" name="テキスト ボックス 374"/>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168148</xdr:rowOff>
    </xdr:from>
    <xdr:to>
      <xdr:col>3</xdr:col>
      <xdr:colOff>142875</xdr:colOff>
      <xdr:row>77</xdr:row>
      <xdr:rowOff>10413</xdr:rowOff>
    </xdr:to>
    <xdr:cxnSp macro="">
      <xdr:nvCxnSpPr>
        <xdr:cNvPr id="376" name="直線コネクタ 375"/>
        <xdr:cNvCxnSpPr/>
      </xdr:nvCxnSpPr>
      <xdr:spPr>
        <a:xfrm>
          <a:off x="1320800" y="131983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7" name="フローチャート : 判断 376"/>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8" name="テキスト ボックス 377"/>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62485</xdr:rowOff>
    </xdr:from>
    <xdr:to>
      <xdr:col>7</xdr:col>
      <xdr:colOff>66675</xdr:colOff>
      <xdr:row>76</xdr:row>
      <xdr:rowOff>164085</xdr:rowOff>
    </xdr:to>
    <xdr:sp macro="" textlink="">
      <xdr:nvSpPr>
        <xdr:cNvPr id="386" name="円/楕円 385"/>
        <xdr:cNvSpPr/>
      </xdr:nvSpPr>
      <xdr:spPr>
        <a:xfrm>
          <a:off x="4775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79011</xdr:rowOff>
    </xdr:from>
    <xdr:ext cx="762000" cy="259045"/>
    <xdr:sp macro="" textlink="">
      <xdr:nvSpPr>
        <xdr:cNvPr id="387" name="公債費該当値テキスト"/>
        <xdr:cNvSpPr txBox="1"/>
      </xdr:nvSpPr>
      <xdr:spPr>
        <a:xfrm>
          <a:off x="4914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117348</xdr:rowOff>
    </xdr:from>
    <xdr:to>
      <xdr:col>5</xdr:col>
      <xdr:colOff>600075</xdr:colOff>
      <xdr:row>77</xdr:row>
      <xdr:rowOff>47498</xdr:rowOff>
    </xdr:to>
    <xdr:sp macro="" textlink="">
      <xdr:nvSpPr>
        <xdr:cNvPr id="388" name="円/楕円 387"/>
        <xdr:cNvSpPr/>
      </xdr:nvSpPr>
      <xdr:spPr>
        <a:xfrm>
          <a:off x="3937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57675</xdr:rowOff>
    </xdr:from>
    <xdr:ext cx="736600" cy="259045"/>
    <xdr:sp macro="" textlink="">
      <xdr:nvSpPr>
        <xdr:cNvPr id="389" name="テキスト ボックス 388"/>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153924</xdr:rowOff>
    </xdr:from>
    <xdr:to>
      <xdr:col>4</xdr:col>
      <xdr:colOff>396875</xdr:colOff>
      <xdr:row>77</xdr:row>
      <xdr:rowOff>84074</xdr:rowOff>
    </xdr:to>
    <xdr:sp macro="" textlink="">
      <xdr:nvSpPr>
        <xdr:cNvPr id="390" name="円/楕円 389"/>
        <xdr:cNvSpPr/>
      </xdr:nvSpPr>
      <xdr:spPr>
        <a:xfrm>
          <a:off x="3048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94251</xdr:rowOff>
    </xdr:from>
    <xdr:ext cx="762000" cy="259045"/>
    <xdr:sp macro="" textlink="">
      <xdr:nvSpPr>
        <xdr:cNvPr id="391" name="テキスト ボックス 390"/>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131063</xdr:rowOff>
    </xdr:from>
    <xdr:to>
      <xdr:col>3</xdr:col>
      <xdr:colOff>193675</xdr:colOff>
      <xdr:row>77</xdr:row>
      <xdr:rowOff>61213</xdr:rowOff>
    </xdr:to>
    <xdr:sp macro="" textlink="">
      <xdr:nvSpPr>
        <xdr:cNvPr id="392" name="円/楕円 391"/>
        <xdr:cNvSpPr/>
      </xdr:nvSpPr>
      <xdr:spPr>
        <a:xfrm>
          <a:off x="2159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71391</xdr:rowOff>
    </xdr:from>
    <xdr:ext cx="762000" cy="259045"/>
    <xdr:sp macro="" textlink="">
      <xdr:nvSpPr>
        <xdr:cNvPr id="393" name="テキスト ボックス 392"/>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117348</xdr:rowOff>
    </xdr:from>
    <xdr:to>
      <xdr:col>1</xdr:col>
      <xdr:colOff>676275</xdr:colOff>
      <xdr:row>77</xdr:row>
      <xdr:rowOff>47498</xdr:rowOff>
    </xdr:to>
    <xdr:sp macro="" textlink="">
      <xdr:nvSpPr>
        <xdr:cNvPr id="394" name="円/楕円 393"/>
        <xdr:cNvSpPr/>
      </xdr:nvSpPr>
      <xdr:spPr>
        <a:xfrm>
          <a:off x="1270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57675</xdr:rowOff>
    </xdr:from>
    <xdr:ext cx="762000" cy="259045"/>
    <xdr:sp macro="" textlink="">
      <xdr:nvSpPr>
        <xdr:cNvPr id="395" name="テキスト ボックス 394"/>
        <xdr:cNvSpPr txBox="1"/>
      </xdr:nvSpPr>
      <xdr:spPr>
        <a:xfrm>
          <a:off x="939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itchFamily="49" charset="-128"/>
              <a:ea typeface="ＭＳ ゴシック" pitchFamily="49" charset="-128"/>
              <a:cs typeface="+mn-cs"/>
            </a:rPr>
            <a:t>　</a:t>
          </a:r>
          <a:r>
            <a:rPr kumimoji="1" lang="ja-JP" altLang="ja-JP" sz="1200">
              <a:solidFill>
                <a:schemeClr val="dk1"/>
              </a:solidFill>
              <a:effectLst/>
              <a:latin typeface="ＭＳ ゴシック" pitchFamily="49" charset="-128"/>
              <a:ea typeface="ＭＳ ゴシック" pitchFamily="49" charset="-128"/>
              <a:cs typeface="+mn-cs"/>
            </a:rPr>
            <a:t>類似団体の平均を上回っている要因として、一部事務組合で行っているごみ処理</a:t>
          </a:r>
          <a:r>
            <a:rPr kumimoji="1" lang="ja-JP" altLang="en-US" sz="1200">
              <a:solidFill>
                <a:schemeClr val="dk1"/>
              </a:solidFill>
              <a:effectLst/>
              <a:latin typeface="ＭＳ ゴシック" pitchFamily="49" charset="-128"/>
              <a:ea typeface="ＭＳ ゴシック" pitchFamily="49" charset="-128"/>
              <a:cs typeface="+mn-cs"/>
            </a:rPr>
            <a:t>や</a:t>
          </a:r>
          <a:r>
            <a:rPr kumimoji="1" lang="ja-JP" altLang="ja-JP" sz="1200">
              <a:solidFill>
                <a:schemeClr val="dk1"/>
              </a:solidFill>
              <a:effectLst/>
              <a:latin typeface="ＭＳ ゴシック" pitchFamily="49" charset="-128"/>
              <a:ea typeface="ＭＳ ゴシック" pitchFamily="49" charset="-128"/>
              <a:cs typeface="+mn-cs"/>
            </a:rPr>
            <a:t>し尿処理</a:t>
          </a:r>
          <a:r>
            <a:rPr kumimoji="1" lang="ja-JP" altLang="en-US" sz="1200">
              <a:solidFill>
                <a:schemeClr val="dk1"/>
              </a:solidFill>
              <a:effectLst/>
              <a:latin typeface="ＭＳ ゴシック" pitchFamily="49" charset="-128"/>
              <a:ea typeface="ＭＳ ゴシック" pitchFamily="49" charset="-128"/>
              <a:cs typeface="+mn-cs"/>
            </a:rPr>
            <a:t>及び</a:t>
          </a:r>
          <a:r>
            <a:rPr kumimoji="1" lang="ja-JP" altLang="ja-JP" sz="1200">
              <a:solidFill>
                <a:schemeClr val="dk1"/>
              </a:solidFill>
              <a:effectLst/>
              <a:latin typeface="ＭＳ ゴシック" pitchFamily="49" charset="-128"/>
              <a:ea typeface="ＭＳ ゴシック" pitchFamily="49" charset="-128"/>
              <a:cs typeface="+mn-cs"/>
            </a:rPr>
            <a:t>消防業務に対する負担金</a:t>
          </a:r>
          <a:r>
            <a:rPr kumimoji="1" lang="ja-JP" altLang="en-US" sz="1200">
              <a:solidFill>
                <a:schemeClr val="dk1"/>
              </a:solidFill>
              <a:effectLst/>
              <a:latin typeface="ＭＳ ゴシック" pitchFamily="49" charset="-128"/>
              <a:ea typeface="ＭＳ ゴシック" pitchFamily="49" charset="-128"/>
              <a:cs typeface="+mn-cs"/>
            </a:rPr>
            <a:t>と</a:t>
          </a:r>
          <a:r>
            <a:rPr kumimoji="1" lang="ja-JP" altLang="ja-JP" sz="1200">
              <a:solidFill>
                <a:schemeClr val="dk1"/>
              </a:solidFill>
              <a:effectLst/>
              <a:latin typeface="ＭＳ ゴシック" pitchFamily="49" charset="-128"/>
              <a:ea typeface="ＭＳ ゴシック" pitchFamily="49" charset="-128"/>
              <a:cs typeface="+mn-cs"/>
            </a:rPr>
            <a:t>介護給付費負担金など社会保障関係経費の増加によ</a:t>
          </a:r>
          <a:r>
            <a:rPr kumimoji="1" lang="ja-JP" altLang="en-US" sz="1200">
              <a:solidFill>
                <a:schemeClr val="dk1"/>
              </a:solidFill>
              <a:effectLst/>
              <a:latin typeface="ＭＳ ゴシック" pitchFamily="49" charset="-128"/>
              <a:ea typeface="ＭＳ ゴシック" pitchFamily="49" charset="-128"/>
              <a:cs typeface="+mn-cs"/>
            </a:rPr>
            <a:t>る</a:t>
          </a:r>
          <a:r>
            <a:rPr kumimoji="1" lang="ja-JP" altLang="ja-JP" sz="1200">
              <a:solidFill>
                <a:schemeClr val="dk1"/>
              </a:solidFill>
              <a:effectLst/>
              <a:latin typeface="ＭＳ ゴシック" pitchFamily="49" charset="-128"/>
              <a:ea typeface="ＭＳ ゴシック" pitchFamily="49" charset="-128"/>
              <a:cs typeface="+mn-cs"/>
            </a:rPr>
            <a:t>繰出金などに係る経常収支比率が高いことなどがあげられる。今後も高齢化の進展などにより負担金の増加が見込まれるため、介護予防の推進などにより、経費の縮減に努める。また、第３期遠賀町自立推進計画に基づき補助事業の見直しを行い、経常経費の削減に努める。</a:t>
          </a:r>
          <a:endParaRPr lang="ja-JP" altLang="ja-JP" sz="1200">
            <a:effectLst/>
            <a:latin typeface="ＭＳ ゴシック" pitchFamily="49" charset="-128"/>
            <a:ea typeface="ＭＳ ゴシック" pitchFamily="49" charset="-128"/>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0" name="直線コネクタ 40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1" name="テキスト ボックス 41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2" name="直線コネクタ 41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3" name="テキスト ボックス 41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4" name="直線コネクタ 41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5" name="テキスト ボックス 41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6" name="直線コネクタ 41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7" name="テキスト ボックス 41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8" name="直線コネクタ 41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9" name="テキスト ボックス 41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0" name="直線コネクタ 41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1" name="テキスト ボックス 42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131899</xdr:rowOff>
    </xdr:from>
    <xdr:to>
      <xdr:col>24</xdr:col>
      <xdr:colOff>31750</xdr:colOff>
      <xdr:row>80</xdr:row>
      <xdr:rowOff>140063</xdr:rowOff>
    </xdr:to>
    <xdr:cxnSp macro="">
      <xdr:nvCxnSpPr>
        <xdr:cNvPr id="425" name="直線コネクタ 424"/>
        <xdr:cNvCxnSpPr/>
      </xdr:nvCxnSpPr>
      <xdr:spPr>
        <a:xfrm flipV="1">
          <a:off x="16510000" y="12647749"/>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112140</xdr:rowOff>
    </xdr:from>
    <xdr:ext cx="762000" cy="259045"/>
    <xdr:sp macro="" textlink="">
      <xdr:nvSpPr>
        <xdr:cNvPr id="426"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a:t>
          </a:r>
          <a:endParaRPr kumimoji="1" lang="ja-JP" altLang="en-US" sz="1000" b="1">
            <a:latin typeface="ＭＳ Ｐゴシック"/>
          </a:endParaRPr>
        </a:p>
      </xdr:txBody>
    </xdr:sp>
    <xdr:clientData/>
  </xdr:oneCellAnchor>
  <xdr:twoCellAnchor>
    <xdr:from>
      <xdr:col>23</xdr:col>
      <xdr:colOff>628650</xdr:colOff>
      <xdr:row>80</xdr:row>
      <xdr:rowOff>140063</xdr:rowOff>
    </xdr:from>
    <xdr:to>
      <xdr:col>24</xdr:col>
      <xdr:colOff>120650</xdr:colOff>
      <xdr:row>80</xdr:row>
      <xdr:rowOff>140063</xdr:rowOff>
    </xdr:to>
    <xdr:cxnSp macro="">
      <xdr:nvCxnSpPr>
        <xdr:cNvPr id="427" name="直線コネクタ 426"/>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46826</xdr:rowOff>
    </xdr:from>
    <xdr:ext cx="762000" cy="259045"/>
    <xdr:sp macro="" textlink="">
      <xdr:nvSpPr>
        <xdr:cNvPr id="428" name="公債費以外最大値テキスト"/>
        <xdr:cNvSpPr txBox="1"/>
      </xdr:nvSpPr>
      <xdr:spPr>
        <a:xfrm>
          <a:off x="16598900" y="1239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23</xdr:col>
      <xdr:colOff>628650</xdr:colOff>
      <xdr:row>73</xdr:row>
      <xdr:rowOff>131899</xdr:rowOff>
    </xdr:from>
    <xdr:to>
      <xdr:col>24</xdr:col>
      <xdr:colOff>120650</xdr:colOff>
      <xdr:row>73</xdr:row>
      <xdr:rowOff>131899</xdr:rowOff>
    </xdr:to>
    <xdr:cxnSp macro="">
      <xdr:nvCxnSpPr>
        <xdr:cNvPr id="429" name="直線コネクタ 428"/>
        <xdr:cNvCxnSpPr/>
      </xdr:nvCxnSpPr>
      <xdr:spPr>
        <a:xfrm>
          <a:off x="16421100" y="1264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151493</xdr:rowOff>
    </xdr:from>
    <xdr:to>
      <xdr:col>24</xdr:col>
      <xdr:colOff>31750</xdr:colOff>
      <xdr:row>78</xdr:row>
      <xdr:rowOff>38826</xdr:rowOff>
    </xdr:to>
    <xdr:cxnSp macro="">
      <xdr:nvCxnSpPr>
        <xdr:cNvPr id="430" name="直線コネクタ 429"/>
        <xdr:cNvCxnSpPr/>
      </xdr:nvCxnSpPr>
      <xdr:spPr>
        <a:xfrm flipV="1">
          <a:off x="15671800" y="1335314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99258</xdr:rowOff>
    </xdr:from>
    <xdr:ext cx="762000" cy="259045"/>
    <xdr:sp macro="" textlink="">
      <xdr:nvSpPr>
        <xdr:cNvPr id="431" name="公債費以外平均値テキスト"/>
        <xdr:cNvSpPr txBox="1"/>
      </xdr:nvSpPr>
      <xdr:spPr>
        <a:xfrm>
          <a:off x="16598900" y="12958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82731</xdr:rowOff>
    </xdr:from>
    <xdr:to>
      <xdr:col>24</xdr:col>
      <xdr:colOff>82550</xdr:colOff>
      <xdr:row>77</xdr:row>
      <xdr:rowOff>12881</xdr:rowOff>
    </xdr:to>
    <xdr:sp macro="" textlink="">
      <xdr:nvSpPr>
        <xdr:cNvPr id="432" name="フローチャート : 判断 431"/>
        <xdr:cNvSpPr/>
      </xdr:nvSpPr>
      <xdr:spPr>
        <a:xfrm>
          <a:off x="164592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33927</xdr:rowOff>
    </xdr:from>
    <xdr:to>
      <xdr:col>22</xdr:col>
      <xdr:colOff>565150</xdr:colOff>
      <xdr:row>78</xdr:row>
      <xdr:rowOff>38826</xdr:rowOff>
    </xdr:to>
    <xdr:cxnSp macro="">
      <xdr:nvCxnSpPr>
        <xdr:cNvPr id="433" name="直線コネクタ 432"/>
        <xdr:cNvCxnSpPr/>
      </xdr:nvCxnSpPr>
      <xdr:spPr>
        <a:xfrm>
          <a:off x="14782800" y="13235577"/>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76200</xdr:rowOff>
    </xdr:from>
    <xdr:to>
      <xdr:col>22</xdr:col>
      <xdr:colOff>615950</xdr:colOff>
      <xdr:row>77</xdr:row>
      <xdr:rowOff>6350</xdr:rowOff>
    </xdr:to>
    <xdr:sp macro="" textlink="">
      <xdr:nvSpPr>
        <xdr:cNvPr id="434" name="フローチャート : 判断 433"/>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16527</xdr:rowOff>
    </xdr:from>
    <xdr:ext cx="736600" cy="259045"/>
    <xdr:sp macro="" textlink="">
      <xdr:nvSpPr>
        <xdr:cNvPr id="435" name="テキスト ボックス 434"/>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33927</xdr:rowOff>
    </xdr:from>
    <xdr:to>
      <xdr:col>21</xdr:col>
      <xdr:colOff>361950</xdr:colOff>
      <xdr:row>77</xdr:row>
      <xdr:rowOff>102507</xdr:rowOff>
    </xdr:to>
    <xdr:cxnSp macro="">
      <xdr:nvCxnSpPr>
        <xdr:cNvPr id="436" name="直線コネクタ 435"/>
        <xdr:cNvCxnSpPr/>
      </xdr:nvCxnSpPr>
      <xdr:spPr>
        <a:xfrm flipV="1">
          <a:off x="13893800" y="1323557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33745</xdr:rowOff>
    </xdr:from>
    <xdr:to>
      <xdr:col>21</xdr:col>
      <xdr:colOff>412750</xdr:colOff>
      <xdr:row>76</xdr:row>
      <xdr:rowOff>135345</xdr:rowOff>
    </xdr:to>
    <xdr:sp macro="" textlink="">
      <xdr:nvSpPr>
        <xdr:cNvPr id="437" name="フローチャート : 判断 436"/>
        <xdr:cNvSpPr/>
      </xdr:nvSpPr>
      <xdr:spPr>
        <a:xfrm>
          <a:off x="14732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145523</xdr:rowOff>
    </xdr:from>
    <xdr:ext cx="762000" cy="259045"/>
    <xdr:sp macro="" textlink="">
      <xdr:nvSpPr>
        <xdr:cNvPr id="438" name="テキスト ボックス 437"/>
        <xdr:cNvSpPr txBox="1"/>
      </xdr:nvSpPr>
      <xdr:spPr>
        <a:xfrm>
          <a:off x="14401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102507</xdr:rowOff>
    </xdr:from>
    <xdr:to>
      <xdr:col>20</xdr:col>
      <xdr:colOff>158750</xdr:colOff>
      <xdr:row>77</xdr:row>
      <xdr:rowOff>154758</xdr:rowOff>
    </xdr:to>
    <xdr:cxnSp macro="">
      <xdr:nvCxnSpPr>
        <xdr:cNvPr id="439" name="直線コネクタ 438"/>
        <xdr:cNvCxnSpPr/>
      </xdr:nvCxnSpPr>
      <xdr:spPr>
        <a:xfrm flipV="1">
          <a:off x="13004800" y="1330415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40" name="フローチャート : 判断 439"/>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41" name="テキスト ボックス 440"/>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17418</xdr:rowOff>
    </xdr:from>
    <xdr:to>
      <xdr:col>19</xdr:col>
      <xdr:colOff>6350</xdr:colOff>
      <xdr:row>76</xdr:row>
      <xdr:rowOff>119018</xdr:rowOff>
    </xdr:to>
    <xdr:sp macro="" textlink="">
      <xdr:nvSpPr>
        <xdr:cNvPr id="442" name="フローチャート : 判断 441"/>
        <xdr:cNvSpPr/>
      </xdr:nvSpPr>
      <xdr:spPr>
        <a:xfrm>
          <a:off x="12954000" y="1304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129194</xdr:rowOff>
    </xdr:from>
    <xdr:ext cx="762000" cy="259045"/>
    <xdr:sp macro="" textlink="">
      <xdr:nvSpPr>
        <xdr:cNvPr id="443" name="テキスト ボックス 442"/>
        <xdr:cNvSpPr txBox="1"/>
      </xdr:nvSpPr>
      <xdr:spPr>
        <a:xfrm>
          <a:off x="12623800" y="1281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100693</xdr:rowOff>
    </xdr:from>
    <xdr:to>
      <xdr:col>24</xdr:col>
      <xdr:colOff>82550</xdr:colOff>
      <xdr:row>78</xdr:row>
      <xdr:rowOff>30843</xdr:rowOff>
    </xdr:to>
    <xdr:sp macro="" textlink="">
      <xdr:nvSpPr>
        <xdr:cNvPr id="449" name="円/楕円 448"/>
        <xdr:cNvSpPr/>
      </xdr:nvSpPr>
      <xdr:spPr>
        <a:xfrm>
          <a:off x="16459200" y="133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72770</xdr:rowOff>
    </xdr:from>
    <xdr:ext cx="762000" cy="259045"/>
    <xdr:sp macro="" textlink="">
      <xdr:nvSpPr>
        <xdr:cNvPr id="450" name="公債費以外該当値テキスト"/>
        <xdr:cNvSpPr txBox="1"/>
      </xdr:nvSpPr>
      <xdr:spPr>
        <a:xfrm>
          <a:off x="165989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159476</xdr:rowOff>
    </xdr:from>
    <xdr:to>
      <xdr:col>22</xdr:col>
      <xdr:colOff>615950</xdr:colOff>
      <xdr:row>78</xdr:row>
      <xdr:rowOff>89626</xdr:rowOff>
    </xdr:to>
    <xdr:sp macro="" textlink="">
      <xdr:nvSpPr>
        <xdr:cNvPr id="451" name="円/楕円 450"/>
        <xdr:cNvSpPr/>
      </xdr:nvSpPr>
      <xdr:spPr>
        <a:xfrm>
          <a:off x="15621000" y="1336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74403</xdr:rowOff>
    </xdr:from>
    <xdr:ext cx="736600" cy="259045"/>
    <xdr:sp macro="" textlink="">
      <xdr:nvSpPr>
        <xdr:cNvPr id="452" name="テキスト ボックス 451"/>
        <xdr:cNvSpPr txBox="1"/>
      </xdr:nvSpPr>
      <xdr:spPr>
        <a:xfrm>
          <a:off x="15290800" y="13447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154577</xdr:rowOff>
    </xdr:from>
    <xdr:to>
      <xdr:col>21</xdr:col>
      <xdr:colOff>412750</xdr:colOff>
      <xdr:row>77</xdr:row>
      <xdr:rowOff>84727</xdr:rowOff>
    </xdr:to>
    <xdr:sp macro="" textlink="">
      <xdr:nvSpPr>
        <xdr:cNvPr id="453" name="円/楕円 452"/>
        <xdr:cNvSpPr/>
      </xdr:nvSpPr>
      <xdr:spPr>
        <a:xfrm>
          <a:off x="14732000" y="1318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69504</xdr:rowOff>
    </xdr:from>
    <xdr:ext cx="762000" cy="259045"/>
    <xdr:sp macro="" textlink="">
      <xdr:nvSpPr>
        <xdr:cNvPr id="454" name="テキスト ボックス 453"/>
        <xdr:cNvSpPr txBox="1"/>
      </xdr:nvSpPr>
      <xdr:spPr>
        <a:xfrm>
          <a:off x="14401800" y="1327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51707</xdr:rowOff>
    </xdr:from>
    <xdr:to>
      <xdr:col>20</xdr:col>
      <xdr:colOff>209550</xdr:colOff>
      <xdr:row>77</xdr:row>
      <xdr:rowOff>153307</xdr:rowOff>
    </xdr:to>
    <xdr:sp macro="" textlink="">
      <xdr:nvSpPr>
        <xdr:cNvPr id="455" name="円/楕円 454"/>
        <xdr:cNvSpPr/>
      </xdr:nvSpPr>
      <xdr:spPr>
        <a:xfrm>
          <a:off x="13843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138084</xdr:rowOff>
    </xdr:from>
    <xdr:ext cx="762000" cy="259045"/>
    <xdr:sp macro="" textlink="">
      <xdr:nvSpPr>
        <xdr:cNvPr id="456" name="テキスト ボックス 455"/>
        <xdr:cNvSpPr txBox="1"/>
      </xdr:nvSpPr>
      <xdr:spPr>
        <a:xfrm>
          <a:off x="13512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103958</xdr:rowOff>
    </xdr:from>
    <xdr:to>
      <xdr:col>19</xdr:col>
      <xdr:colOff>6350</xdr:colOff>
      <xdr:row>78</xdr:row>
      <xdr:rowOff>34108</xdr:rowOff>
    </xdr:to>
    <xdr:sp macro="" textlink="">
      <xdr:nvSpPr>
        <xdr:cNvPr id="457" name="円/楕円 456"/>
        <xdr:cNvSpPr/>
      </xdr:nvSpPr>
      <xdr:spPr>
        <a:xfrm>
          <a:off x="12954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18885</xdr:rowOff>
    </xdr:from>
    <xdr:ext cx="762000" cy="259045"/>
    <xdr:sp macro="" textlink="">
      <xdr:nvSpPr>
        <xdr:cNvPr id="458" name="テキスト ボックス 457"/>
        <xdr:cNvSpPr txBox="1"/>
      </xdr:nvSpPr>
      <xdr:spPr>
        <a:xfrm>
          <a:off x="12623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福岡県遠賀町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85161</xdr:rowOff>
    </xdr:from>
    <xdr:to>
      <xdr:col>4</xdr:col>
      <xdr:colOff>1117600</xdr:colOff>
      <xdr:row>20</xdr:row>
      <xdr:rowOff>152696</xdr:rowOff>
    </xdr:to>
    <xdr:cxnSp macro="">
      <xdr:nvCxnSpPr>
        <xdr:cNvPr id="47" name="直線コネクタ 46"/>
        <xdr:cNvCxnSpPr/>
      </xdr:nvCxnSpPr>
      <xdr:spPr bwMode="auto">
        <a:xfrm flipV="1">
          <a:off x="5651500" y="2018736"/>
          <a:ext cx="0" cy="16105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124773</xdr:rowOff>
    </xdr:from>
    <xdr:ext cx="762000" cy="259045"/>
    <xdr:sp macro="" textlink="">
      <xdr:nvSpPr>
        <xdr:cNvPr id="48" name="人口1人当たり決算額の推移最小値テキスト130"/>
        <xdr:cNvSpPr txBox="1"/>
      </xdr:nvSpPr>
      <xdr:spPr>
        <a:xfrm>
          <a:off x="5740400" y="360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58,843</a:t>
          </a:r>
          <a:endParaRPr kumimoji="1" lang="ja-JP" altLang="en-US" sz="1000" b="1">
            <a:latin typeface="ＭＳ Ｐゴシック"/>
          </a:endParaRPr>
        </a:p>
      </xdr:txBody>
    </xdr:sp>
    <xdr:clientData/>
  </xdr:oneCellAnchor>
  <xdr:twoCellAnchor>
    <xdr:from>
      <xdr:col>4</xdr:col>
      <xdr:colOff>1028700</xdr:colOff>
      <xdr:row>20</xdr:row>
      <xdr:rowOff>152696</xdr:rowOff>
    </xdr:from>
    <xdr:to>
      <xdr:col>5</xdr:col>
      <xdr:colOff>73025</xdr:colOff>
      <xdr:row>20</xdr:row>
      <xdr:rowOff>152696</xdr:rowOff>
    </xdr:to>
    <xdr:cxnSp macro="">
      <xdr:nvCxnSpPr>
        <xdr:cNvPr id="49" name="直線コネクタ 48"/>
        <xdr:cNvCxnSpPr/>
      </xdr:nvCxnSpPr>
      <xdr:spPr bwMode="auto">
        <a:xfrm>
          <a:off x="5562600" y="3629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88</xdr:rowOff>
    </xdr:from>
    <xdr:ext cx="762000" cy="259045"/>
    <xdr:sp macro="" textlink="">
      <xdr:nvSpPr>
        <xdr:cNvPr id="50" name="人口1人当たり決算額の推移最大値テキスト130"/>
        <xdr:cNvSpPr txBox="1"/>
      </xdr:nvSpPr>
      <xdr:spPr>
        <a:xfrm>
          <a:off x="5740400" y="176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157,479</a:t>
          </a:r>
          <a:endParaRPr kumimoji="1" lang="ja-JP" altLang="en-US" sz="1000" b="1">
            <a:latin typeface="ＭＳ Ｐゴシック"/>
          </a:endParaRPr>
        </a:p>
      </xdr:txBody>
    </xdr:sp>
    <xdr:clientData/>
  </xdr:oneCellAnchor>
  <xdr:twoCellAnchor>
    <xdr:from>
      <xdr:col>4</xdr:col>
      <xdr:colOff>1028700</xdr:colOff>
      <xdr:row>11</xdr:row>
      <xdr:rowOff>85161</xdr:rowOff>
    </xdr:from>
    <xdr:to>
      <xdr:col>5</xdr:col>
      <xdr:colOff>73025</xdr:colOff>
      <xdr:row>11</xdr:row>
      <xdr:rowOff>85161</xdr:rowOff>
    </xdr:to>
    <xdr:cxnSp macro="">
      <xdr:nvCxnSpPr>
        <xdr:cNvPr id="51" name="直線コネクタ 50"/>
        <xdr:cNvCxnSpPr/>
      </xdr:nvCxnSpPr>
      <xdr:spPr bwMode="auto">
        <a:xfrm>
          <a:off x="5562600" y="2018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33775</xdr:rowOff>
    </xdr:from>
    <xdr:to>
      <xdr:col>4</xdr:col>
      <xdr:colOff>1117600</xdr:colOff>
      <xdr:row>20</xdr:row>
      <xdr:rowOff>61876</xdr:rowOff>
    </xdr:to>
    <xdr:cxnSp macro="">
      <xdr:nvCxnSpPr>
        <xdr:cNvPr id="52" name="直線コネクタ 51"/>
        <xdr:cNvCxnSpPr/>
      </xdr:nvCxnSpPr>
      <xdr:spPr bwMode="auto">
        <a:xfrm>
          <a:off x="5003800" y="3510400"/>
          <a:ext cx="647700" cy="28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16794</xdr:rowOff>
    </xdr:from>
    <xdr:ext cx="762000" cy="259045"/>
    <xdr:sp macro="" textlink="">
      <xdr:nvSpPr>
        <xdr:cNvPr id="53" name="人口1人当たり決算額の推移平均値テキスト130"/>
        <xdr:cNvSpPr txBox="1"/>
      </xdr:nvSpPr>
      <xdr:spPr>
        <a:xfrm>
          <a:off x="5740400" y="280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267</xdr:rowOff>
    </xdr:from>
    <xdr:to>
      <xdr:col>5</xdr:col>
      <xdr:colOff>34925</xdr:colOff>
      <xdr:row>17</xdr:row>
      <xdr:rowOff>101867</xdr:rowOff>
    </xdr:to>
    <xdr:sp macro="" textlink="">
      <xdr:nvSpPr>
        <xdr:cNvPr id="54" name="フローチャート : 判断 53"/>
        <xdr:cNvSpPr/>
      </xdr:nvSpPr>
      <xdr:spPr bwMode="auto">
        <a:xfrm>
          <a:off x="56007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33775</xdr:rowOff>
    </xdr:from>
    <xdr:to>
      <xdr:col>4</xdr:col>
      <xdr:colOff>469900</xdr:colOff>
      <xdr:row>20</xdr:row>
      <xdr:rowOff>112413</xdr:rowOff>
    </xdr:to>
    <xdr:cxnSp macro="">
      <xdr:nvCxnSpPr>
        <xdr:cNvPr id="55" name="直線コネクタ 54"/>
        <xdr:cNvCxnSpPr/>
      </xdr:nvCxnSpPr>
      <xdr:spPr bwMode="auto">
        <a:xfrm flipV="1">
          <a:off x="4305300" y="3510400"/>
          <a:ext cx="698500" cy="78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29103</xdr:rowOff>
    </xdr:from>
    <xdr:to>
      <xdr:col>4</xdr:col>
      <xdr:colOff>520700</xdr:colOff>
      <xdr:row>17</xdr:row>
      <xdr:rowOff>130703</xdr:rowOff>
    </xdr:to>
    <xdr:sp macro="" textlink="">
      <xdr:nvSpPr>
        <xdr:cNvPr id="56" name="フローチャート : 判断 55"/>
        <xdr:cNvSpPr/>
      </xdr:nvSpPr>
      <xdr:spPr bwMode="auto">
        <a:xfrm>
          <a:off x="4953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140880</xdr:rowOff>
    </xdr:from>
    <xdr:ext cx="736600" cy="259045"/>
    <xdr:sp macro="" textlink="">
      <xdr:nvSpPr>
        <xdr:cNvPr id="57" name="テキスト ボックス 56"/>
        <xdr:cNvSpPr txBox="1"/>
      </xdr:nvSpPr>
      <xdr:spPr>
        <a:xfrm>
          <a:off x="4622800" y="276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20</xdr:row>
      <xdr:rowOff>103188</xdr:rowOff>
    </xdr:from>
    <xdr:to>
      <xdr:col>3</xdr:col>
      <xdr:colOff>904875</xdr:colOff>
      <xdr:row>20</xdr:row>
      <xdr:rowOff>112413</xdr:rowOff>
    </xdr:to>
    <xdr:cxnSp macro="">
      <xdr:nvCxnSpPr>
        <xdr:cNvPr id="58" name="直線コネクタ 57"/>
        <xdr:cNvCxnSpPr/>
      </xdr:nvCxnSpPr>
      <xdr:spPr bwMode="auto">
        <a:xfrm>
          <a:off x="3606800" y="3579813"/>
          <a:ext cx="698500" cy="9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62495</xdr:rowOff>
    </xdr:from>
    <xdr:to>
      <xdr:col>3</xdr:col>
      <xdr:colOff>955675</xdr:colOff>
      <xdr:row>17</xdr:row>
      <xdr:rowOff>164095</xdr:rowOff>
    </xdr:to>
    <xdr:sp macro="" textlink="">
      <xdr:nvSpPr>
        <xdr:cNvPr id="59" name="フローチャート : 判断 58"/>
        <xdr:cNvSpPr/>
      </xdr:nvSpPr>
      <xdr:spPr bwMode="auto">
        <a:xfrm>
          <a:off x="4254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2822</xdr:rowOff>
    </xdr:from>
    <xdr:ext cx="762000" cy="259045"/>
    <xdr:sp macro="" textlink="">
      <xdr:nvSpPr>
        <xdr:cNvPr id="60" name="テキスト ボックス 59"/>
        <xdr:cNvSpPr txBox="1"/>
      </xdr:nvSpPr>
      <xdr:spPr>
        <a:xfrm>
          <a:off x="39243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20</xdr:row>
      <xdr:rowOff>90451</xdr:rowOff>
    </xdr:from>
    <xdr:to>
      <xdr:col>3</xdr:col>
      <xdr:colOff>206375</xdr:colOff>
      <xdr:row>20</xdr:row>
      <xdr:rowOff>103188</xdr:rowOff>
    </xdr:to>
    <xdr:cxnSp macro="">
      <xdr:nvCxnSpPr>
        <xdr:cNvPr id="61" name="直線コネクタ 60"/>
        <xdr:cNvCxnSpPr/>
      </xdr:nvCxnSpPr>
      <xdr:spPr bwMode="auto">
        <a:xfrm>
          <a:off x="2908300" y="3567076"/>
          <a:ext cx="698500" cy="12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24123</xdr:rowOff>
    </xdr:from>
    <xdr:to>
      <xdr:col>3</xdr:col>
      <xdr:colOff>257175</xdr:colOff>
      <xdr:row>17</xdr:row>
      <xdr:rowOff>125723</xdr:rowOff>
    </xdr:to>
    <xdr:sp macro="" textlink="">
      <xdr:nvSpPr>
        <xdr:cNvPr id="62" name="フローチャート : 判断 61"/>
        <xdr:cNvSpPr/>
      </xdr:nvSpPr>
      <xdr:spPr bwMode="auto">
        <a:xfrm>
          <a:off x="35560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135900</xdr:rowOff>
    </xdr:from>
    <xdr:ext cx="762000" cy="259045"/>
    <xdr:sp macro="" textlink="">
      <xdr:nvSpPr>
        <xdr:cNvPr id="63" name="テキスト ボックス 62"/>
        <xdr:cNvSpPr txBox="1"/>
      </xdr:nvSpPr>
      <xdr:spPr>
        <a:xfrm>
          <a:off x="3225800" y="27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150653</xdr:rowOff>
    </xdr:from>
    <xdr:to>
      <xdr:col>2</xdr:col>
      <xdr:colOff>692150</xdr:colOff>
      <xdr:row>17</xdr:row>
      <xdr:rowOff>80803</xdr:rowOff>
    </xdr:to>
    <xdr:sp macro="" textlink="">
      <xdr:nvSpPr>
        <xdr:cNvPr id="64" name="フローチャート : 判断 63"/>
        <xdr:cNvSpPr/>
      </xdr:nvSpPr>
      <xdr:spPr bwMode="auto">
        <a:xfrm>
          <a:off x="2857500" y="29414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90980</xdr:rowOff>
    </xdr:from>
    <xdr:ext cx="762000" cy="259045"/>
    <xdr:sp macro="" textlink="">
      <xdr:nvSpPr>
        <xdr:cNvPr id="65" name="テキスト ボックス 64"/>
        <xdr:cNvSpPr txBox="1"/>
      </xdr:nvSpPr>
      <xdr:spPr>
        <a:xfrm>
          <a:off x="2527300" y="271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20</xdr:row>
      <xdr:rowOff>11076</xdr:rowOff>
    </xdr:from>
    <xdr:to>
      <xdr:col>5</xdr:col>
      <xdr:colOff>34925</xdr:colOff>
      <xdr:row>20</xdr:row>
      <xdr:rowOff>112676</xdr:rowOff>
    </xdr:to>
    <xdr:sp macro="" textlink="">
      <xdr:nvSpPr>
        <xdr:cNvPr id="71" name="円/楕円 70"/>
        <xdr:cNvSpPr/>
      </xdr:nvSpPr>
      <xdr:spPr bwMode="auto">
        <a:xfrm>
          <a:off x="5600700" y="3487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91103</xdr:rowOff>
    </xdr:from>
    <xdr:ext cx="762000" cy="259045"/>
    <xdr:sp macro="" textlink="">
      <xdr:nvSpPr>
        <xdr:cNvPr id="72" name="人口1人当たり決算額の推移該当値テキスト130"/>
        <xdr:cNvSpPr txBox="1"/>
      </xdr:nvSpPr>
      <xdr:spPr>
        <a:xfrm>
          <a:off x="5740400" y="339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64,405</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154425</xdr:rowOff>
    </xdr:from>
    <xdr:to>
      <xdr:col>4</xdr:col>
      <xdr:colOff>520700</xdr:colOff>
      <xdr:row>20</xdr:row>
      <xdr:rowOff>84575</xdr:rowOff>
    </xdr:to>
    <xdr:sp macro="" textlink="">
      <xdr:nvSpPr>
        <xdr:cNvPr id="73" name="円/楕円 72"/>
        <xdr:cNvSpPr/>
      </xdr:nvSpPr>
      <xdr:spPr bwMode="auto">
        <a:xfrm>
          <a:off x="4953000" y="3459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69352</xdr:rowOff>
    </xdr:from>
    <xdr:ext cx="736600" cy="259045"/>
    <xdr:sp macro="" textlink="">
      <xdr:nvSpPr>
        <xdr:cNvPr id="74" name="テキスト ボックス 73"/>
        <xdr:cNvSpPr txBox="1"/>
      </xdr:nvSpPr>
      <xdr:spPr>
        <a:xfrm>
          <a:off x="4622800" y="354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66,126</a:t>
          </a:r>
          <a:endParaRPr kumimoji="1" lang="ja-JP" altLang="en-US" sz="1000" b="1">
            <a:solidFill>
              <a:srgbClr val="FF0000"/>
            </a:solidFill>
            <a:latin typeface="ＭＳ Ｐゴシック"/>
          </a:endParaRPr>
        </a:p>
      </xdr:txBody>
    </xdr:sp>
    <xdr:clientData/>
  </xdr:oneCellAnchor>
  <xdr:twoCellAnchor>
    <xdr:from>
      <xdr:col>3</xdr:col>
      <xdr:colOff>854075</xdr:colOff>
      <xdr:row>20</xdr:row>
      <xdr:rowOff>61613</xdr:rowOff>
    </xdr:from>
    <xdr:to>
      <xdr:col>3</xdr:col>
      <xdr:colOff>955675</xdr:colOff>
      <xdr:row>20</xdr:row>
      <xdr:rowOff>163213</xdr:rowOff>
    </xdr:to>
    <xdr:sp macro="" textlink="">
      <xdr:nvSpPr>
        <xdr:cNvPr id="75" name="円/楕円 74"/>
        <xdr:cNvSpPr/>
      </xdr:nvSpPr>
      <xdr:spPr bwMode="auto">
        <a:xfrm>
          <a:off x="4254500" y="3538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147990</xdr:rowOff>
    </xdr:from>
    <xdr:ext cx="762000" cy="259045"/>
    <xdr:sp macro="" textlink="">
      <xdr:nvSpPr>
        <xdr:cNvPr id="76" name="テキスト ボックス 75"/>
        <xdr:cNvSpPr txBox="1"/>
      </xdr:nvSpPr>
      <xdr:spPr>
        <a:xfrm>
          <a:off x="3924300" y="362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61,310</a:t>
          </a:r>
          <a:endParaRPr kumimoji="1" lang="ja-JP" altLang="en-US" sz="1000" b="1">
            <a:solidFill>
              <a:srgbClr val="FF0000"/>
            </a:solidFill>
            <a:latin typeface="ＭＳ Ｐゴシック"/>
          </a:endParaRPr>
        </a:p>
      </xdr:txBody>
    </xdr:sp>
    <xdr:clientData/>
  </xdr:oneCellAnchor>
  <xdr:twoCellAnchor>
    <xdr:from>
      <xdr:col>3</xdr:col>
      <xdr:colOff>155575</xdr:colOff>
      <xdr:row>20</xdr:row>
      <xdr:rowOff>52388</xdr:rowOff>
    </xdr:from>
    <xdr:to>
      <xdr:col>3</xdr:col>
      <xdr:colOff>257175</xdr:colOff>
      <xdr:row>20</xdr:row>
      <xdr:rowOff>153988</xdr:rowOff>
    </xdr:to>
    <xdr:sp macro="" textlink="">
      <xdr:nvSpPr>
        <xdr:cNvPr id="77" name="円/楕円 76"/>
        <xdr:cNvSpPr/>
      </xdr:nvSpPr>
      <xdr:spPr bwMode="auto">
        <a:xfrm>
          <a:off x="3556000" y="3529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138765</xdr:rowOff>
    </xdr:from>
    <xdr:ext cx="762000" cy="259045"/>
    <xdr:sp macro="" textlink="">
      <xdr:nvSpPr>
        <xdr:cNvPr id="78" name="テキスト ボックス 77"/>
        <xdr:cNvSpPr txBox="1"/>
      </xdr:nvSpPr>
      <xdr:spPr>
        <a:xfrm>
          <a:off x="3225800" y="361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61,875</a:t>
          </a:r>
          <a:endParaRPr kumimoji="1" lang="ja-JP" altLang="en-US" sz="1000" b="1">
            <a:solidFill>
              <a:srgbClr val="FF0000"/>
            </a:solidFill>
            <a:latin typeface="ＭＳ Ｐゴシック"/>
          </a:endParaRPr>
        </a:p>
      </xdr:txBody>
    </xdr:sp>
    <xdr:clientData/>
  </xdr:oneCellAnchor>
  <xdr:twoCellAnchor>
    <xdr:from>
      <xdr:col>2</xdr:col>
      <xdr:colOff>590550</xdr:colOff>
      <xdr:row>20</xdr:row>
      <xdr:rowOff>39651</xdr:rowOff>
    </xdr:from>
    <xdr:to>
      <xdr:col>2</xdr:col>
      <xdr:colOff>692150</xdr:colOff>
      <xdr:row>20</xdr:row>
      <xdr:rowOff>141251</xdr:rowOff>
    </xdr:to>
    <xdr:sp macro="" textlink="">
      <xdr:nvSpPr>
        <xdr:cNvPr id="79" name="円/楕円 78"/>
        <xdr:cNvSpPr/>
      </xdr:nvSpPr>
      <xdr:spPr bwMode="auto">
        <a:xfrm>
          <a:off x="2857500" y="3516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126028</xdr:rowOff>
    </xdr:from>
    <xdr:ext cx="762000" cy="259045"/>
    <xdr:sp macro="" textlink="">
      <xdr:nvSpPr>
        <xdr:cNvPr id="80" name="テキスト ボックス 79"/>
        <xdr:cNvSpPr txBox="1"/>
      </xdr:nvSpPr>
      <xdr:spPr>
        <a:xfrm>
          <a:off x="2527300" y="360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62,655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96802</xdr:rowOff>
    </xdr:from>
    <xdr:to>
      <xdr:col>4</xdr:col>
      <xdr:colOff>1117600</xdr:colOff>
      <xdr:row>38</xdr:row>
      <xdr:rowOff>78880</xdr:rowOff>
    </xdr:to>
    <xdr:cxnSp macro="">
      <xdr:nvCxnSpPr>
        <xdr:cNvPr id="107" name="直線コネクタ 106"/>
        <xdr:cNvCxnSpPr/>
      </xdr:nvCxnSpPr>
      <xdr:spPr bwMode="auto">
        <a:xfrm flipV="1">
          <a:off x="5651500" y="6364252"/>
          <a:ext cx="0" cy="11822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50957</xdr:rowOff>
    </xdr:from>
    <xdr:ext cx="762000" cy="259045"/>
    <xdr:sp macro="" textlink="">
      <xdr:nvSpPr>
        <xdr:cNvPr id="108" name="人口1人当たり決算額の推移最小値テキスト445"/>
        <xdr:cNvSpPr txBox="1"/>
      </xdr:nvSpPr>
      <xdr:spPr>
        <a:xfrm>
          <a:off x="5740400" y="75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-2,895</a:t>
          </a:r>
          <a:endParaRPr kumimoji="1" lang="ja-JP" altLang="en-US" sz="1000" b="1">
            <a:latin typeface="ＭＳ Ｐゴシック"/>
          </a:endParaRPr>
        </a:p>
      </xdr:txBody>
    </xdr:sp>
    <xdr:clientData/>
  </xdr:oneCellAnchor>
  <xdr:twoCellAnchor>
    <xdr:from>
      <xdr:col>4</xdr:col>
      <xdr:colOff>1028700</xdr:colOff>
      <xdr:row>38</xdr:row>
      <xdr:rowOff>78880</xdr:rowOff>
    </xdr:from>
    <xdr:to>
      <xdr:col>5</xdr:col>
      <xdr:colOff>73025</xdr:colOff>
      <xdr:row>38</xdr:row>
      <xdr:rowOff>78880</xdr:rowOff>
    </xdr:to>
    <xdr:cxnSp macro="">
      <xdr:nvCxnSpPr>
        <xdr:cNvPr id="109" name="直線コネクタ 108"/>
        <xdr:cNvCxnSpPr/>
      </xdr:nvCxnSpPr>
      <xdr:spPr bwMode="auto">
        <a:xfrm>
          <a:off x="5562600" y="7546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183179</xdr:rowOff>
    </xdr:from>
    <xdr:ext cx="762000" cy="259045"/>
    <xdr:sp macro="" textlink="">
      <xdr:nvSpPr>
        <xdr:cNvPr id="110" name="人口1人当たり決算額の推移最大値テキスト445"/>
        <xdr:cNvSpPr txBox="1"/>
      </xdr:nvSpPr>
      <xdr:spPr>
        <a:xfrm>
          <a:off x="5740400" y="610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48,821</a:t>
          </a:r>
          <a:endParaRPr kumimoji="1" lang="ja-JP" altLang="en-US" sz="1000" b="1">
            <a:latin typeface="ＭＳ Ｐゴシック"/>
          </a:endParaRPr>
        </a:p>
      </xdr:txBody>
    </xdr:sp>
    <xdr:clientData/>
  </xdr:oneCellAnchor>
  <xdr:twoCellAnchor>
    <xdr:from>
      <xdr:col>4</xdr:col>
      <xdr:colOff>1028700</xdr:colOff>
      <xdr:row>34</xdr:row>
      <xdr:rowOff>96802</xdr:rowOff>
    </xdr:from>
    <xdr:to>
      <xdr:col>5</xdr:col>
      <xdr:colOff>73025</xdr:colOff>
      <xdr:row>34</xdr:row>
      <xdr:rowOff>96802</xdr:rowOff>
    </xdr:to>
    <xdr:cxnSp macro="">
      <xdr:nvCxnSpPr>
        <xdr:cNvPr id="111" name="直線コネクタ 110"/>
        <xdr:cNvCxnSpPr/>
      </xdr:nvCxnSpPr>
      <xdr:spPr bwMode="auto">
        <a:xfrm>
          <a:off x="5562600" y="6364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92184</xdr:rowOff>
    </xdr:from>
    <xdr:to>
      <xdr:col>4</xdr:col>
      <xdr:colOff>1117600</xdr:colOff>
      <xdr:row>37</xdr:row>
      <xdr:rowOff>94242</xdr:rowOff>
    </xdr:to>
    <xdr:cxnSp macro="">
      <xdr:nvCxnSpPr>
        <xdr:cNvPr id="112" name="直線コネクタ 111"/>
        <xdr:cNvCxnSpPr/>
      </xdr:nvCxnSpPr>
      <xdr:spPr bwMode="auto">
        <a:xfrm flipV="1">
          <a:off x="5003800" y="7216884"/>
          <a:ext cx="647700" cy="2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191436</xdr:rowOff>
    </xdr:from>
    <xdr:ext cx="762000" cy="259045"/>
    <xdr:sp macro="" textlink="">
      <xdr:nvSpPr>
        <xdr:cNvPr id="113" name="人口1人当たり決算額の推移平均値テキスト445"/>
        <xdr:cNvSpPr txBox="1"/>
      </xdr:nvSpPr>
      <xdr:spPr>
        <a:xfrm>
          <a:off x="5740400" y="6801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3459</xdr:rowOff>
    </xdr:from>
    <xdr:to>
      <xdr:col>5</xdr:col>
      <xdr:colOff>34925</xdr:colOff>
      <xdr:row>36</xdr:row>
      <xdr:rowOff>105059</xdr:rowOff>
    </xdr:to>
    <xdr:sp macro="" textlink="">
      <xdr:nvSpPr>
        <xdr:cNvPr id="114" name="フローチャート : 判断 113"/>
        <xdr:cNvSpPr/>
      </xdr:nvSpPr>
      <xdr:spPr bwMode="auto">
        <a:xfrm>
          <a:off x="5600700" y="69567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40269</xdr:rowOff>
    </xdr:from>
    <xdr:to>
      <xdr:col>4</xdr:col>
      <xdr:colOff>469900</xdr:colOff>
      <xdr:row>37</xdr:row>
      <xdr:rowOff>94242</xdr:rowOff>
    </xdr:to>
    <xdr:cxnSp macro="">
      <xdr:nvCxnSpPr>
        <xdr:cNvPr id="115" name="直線コネクタ 114"/>
        <xdr:cNvCxnSpPr/>
      </xdr:nvCxnSpPr>
      <xdr:spPr bwMode="auto">
        <a:xfrm>
          <a:off x="4305300" y="7164969"/>
          <a:ext cx="698500" cy="53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300274</xdr:rowOff>
    </xdr:from>
    <xdr:to>
      <xdr:col>4</xdr:col>
      <xdr:colOff>520700</xdr:colOff>
      <xdr:row>36</xdr:row>
      <xdr:rowOff>58974</xdr:rowOff>
    </xdr:to>
    <xdr:sp macro="" textlink="">
      <xdr:nvSpPr>
        <xdr:cNvPr id="116" name="フローチャート : 判断 115"/>
        <xdr:cNvSpPr/>
      </xdr:nvSpPr>
      <xdr:spPr bwMode="auto">
        <a:xfrm>
          <a:off x="4953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69151</xdr:rowOff>
    </xdr:from>
    <xdr:ext cx="736600" cy="259045"/>
    <xdr:sp macro="" textlink="">
      <xdr:nvSpPr>
        <xdr:cNvPr id="117" name="テキスト ボックス 116"/>
        <xdr:cNvSpPr txBox="1"/>
      </xdr:nvSpPr>
      <xdr:spPr>
        <a:xfrm>
          <a:off x="4622800" y="6679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26096</xdr:rowOff>
    </xdr:from>
    <xdr:to>
      <xdr:col>3</xdr:col>
      <xdr:colOff>904875</xdr:colOff>
      <xdr:row>37</xdr:row>
      <xdr:rowOff>40269</xdr:rowOff>
    </xdr:to>
    <xdr:cxnSp macro="">
      <xdr:nvCxnSpPr>
        <xdr:cNvPr id="118" name="直線コネクタ 117"/>
        <xdr:cNvCxnSpPr/>
      </xdr:nvCxnSpPr>
      <xdr:spPr bwMode="auto">
        <a:xfrm>
          <a:off x="3606800" y="7150796"/>
          <a:ext cx="698500" cy="14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239215</xdr:rowOff>
    </xdr:from>
    <xdr:to>
      <xdr:col>3</xdr:col>
      <xdr:colOff>955675</xdr:colOff>
      <xdr:row>35</xdr:row>
      <xdr:rowOff>340815</xdr:rowOff>
    </xdr:to>
    <xdr:sp macro="" textlink="">
      <xdr:nvSpPr>
        <xdr:cNvPr id="119" name="フローチャート : 判断 118"/>
        <xdr:cNvSpPr/>
      </xdr:nvSpPr>
      <xdr:spPr bwMode="auto">
        <a:xfrm>
          <a:off x="4254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8092</xdr:rowOff>
    </xdr:from>
    <xdr:ext cx="762000" cy="259045"/>
    <xdr:sp macro="" textlink="">
      <xdr:nvSpPr>
        <xdr:cNvPr id="120" name="テキスト ボックス 119"/>
        <xdr:cNvSpPr txBox="1"/>
      </xdr:nvSpPr>
      <xdr:spPr>
        <a:xfrm>
          <a:off x="3924300" y="661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26096</xdr:rowOff>
    </xdr:from>
    <xdr:to>
      <xdr:col>3</xdr:col>
      <xdr:colOff>206375</xdr:colOff>
      <xdr:row>37</xdr:row>
      <xdr:rowOff>27674</xdr:rowOff>
    </xdr:to>
    <xdr:cxnSp macro="">
      <xdr:nvCxnSpPr>
        <xdr:cNvPr id="121" name="直線コネクタ 120"/>
        <xdr:cNvCxnSpPr/>
      </xdr:nvCxnSpPr>
      <xdr:spPr bwMode="auto">
        <a:xfrm flipV="1">
          <a:off x="2908300" y="7150796"/>
          <a:ext cx="698500" cy="1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203964</xdr:rowOff>
    </xdr:from>
    <xdr:to>
      <xdr:col>3</xdr:col>
      <xdr:colOff>257175</xdr:colOff>
      <xdr:row>35</xdr:row>
      <xdr:rowOff>305564</xdr:rowOff>
    </xdr:to>
    <xdr:sp macro="" textlink="">
      <xdr:nvSpPr>
        <xdr:cNvPr id="122" name="フローチャート : 判断 121"/>
        <xdr:cNvSpPr/>
      </xdr:nvSpPr>
      <xdr:spPr bwMode="auto">
        <a:xfrm>
          <a:off x="35560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315741</xdr:rowOff>
    </xdr:from>
    <xdr:ext cx="762000" cy="259045"/>
    <xdr:sp macro="" textlink="">
      <xdr:nvSpPr>
        <xdr:cNvPr id="123" name="テキスト ボックス 122"/>
        <xdr:cNvSpPr txBox="1"/>
      </xdr:nvSpPr>
      <xdr:spPr>
        <a:xfrm>
          <a:off x="32258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153901</xdr:rowOff>
    </xdr:from>
    <xdr:to>
      <xdr:col>2</xdr:col>
      <xdr:colOff>692150</xdr:colOff>
      <xdr:row>35</xdr:row>
      <xdr:rowOff>255501</xdr:rowOff>
    </xdr:to>
    <xdr:sp macro="" textlink="">
      <xdr:nvSpPr>
        <xdr:cNvPr id="124" name="フローチャート : 判断 123"/>
        <xdr:cNvSpPr/>
      </xdr:nvSpPr>
      <xdr:spPr bwMode="auto">
        <a:xfrm>
          <a:off x="28575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265678</xdr:rowOff>
    </xdr:from>
    <xdr:ext cx="762000" cy="259045"/>
    <xdr:sp macro="" textlink="">
      <xdr:nvSpPr>
        <xdr:cNvPr id="125" name="テキスト ボックス 124"/>
        <xdr:cNvSpPr txBox="1"/>
      </xdr:nvSpPr>
      <xdr:spPr>
        <a:xfrm>
          <a:off x="25273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41384</xdr:rowOff>
    </xdr:from>
    <xdr:to>
      <xdr:col>5</xdr:col>
      <xdr:colOff>34925</xdr:colOff>
      <xdr:row>37</xdr:row>
      <xdr:rowOff>142984</xdr:rowOff>
    </xdr:to>
    <xdr:sp macro="" textlink="">
      <xdr:nvSpPr>
        <xdr:cNvPr id="131" name="円/楕円 130"/>
        <xdr:cNvSpPr/>
      </xdr:nvSpPr>
      <xdr:spPr bwMode="auto">
        <a:xfrm>
          <a:off x="5600700" y="7166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13461</xdr:rowOff>
    </xdr:from>
    <xdr:ext cx="762000" cy="259045"/>
    <xdr:sp macro="" textlink="">
      <xdr:nvSpPr>
        <xdr:cNvPr id="132" name="人口1人当たり決算額の推移該当値テキスト445"/>
        <xdr:cNvSpPr txBox="1"/>
      </xdr:nvSpPr>
      <xdr:spPr>
        <a:xfrm>
          <a:off x="5740400" y="713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11,523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43442</xdr:rowOff>
    </xdr:from>
    <xdr:to>
      <xdr:col>4</xdr:col>
      <xdr:colOff>520700</xdr:colOff>
      <xdr:row>37</xdr:row>
      <xdr:rowOff>145042</xdr:rowOff>
    </xdr:to>
    <xdr:sp macro="" textlink="">
      <xdr:nvSpPr>
        <xdr:cNvPr id="133" name="円/楕円 132"/>
        <xdr:cNvSpPr/>
      </xdr:nvSpPr>
      <xdr:spPr bwMode="auto">
        <a:xfrm>
          <a:off x="4953000" y="7168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129819</xdr:rowOff>
    </xdr:from>
    <xdr:ext cx="736600" cy="259045"/>
    <xdr:sp macro="" textlink="">
      <xdr:nvSpPr>
        <xdr:cNvPr id="134" name="テキスト ボックス 133"/>
        <xdr:cNvSpPr txBox="1"/>
      </xdr:nvSpPr>
      <xdr:spPr>
        <a:xfrm>
          <a:off x="4622800" y="7254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160919</xdr:rowOff>
    </xdr:from>
    <xdr:to>
      <xdr:col>3</xdr:col>
      <xdr:colOff>955675</xdr:colOff>
      <xdr:row>37</xdr:row>
      <xdr:rowOff>91069</xdr:rowOff>
    </xdr:to>
    <xdr:sp macro="" textlink="">
      <xdr:nvSpPr>
        <xdr:cNvPr id="135" name="円/楕円 134"/>
        <xdr:cNvSpPr/>
      </xdr:nvSpPr>
      <xdr:spPr bwMode="auto">
        <a:xfrm>
          <a:off x="4254500" y="7114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75846</xdr:rowOff>
    </xdr:from>
    <xdr:ext cx="762000" cy="259045"/>
    <xdr:sp macro="" textlink="">
      <xdr:nvSpPr>
        <xdr:cNvPr id="136" name="テキスト ボックス 135"/>
        <xdr:cNvSpPr txBox="1"/>
      </xdr:nvSpPr>
      <xdr:spPr>
        <a:xfrm>
          <a:off x="3924300" y="72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13,794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146746</xdr:rowOff>
    </xdr:from>
    <xdr:to>
      <xdr:col>3</xdr:col>
      <xdr:colOff>257175</xdr:colOff>
      <xdr:row>37</xdr:row>
      <xdr:rowOff>76896</xdr:rowOff>
    </xdr:to>
    <xdr:sp macro="" textlink="">
      <xdr:nvSpPr>
        <xdr:cNvPr id="137" name="円/楕円 136"/>
        <xdr:cNvSpPr/>
      </xdr:nvSpPr>
      <xdr:spPr bwMode="auto">
        <a:xfrm>
          <a:off x="3556000" y="7099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61673</xdr:rowOff>
    </xdr:from>
    <xdr:ext cx="762000" cy="259045"/>
    <xdr:sp macro="" textlink="">
      <xdr:nvSpPr>
        <xdr:cNvPr id="138" name="テキスト ボックス 137"/>
        <xdr:cNvSpPr txBox="1"/>
      </xdr:nvSpPr>
      <xdr:spPr>
        <a:xfrm>
          <a:off x="3225800" y="71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14,414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148324</xdr:rowOff>
    </xdr:from>
    <xdr:to>
      <xdr:col>2</xdr:col>
      <xdr:colOff>692150</xdr:colOff>
      <xdr:row>37</xdr:row>
      <xdr:rowOff>78474</xdr:rowOff>
    </xdr:to>
    <xdr:sp macro="" textlink="">
      <xdr:nvSpPr>
        <xdr:cNvPr id="139" name="円/楕円 138"/>
        <xdr:cNvSpPr/>
      </xdr:nvSpPr>
      <xdr:spPr bwMode="auto">
        <a:xfrm>
          <a:off x="2857500" y="7101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63251</xdr:rowOff>
    </xdr:from>
    <xdr:ext cx="762000" cy="259045"/>
    <xdr:sp macro="" textlink="">
      <xdr:nvSpPr>
        <xdr:cNvPr id="140" name="テキスト ボックス 139"/>
        <xdr:cNvSpPr txBox="1"/>
      </xdr:nvSpPr>
      <xdr:spPr>
        <a:xfrm>
          <a:off x="2527300" y="718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14,345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福岡県遠賀町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19,439
19,307
22.15
7,779,997
7,572,408
194,633
4,100,338
6,137,436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137490</xdr:rowOff>
    </xdr:from>
    <xdr:to>
      <xdr:col>6</xdr:col>
      <xdr:colOff>510540</xdr:colOff>
      <xdr:row>38</xdr:row>
      <xdr:rowOff>65443</xdr:rowOff>
    </xdr:to>
    <xdr:cxnSp macro="">
      <xdr:nvCxnSpPr>
        <xdr:cNvPr id="56" name="直線コネクタ 55"/>
        <xdr:cNvCxnSpPr/>
      </xdr:nvCxnSpPr>
      <xdr:spPr>
        <a:xfrm flipV="1">
          <a:off x="4633595" y="5280990"/>
          <a:ext cx="1270" cy="129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69270</xdr:rowOff>
    </xdr:from>
    <xdr:ext cx="534377" cy="259045"/>
    <xdr:sp macro="" textlink="">
      <xdr:nvSpPr>
        <xdr:cNvPr id="57" name="人件費最小値テキスト"/>
        <xdr:cNvSpPr txBox="1"/>
      </xdr:nvSpPr>
      <xdr:spPr>
        <a:xfrm>
          <a:off x="4686300" y="65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41,847</a:t>
          </a:r>
          <a:endParaRPr kumimoji="1" lang="ja-JP" altLang="en-US" sz="1000" b="1">
            <a:latin typeface="ＭＳ Ｐゴシック"/>
          </a:endParaRPr>
        </a:p>
      </xdr:txBody>
    </xdr:sp>
    <xdr:clientData/>
  </xdr:oneCellAnchor>
  <xdr:twoCellAnchor>
    <xdr:from>
      <xdr:col>6</xdr:col>
      <xdr:colOff>422275</xdr:colOff>
      <xdr:row>38</xdr:row>
      <xdr:rowOff>65443</xdr:rowOff>
    </xdr:from>
    <xdr:to>
      <xdr:col>6</xdr:col>
      <xdr:colOff>600075</xdr:colOff>
      <xdr:row>38</xdr:row>
      <xdr:rowOff>65443</xdr:rowOff>
    </xdr:to>
    <xdr:cxnSp macro="">
      <xdr:nvCxnSpPr>
        <xdr:cNvPr id="58" name="直線コネクタ 57"/>
        <xdr:cNvCxnSpPr/>
      </xdr:nvCxnSpPr>
      <xdr:spPr>
        <a:xfrm>
          <a:off x="4546600" y="658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84167</xdr:rowOff>
    </xdr:from>
    <xdr:ext cx="599010" cy="259045"/>
    <xdr:sp macro="" textlink="">
      <xdr:nvSpPr>
        <xdr:cNvPr id="59" name="人件費最大値テキスト"/>
        <xdr:cNvSpPr txBox="1"/>
      </xdr:nvSpPr>
      <xdr:spPr>
        <a:xfrm>
          <a:off x="4686300" y="505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144,174</a:t>
          </a:r>
          <a:endParaRPr kumimoji="1" lang="ja-JP" altLang="en-US" sz="1000" b="1">
            <a:latin typeface="ＭＳ Ｐゴシック"/>
          </a:endParaRPr>
        </a:p>
      </xdr:txBody>
    </xdr:sp>
    <xdr:clientData/>
  </xdr:oneCellAnchor>
  <xdr:twoCellAnchor>
    <xdr:from>
      <xdr:col>6</xdr:col>
      <xdr:colOff>422275</xdr:colOff>
      <xdr:row>30</xdr:row>
      <xdr:rowOff>137490</xdr:rowOff>
    </xdr:from>
    <xdr:to>
      <xdr:col>6</xdr:col>
      <xdr:colOff>600075</xdr:colOff>
      <xdr:row>30</xdr:row>
      <xdr:rowOff>137490</xdr:rowOff>
    </xdr:to>
    <xdr:cxnSp macro="">
      <xdr:nvCxnSpPr>
        <xdr:cNvPr id="60" name="直線コネクタ 59"/>
        <xdr:cNvCxnSpPr/>
      </xdr:nvCxnSpPr>
      <xdr:spPr>
        <a:xfrm>
          <a:off x="4546600" y="528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113576</xdr:rowOff>
    </xdr:from>
    <xdr:to>
      <xdr:col>6</xdr:col>
      <xdr:colOff>511175</xdr:colOff>
      <xdr:row>37</xdr:row>
      <xdr:rowOff>131178</xdr:rowOff>
    </xdr:to>
    <xdr:cxnSp macro="">
      <xdr:nvCxnSpPr>
        <xdr:cNvPr id="61" name="直線コネクタ 60"/>
        <xdr:cNvCxnSpPr/>
      </xdr:nvCxnSpPr>
      <xdr:spPr>
        <a:xfrm>
          <a:off x="3797300" y="6457226"/>
          <a:ext cx="8382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66349</xdr:rowOff>
    </xdr:from>
    <xdr:ext cx="534377" cy="259045"/>
    <xdr:sp macro="" textlink="">
      <xdr:nvSpPr>
        <xdr:cNvPr id="62" name="人件費平均値テキスト"/>
        <xdr:cNvSpPr txBox="1"/>
      </xdr:nvSpPr>
      <xdr:spPr>
        <a:xfrm>
          <a:off x="4686300" y="5895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43472</xdr:rowOff>
    </xdr:from>
    <xdr:to>
      <xdr:col>6</xdr:col>
      <xdr:colOff>561975</xdr:colOff>
      <xdr:row>35</xdr:row>
      <xdr:rowOff>145072</xdr:rowOff>
    </xdr:to>
    <xdr:sp macro="" textlink="">
      <xdr:nvSpPr>
        <xdr:cNvPr id="63" name="フローチャート : 判断 62"/>
        <xdr:cNvSpPr/>
      </xdr:nvSpPr>
      <xdr:spPr>
        <a:xfrm>
          <a:off x="45847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113576</xdr:rowOff>
    </xdr:from>
    <xdr:to>
      <xdr:col>5</xdr:col>
      <xdr:colOff>358775</xdr:colOff>
      <xdr:row>38</xdr:row>
      <xdr:rowOff>4420</xdr:rowOff>
    </xdr:to>
    <xdr:cxnSp macro="">
      <xdr:nvCxnSpPr>
        <xdr:cNvPr id="64" name="直線コネクタ 63"/>
        <xdr:cNvCxnSpPr/>
      </xdr:nvCxnSpPr>
      <xdr:spPr>
        <a:xfrm flipV="1">
          <a:off x="2908300" y="6457226"/>
          <a:ext cx="889000" cy="6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72403</xdr:rowOff>
    </xdr:from>
    <xdr:to>
      <xdr:col>5</xdr:col>
      <xdr:colOff>409575</xdr:colOff>
      <xdr:row>36</xdr:row>
      <xdr:rowOff>2553</xdr:rowOff>
    </xdr:to>
    <xdr:sp macro="" textlink="">
      <xdr:nvSpPr>
        <xdr:cNvPr id="65" name="フローチャート : 判断 64"/>
        <xdr:cNvSpPr/>
      </xdr:nvSpPr>
      <xdr:spPr>
        <a:xfrm>
          <a:off x="3746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19080</xdr:rowOff>
    </xdr:from>
    <xdr:ext cx="534377" cy="259045"/>
    <xdr:sp macro="" textlink="">
      <xdr:nvSpPr>
        <xdr:cNvPr id="66" name="テキスト ボックス 65"/>
        <xdr:cNvSpPr txBox="1"/>
      </xdr:nvSpPr>
      <xdr:spPr>
        <a:xfrm>
          <a:off x="3530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108445</xdr:rowOff>
    </xdr:from>
    <xdr:to>
      <xdr:col>4</xdr:col>
      <xdr:colOff>155575</xdr:colOff>
      <xdr:row>38</xdr:row>
      <xdr:rowOff>4420</xdr:rowOff>
    </xdr:to>
    <xdr:cxnSp macro="">
      <xdr:nvCxnSpPr>
        <xdr:cNvPr id="67" name="直線コネクタ 66"/>
        <xdr:cNvCxnSpPr/>
      </xdr:nvCxnSpPr>
      <xdr:spPr>
        <a:xfrm>
          <a:off x="2019300" y="6452095"/>
          <a:ext cx="889000" cy="6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82766</xdr:rowOff>
    </xdr:from>
    <xdr:to>
      <xdr:col>4</xdr:col>
      <xdr:colOff>206375</xdr:colOff>
      <xdr:row>36</xdr:row>
      <xdr:rowOff>12916</xdr:rowOff>
    </xdr:to>
    <xdr:sp macro="" textlink="">
      <xdr:nvSpPr>
        <xdr:cNvPr id="68" name="フローチャート : 判断 67"/>
        <xdr:cNvSpPr/>
      </xdr:nvSpPr>
      <xdr:spPr>
        <a:xfrm>
          <a:off x="2857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29443</xdr:rowOff>
    </xdr:from>
    <xdr:ext cx="534377" cy="259045"/>
    <xdr:sp macro="" textlink="">
      <xdr:nvSpPr>
        <xdr:cNvPr id="69" name="テキスト ボックス 68"/>
        <xdr:cNvSpPr txBox="1"/>
      </xdr:nvSpPr>
      <xdr:spPr>
        <a:xfrm>
          <a:off x="2641111" y="58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61735</xdr:rowOff>
    </xdr:from>
    <xdr:to>
      <xdr:col>2</xdr:col>
      <xdr:colOff>638175</xdr:colOff>
      <xdr:row>37</xdr:row>
      <xdr:rowOff>108445</xdr:rowOff>
    </xdr:to>
    <xdr:cxnSp macro="">
      <xdr:nvCxnSpPr>
        <xdr:cNvPr id="70" name="直線コネクタ 69"/>
        <xdr:cNvCxnSpPr/>
      </xdr:nvCxnSpPr>
      <xdr:spPr>
        <a:xfrm>
          <a:off x="1130300" y="6405385"/>
          <a:ext cx="889000" cy="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56705</xdr:rowOff>
    </xdr:from>
    <xdr:to>
      <xdr:col>3</xdr:col>
      <xdr:colOff>3175</xdr:colOff>
      <xdr:row>35</xdr:row>
      <xdr:rowOff>158305</xdr:rowOff>
    </xdr:to>
    <xdr:sp macro="" textlink="">
      <xdr:nvSpPr>
        <xdr:cNvPr id="71" name="フローチャート : 判断 70"/>
        <xdr:cNvSpPr/>
      </xdr:nvSpPr>
      <xdr:spPr>
        <a:xfrm>
          <a:off x="1968500" y="605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3382</xdr:rowOff>
    </xdr:from>
    <xdr:ext cx="534377" cy="259045"/>
    <xdr:sp macro="" textlink="">
      <xdr:nvSpPr>
        <xdr:cNvPr id="72" name="テキスト ボックス 71"/>
        <xdr:cNvSpPr txBox="1"/>
      </xdr:nvSpPr>
      <xdr:spPr>
        <a:xfrm>
          <a:off x="1752111" y="583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27940</xdr:rowOff>
    </xdr:from>
    <xdr:to>
      <xdr:col>1</xdr:col>
      <xdr:colOff>485775</xdr:colOff>
      <xdr:row>35</xdr:row>
      <xdr:rowOff>129540</xdr:rowOff>
    </xdr:to>
    <xdr:sp macro="" textlink="">
      <xdr:nvSpPr>
        <xdr:cNvPr id="73" name="フローチャート : 判断 72"/>
        <xdr:cNvSpPr/>
      </xdr:nvSpPr>
      <xdr:spPr>
        <a:xfrm>
          <a:off x="1079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146067</xdr:rowOff>
    </xdr:from>
    <xdr:ext cx="534377" cy="259045"/>
    <xdr:sp macro="" textlink="">
      <xdr:nvSpPr>
        <xdr:cNvPr id="74" name="テキスト ボックス 73"/>
        <xdr:cNvSpPr txBox="1"/>
      </xdr:nvSpPr>
      <xdr:spPr>
        <a:xfrm>
          <a:off x="863111" y="580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80378</xdr:rowOff>
    </xdr:from>
    <xdr:to>
      <xdr:col>6</xdr:col>
      <xdr:colOff>561975</xdr:colOff>
      <xdr:row>38</xdr:row>
      <xdr:rowOff>10528</xdr:rowOff>
    </xdr:to>
    <xdr:sp macro="" textlink="">
      <xdr:nvSpPr>
        <xdr:cNvPr id="80" name="円/楕円 79"/>
        <xdr:cNvSpPr/>
      </xdr:nvSpPr>
      <xdr:spPr>
        <a:xfrm>
          <a:off x="4584700" y="64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166755</xdr:rowOff>
    </xdr:from>
    <xdr:ext cx="534377" cy="259045"/>
    <xdr:sp macro="" textlink="">
      <xdr:nvSpPr>
        <xdr:cNvPr id="81" name="人件費該当値テキスト"/>
        <xdr:cNvSpPr txBox="1"/>
      </xdr:nvSpPr>
      <xdr:spPr>
        <a:xfrm>
          <a:off x="4686300" y="633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50,171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62776</xdr:rowOff>
    </xdr:from>
    <xdr:to>
      <xdr:col>5</xdr:col>
      <xdr:colOff>409575</xdr:colOff>
      <xdr:row>37</xdr:row>
      <xdr:rowOff>164376</xdr:rowOff>
    </xdr:to>
    <xdr:sp macro="" textlink="">
      <xdr:nvSpPr>
        <xdr:cNvPr id="82" name="円/楕円 81"/>
        <xdr:cNvSpPr/>
      </xdr:nvSpPr>
      <xdr:spPr>
        <a:xfrm>
          <a:off x="3746500" y="640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155503</xdr:rowOff>
    </xdr:from>
    <xdr:ext cx="534377" cy="259045"/>
    <xdr:sp macro="" textlink="">
      <xdr:nvSpPr>
        <xdr:cNvPr id="83" name="テキスト ボックス 82"/>
        <xdr:cNvSpPr txBox="1"/>
      </xdr:nvSpPr>
      <xdr:spPr>
        <a:xfrm>
          <a:off x="3530111" y="64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51,557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125069</xdr:rowOff>
    </xdr:from>
    <xdr:to>
      <xdr:col>4</xdr:col>
      <xdr:colOff>206375</xdr:colOff>
      <xdr:row>38</xdr:row>
      <xdr:rowOff>55220</xdr:rowOff>
    </xdr:to>
    <xdr:sp macro="" textlink="">
      <xdr:nvSpPr>
        <xdr:cNvPr id="84" name="円/楕円 83"/>
        <xdr:cNvSpPr/>
      </xdr:nvSpPr>
      <xdr:spPr>
        <a:xfrm>
          <a:off x="2857500" y="64687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46347</xdr:rowOff>
    </xdr:from>
    <xdr:ext cx="534377" cy="259045"/>
    <xdr:sp macro="" textlink="">
      <xdr:nvSpPr>
        <xdr:cNvPr id="85" name="テキスト ボックス 84"/>
        <xdr:cNvSpPr txBox="1"/>
      </xdr:nvSpPr>
      <xdr:spPr>
        <a:xfrm>
          <a:off x="2641111" y="656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46,652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57645</xdr:rowOff>
    </xdr:from>
    <xdr:to>
      <xdr:col>3</xdr:col>
      <xdr:colOff>3175</xdr:colOff>
      <xdr:row>37</xdr:row>
      <xdr:rowOff>159245</xdr:rowOff>
    </xdr:to>
    <xdr:sp macro="" textlink="">
      <xdr:nvSpPr>
        <xdr:cNvPr id="86" name="円/楕円 85"/>
        <xdr:cNvSpPr/>
      </xdr:nvSpPr>
      <xdr:spPr>
        <a:xfrm>
          <a:off x="1968500" y="640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150372</xdr:rowOff>
    </xdr:from>
    <xdr:ext cx="534377" cy="259045"/>
    <xdr:sp macro="" textlink="">
      <xdr:nvSpPr>
        <xdr:cNvPr id="87" name="テキスト ボックス 86"/>
        <xdr:cNvSpPr txBox="1"/>
      </xdr:nvSpPr>
      <xdr:spPr>
        <a:xfrm>
          <a:off x="1752111" y="649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51,961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10935</xdr:rowOff>
    </xdr:from>
    <xdr:to>
      <xdr:col>1</xdr:col>
      <xdr:colOff>485775</xdr:colOff>
      <xdr:row>37</xdr:row>
      <xdr:rowOff>112535</xdr:rowOff>
    </xdr:to>
    <xdr:sp macro="" textlink="">
      <xdr:nvSpPr>
        <xdr:cNvPr id="88" name="円/楕円 87"/>
        <xdr:cNvSpPr/>
      </xdr:nvSpPr>
      <xdr:spPr>
        <a:xfrm>
          <a:off x="1079500" y="63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103662</xdr:rowOff>
    </xdr:from>
    <xdr:ext cx="534377" cy="259045"/>
    <xdr:sp macro="" textlink="">
      <xdr:nvSpPr>
        <xdr:cNvPr id="89" name="テキスト ボックス 88"/>
        <xdr:cNvSpPr txBox="1"/>
      </xdr:nvSpPr>
      <xdr:spPr>
        <a:xfrm>
          <a:off x="863111" y="644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26902</xdr:rowOff>
    </xdr:from>
    <xdr:to>
      <xdr:col>6</xdr:col>
      <xdr:colOff>510540</xdr:colOff>
      <xdr:row>59</xdr:row>
      <xdr:rowOff>129005</xdr:rowOff>
    </xdr:to>
    <xdr:cxnSp macro="">
      <xdr:nvCxnSpPr>
        <xdr:cNvPr id="116" name="直線コネクタ 115"/>
        <xdr:cNvCxnSpPr/>
      </xdr:nvCxnSpPr>
      <xdr:spPr>
        <a:xfrm flipV="1">
          <a:off x="4633595" y="8770852"/>
          <a:ext cx="1270" cy="147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132832</xdr:rowOff>
    </xdr:from>
    <xdr:ext cx="534377" cy="259045"/>
    <xdr:sp macro="" textlink="">
      <xdr:nvSpPr>
        <xdr:cNvPr id="117" name="物件費最小値テキスト"/>
        <xdr:cNvSpPr txBox="1"/>
      </xdr:nvSpPr>
      <xdr:spPr>
        <a:xfrm>
          <a:off x="4686300" y="1024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a:t>
          </a:r>
          <a:endParaRPr kumimoji="1" lang="ja-JP" altLang="en-US" sz="1000" b="1">
            <a:latin typeface="ＭＳ Ｐゴシック"/>
          </a:endParaRPr>
        </a:p>
      </xdr:txBody>
    </xdr:sp>
    <xdr:clientData/>
  </xdr:oneCellAnchor>
  <xdr:twoCellAnchor>
    <xdr:from>
      <xdr:col>6</xdr:col>
      <xdr:colOff>422275</xdr:colOff>
      <xdr:row>59</xdr:row>
      <xdr:rowOff>129005</xdr:rowOff>
    </xdr:from>
    <xdr:to>
      <xdr:col>6</xdr:col>
      <xdr:colOff>600075</xdr:colOff>
      <xdr:row>59</xdr:row>
      <xdr:rowOff>129005</xdr:rowOff>
    </xdr:to>
    <xdr:cxnSp macro="">
      <xdr:nvCxnSpPr>
        <xdr:cNvPr id="118" name="直線コネクタ 117"/>
        <xdr:cNvCxnSpPr/>
      </xdr:nvCxnSpPr>
      <xdr:spPr>
        <a:xfrm>
          <a:off x="4546600" y="1024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145029</xdr:rowOff>
    </xdr:from>
    <xdr:ext cx="599010" cy="259045"/>
    <xdr:sp macro="" textlink="">
      <xdr:nvSpPr>
        <xdr:cNvPr id="119" name="物件費最大値テキスト"/>
        <xdr:cNvSpPr txBox="1"/>
      </xdr:nvSpPr>
      <xdr:spPr>
        <a:xfrm>
          <a:off x="4686300" y="854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128,408</a:t>
          </a:r>
          <a:endParaRPr kumimoji="1" lang="ja-JP" altLang="en-US" sz="1000" b="1">
            <a:latin typeface="ＭＳ Ｐゴシック"/>
          </a:endParaRPr>
        </a:p>
      </xdr:txBody>
    </xdr:sp>
    <xdr:clientData/>
  </xdr:oneCellAnchor>
  <xdr:twoCellAnchor>
    <xdr:from>
      <xdr:col>6</xdr:col>
      <xdr:colOff>422275</xdr:colOff>
      <xdr:row>51</xdr:row>
      <xdr:rowOff>26902</xdr:rowOff>
    </xdr:from>
    <xdr:to>
      <xdr:col>6</xdr:col>
      <xdr:colOff>600075</xdr:colOff>
      <xdr:row>51</xdr:row>
      <xdr:rowOff>26902</xdr:rowOff>
    </xdr:to>
    <xdr:cxnSp macro="">
      <xdr:nvCxnSpPr>
        <xdr:cNvPr id="120" name="直線コネクタ 119"/>
        <xdr:cNvCxnSpPr/>
      </xdr:nvCxnSpPr>
      <xdr:spPr>
        <a:xfrm>
          <a:off x="4546600" y="8770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121053</xdr:rowOff>
    </xdr:from>
    <xdr:to>
      <xdr:col>6</xdr:col>
      <xdr:colOff>511175</xdr:colOff>
      <xdr:row>58</xdr:row>
      <xdr:rowOff>11505</xdr:rowOff>
    </xdr:to>
    <xdr:cxnSp macro="">
      <xdr:nvCxnSpPr>
        <xdr:cNvPr id="121" name="直線コネクタ 120"/>
        <xdr:cNvCxnSpPr/>
      </xdr:nvCxnSpPr>
      <xdr:spPr>
        <a:xfrm flipV="1">
          <a:off x="3797300" y="9893703"/>
          <a:ext cx="838200" cy="6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90811</xdr:rowOff>
    </xdr:from>
    <xdr:ext cx="534377" cy="259045"/>
    <xdr:sp macro="" textlink="">
      <xdr:nvSpPr>
        <xdr:cNvPr id="122" name="物件費平均値テキスト"/>
        <xdr:cNvSpPr txBox="1"/>
      </xdr:nvSpPr>
      <xdr:spPr>
        <a:xfrm>
          <a:off x="4686300" y="9520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67934</xdr:rowOff>
    </xdr:from>
    <xdr:to>
      <xdr:col>6</xdr:col>
      <xdr:colOff>561975</xdr:colOff>
      <xdr:row>56</xdr:row>
      <xdr:rowOff>169534</xdr:rowOff>
    </xdr:to>
    <xdr:sp macro="" textlink="">
      <xdr:nvSpPr>
        <xdr:cNvPr id="123" name="フローチャート : 判断 122"/>
        <xdr:cNvSpPr/>
      </xdr:nvSpPr>
      <xdr:spPr>
        <a:xfrm>
          <a:off x="45847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11505</xdr:rowOff>
    </xdr:from>
    <xdr:to>
      <xdr:col>5</xdr:col>
      <xdr:colOff>358775</xdr:colOff>
      <xdr:row>58</xdr:row>
      <xdr:rowOff>117852</xdr:rowOff>
    </xdr:to>
    <xdr:cxnSp macro="">
      <xdr:nvCxnSpPr>
        <xdr:cNvPr id="124" name="直線コネクタ 123"/>
        <xdr:cNvCxnSpPr/>
      </xdr:nvCxnSpPr>
      <xdr:spPr>
        <a:xfrm flipV="1">
          <a:off x="2908300" y="9955605"/>
          <a:ext cx="889000" cy="10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61256</xdr:rowOff>
    </xdr:from>
    <xdr:to>
      <xdr:col>5</xdr:col>
      <xdr:colOff>409575</xdr:colOff>
      <xdr:row>56</xdr:row>
      <xdr:rowOff>162856</xdr:rowOff>
    </xdr:to>
    <xdr:sp macro="" textlink="">
      <xdr:nvSpPr>
        <xdr:cNvPr id="125" name="フローチャート : 判断 124"/>
        <xdr:cNvSpPr/>
      </xdr:nvSpPr>
      <xdr:spPr>
        <a:xfrm>
          <a:off x="3746500" y="96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7933</xdr:rowOff>
    </xdr:from>
    <xdr:ext cx="534377" cy="259045"/>
    <xdr:sp macro="" textlink="">
      <xdr:nvSpPr>
        <xdr:cNvPr id="126" name="テキスト ボックス 125"/>
        <xdr:cNvSpPr txBox="1"/>
      </xdr:nvSpPr>
      <xdr:spPr>
        <a:xfrm>
          <a:off x="3530111" y="943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92935</xdr:rowOff>
    </xdr:from>
    <xdr:to>
      <xdr:col>4</xdr:col>
      <xdr:colOff>155575</xdr:colOff>
      <xdr:row>58</xdr:row>
      <xdr:rowOff>117852</xdr:rowOff>
    </xdr:to>
    <xdr:cxnSp macro="">
      <xdr:nvCxnSpPr>
        <xdr:cNvPr id="127" name="直線コネクタ 126"/>
        <xdr:cNvCxnSpPr/>
      </xdr:nvCxnSpPr>
      <xdr:spPr>
        <a:xfrm>
          <a:off x="2019300" y="10037035"/>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25154</xdr:rowOff>
    </xdr:from>
    <xdr:to>
      <xdr:col>4</xdr:col>
      <xdr:colOff>206375</xdr:colOff>
      <xdr:row>57</xdr:row>
      <xdr:rowOff>126754</xdr:rowOff>
    </xdr:to>
    <xdr:sp macro="" textlink="">
      <xdr:nvSpPr>
        <xdr:cNvPr id="128" name="フローチャート : 判断 127"/>
        <xdr:cNvSpPr/>
      </xdr:nvSpPr>
      <xdr:spPr>
        <a:xfrm>
          <a:off x="2857500" y="979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143281</xdr:rowOff>
    </xdr:from>
    <xdr:ext cx="534377" cy="259045"/>
    <xdr:sp macro="" textlink="">
      <xdr:nvSpPr>
        <xdr:cNvPr id="129" name="テキスト ボックス 128"/>
        <xdr:cNvSpPr txBox="1"/>
      </xdr:nvSpPr>
      <xdr:spPr>
        <a:xfrm>
          <a:off x="2641111" y="957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52505</xdr:rowOff>
    </xdr:from>
    <xdr:to>
      <xdr:col>2</xdr:col>
      <xdr:colOff>638175</xdr:colOff>
      <xdr:row>58</xdr:row>
      <xdr:rowOff>92935</xdr:rowOff>
    </xdr:to>
    <xdr:cxnSp macro="">
      <xdr:nvCxnSpPr>
        <xdr:cNvPr id="130" name="直線コネクタ 129"/>
        <xdr:cNvCxnSpPr/>
      </xdr:nvCxnSpPr>
      <xdr:spPr>
        <a:xfrm>
          <a:off x="1130300" y="9996605"/>
          <a:ext cx="889000" cy="4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9413</xdr:rowOff>
    </xdr:from>
    <xdr:to>
      <xdr:col>3</xdr:col>
      <xdr:colOff>3175</xdr:colOff>
      <xdr:row>57</xdr:row>
      <xdr:rowOff>111013</xdr:rowOff>
    </xdr:to>
    <xdr:sp macro="" textlink="">
      <xdr:nvSpPr>
        <xdr:cNvPr id="131" name="フローチャート : 判断 130"/>
        <xdr:cNvSpPr/>
      </xdr:nvSpPr>
      <xdr:spPr>
        <a:xfrm>
          <a:off x="1968500" y="97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127540</xdr:rowOff>
    </xdr:from>
    <xdr:ext cx="534377" cy="259045"/>
    <xdr:sp macro="" textlink="">
      <xdr:nvSpPr>
        <xdr:cNvPr id="132" name="テキスト ボックス 131"/>
        <xdr:cNvSpPr txBox="1"/>
      </xdr:nvSpPr>
      <xdr:spPr>
        <a:xfrm>
          <a:off x="1752111" y="955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85177</xdr:rowOff>
    </xdr:from>
    <xdr:to>
      <xdr:col>1</xdr:col>
      <xdr:colOff>485775</xdr:colOff>
      <xdr:row>57</xdr:row>
      <xdr:rowOff>15327</xdr:rowOff>
    </xdr:to>
    <xdr:sp macro="" textlink="">
      <xdr:nvSpPr>
        <xdr:cNvPr id="133" name="フローチャート : 判断 132"/>
        <xdr:cNvSpPr/>
      </xdr:nvSpPr>
      <xdr:spPr>
        <a:xfrm>
          <a:off x="1079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31854</xdr:rowOff>
    </xdr:from>
    <xdr:ext cx="534377" cy="259045"/>
    <xdr:sp macro="" textlink="">
      <xdr:nvSpPr>
        <xdr:cNvPr id="134" name="テキスト ボックス 133"/>
        <xdr:cNvSpPr txBox="1"/>
      </xdr:nvSpPr>
      <xdr:spPr>
        <a:xfrm>
          <a:off x="863111" y="94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70253</xdr:rowOff>
    </xdr:from>
    <xdr:to>
      <xdr:col>6</xdr:col>
      <xdr:colOff>561975</xdr:colOff>
      <xdr:row>58</xdr:row>
      <xdr:rowOff>403</xdr:rowOff>
    </xdr:to>
    <xdr:sp macro="" textlink="">
      <xdr:nvSpPr>
        <xdr:cNvPr id="140" name="円/楕円 139"/>
        <xdr:cNvSpPr/>
      </xdr:nvSpPr>
      <xdr:spPr>
        <a:xfrm>
          <a:off x="4584700" y="984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48680</xdr:rowOff>
    </xdr:from>
    <xdr:ext cx="534377" cy="259045"/>
    <xdr:sp macro="" textlink="">
      <xdr:nvSpPr>
        <xdr:cNvPr id="141" name="物件費該当値テキスト"/>
        <xdr:cNvSpPr txBox="1"/>
      </xdr:nvSpPr>
      <xdr:spPr>
        <a:xfrm>
          <a:off x="4686300" y="982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59,642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132155</xdr:rowOff>
    </xdr:from>
    <xdr:to>
      <xdr:col>5</xdr:col>
      <xdr:colOff>409575</xdr:colOff>
      <xdr:row>58</xdr:row>
      <xdr:rowOff>62305</xdr:rowOff>
    </xdr:to>
    <xdr:sp macro="" textlink="">
      <xdr:nvSpPr>
        <xdr:cNvPr id="142" name="円/楕円 141"/>
        <xdr:cNvSpPr/>
      </xdr:nvSpPr>
      <xdr:spPr>
        <a:xfrm>
          <a:off x="3746500" y="99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53432</xdr:rowOff>
    </xdr:from>
    <xdr:ext cx="534377" cy="259045"/>
    <xdr:sp macro="" textlink="">
      <xdr:nvSpPr>
        <xdr:cNvPr id="143" name="テキスト ボックス 142"/>
        <xdr:cNvSpPr txBox="1"/>
      </xdr:nvSpPr>
      <xdr:spPr>
        <a:xfrm>
          <a:off x="3530111" y="999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55,851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67052</xdr:rowOff>
    </xdr:from>
    <xdr:to>
      <xdr:col>4</xdr:col>
      <xdr:colOff>206375</xdr:colOff>
      <xdr:row>58</xdr:row>
      <xdr:rowOff>168652</xdr:rowOff>
    </xdr:to>
    <xdr:sp macro="" textlink="">
      <xdr:nvSpPr>
        <xdr:cNvPr id="144" name="円/楕円 143"/>
        <xdr:cNvSpPr/>
      </xdr:nvSpPr>
      <xdr:spPr>
        <a:xfrm>
          <a:off x="2857500" y="1001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159779</xdr:rowOff>
    </xdr:from>
    <xdr:ext cx="534377" cy="259045"/>
    <xdr:sp macro="" textlink="">
      <xdr:nvSpPr>
        <xdr:cNvPr id="145" name="テキスト ボックス 144"/>
        <xdr:cNvSpPr txBox="1"/>
      </xdr:nvSpPr>
      <xdr:spPr>
        <a:xfrm>
          <a:off x="2641111" y="1010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49,338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42135</xdr:rowOff>
    </xdr:from>
    <xdr:to>
      <xdr:col>3</xdr:col>
      <xdr:colOff>3175</xdr:colOff>
      <xdr:row>58</xdr:row>
      <xdr:rowOff>143735</xdr:rowOff>
    </xdr:to>
    <xdr:sp macro="" textlink="">
      <xdr:nvSpPr>
        <xdr:cNvPr id="146" name="円/楕円 145"/>
        <xdr:cNvSpPr/>
      </xdr:nvSpPr>
      <xdr:spPr>
        <a:xfrm>
          <a:off x="1968500" y="998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134862</xdr:rowOff>
    </xdr:from>
    <xdr:ext cx="534377" cy="259045"/>
    <xdr:sp macro="" textlink="">
      <xdr:nvSpPr>
        <xdr:cNvPr id="147" name="テキスト ボックス 146"/>
        <xdr:cNvSpPr txBox="1"/>
      </xdr:nvSpPr>
      <xdr:spPr>
        <a:xfrm>
          <a:off x="1752111" y="100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50,864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1705</xdr:rowOff>
    </xdr:from>
    <xdr:to>
      <xdr:col>1</xdr:col>
      <xdr:colOff>485775</xdr:colOff>
      <xdr:row>58</xdr:row>
      <xdr:rowOff>103305</xdr:rowOff>
    </xdr:to>
    <xdr:sp macro="" textlink="">
      <xdr:nvSpPr>
        <xdr:cNvPr id="148" name="円/楕円 147"/>
        <xdr:cNvSpPr/>
      </xdr:nvSpPr>
      <xdr:spPr>
        <a:xfrm>
          <a:off x="1079500" y="994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94432</xdr:rowOff>
    </xdr:from>
    <xdr:ext cx="534377" cy="259045"/>
    <xdr:sp macro="" textlink="">
      <xdr:nvSpPr>
        <xdr:cNvPr id="149" name="テキスト ボックス 148"/>
        <xdr:cNvSpPr txBox="1"/>
      </xdr:nvSpPr>
      <xdr:spPr>
        <a:xfrm>
          <a:off x="863111" y="100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13467</xdr:rowOff>
    </xdr:from>
    <xdr:to>
      <xdr:col>6</xdr:col>
      <xdr:colOff>510540</xdr:colOff>
      <xdr:row>78</xdr:row>
      <xdr:rowOff>123287</xdr:rowOff>
    </xdr:to>
    <xdr:cxnSp macro="">
      <xdr:nvCxnSpPr>
        <xdr:cNvPr id="171" name="直線コネクタ 170"/>
        <xdr:cNvCxnSpPr/>
      </xdr:nvCxnSpPr>
      <xdr:spPr>
        <a:xfrm flipV="1">
          <a:off x="4633595" y="12186417"/>
          <a:ext cx="1270" cy="130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127114</xdr:rowOff>
    </xdr:from>
    <xdr:ext cx="378565" cy="259045"/>
    <xdr:sp macro="" textlink="">
      <xdr:nvSpPr>
        <xdr:cNvPr id="172" name="維持補修費最小値テキスト"/>
        <xdr:cNvSpPr txBox="1"/>
      </xdr:nvSpPr>
      <xdr:spPr>
        <a:xfrm>
          <a:off x="4686300" y="13500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422275</xdr:colOff>
      <xdr:row>78</xdr:row>
      <xdr:rowOff>123287</xdr:rowOff>
    </xdr:from>
    <xdr:to>
      <xdr:col>6</xdr:col>
      <xdr:colOff>600075</xdr:colOff>
      <xdr:row>78</xdr:row>
      <xdr:rowOff>123287</xdr:rowOff>
    </xdr:to>
    <xdr:cxnSp macro="">
      <xdr:nvCxnSpPr>
        <xdr:cNvPr id="173" name="直線コネクタ 172"/>
        <xdr:cNvCxnSpPr/>
      </xdr:nvCxnSpPr>
      <xdr:spPr>
        <a:xfrm>
          <a:off x="4546600" y="1349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131594</xdr:rowOff>
    </xdr:from>
    <xdr:ext cx="534377" cy="259045"/>
    <xdr:sp macro="" textlink="">
      <xdr:nvSpPr>
        <xdr:cNvPr id="174" name="維持補修費最大値テキスト"/>
        <xdr:cNvSpPr txBox="1"/>
      </xdr:nvSpPr>
      <xdr:spPr>
        <a:xfrm>
          <a:off x="4686300" y="119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29,011</a:t>
          </a:r>
          <a:endParaRPr kumimoji="1" lang="ja-JP" altLang="en-US" sz="1000" b="1">
            <a:latin typeface="ＭＳ Ｐゴシック"/>
          </a:endParaRPr>
        </a:p>
      </xdr:txBody>
    </xdr:sp>
    <xdr:clientData/>
  </xdr:oneCellAnchor>
  <xdr:twoCellAnchor>
    <xdr:from>
      <xdr:col>6</xdr:col>
      <xdr:colOff>422275</xdr:colOff>
      <xdr:row>71</xdr:row>
      <xdr:rowOff>13467</xdr:rowOff>
    </xdr:from>
    <xdr:to>
      <xdr:col>6</xdr:col>
      <xdr:colOff>600075</xdr:colOff>
      <xdr:row>71</xdr:row>
      <xdr:rowOff>13467</xdr:rowOff>
    </xdr:to>
    <xdr:cxnSp macro="">
      <xdr:nvCxnSpPr>
        <xdr:cNvPr id="175" name="直線コネクタ 174"/>
        <xdr:cNvCxnSpPr/>
      </xdr:nvCxnSpPr>
      <xdr:spPr>
        <a:xfrm>
          <a:off x="4546600" y="1218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36692</xdr:rowOff>
    </xdr:from>
    <xdr:to>
      <xdr:col>6</xdr:col>
      <xdr:colOff>511175</xdr:colOff>
      <xdr:row>78</xdr:row>
      <xdr:rowOff>48352</xdr:rowOff>
    </xdr:to>
    <xdr:cxnSp macro="">
      <xdr:nvCxnSpPr>
        <xdr:cNvPr id="176" name="直線コネクタ 175"/>
        <xdr:cNvCxnSpPr/>
      </xdr:nvCxnSpPr>
      <xdr:spPr>
        <a:xfrm flipV="1">
          <a:off x="3797300" y="13409792"/>
          <a:ext cx="838200" cy="1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32636</xdr:rowOff>
    </xdr:from>
    <xdr:ext cx="469744" cy="259045"/>
    <xdr:sp macro="" textlink="">
      <xdr:nvSpPr>
        <xdr:cNvPr id="177" name="維持補修費平均値テキスト"/>
        <xdr:cNvSpPr txBox="1"/>
      </xdr:nvSpPr>
      <xdr:spPr>
        <a:xfrm>
          <a:off x="4686300" y="13062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9759</xdr:rowOff>
    </xdr:from>
    <xdr:to>
      <xdr:col>6</xdr:col>
      <xdr:colOff>561975</xdr:colOff>
      <xdr:row>77</xdr:row>
      <xdr:rowOff>111359</xdr:rowOff>
    </xdr:to>
    <xdr:sp macro="" textlink="">
      <xdr:nvSpPr>
        <xdr:cNvPr id="178" name="フローチャート : 判断 177"/>
        <xdr:cNvSpPr/>
      </xdr:nvSpPr>
      <xdr:spPr>
        <a:xfrm>
          <a:off x="45847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48352</xdr:rowOff>
    </xdr:from>
    <xdr:to>
      <xdr:col>5</xdr:col>
      <xdr:colOff>358775</xdr:colOff>
      <xdr:row>78</xdr:row>
      <xdr:rowOff>78298</xdr:rowOff>
    </xdr:to>
    <xdr:cxnSp macro="">
      <xdr:nvCxnSpPr>
        <xdr:cNvPr id="179" name="直線コネクタ 178"/>
        <xdr:cNvCxnSpPr/>
      </xdr:nvCxnSpPr>
      <xdr:spPr>
        <a:xfrm flipV="1">
          <a:off x="2908300" y="13421452"/>
          <a:ext cx="889000" cy="2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80" name="フローチャート : 判断 179"/>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148962</xdr:rowOff>
    </xdr:from>
    <xdr:ext cx="469744" cy="259045"/>
    <xdr:sp macro="" textlink="">
      <xdr:nvSpPr>
        <xdr:cNvPr id="181" name="テキスト ボックス 180"/>
        <xdr:cNvSpPr txBox="1"/>
      </xdr:nvSpPr>
      <xdr:spPr>
        <a:xfrm>
          <a:off x="3562427"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72766</xdr:rowOff>
    </xdr:from>
    <xdr:to>
      <xdr:col>4</xdr:col>
      <xdr:colOff>155575</xdr:colOff>
      <xdr:row>78</xdr:row>
      <xdr:rowOff>78298</xdr:rowOff>
    </xdr:to>
    <xdr:cxnSp macro="">
      <xdr:nvCxnSpPr>
        <xdr:cNvPr id="182" name="直線コネクタ 181"/>
        <xdr:cNvCxnSpPr/>
      </xdr:nvCxnSpPr>
      <xdr:spPr>
        <a:xfrm>
          <a:off x="2019300" y="13445866"/>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83" name="フローチャート : 判断 182"/>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3894</xdr:rowOff>
    </xdr:from>
    <xdr:ext cx="469744" cy="259045"/>
    <xdr:sp macro="" textlink="">
      <xdr:nvSpPr>
        <xdr:cNvPr id="184" name="テキスト ボックス 183"/>
        <xdr:cNvSpPr txBox="1"/>
      </xdr:nvSpPr>
      <xdr:spPr>
        <a:xfrm>
          <a:off x="2673427"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70069</xdr:rowOff>
    </xdr:from>
    <xdr:to>
      <xdr:col>2</xdr:col>
      <xdr:colOff>638175</xdr:colOff>
      <xdr:row>78</xdr:row>
      <xdr:rowOff>72766</xdr:rowOff>
    </xdr:to>
    <xdr:cxnSp macro="">
      <xdr:nvCxnSpPr>
        <xdr:cNvPr id="185" name="直線コネクタ 184"/>
        <xdr:cNvCxnSpPr/>
      </xdr:nvCxnSpPr>
      <xdr:spPr>
        <a:xfrm>
          <a:off x="1130300" y="13443169"/>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6" name="フローチャート : 判断 185"/>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11025</xdr:rowOff>
    </xdr:from>
    <xdr:ext cx="469744" cy="259045"/>
    <xdr:sp macro="" textlink="">
      <xdr:nvSpPr>
        <xdr:cNvPr id="187" name="テキスト ボックス 186"/>
        <xdr:cNvSpPr txBox="1"/>
      </xdr:nvSpPr>
      <xdr:spPr>
        <a:xfrm>
          <a:off x="1784427" y="130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8" name="フローチャート : 判断 187"/>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12442</xdr:rowOff>
    </xdr:from>
    <xdr:ext cx="469744" cy="259045"/>
    <xdr:sp macro="" textlink="">
      <xdr:nvSpPr>
        <xdr:cNvPr id="189" name="テキスト ボックス 188"/>
        <xdr:cNvSpPr txBox="1"/>
      </xdr:nvSpPr>
      <xdr:spPr>
        <a:xfrm>
          <a:off x="895427" y="1304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157342</xdr:rowOff>
    </xdr:from>
    <xdr:to>
      <xdr:col>6</xdr:col>
      <xdr:colOff>561975</xdr:colOff>
      <xdr:row>78</xdr:row>
      <xdr:rowOff>87492</xdr:rowOff>
    </xdr:to>
    <xdr:sp macro="" textlink="">
      <xdr:nvSpPr>
        <xdr:cNvPr id="195" name="円/楕円 194"/>
        <xdr:cNvSpPr/>
      </xdr:nvSpPr>
      <xdr:spPr>
        <a:xfrm>
          <a:off x="4584700" y="1335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72269</xdr:rowOff>
    </xdr:from>
    <xdr:ext cx="469744" cy="259045"/>
    <xdr:sp macro="" textlink="">
      <xdr:nvSpPr>
        <xdr:cNvPr id="196" name="維持補修費該当値テキスト"/>
        <xdr:cNvSpPr txBox="1"/>
      </xdr:nvSpPr>
      <xdr:spPr>
        <a:xfrm>
          <a:off x="4686300" y="1327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169002</xdr:rowOff>
    </xdr:from>
    <xdr:to>
      <xdr:col>5</xdr:col>
      <xdr:colOff>409575</xdr:colOff>
      <xdr:row>78</xdr:row>
      <xdr:rowOff>99152</xdr:rowOff>
    </xdr:to>
    <xdr:sp macro="" textlink="">
      <xdr:nvSpPr>
        <xdr:cNvPr id="197" name="円/楕円 196"/>
        <xdr:cNvSpPr/>
      </xdr:nvSpPr>
      <xdr:spPr>
        <a:xfrm>
          <a:off x="3746500" y="1337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90279</xdr:rowOff>
    </xdr:from>
    <xdr:ext cx="469744" cy="259045"/>
    <xdr:sp macro="" textlink="">
      <xdr:nvSpPr>
        <xdr:cNvPr id="198" name="テキスト ボックス 197"/>
        <xdr:cNvSpPr txBox="1"/>
      </xdr:nvSpPr>
      <xdr:spPr>
        <a:xfrm>
          <a:off x="3562427" y="13463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27498</xdr:rowOff>
    </xdr:from>
    <xdr:to>
      <xdr:col>4</xdr:col>
      <xdr:colOff>206375</xdr:colOff>
      <xdr:row>78</xdr:row>
      <xdr:rowOff>129098</xdr:rowOff>
    </xdr:to>
    <xdr:sp macro="" textlink="">
      <xdr:nvSpPr>
        <xdr:cNvPr id="199" name="円/楕円 198"/>
        <xdr:cNvSpPr/>
      </xdr:nvSpPr>
      <xdr:spPr>
        <a:xfrm>
          <a:off x="2857500" y="1340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120225</xdr:rowOff>
    </xdr:from>
    <xdr:ext cx="469744" cy="259045"/>
    <xdr:sp macro="" textlink="">
      <xdr:nvSpPr>
        <xdr:cNvPr id="200" name="テキスト ボックス 199"/>
        <xdr:cNvSpPr txBox="1"/>
      </xdr:nvSpPr>
      <xdr:spPr>
        <a:xfrm>
          <a:off x="2673427" y="13493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21966</xdr:rowOff>
    </xdr:from>
    <xdr:to>
      <xdr:col>3</xdr:col>
      <xdr:colOff>3175</xdr:colOff>
      <xdr:row>78</xdr:row>
      <xdr:rowOff>123566</xdr:rowOff>
    </xdr:to>
    <xdr:sp macro="" textlink="">
      <xdr:nvSpPr>
        <xdr:cNvPr id="201" name="円/楕円 200"/>
        <xdr:cNvSpPr/>
      </xdr:nvSpPr>
      <xdr:spPr>
        <a:xfrm>
          <a:off x="1968500" y="1339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114693</xdr:rowOff>
    </xdr:from>
    <xdr:ext cx="469744" cy="259045"/>
    <xdr:sp macro="" textlink="">
      <xdr:nvSpPr>
        <xdr:cNvPr id="202" name="テキスト ボックス 201"/>
        <xdr:cNvSpPr txBox="1"/>
      </xdr:nvSpPr>
      <xdr:spPr>
        <a:xfrm>
          <a:off x="1784427" y="1348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19269</xdr:rowOff>
    </xdr:from>
    <xdr:to>
      <xdr:col>1</xdr:col>
      <xdr:colOff>485775</xdr:colOff>
      <xdr:row>78</xdr:row>
      <xdr:rowOff>120869</xdr:rowOff>
    </xdr:to>
    <xdr:sp macro="" textlink="">
      <xdr:nvSpPr>
        <xdr:cNvPr id="203" name="円/楕円 202"/>
        <xdr:cNvSpPr/>
      </xdr:nvSpPr>
      <xdr:spPr>
        <a:xfrm>
          <a:off x="1079500" y="1339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111996</xdr:rowOff>
    </xdr:from>
    <xdr:ext cx="469744" cy="259045"/>
    <xdr:sp macro="" textlink="">
      <xdr:nvSpPr>
        <xdr:cNvPr id="204" name="テキスト ボックス 203"/>
        <xdr:cNvSpPr txBox="1"/>
      </xdr:nvSpPr>
      <xdr:spPr>
        <a:xfrm>
          <a:off x="895427" y="13485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36697</xdr:rowOff>
    </xdr:from>
    <xdr:to>
      <xdr:col>6</xdr:col>
      <xdr:colOff>510540</xdr:colOff>
      <xdr:row>98</xdr:row>
      <xdr:rowOff>84550</xdr:rowOff>
    </xdr:to>
    <xdr:cxnSp macro="">
      <xdr:nvCxnSpPr>
        <xdr:cNvPr id="229" name="直線コネクタ 228"/>
        <xdr:cNvCxnSpPr/>
      </xdr:nvCxnSpPr>
      <xdr:spPr>
        <a:xfrm flipV="1">
          <a:off x="4633595" y="15467197"/>
          <a:ext cx="1270" cy="1419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88377</xdr:rowOff>
    </xdr:from>
    <xdr:ext cx="534377" cy="259045"/>
    <xdr:sp macro="" textlink="">
      <xdr:nvSpPr>
        <xdr:cNvPr id="230" name="扶助費最小値テキスト"/>
        <xdr:cNvSpPr txBox="1"/>
      </xdr:nvSpPr>
      <xdr:spPr>
        <a:xfrm>
          <a:off x="4686300" y="168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26,895</a:t>
          </a:r>
          <a:endParaRPr kumimoji="1" lang="ja-JP" altLang="en-US" sz="1000" b="1">
            <a:latin typeface="ＭＳ Ｐゴシック"/>
          </a:endParaRPr>
        </a:p>
      </xdr:txBody>
    </xdr:sp>
    <xdr:clientData/>
  </xdr:oneCellAnchor>
  <xdr:twoCellAnchor>
    <xdr:from>
      <xdr:col>6</xdr:col>
      <xdr:colOff>422275</xdr:colOff>
      <xdr:row>98</xdr:row>
      <xdr:rowOff>84550</xdr:rowOff>
    </xdr:from>
    <xdr:to>
      <xdr:col>6</xdr:col>
      <xdr:colOff>600075</xdr:colOff>
      <xdr:row>98</xdr:row>
      <xdr:rowOff>84550</xdr:rowOff>
    </xdr:to>
    <xdr:cxnSp macro="">
      <xdr:nvCxnSpPr>
        <xdr:cNvPr id="231" name="直線コネクタ 230"/>
        <xdr:cNvCxnSpPr/>
      </xdr:nvCxnSpPr>
      <xdr:spPr>
        <a:xfrm>
          <a:off x="4546600" y="1688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154824</xdr:rowOff>
    </xdr:from>
    <xdr:ext cx="599010" cy="259045"/>
    <xdr:sp macro="" textlink="">
      <xdr:nvSpPr>
        <xdr:cNvPr id="232" name="扶助費最大値テキスト"/>
        <xdr:cNvSpPr txBox="1"/>
      </xdr:nvSpPr>
      <xdr:spPr>
        <a:xfrm>
          <a:off x="4686300" y="1524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101,407</a:t>
          </a:r>
          <a:endParaRPr kumimoji="1" lang="ja-JP" altLang="en-US" sz="1000" b="1">
            <a:latin typeface="ＭＳ Ｐゴシック"/>
          </a:endParaRPr>
        </a:p>
      </xdr:txBody>
    </xdr:sp>
    <xdr:clientData/>
  </xdr:oneCellAnchor>
  <xdr:twoCellAnchor>
    <xdr:from>
      <xdr:col>6</xdr:col>
      <xdr:colOff>422275</xdr:colOff>
      <xdr:row>90</xdr:row>
      <xdr:rowOff>36697</xdr:rowOff>
    </xdr:from>
    <xdr:to>
      <xdr:col>6</xdr:col>
      <xdr:colOff>600075</xdr:colOff>
      <xdr:row>90</xdr:row>
      <xdr:rowOff>36697</xdr:rowOff>
    </xdr:to>
    <xdr:cxnSp macro="">
      <xdr:nvCxnSpPr>
        <xdr:cNvPr id="233" name="直線コネクタ 232"/>
        <xdr:cNvCxnSpPr/>
      </xdr:nvCxnSpPr>
      <xdr:spPr>
        <a:xfrm>
          <a:off x="4546600" y="1546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2445</xdr:rowOff>
    </xdr:from>
    <xdr:to>
      <xdr:col>6</xdr:col>
      <xdr:colOff>511175</xdr:colOff>
      <xdr:row>94</xdr:row>
      <xdr:rowOff>74397</xdr:rowOff>
    </xdr:to>
    <xdr:cxnSp macro="">
      <xdr:nvCxnSpPr>
        <xdr:cNvPr id="234" name="直線コネクタ 233"/>
        <xdr:cNvCxnSpPr/>
      </xdr:nvCxnSpPr>
      <xdr:spPr>
        <a:xfrm flipV="1">
          <a:off x="3797300" y="16118745"/>
          <a:ext cx="838200" cy="7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79500</xdr:rowOff>
    </xdr:from>
    <xdr:ext cx="534377" cy="259045"/>
    <xdr:sp macro="" textlink="">
      <xdr:nvSpPr>
        <xdr:cNvPr id="235" name="扶助費平均値テキスト"/>
        <xdr:cNvSpPr txBox="1"/>
      </xdr:nvSpPr>
      <xdr:spPr>
        <a:xfrm>
          <a:off x="4686300" y="16195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101073</xdr:rowOff>
    </xdr:from>
    <xdr:to>
      <xdr:col>6</xdr:col>
      <xdr:colOff>561975</xdr:colOff>
      <xdr:row>95</xdr:row>
      <xdr:rowOff>31223</xdr:rowOff>
    </xdr:to>
    <xdr:sp macro="" textlink="">
      <xdr:nvSpPr>
        <xdr:cNvPr id="236" name="フローチャート : 判断 235"/>
        <xdr:cNvSpPr/>
      </xdr:nvSpPr>
      <xdr:spPr>
        <a:xfrm>
          <a:off x="4584700" y="1621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74397</xdr:rowOff>
    </xdr:from>
    <xdr:to>
      <xdr:col>5</xdr:col>
      <xdr:colOff>358775</xdr:colOff>
      <xdr:row>95</xdr:row>
      <xdr:rowOff>44278</xdr:rowOff>
    </xdr:to>
    <xdr:cxnSp macro="">
      <xdr:nvCxnSpPr>
        <xdr:cNvPr id="237" name="直線コネクタ 236"/>
        <xdr:cNvCxnSpPr/>
      </xdr:nvCxnSpPr>
      <xdr:spPr>
        <a:xfrm flipV="1">
          <a:off x="2908300" y="16190697"/>
          <a:ext cx="889000" cy="14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85052</xdr:rowOff>
    </xdr:from>
    <xdr:to>
      <xdr:col>5</xdr:col>
      <xdr:colOff>409575</xdr:colOff>
      <xdr:row>95</xdr:row>
      <xdr:rowOff>15202</xdr:rowOff>
    </xdr:to>
    <xdr:sp macro="" textlink="">
      <xdr:nvSpPr>
        <xdr:cNvPr id="238" name="フローチャート : 判断 237"/>
        <xdr:cNvSpPr/>
      </xdr:nvSpPr>
      <xdr:spPr>
        <a:xfrm>
          <a:off x="3746500" y="1620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6329</xdr:rowOff>
    </xdr:from>
    <xdr:ext cx="534377" cy="259045"/>
    <xdr:sp macro="" textlink="">
      <xdr:nvSpPr>
        <xdr:cNvPr id="239" name="テキスト ボックス 238"/>
        <xdr:cNvSpPr txBox="1"/>
      </xdr:nvSpPr>
      <xdr:spPr>
        <a:xfrm>
          <a:off x="3530111" y="1629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44278</xdr:rowOff>
    </xdr:from>
    <xdr:to>
      <xdr:col>4</xdr:col>
      <xdr:colOff>155575</xdr:colOff>
      <xdr:row>95</xdr:row>
      <xdr:rowOff>110744</xdr:rowOff>
    </xdr:to>
    <xdr:cxnSp macro="">
      <xdr:nvCxnSpPr>
        <xdr:cNvPr id="240" name="直線コネクタ 239"/>
        <xdr:cNvCxnSpPr/>
      </xdr:nvCxnSpPr>
      <xdr:spPr>
        <a:xfrm flipV="1">
          <a:off x="2019300" y="16332028"/>
          <a:ext cx="889000" cy="6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18148</xdr:rowOff>
    </xdr:from>
    <xdr:to>
      <xdr:col>4</xdr:col>
      <xdr:colOff>206375</xdr:colOff>
      <xdr:row>95</xdr:row>
      <xdr:rowOff>119748</xdr:rowOff>
    </xdr:to>
    <xdr:sp macro="" textlink="">
      <xdr:nvSpPr>
        <xdr:cNvPr id="241" name="フローチャート : 判断 240"/>
        <xdr:cNvSpPr/>
      </xdr:nvSpPr>
      <xdr:spPr>
        <a:xfrm>
          <a:off x="2857500" y="163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110875</xdr:rowOff>
    </xdr:from>
    <xdr:ext cx="534377" cy="259045"/>
    <xdr:sp macro="" textlink="">
      <xdr:nvSpPr>
        <xdr:cNvPr id="242" name="テキスト ボックス 241"/>
        <xdr:cNvSpPr txBox="1"/>
      </xdr:nvSpPr>
      <xdr:spPr>
        <a:xfrm>
          <a:off x="2641111" y="163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110744</xdr:rowOff>
    </xdr:from>
    <xdr:to>
      <xdr:col>2</xdr:col>
      <xdr:colOff>638175</xdr:colOff>
      <xdr:row>95</xdr:row>
      <xdr:rowOff>123641</xdr:rowOff>
    </xdr:to>
    <xdr:cxnSp macro="">
      <xdr:nvCxnSpPr>
        <xdr:cNvPr id="243" name="直線コネクタ 242"/>
        <xdr:cNvCxnSpPr/>
      </xdr:nvCxnSpPr>
      <xdr:spPr>
        <a:xfrm flipV="1">
          <a:off x="1130300" y="16398494"/>
          <a:ext cx="889000" cy="1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169196</xdr:rowOff>
    </xdr:from>
    <xdr:to>
      <xdr:col>3</xdr:col>
      <xdr:colOff>3175</xdr:colOff>
      <xdr:row>95</xdr:row>
      <xdr:rowOff>99346</xdr:rowOff>
    </xdr:to>
    <xdr:sp macro="" textlink="">
      <xdr:nvSpPr>
        <xdr:cNvPr id="244" name="フローチャート : 判断 243"/>
        <xdr:cNvSpPr/>
      </xdr:nvSpPr>
      <xdr:spPr>
        <a:xfrm>
          <a:off x="1968500" y="162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115873</xdr:rowOff>
    </xdr:from>
    <xdr:ext cx="534377" cy="259045"/>
    <xdr:sp macro="" textlink="">
      <xdr:nvSpPr>
        <xdr:cNvPr id="245" name="テキスト ボックス 244"/>
        <xdr:cNvSpPr txBox="1"/>
      </xdr:nvSpPr>
      <xdr:spPr>
        <a:xfrm>
          <a:off x="1752111" y="1606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168357</xdr:rowOff>
    </xdr:from>
    <xdr:to>
      <xdr:col>1</xdr:col>
      <xdr:colOff>485775</xdr:colOff>
      <xdr:row>95</xdr:row>
      <xdr:rowOff>98507</xdr:rowOff>
    </xdr:to>
    <xdr:sp macro="" textlink="">
      <xdr:nvSpPr>
        <xdr:cNvPr id="246" name="フローチャート : 判断 245"/>
        <xdr:cNvSpPr/>
      </xdr:nvSpPr>
      <xdr:spPr>
        <a:xfrm>
          <a:off x="1079500" y="162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115034</xdr:rowOff>
    </xdr:from>
    <xdr:ext cx="534377" cy="259045"/>
    <xdr:sp macro="" textlink="">
      <xdr:nvSpPr>
        <xdr:cNvPr id="247" name="テキスト ボックス 246"/>
        <xdr:cNvSpPr txBox="1"/>
      </xdr:nvSpPr>
      <xdr:spPr>
        <a:xfrm>
          <a:off x="863111" y="1605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123095</xdr:rowOff>
    </xdr:from>
    <xdr:to>
      <xdr:col>6</xdr:col>
      <xdr:colOff>561975</xdr:colOff>
      <xdr:row>94</xdr:row>
      <xdr:rowOff>53245</xdr:rowOff>
    </xdr:to>
    <xdr:sp macro="" textlink="">
      <xdr:nvSpPr>
        <xdr:cNvPr id="253" name="円/楕円 252"/>
        <xdr:cNvSpPr/>
      </xdr:nvSpPr>
      <xdr:spPr>
        <a:xfrm>
          <a:off x="4584700" y="1606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145972</xdr:rowOff>
    </xdr:from>
    <xdr:ext cx="534377" cy="259045"/>
    <xdr:sp macro="" textlink="">
      <xdr:nvSpPr>
        <xdr:cNvPr id="254" name="扶助費該当値テキスト"/>
        <xdr:cNvSpPr txBox="1"/>
      </xdr:nvSpPr>
      <xdr:spPr>
        <a:xfrm>
          <a:off x="4686300" y="1591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67,205</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23597</xdr:rowOff>
    </xdr:from>
    <xdr:to>
      <xdr:col>5</xdr:col>
      <xdr:colOff>409575</xdr:colOff>
      <xdr:row>94</xdr:row>
      <xdr:rowOff>125197</xdr:rowOff>
    </xdr:to>
    <xdr:sp macro="" textlink="">
      <xdr:nvSpPr>
        <xdr:cNvPr id="255" name="円/楕円 254"/>
        <xdr:cNvSpPr/>
      </xdr:nvSpPr>
      <xdr:spPr>
        <a:xfrm>
          <a:off x="3746500" y="1613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141724</xdr:rowOff>
    </xdr:from>
    <xdr:ext cx="534377" cy="259045"/>
    <xdr:sp macro="" textlink="">
      <xdr:nvSpPr>
        <xdr:cNvPr id="256" name="テキスト ボックス 255"/>
        <xdr:cNvSpPr txBox="1"/>
      </xdr:nvSpPr>
      <xdr:spPr>
        <a:xfrm>
          <a:off x="3530111" y="1591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63,428</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164928</xdr:rowOff>
    </xdr:from>
    <xdr:to>
      <xdr:col>4</xdr:col>
      <xdr:colOff>206375</xdr:colOff>
      <xdr:row>95</xdr:row>
      <xdr:rowOff>95078</xdr:rowOff>
    </xdr:to>
    <xdr:sp macro="" textlink="">
      <xdr:nvSpPr>
        <xdr:cNvPr id="257" name="円/楕円 256"/>
        <xdr:cNvSpPr/>
      </xdr:nvSpPr>
      <xdr:spPr>
        <a:xfrm>
          <a:off x="2857500" y="1628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111605</xdr:rowOff>
    </xdr:from>
    <xdr:ext cx="534377" cy="259045"/>
    <xdr:sp macro="" textlink="">
      <xdr:nvSpPr>
        <xdr:cNvPr id="258" name="テキスト ボックス 257"/>
        <xdr:cNvSpPr txBox="1"/>
      </xdr:nvSpPr>
      <xdr:spPr>
        <a:xfrm>
          <a:off x="2641111" y="1605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56,009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59944</xdr:rowOff>
    </xdr:from>
    <xdr:to>
      <xdr:col>3</xdr:col>
      <xdr:colOff>3175</xdr:colOff>
      <xdr:row>95</xdr:row>
      <xdr:rowOff>161544</xdr:rowOff>
    </xdr:to>
    <xdr:sp macro="" textlink="">
      <xdr:nvSpPr>
        <xdr:cNvPr id="259" name="円/楕円 258"/>
        <xdr:cNvSpPr/>
      </xdr:nvSpPr>
      <xdr:spPr>
        <a:xfrm>
          <a:off x="1968500" y="1634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152671</xdr:rowOff>
    </xdr:from>
    <xdr:ext cx="534377" cy="259045"/>
    <xdr:sp macro="" textlink="">
      <xdr:nvSpPr>
        <xdr:cNvPr id="260" name="テキスト ボックス 259"/>
        <xdr:cNvSpPr txBox="1"/>
      </xdr:nvSpPr>
      <xdr:spPr>
        <a:xfrm>
          <a:off x="1752111" y="1644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52,520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72841</xdr:rowOff>
    </xdr:from>
    <xdr:to>
      <xdr:col>1</xdr:col>
      <xdr:colOff>485775</xdr:colOff>
      <xdr:row>96</xdr:row>
      <xdr:rowOff>2991</xdr:rowOff>
    </xdr:to>
    <xdr:sp macro="" textlink="">
      <xdr:nvSpPr>
        <xdr:cNvPr id="261" name="円/楕円 260"/>
        <xdr:cNvSpPr/>
      </xdr:nvSpPr>
      <xdr:spPr>
        <a:xfrm>
          <a:off x="1079500" y="1636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165568</xdr:rowOff>
    </xdr:from>
    <xdr:ext cx="534377" cy="259045"/>
    <xdr:sp macro="" textlink="">
      <xdr:nvSpPr>
        <xdr:cNvPr id="262" name="テキスト ボックス 261"/>
        <xdr:cNvSpPr txBox="1"/>
      </xdr:nvSpPr>
      <xdr:spPr>
        <a:xfrm>
          <a:off x="863111" y="1645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3" name="直線コネクタ 272"/>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4" name="テキスト ボックス 273"/>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5" name="直線コネクタ 274"/>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6" name="テキスト ボックス 275"/>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7" name="直線コネクタ 276"/>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78" name="テキスト ボックス 277"/>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1" name="直線コネクタ 280"/>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2" name="テキスト ボックス 281"/>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5" name="直線コネクタ 284"/>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6" name="テキスト ボックス 285"/>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139281</xdr:rowOff>
    </xdr:from>
    <xdr:to>
      <xdr:col>15</xdr:col>
      <xdr:colOff>180340</xdr:colOff>
      <xdr:row>39</xdr:row>
      <xdr:rowOff>12636</xdr:rowOff>
    </xdr:to>
    <xdr:cxnSp macro="">
      <xdr:nvCxnSpPr>
        <xdr:cNvPr id="290" name="直線コネクタ 289"/>
        <xdr:cNvCxnSpPr/>
      </xdr:nvCxnSpPr>
      <xdr:spPr>
        <a:xfrm flipV="1">
          <a:off x="10475595" y="5282781"/>
          <a:ext cx="1270" cy="1416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16463</xdr:rowOff>
    </xdr:from>
    <xdr:ext cx="534377" cy="259045"/>
    <xdr:sp macro="" textlink="">
      <xdr:nvSpPr>
        <xdr:cNvPr id="291" name="補助費等最小値テキスト"/>
        <xdr:cNvSpPr txBox="1"/>
      </xdr:nvSpPr>
      <xdr:spPr>
        <a:xfrm>
          <a:off x="10528300" y="670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13,340</a:t>
          </a:r>
          <a:endParaRPr kumimoji="1" lang="ja-JP" altLang="en-US" sz="1000" b="1">
            <a:latin typeface="ＭＳ Ｐゴシック"/>
          </a:endParaRPr>
        </a:p>
      </xdr:txBody>
    </xdr:sp>
    <xdr:clientData/>
  </xdr:oneCellAnchor>
  <xdr:twoCellAnchor>
    <xdr:from>
      <xdr:col>15</xdr:col>
      <xdr:colOff>92075</xdr:colOff>
      <xdr:row>39</xdr:row>
      <xdr:rowOff>12636</xdr:rowOff>
    </xdr:from>
    <xdr:to>
      <xdr:col>15</xdr:col>
      <xdr:colOff>269875</xdr:colOff>
      <xdr:row>39</xdr:row>
      <xdr:rowOff>12636</xdr:rowOff>
    </xdr:to>
    <xdr:cxnSp macro="">
      <xdr:nvCxnSpPr>
        <xdr:cNvPr id="292" name="直線コネクタ 291"/>
        <xdr:cNvCxnSpPr/>
      </xdr:nvCxnSpPr>
      <xdr:spPr>
        <a:xfrm>
          <a:off x="10388600" y="669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85958</xdr:rowOff>
    </xdr:from>
    <xdr:ext cx="599010" cy="259045"/>
    <xdr:sp macro="" textlink="">
      <xdr:nvSpPr>
        <xdr:cNvPr id="293" name="補助費等最大値テキスト"/>
        <xdr:cNvSpPr txBox="1"/>
      </xdr:nvSpPr>
      <xdr:spPr>
        <a:xfrm>
          <a:off x="10528300" y="505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162,044</a:t>
          </a:r>
          <a:endParaRPr kumimoji="1" lang="ja-JP" altLang="en-US" sz="1000" b="1">
            <a:latin typeface="ＭＳ Ｐゴシック"/>
          </a:endParaRPr>
        </a:p>
      </xdr:txBody>
    </xdr:sp>
    <xdr:clientData/>
  </xdr:oneCellAnchor>
  <xdr:twoCellAnchor>
    <xdr:from>
      <xdr:col>15</xdr:col>
      <xdr:colOff>92075</xdr:colOff>
      <xdr:row>30</xdr:row>
      <xdr:rowOff>139281</xdr:rowOff>
    </xdr:from>
    <xdr:to>
      <xdr:col>15</xdr:col>
      <xdr:colOff>269875</xdr:colOff>
      <xdr:row>30</xdr:row>
      <xdr:rowOff>139281</xdr:rowOff>
    </xdr:to>
    <xdr:cxnSp macro="">
      <xdr:nvCxnSpPr>
        <xdr:cNvPr id="294" name="直線コネクタ 293"/>
        <xdr:cNvCxnSpPr/>
      </xdr:nvCxnSpPr>
      <xdr:spPr>
        <a:xfrm>
          <a:off x="10388600" y="528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20266</xdr:rowOff>
    </xdr:from>
    <xdr:to>
      <xdr:col>15</xdr:col>
      <xdr:colOff>180975</xdr:colOff>
      <xdr:row>37</xdr:row>
      <xdr:rowOff>22361</xdr:rowOff>
    </xdr:to>
    <xdr:cxnSp macro="">
      <xdr:nvCxnSpPr>
        <xdr:cNvPr id="295" name="直線コネクタ 294"/>
        <xdr:cNvCxnSpPr/>
      </xdr:nvCxnSpPr>
      <xdr:spPr>
        <a:xfrm flipV="1">
          <a:off x="9639300" y="6363916"/>
          <a:ext cx="8382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47150</xdr:rowOff>
    </xdr:from>
    <xdr:ext cx="534377" cy="259045"/>
    <xdr:sp macro="" textlink="">
      <xdr:nvSpPr>
        <xdr:cNvPr id="296" name="補助費等平均値テキスト"/>
        <xdr:cNvSpPr txBox="1"/>
      </xdr:nvSpPr>
      <xdr:spPr>
        <a:xfrm>
          <a:off x="10528300" y="6047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24273</xdr:rowOff>
    </xdr:from>
    <xdr:to>
      <xdr:col>15</xdr:col>
      <xdr:colOff>231775</xdr:colOff>
      <xdr:row>36</xdr:row>
      <xdr:rowOff>125873</xdr:rowOff>
    </xdr:to>
    <xdr:sp macro="" textlink="">
      <xdr:nvSpPr>
        <xdr:cNvPr id="297" name="フローチャート : 判断 296"/>
        <xdr:cNvSpPr/>
      </xdr:nvSpPr>
      <xdr:spPr>
        <a:xfrm>
          <a:off x="10426700" y="61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22361</xdr:rowOff>
    </xdr:from>
    <xdr:to>
      <xdr:col>14</xdr:col>
      <xdr:colOff>28575</xdr:colOff>
      <xdr:row>37</xdr:row>
      <xdr:rowOff>22561</xdr:rowOff>
    </xdr:to>
    <xdr:cxnSp macro="">
      <xdr:nvCxnSpPr>
        <xdr:cNvPr id="298" name="直線コネクタ 297"/>
        <xdr:cNvCxnSpPr/>
      </xdr:nvCxnSpPr>
      <xdr:spPr>
        <a:xfrm flipV="1">
          <a:off x="8750300" y="6366011"/>
          <a:ext cx="8890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27683</xdr:rowOff>
    </xdr:from>
    <xdr:to>
      <xdr:col>14</xdr:col>
      <xdr:colOff>79375</xdr:colOff>
      <xdr:row>36</xdr:row>
      <xdr:rowOff>129283</xdr:rowOff>
    </xdr:to>
    <xdr:sp macro="" textlink="">
      <xdr:nvSpPr>
        <xdr:cNvPr id="299" name="フローチャート : 判断 298"/>
        <xdr:cNvSpPr/>
      </xdr:nvSpPr>
      <xdr:spPr>
        <a:xfrm>
          <a:off x="9588500" y="619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145810</xdr:rowOff>
    </xdr:from>
    <xdr:ext cx="534377" cy="259045"/>
    <xdr:sp macro="" textlink="">
      <xdr:nvSpPr>
        <xdr:cNvPr id="300" name="テキスト ボックス 299"/>
        <xdr:cNvSpPr txBox="1"/>
      </xdr:nvSpPr>
      <xdr:spPr>
        <a:xfrm>
          <a:off x="9372111" y="597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22295</xdr:rowOff>
    </xdr:from>
    <xdr:to>
      <xdr:col>12</xdr:col>
      <xdr:colOff>511175</xdr:colOff>
      <xdr:row>37</xdr:row>
      <xdr:rowOff>22561</xdr:rowOff>
    </xdr:to>
    <xdr:cxnSp macro="">
      <xdr:nvCxnSpPr>
        <xdr:cNvPr id="301" name="直線コネクタ 300"/>
        <xdr:cNvCxnSpPr/>
      </xdr:nvCxnSpPr>
      <xdr:spPr>
        <a:xfrm>
          <a:off x="7861300" y="6365945"/>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32293</xdr:rowOff>
    </xdr:from>
    <xdr:to>
      <xdr:col>12</xdr:col>
      <xdr:colOff>561975</xdr:colOff>
      <xdr:row>36</xdr:row>
      <xdr:rowOff>133893</xdr:rowOff>
    </xdr:to>
    <xdr:sp macro="" textlink="">
      <xdr:nvSpPr>
        <xdr:cNvPr id="302" name="フローチャート : 判断 301"/>
        <xdr:cNvSpPr/>
      </xdr:nvSpPr>
      <xdr:spPr>
        <a:xfrm>
          <a:off x="8699500" y="62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150420</xdr:rowOff>
    </xdr:from>
    <xdr:ext cx="534377" cy="259045"/>
    <xdr:sp macro="" textlink="">
      <xdr:nvSpPr>
        <xdr:cNvPr id="303" name="テキスト ボックス 302"/>
        <xdr:cNvSpPr txBox="1"/>
      </xdr:nvSpPr>
      <xdr:spPr>
        <a:xfrm>
          <a:off x="8483111" y="597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22295</xdr:rowOff>
    </xdr:from>
    <xdr:to>
      <xdr:col>11</xdr:col>
      <xdr:colOff>307975</xdr:colOff>
      <xdr:row>37</xdr:row>
      <xdr:rowOff>40868</xdr:rowOff>
    </xdr:to>
    <xdr:cxnSp macro="">
      <xdr:nvCxnSpPr>
        <xdr:cNvPr id="304" name="直線コネクタ 303"/>
        <xdr:cNvCxnSpPr/>
      </xdr:nvCxnSpPr>
      <xdr:spPr>
        <a:xfrm flipV="1">
          <a:off x="6972300" y="6365945"/>
          <a:ext cx="889000" cy="1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93606</xdr:rowOff>
    </xdr:from>
    <xdr:to>
      <xdr:col>11</xdr:col>
      <xdr:colOff>358775</xdr:colOff>
      <xdr:row>36</xdr:row>
      <xdr:rowOff>23756</xdr:rowOff>
    </xdr:to>
    <xdr:sp macro="" textlink="">
      <xdr:nvSpPr>
        <xdr:cNvPr id="305" name="フローチャート : 判断 304"/>
        <xdr:cNvSpPr/>
      </xdr:nvSpPr>
      <xdr:spPr>
        <a:xfrm>
          <a:off x="7810500" y="609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40283</xdr:rowOff>
    </xdr:from>
    <xdr:ext cx="534377" cy="259045"/>
    <xdr:sp macro="" textlink="">
      <xdr:nvSpPr>
        <xdr:cNvPr id="306" name="テキスト ボックス 305"/>
        <xdr:cNvSpPr txBox="1"/>
      </xdr:nvSpPr>
      <xdr:spPr>
        <a:xfrm>
          <a:off x="7594111" y="586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28073</xdr:rowOff>
    </xdr:from>
    <xdr:to>
      <xdr:col>10</xdr:col>
      <xdr:colOff>155575</xdr:colOff>
      <xdr:row>36</xdr:row>
      <xdr:rowOff>129673</xdr:rowOff>
    </xdr:to>
    <xdr:sp macro="" textlink="">
      <xdr:nvSpPr>
        <xdr:cNvPr id="307" name="フローチャート : 判断 306"/>
        <xdr:cNvSpPr/>
      </xdr:nvSpPr>
      <xdr:spPr>
        <a:xfrm>
          <a:off x="6921500" y="620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146200</xdr:rowOff>
    </xdr:from>
    <xdr:ext cx="534377" cy="259045"/>
    <xdr:sp macro="" textlink="">
      <xdr:nvSpPr>
        <xdr:cNvPr id="308" name="テキスト ボックス 307"/>
        <xdr:cNvSpPr txBox="1"/>
      </xdr:nvSpPr>
      <xdr:spPr>
        <a:xfrm>
          <a:off x="6705111" y="597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140916</xdr:rowOff>
    </xdr:from>
    <xdr:to>
      <xdr:col>15</xdr:col>
      <xdr:colOff>231775</xdr:colOff>
      <xdr:row>37</xdr:row>
      <xdr:rowOff>71066</xdr:rowOff>
    </xdr:to>
    <xdr:sp macro="" textlink="">
      <xdr:nvSpPr>
        <xdr:cNvPr id="314" name="円/楕円 313"/>
        <xdr:cNvSpPr/>
      </xdr:nvSpPr>
      <xdr:spPr>
        <a:xfrm>
          <a:off x="10426700" y="631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119343</xdr:rowOff>
    </xdr:from>
    <xdr:ext cx="534377" cy="259045"/>
    <xdr:sp macro="" textlink="">
      <xdr:nvSpPr>
        <xdr:cNvPr id="315" name="補助費等該当値テキスト"/>
        <xdr:cNvSpPr txBox="1"/>
      </xdr:nvSpPr>
      <xdr:spPr>
        <a:xfrm>
          <a:off x="10528300" y="629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48,539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143011</xdr:rowOff>
    </xdr:from>
    <xdr:to>
      <xdr:col>14</xdr:col>
      <xdr:colOff>79375</xdr:colOff>
      <xdr:row>37</xdr:row>
      <xdr:rowOff>73161</xdr:rowOff>
    </xdr:to>
    <xdr:sp macro="" textlink="">
      <xdr:nvSpPr>
        <xdr:cNvPr id="316" name="円/楕円 315"/>
        <xdr:cNvSpPr/>
      </xdr:nvSpPr>
      <xdr:spPr>
        <a:xfrm>
          <a:off x="9588500" y="631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64288</xdr:rowOff>
    </xdr:from>
    <xdr:ext cx="534377" cy="259045"/>
    <xdr:sp macro="" textlink="">
      <xdr:nvSpPr>
        <xdr:cNvPr id="317" name="テキスト ボックス 316"/>
        <xdr:cNvSpPr txBox="1"/>
      </xdr:nvSpPr>
      <xdr:spPr>
        <a:xfrm>
          <a:off x="9372111" y="640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143211</xdr:rowOff>
    </xdr:from>
    <xdr:to>
      <xdr:col>12</xdr:col>
      <xdr:colOff>561975</xdr:colOff>
      <xdr:row>37</xdr:row>
      <xdr:rowOff>73361</xdr:rowOff>
    </xdr:to>
    <xdr:sp macro="" textlink="">
      <xdr:nvSpPr>
        <xdr:cNvPr id="318" name="円/楕円 317"/>
        <xdr:cNvSpPr/>
      </xdr:nvSpPr>
      <xdr:spPr>
        <a:xfrm>
          <a:off x="8699500" y="631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64488</xdr:rowOff>
    </xdr:from>
    <xdr:ext cx="534377" cy="259045"/>
    <xdr:sp macro="" textlink="">
      <xdr:nvSpPr>
        <xdr:cNvPr id="319" name="テキスト ボックス 318"/>
        <xdr:cNvSpPr txBox="1"/>
      </xdr:nvSpPr>
      <xdr:spPr>
        <a:xfrm>
          <a:off x="8483111" y="640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48,298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142945</xdr:rowOff>
    </xdr:from>
    <xdr:to>
      <xdr:col>11</xdr:col>
      <xdr:colOff>358775</xdr:colOff>
      <xdr:row>37</xdr:row>
      <xdr:rowOff>73095</xdr:rowOff>
    </xdr:to>
    <xdr:sp macro="" textlink="">
      <xdr:nvSpPr>
        <xdr:cNvPr id="320" name="円/楕円 319"/>
        <xdr:cNvSpPr/>
      </xdr:nvSpPr>
      <xdr:spPr>
        <a:xfrm>
          <a:off x="7810500" y="631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64222</xdr:rowOff>
    </xdr:from>
    <xdr:ext cx="534377" cy="259045"/>
    <xdr:sp macro="" textlink="">
      <xdr:nvSpPr>
        <xdr:cNvPr id="321" name="テキスト ボックス 320"/>
        <xdr:cNvSpPr txBox="1"/>
      </xdr:nvSpPr>
      <xdr:spPr>
        <a:xfrm>
          <a:off x="7594111" y="640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48,326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161518</xdr:rowOff>
    </xdr:from>
    <xdr:to>
      <xdr:col>10</xdr:col>
      <xdr:colOff>155575</xdr:colOff>
      <xdr:row>37</xdr:row>
      <xdr:rowOff>91668</xdr:rowOff>
    </xdr:to>
    <xdr:sp macro="" textlink="">
      <xdr:nvSpPr>
        <xdr:cNvPr id="322" name="円/楕円 321"/>
        <xdr:cNvSpPr/>
      </xdr:nvSpPr>
      <xdr:spPr>
        <a:xfrm>
          <a:off x="6921500" y="63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82795</xdr:rowOff>
    </xdr:from>
    <xdr:ext cx="534377" cy="259045"/>
    <xdr:sp macro="" textlink="">
      <xdr:nvSpPr>
        <xdr:cNvPr id="323" name="テキスト ボックス 322"/>
        <xdr:cNvSpPr txBox="1"/>
      </xdr:nvSpPr>
      <xdr:spPr>
        <a:xfrm>
          <a:off x="6705111" y="642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61,447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61294</xdr:rowOff>
    </xdr:from>
    <xdr:to>
      <xdr:col>15</xdr:col>
      <xdr:colOff>180340</xdr:colOff>
      <xdr:row>59</xdr:row>
      <xdr:rowOff>5329</xdr:rowOff>
    </xdr:to>
    <xdr:cxnSp macro="">
      <xdr:nvCxnSpPr>
        <xdr:cNvPr id="347" name="直線コネクタ 346"/>
        <xdr:cNvCxnSpPr/>
      </xdr:nvCxnSpPr>
      <xdr:spPr>
        <a:xfrm flipV="1">
          <a:off x="10475595" y="8633794"/>
          <a:ext cx="1270" cy="1487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9156</xdr:rowOff>
    </xdr:from>
    <xdr:ext cx="534377" cy="259045"/>
    <xdr:sp macro="" textlink="">
      <xdr:nvSpPr>
        <xdr:cNvPr id="348" name="普通建設事業費最小値テキスト"/>
        <xdr:cNvSpPr txBox="1"/>
      </xdr:nvSpPr>
      <xdr:spPr>
        <a:xfrm>
          <a:off x="10528300" y="101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10,268</a:t>
          </a:r>
          <a:endParaRPr kumimoji="1" lang="ja-JP" altLang="en-US" sz="1000" b="1">
            <a:latin typeface="ＭＳ Ｐゴシック"/>
          </a:endParaRPr>
        </a:p>
      </xdr:txBody>
    </xdr:sp>
    <xdr:clientData/>
  </xdr:oneCellAnchor>
  <xdr:twoCellAnchor>
    <xdr:from>
      <xdr:col>15</xdr:col>
      <xdr:colOff>92075</xdr:colOff>
      <xdr:row>59</xdr:row>
      <xdr:rowOff>5329</xdr:rowOff>
    </xdr:from>
    <xdr:to>
      <xdr:col>15</xdr:col>
      <xdr:colOff>269875</xdr:colOff>
      <xdr:row>59</xdr:row>
      <xdr:rowOff>5329</xdr:rowOff>
    </xdr:to>
    <xdr:cxnSp macro="">
      <xdr:nvCxnSpPr>
        <xdr:cNvPr id="349" name="直線コネクタ 348"/>
        <xdr:cNvCxnSpPr/>
      </xdr:nvCxnSpPr>
      <xdr:spPr>
        <a:xfrm>
          <a:off x="10388600" y="1012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7971</xdr:rowOff>
    </xdr:from>
    <xdr:ext cx="599010" cy="259045"/>
    <xdr:sp macro="" textlink="">
      <xdr:nvSpPr>
        <xdr:cNvPr id="350" name="普通建設事業費最大値テキスト"/>
        <xdr:cNvSpPr txBox="1"/>
      </xdr:nvSpPr>
      <xdr:spPr>
        <a:xfrm>
          <a:off x="10528300" y="84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400,579</a:t>
          </a:r>
          <a:endParaRPr kumimoji="1" lang="ja-JP" altLang="en-US" sz="1000" b="1">
            <a:latin typeface="ＭＳ Ｐゴシック"/>
          </a:endParaRPr>
        </a:p>
      </xdr:txBody>
    </xdr:sp>
    <xdr:clientData/>
  </xdr:oneCellAnchor>
  <xdr:twoCellAnchor>
    <xdr:from>
      <xdr:col>15</xdr:col>
      <xdr:colOff>92075</xdr:colOff>
      <xdr:row>50</xdr:row>
      <xdr:rowOff>61294</xdr:rowOff>
    </xdr:from>
    <xdr:to>
      <xdr:col>15</xdr:col>
      <xdr:colOff>269875</xdr:colOff>
      <xdr:row>50</xdr:row>
      <xdr:rowOff>61294</xdr:rowOff>
    </xdr:to>
    <xdr:cxnSp macro="">
      <xdr:nvCxnSpPr>
        <xdr:cNvPr id="351" name="直線コネクタ 350"/>
        <xdr:cNvCxnSpPr/>
      </xdr:nvCxnSpPr>
      <xdr:spPr>
        <a:xfrm>
          <a:off x="10388600" y="863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137814</xdr:rowOff>
    </xdr:from>
    <xdr:to>
      <xdr:col>15</xdr:col>
      <xdr:colOff>180975</xdr:colOff>
      <xdr:row>58</xdr:row>
      <xdr:rowOff>32502</xdr:rowOff>
    </xdr:to>
    <xdr:cxnSp macro="">
      <xdr:nvCxnSpPr>
        <xdr:cNvPr id="352" name="直線コネクタ 351"/>
        <xdr:cNvCxnSpPr/>
      </xdr:nvCxnSpPr>
      <xdr:spPr>
        <a:xfrm flipV="1">
          <a:off x="9639300" y="9910464"/>
          <a:ext cx="838200" cy="6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94750</xdr:rowOff>
    </xdr:from>
    <xdr:ext cx="534377" cy="259045"/>
    <xdr:sp macro="" textlink="">
      <xdr:nvSpPr>
        <xdr:cNvPr id="353" name="普通建設事業費平均値テキスト"/>
        <xdr:cNvSpPr txBox="1"/>
      </xdr:nvSpPr>
      <xdr:spPr>
        <a:xfrm>
          <a:off x="10528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71873</xdr:rowOff>
    </xdr:from>
    <xdr:to>
      <xdr:col>15</xdr:col>
      <xdr:colOff>231775</xdr:colOff>
      <xdr:row>58</xdr:row>
      <xdr:rowOff>2023</xdr:rowOff>
    </xdr:to>
    <xdr:sp macro="" textlink="">
      <xdr:nvSpPr>
        <xdr:cNvPr id="354" name="フローチャート : 判断 353"/>
        <xdr:cNvSpPr/>
      </xdr:nvSpPr>
      <xdr:spPr>
        <a:xfrm>
          <a:off x="10426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6282</xdr:rowOff>
    </xdr:from>
    <xdr:to>
      <xdr:col>14</xdr:col>
      <xdr:colOff>28575</xdr:colOff>
      <xdr:row>58</xdr:row>
      <xdr:rowOff>32502</xdr:rowOff>
    </xdr:to>
    <xdr:cxnSp macro="">
      <xdr:nvCxnSpPr>
        <xdr:cNvPr id="355" name="直線コネクタ 354"/>
        <xdr:cNvCxnSpPr/>
      </xdr:nvCxnSpPr>
      <xdr:spPr>
        <a:xfrm>
          <a:off x="8750300" y="9950382"/>
          <a:ext cx="889000" cy="2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11919</xdr:rowOff>
    </xdr:from>
    <xdr:to>
      <xdr:col>14</xdr:col>
      <xdr:colOff>79375</xdr:colOff>
      <xdr:row>57</xdr:row>
      <xdr:rowOff>113519</xdr:rowOff>
    </xdr:to>
    <xdr:sp macro="" textlink="">
      <xdr:nvSpPr>
        <xdr:cNvPr id="356" name="フローチャート : 判断 355"/>
        <xdr:cNvSpPr/>
      </xdr:nvSpPr>
      <xdr:spPr>
        <a:xfrm>
          <a:off x="9588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130046</xdr:rowOff>
    </xdr:from>
    <xdr:ext cx="534377" cy="259045"/>
    <xdr:sp macro="" textlink="">
      <xdr:nvSpPr>
        <xdr:cNvPr id="357" name="テキスト ボックス 356"/>
        <xdr:cNvSpPr txBox="1"/>
      </xdr:nvSpPr>
      <xdr:spPr>
        <a:xfrm>
          <a:off x="9372111" y="95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6282</xdr:rowOff>
    </xdr:from>
    <xdr:to>
      <xdr:col>12</xdr:col>
      <xdr:colOff>511175</xdr:colOff>
      <xdr:row>58</xdr:row>
      <xdr:rowOff>83838</xdr:rowOff>
    </xdr:to>
    <xdr:cxnSp macro="">
      <xdr:nvCxnSpPr>
        <xdr:cNvPr id="358" name="直線コネクタ 357"/>
        <xdr:cNvCxnSpPr/>
      </xdr:nvCxnSpPr>
      <xdr:spPr>
        <a:xfrm flipV="1">
          <a:off x="7861300" y="9950382"/>
          <a:ext cx="889000" cy="7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52918</xdr:rowOff>
    </xdr:from>
    <xdr:to>
      <xdr:col>12</xdr:col>
      <xdr:colOff>561975</xdr:colOff>
      <xdr:row>57</xdr:row>
      <xdr:rowOff>154518</xdr:rowOff>
    </xdr:to>
    <xdr:sp macro="" textlink="">
      <xdr:nvSpPr>
        <xdr:cNvPr id="359" name="フローチャート : 判断 358"/>
        <xdr:cNvSpPr/>
      </xdr:nvSpPr>
      <xdr:spPr>
        <a:xfrm>
          <a:off x="8699500" y="982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171045</xdr:rowOff>
    </xdr:from>
    <xdr:ext cx="534377" cy="259045"/>
    <xdr:sp macro="" textlink="">
      <xdr:nvSpPr>
        <xdr:cNvPr id="360" name="テキスト ボックス 359"/>
        <xdr:cNvSpPr txBox="1"/>
      </xdr:nvSpPr>
      <xdr:spPr>
        <a:xfrm>
          <a:off x="8483111" y="960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29210</xdr:rowOff>
    </xdr:from>
    <xdr:to>
      <xdr:col>11</xdr:col>
      <xdr:colOff>307975</xdr:colOff>
      <xdr:row>58</xdr:row>
      <xdr:rowOff>83838</xdr:rowOff>
    </xdr:to>
    <xdr:cxnSp macro="">
      <xdr:nvCxnSpPr>
        <xdr:cNvPr id="361" name="直線コネクタ 360"/>
        <xdr:cNvCxnSpPr/>
      </xdr:nvCxnSpPr>
      <xdr:spPr>
        <a:xfrm>
          <a:off x="6972300" y="9973310"/>
          <a:ext cx="889000" cy="5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70589</xdr:rowOff>
    </xdr:from>
    <xdr:to>
      <xdr:col>11</xdr:col>
      <xdr:colOff>358775</xdr:colOff>
      <xdr:row>58</xdr:row>
      <xdr:rowOff>739</xdr:rowOff>
    </xdr:to>
    <xdr:sp macro="" textlink="">
      <xdr:nvSpPr>
        <xdr:cNvPr id="362" name="フローチャート : 判断 361"/>
        <xdr:cNvSpPr/>
      </xdr:nvSpPr>
      <xdr:spPr>
        <a:xfrm>
          <a:off x="7810500" y="984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17266</xdr:rowOff>
    </xdr:from>
    <xdr:ext cx="534377" cy="259045"/>
    <xdr:sp macro="" textlink="">
      <xdr:nvSpPr>
        <xdr:cNvPr id="363" name="テキスト ボックス 362"/>
        <xdr:cNvSpPr txBox="1"/>
      </xdr:nvSpPr>
      <xdr:spPr>
        <a:xfrm>
          <a:off x="7594111" y="961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102018</xdr:rowOff>
    </xdr:from>
    <xdr:to>
      <xdr:col>10</xdr:col>
      <xdr:colOff>155575</xdr:colOff>
      <xdr:row>58</xdr:row>
      <xdr:rowOff>32168</xdr:rowOff>
    </xdr:to>
    <xdr:sp macro="" textlink="">
      <xdr:nvSpPr>
        <xdr:cNvPr id="364" name="フローチャート : 判断 363"/>
        <xdr:cNvSpPr/>
      </xdr:nvSpPr>
      <xdr:spPr>
        <a:xfrm>
          <a:off x="6921500" y="987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48695</xdr:rowOff>
    </xdr:from>
    <xdr:ext cx="534377" cy="259045"/>
    <xdr:sp macro="" textlink="">
      <xdr:nvSpPr>
        <xdr:cNvPr id="365" name="テキスト ボックス 364"/>
        <xdr:cNvSpPr txBox="1"/>
      </xdr:nvSpPr>
      <xdr:spPr>
        <a:xfrm>
          <a:off x="6705111" y="964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87014</xdr:rowOff>
    </xdr:from>
    <xdr:to>
      <xdr:col>15</xdr:col>
      <xdr:colOff>231775</xdr:colOff>
      <xdr:row>58</xdr:row>
      <xdr:rowOff>17164</xdr:rowOff>
    </xdr:to>
    <xdr:sp macro="" textlink="">
      <xdr:nvSpPr>
        <xdr:cNvPr id="371" name="円/楕円 370"/>
        <xdr:cNvSpPr/>
      </xdr:nvSpPr>
      <xdr:spPr>
        <a:xfrm>
          <a:off x="10426700" y="985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65441</xdr:rowOff>
    </xdr:from>
    <xdr:ext cx="534377" cy="259045"/>
    <xdr:sp macro="" textlink="">
      <xdr:nvSpPr>
        <xdr:cNvPr id="372" name="普通建設事業費該当値テキスト"/>
        <xdr:cNvSpPr txBox="1"/>
      </xdr:nvSpPr>
      <xdr:spPr>
        <a:xfrm>
          <a:off x="10528300" y="98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65,495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153152</xdr:rowOff>
    </xdr:from>
    <xdr:to>
      <xdr:col>14</xdr:col>
      <xdr:colOff>79375</xdr:colOff>
      <xdr:row>58</xdr:row>
      <xdr:rowOff>83302</xdr:rowOff>
    </xdr:to>
    <xdr:sp macro="" textlink="">
      <xdr:nvSpPr>
        <xdr:cNvPr id="373" name="円/楕円 372"/>
        <xdr:cNvSpPr/>
      </xdr:nvSpPr>
      <xdr:spPr>
        <a:xfrm>
          <a:off x="9588500" y="992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74429</xdr:rowOff>
    </xdr:from>
    <xdr:ext cx="534377" cy="259045"/>
    <xdr:sp macro="" textlink="">
      <xdr:nvSpPr>
        <xdr:cNvPr id="374" name="テキスト ボックス 373"/>
        <xdr:cNvSpPr txBox="1"/>
      </xdr:nvSpPr>
      <xdr:spPr>
        <a:xfrm>
          <a:off x="9372111" y="1001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48,136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126932</xdr:rowOff>
    </xdr:from>
    <xdr:to>
      <xdr:col>12</xdr:col>
      <xdr:colOff>561975</xdr:colOff>
      <xdr:row>58</xdr:row>
      <xdr:rowOff>57082</xdr:rowOff>
    </xdr:to>
    <xdr:sp macro="" textlink="">
      <xdr:nvSpPr>
        <xdr:cNvPr id="375" name="円/楕円 374"/>
        <xdr:cNvSpPr/>
      </xdr:nvSpPr>
      <xdr:spPr>
        <a:xfrm>
          <a:off x="8699500" y="989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48209</xdr:rowOff>
    </xdr:from>
    <xdr:ext cx="534377" cy="259045"/>
    <xdr:sp macro="" textlink="">
      <xdr:nvSpPr>
        <xdr:cNvPr id="376" name="テキスト ボックス 375"/>
        <xdr:cNvSpPr txBox="1"/>
      </xdr:nvSpPr>
      <xdr:spPr>
        <a:xfrm>
          <a:off x="8483111" y="999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55,018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33038</xdr:rowOff>
    </xdr:from>
    <xdr:to>
      <xdr:col>11</xdr:col>
      <xdr:colOff>358775</xdr:colOff>
      <xdr:row>58</xdr:row>
      <xdr:rowOff>134638</xdr:rowOff>
    </xdr:to>
    <xdr:sp macro="" textlink="">
      <xdr:nvSpPr>
        <xdr:cNvPr id="377" name="円/楕円 376"/>
        <xdr:cNvSpPr/>
      </xdr:nvSpPr>
      <xdr:spPr>
        <a:xfrm>
          <a:off x="7810500" y="997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125765</xdr:rowOff>
    </xdr:from>
    <xdr:ext cx="534377" cy="259045"/>
    <xdr:sp macro="" textlink="">
      <xdr:nvSpPr>
        <xdr:cNvPr id="378" name="テキスト ボックス 377"/>
        <xdr:cNvSpPr txBox="1"/>
      </xdr:nvSpPr>
      <xdr:spPr>
        <a:xfrm>
          <a:off x="7594111" y="1006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34,662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149860</xdr:rowOff>
    </xdr:from>
    <xdr:to>
      <xdr:col>10</xdr:col>
      <xdr:colOff>155575</xdr:colOff>
      <xdr:row>58</xdr:row>
      <xdr:rowOff>80010</xdr:rowOff>
    </xdr:to>
    <xdr:sp macro="" textlink="">
      <xdr:nvSpPr>
        <xdr:cNvPr id="379" name="円/楕円 378"/>
        <xdr:cNvSpPr/>
      </xdr:nvSpPr>
      <xdr:spPr>
        <a:xfrm>
          <a:off x="6921500" y="992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71137</xdr:rowOff>
    </xdr:from>
    <xdr:ext cx="534377" cy="259045"/>
    <xdr:sp macro="" textlink="">
      <xdr:nvSpPr>
        <xdr:cNvPr id="380" name="テキスト ボックス 379"/>
        <xdr:cNvSpPr txBox="1"/>
      </xdr:nvSpPr>
      <xdr:spPr>
        <a:xfrm>
          <a:off x="6705111" y="1001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95607</xdr:rowOff>
    </xdr:from>
    <xdr:to>
      <xdr:col>15</xdr:col>
      <xdr:colOff>180340</xdr:colOff>
      <xdr:row>79</xdr:row>
      <xdr:rowOff>44450</xdr:rowOff>
    </xdr:to>
    <xdr:cxnSp macro="">
      <xdr:nvCxnSpPr>
        <xdr:cNvPr id="404" name="直線コネクタ 403"/>
        <xdr:cNvCxnSpPr/>
      </xdr:nvCxnSpPr>
      <xdr:spPr>
        <a:xfrm flipV="1">
          <a:off x="10475595" y="12268557"/>
          <a:ext cx="1270" cy="132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42284</xdr:rowOff>
    </xdr:from>
    <xdr:ext cx="599010" cy="259045"/>
    <xdr:sp macro="" textlink="">
      <xdr:nvSpPr>
        <xdr:cNvPr id="407" name="普通建設事業費 （ うち新規整備　）最大値テキスト"/>
        <xdr:cNvSpPr txBox="1"/>
      </xdr:nvSpPr>
      <xdr:spPr>
        <a:xfrm>
          <a:off x="10528300" y="1204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346,573</a:t>
          </a:r>
          <a:endParaRPr kumimoji="1" lang="ja-JP" altLang="en-US" sz="1000" b="1">
            <a:latin typeface="ＭＳ Ｐゴシック"/>
          </a:endParaRPr>
        </a:p>
      </xdr:txBody>
    </xdr:sp>
    <xdr:clientData/>
  </xdr:oneCellAnchor>
  <xdr:twoCellAnchor>
    <xdr:from>
      <xdr:col>15</xdr:col>
      <xdr:colOff>92075</xdr:colOff>
      <xdr:row>71</xdr:row>
      <xdr:rowOff>95607</xdr:rowOff>
    </xdr:from>
    <xdr:to>
      <xdr:col>15</xdr:col>
      <xdr:colOff>269875</xdr:colOff>
      <xdr:row>71</xdr:row>
      <xdr:rowOff>95607</xdr:rowOff>
    </xdr:to>
    <xdr:cxnSp macro="">
      <xdr:nvCxnSpPr>
        <xdr:cNvPr id="408" name="直線コネクタ 407"/>
        <xdr:cNvCxnSpPr/>
      </xdr:nvCxnSpPr>
      <xdr:spPr>
        <a:xfrm>
          <a:off x="10388600" y="1226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93915</xdr:rowOff>
    </xdr:from>
    <xdr:to>
      <xdr:col>15</xdr:col>
      <xdr:colOff>180975</xdr:colOff>
      <xdr:row>78</xdr:row>
      <xdr:rowOff>103391</xdr:rowOff>
    </xdr:to>
    <xdr:cxnSp macro="">
      <xdr:nvCxnSpPr>
        <xdr:cNvPr id="409" name="直線コネクタ 408"/>
        <xdr:cNvCxnSpPr/>
      </xdr:nvCxnSpPr>
      <xdr:spPr>
        <a:xfrm flipV="1">
          <a:off x="9639300" y="13467015"/>
          <a:ext cx="838200" cy="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27021</xdr:rowOff>
    </xdr:from>
    <xdr:ext cx="534377" cy="259045"/>
    <xdr:sp macro="" textlink="">
      <xdr:nvSpPr>
        <xdr:cNvPr id="410" name="普通建設事業費 （ うち新規整備　）平均値テキスト"/>
        <xdr:cNvSpPr txBox="1"/>
      </xdr:nvSpPr>
      <xdr:spPr>
        <a:xfrm>
          <a:off x="10528300" y="13400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48594</xdr:rowOff>
    </xdr:from>
    <xdr:to>
      <xdr:col>15</xdr:col>
      <xdr:colOff>231775</xdr:colOff>
      <xdr:row>78</xdr:row>
      <xdr:rowOff>150194</xdr:rowOff>
    </xdr:to>
    <xdr:sp macro="" textlink="">
      <xdr:nvSpPr>
        <xdr:cNvPr id="411" name="フローチャート : 判断 410"/>
        <xdr:cNvSpPr/>
      </xdr:nvSpPr>
      <xdr:spPr>
        <a:xfrm>
          <a:off x="10426700" y="1342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11202</xdr:rowOff>
    </xdr:from>
    <xdr:to>
      <xdr:col>14</xdr:col>
      <xdr:colOff>79375</xdr:colOff>
      <xdr:row>78</xdr:row>
      <xdr:rowOff>112802</xdr:rowOff>
    </xdr:to>
    <xdr:sp macro="" textlink="">
      <xdr:nvSpPr>
        <xdr:cNvPr id="412" name="フローチャート : 判断 411"/>
        <xdr:cNvSpPr/>
      </xdr:nvSpPr>
      <xdr:spPr>
        <a:xfrm>
          <a:off x="9588500" y="133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129329</xdr:rowOff>
    </xdr:from>
    <xdr:ext cx="534377" cy="259045"/>
    <xdr:sp macro="" textlink="">
      <xdr:nvSpPr>
        <xdr:cNvPr id="413" name="テキスト ボックス 412"/>
        <xdr:cNvSpPr txBox="1"/>
      </xdr:nvSpPr>
      <xdr:spPr>
        <a:xfrm>
          <a:off x="9372111" y="1315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43115</xdr:rowOff>
    </xdr:from>
    <xdr:to>
      <xdr:col>15</xdr:col>
      <xdr:colOff>231775</xdr:colOff>
      <xdr:row>78</xdr:row>
      <xdr:rowOff>144715</xdr:rowOff>
    </xdr:to>
    <xdr:sp macro="" textlink="">
      <xdr:nvSpPr>
        <xdr:cNvPr id="419" name="円/楕円 418"/>
        <xdr:cNvSpPr/>
      </xdr:nvSpPr>
      <xdr:spPr>
        <a:xfrm>
          <a:off x="10426700" y="1341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2492</xdr:rowOff>
    </xdr:from>
    <xdr:ext cx="534377" cy="259045"/>
    <xdr:sp macro="" textlink="">
      <xdr:nvSpPr>
        <xdr:cNvPr id="420" name="普通建設事業費 （ うち新規整備　）該当値テキスト"/>
        <xdr:cNvSpPr txBox="1"/>
      </xdr:nvSpPr>
      <xdr:spPr>
        <a:xfrm>
          <a:off x="10528300" y="1320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32,017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52591</xdr:rowOff>
    </xdr:from>
    <xdr:to>
      <xdr:col>14</xdr:col>
      <xdr:colOff>79375</xdr:colOff>
      <xdr:row>78</xdr:row>
      <xdr:rowOff>154191</xdr:rowOff>
    </xdr:to>
    <xdr:sp macro="" textlink="">
      <xdr:nvSpPr>
        <xdr:cNvPr id="421" name="円/楕円 420"/>
        <xdr:cNvSpPr/>
      </xdr:nvSpPr>
      <xdr:spPr>
        <a:xfrm>
          <a:off x="9588500" y="1342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145318</xdr:rowOff>
    </xdr:from>
    <xdr:ext cx="534377" cy="259045"/>
    <xdr:sp macro="" textlink="">
      <xdr:nvSpPr>
        <xdr:cNvPr id="422" name="テキスト ボックス 421"/>
        <xdr:cNvSpPr txBox="1"/>
      </xdr:nvSpPr>
      <xdr:spPr>
        <a:xfrm>
          <a:off x="9372111" y="1351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29,530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26415</xdr:rowOff>
    </xdr:from>
    <xdr:to>
      <xdr:col>15</xdr:col>
      <xdr:colOff>180340</xdr:colOff>
      <xdr:row>98</xdr:row>
      <xdr:rowOff>139179</xdr:rowOff>
    </xdr:to>
    <xdr:cxnSp macro="">
      <xdr:nvCxnSpPr>
        <xdr:cNvPr id="444" name="直線コネクタ 443"/>
        <xdr:cNvCxnSpPr/>
      </xdr:nvCxnSpPr>
      <xdr:spPr>
        <a:xfrm flipV="1">
          <a:off x="10475595" y="15799815"/>
          <a:ext cx="1270" cy="1141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143006</xdr:rowOff>
    </xdr:from>
    <xdr:ext cx="378565" cy="259045"/>
    <xdr:sp macro="" textlink="">
      <xdr:nvSpPr>
        <xdr:cNvPr id="445" name="普通建設事業費 （ うち更新整備　）最小値テキスト"/>
        <xdr:cNvSpPr txBox="1"/>
      </xdr:nvSpPr>
      <xdr:spPr>
        <a:xfrm>
          <a:off x="10528300" y="16945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15</xdr:col>
      <xdr:colOff>92075</xdr:colOff>
      <xdr:row>98</xdr:row>
      <xdr:rowOff>139179</xdr:rowOff>
    </xdr:from>
    <xdr:to>
      <xdr:col>15</xdr:col>
      <xdr:colOff>269875</xdr:colOff>
      <xdr:row>98</xdr:row>
      <xdr:rowOff>139179</xdr:rowOff>
    </xdr:to>
    <xdr:cxnSp macro="">
      <xdr:nvCxnSpPr>
        <xdr:cNvPr id="446" name="直線コネクタ 445"/>
        <xdr:cNvCxnSpPr/>
      </xdr:nvCxnSpPr>
      <xdr:spPr>
        <a:xfrm>
          <a:off x="10388600" y="1694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144542</xdr:rowOff>
    </xdr:from>
    <xdr:ext cx="599010" cy="259045"/>
    <xdr:sp macro="" textlink="">
      <xdr:nvSpPr>
        <xdr:cNvPr id="447" name="普通建設事業費 （ うち更新整備　）最大値テキスト"/>
        <xdr:cNvSpPr txBox="1"/>
      </xdr:nvSpPr>
      <xdr:spPr>
        <a:xfrm>
          <a:off x="10528300" y="1557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249,778</a:t>
          </a:r>
          <a:endParaRPr kumimoji="1" lang="ja-JP" altLang="en-US" sz="1000" b="1">
            <a:latin typeface="ＭＳ Ｐゴシック"/>
          </a:endParaRPr>
        </a:p>
      </xdr:txBody>
    </xdr:sp>
    <xdr:clientData/>
  </xdr:oneCellAnchor>
  <xdr:twoCellAnchor>
    <xdr:from>
      <xdr:col>15</xdr:col>
      <xdr:colOff>92075</xdr:colOff>
      <xdr:row>92</xdr:row>
      <xdr:rowOff>26415</xdr:rowOff>
    </xdr:from>
    <xdr:to>
      <xdr:col>15</xdr:col>
      <xdr:colOff>269875</xdr:colOff>
      <xdr:row>92</xdr:row>
      <xdr:rowOff>26415</xdr:rowOff>
    </xdr:to>
    <xdr:cxnSp macro="">
      <xdr:nvCxnSpPr>
        <xdr:cNvPr id="448" name="直線コネクタ 447"/>
        <xdr:cNvCxnSpPr/>
      </xdr:nvCxnSpPr>
      <xdr:spPr>
        <a:xfrm>
          <a:off x="10388600" y="1579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12058</xdr:rowOff>
    </xdr:from>
    <xdr:to>
      <xdr:col>15</xdr:col>
      <xdr:colOff>180975</xdr:colOff>
      <xdr:row>98</xdr:row>
      <xdr:rowOff>83066</xdr:rowOff>
    </xdr:to>
    <xdr:cxnSp macro="">
      <xdr:nvCxnSpPr>
        <xdr:cNvPr id="449" name="直線コネクタ 448"/>
        <xdr:cNvCxnSpPr/>
      </xdr:nvCxnSpPr>
      <xdr:spPr>
        <a:xfrm flipV="1">
          <a:off x="9639300" y="16814158"/>
          <a:ext cx="838200" cy="7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155060</xdr:rowOff>
    </xdr:from>
    <xdr:ext cx="534377" cy="259045"/>
    <xdr:sp macro="" textlink="">
      <xdr:nvSpPr>
        <xdr:cNvPr id="450" name="普通建設事業費 （ うち更新整備　）平均値テキスト"/>
        <xdr:cNvSpPr txBox="1"/>
      </xdr:nvSpPr>
      <xdr:spPr>
        <a:xfrm>
          <a:off x="10528300" y="16614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132183</xdr:rowOff>
    </xdr:from>
    <xdr:to>
      <xdr:col>15</xdr:col>
      <xdr:colOff>231775</xdr:colOff>
      <xdr:row>98</xdr:row>
      <xdr:rowOff>62333</xdr:rowOff>
    </xdr:to>
    <xdr:sp macro="" textlink="">
      <xdr:nvSpPr>
        <xdr:cNvPr id="451" name="フローチャート : 判断 450"/>
        <xdr:cNvSpPr/>
      </xdr:nvSpPr>
      <xdr:spPr>
        <a:xfrm>
          <a:off x="104267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115601</xdr:rowOff>
    </xdr:from>
    <xdr:to>
      <xdr:col>14</xdr:col>
      <xdr:colOff>79375</xdr:colOff>
      <xdr:row>98</xdr:row>
      <xdr:rowOff>45751</xdr:rowOff>
    </xdr:to>
    <xdr:sp macro="" textlink="">
      <xdr:nvSpPr>
        <xdr:cNvPr id="452" name="フローチャート : 判断 451"/>
        <xdr:cNvSpPr/>
      </xdr:nvSpPr>
      <xdr:spPr>
        <a:xfrm>
          <a:off x="9588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62278</xdr:rowOff>
    </xdr:from>
    <xdr:ext cx="534377" cy="259045"/>
    <xdr:sp macro="" textlink="">
      <xdr:nvSpPr>
        <xdr:cNvPr id="453" name="テキスト ボックス 452"/>
        <xdr:cNvSpPr txBox="1"/>
      </xdr:nvSpPr>
      <xdr:spPr>
        <a:xfrm>
          <a:off x="9372111" y="1652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132708</xdr:rowOff>
    </xdr:from>
    <xdr:to>
      <xdr:col>15</xdr:col>
      <xdr:colOff>231775</xdr:colOff>
      <xdr:row>98</xdr:row>
      <xdr:rowOff>62858</xdr:rowOff>
    </xdr:to>
    <xdr:sp macro="" textlink="">
      <xdr:nvSpPr>
        <xdr:cNvPr id="459" name="円/楕円 458"/>
        <xdr:cNvSpPr/>
      </xdr:nvSpPr>
      <xdr:spPr>
        <a:xfrm>
          <a:off x="10426700" y="1676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111135</xdr:rowOff>
    </xdr:from>
    <xdr:ext cx="534377" cy="259045"/>
    <xdr:sp macro="" textlink="">
      <xdr:nvSpPr>
        <xdr:cNvPr id="460" name="普通建設事業費 （ うち更新整備　）該当値テキスト"/>
        <xdr:cNvSpPr txBox="1"/>
      </xdr:nvSpPr>
      <xdr:spPr>
        <a:xfrm>
          <a:off x="10528300" y="1674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27,918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32266</xdr:rowOff>
    </xdr:from>
    <xdr:to>
      <xdr:col>14</xdr:col>
      <xdr:colOff>79375</xdr:colOff>
      <xdr:row>98</xdr:row>
      <xdr:rowOff>133866</xdr:rowOff>
    </xdr:to>
    <xdr:sp macro="" textlink="">
      <xdr:nvSpPr>
        <xdr:cNvPr id="461" name="円/楕円 460"/>
        <xdr:cNvSpPr/>
      </xdr:nvSpPr>
      <xdr:spPr>
        <a:xfrm>
          <a:off x="9588500" y="1683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124993</xdr:rowOff>
    </xdr:from>
    <xdr:ext cx="534377" cy="259045"/>
    <xdr:sp macro="" textlink="">
      <xdr:nvSpPr>
        <xdr:cNvPr id="462" name="テキスト ボックス 461"/>
        <xdr:cNvSpPr txBox="1"/>
      </xdr:nvSpPr>
      <xdr:spPr>
        <a:xfrm>
          <a:off x="9372111" y="1692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3" name="直線コネクタ 47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4" name="テキスト ボックス 47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5" name="直線コネクタ 47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6" name="テキスト ボックス 47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7" name="直線コネクタ 47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78" name="テキスト ボックス 47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77121</xdr:rowOff>
    </xdr:from>
    <xdr:to>
      <xdr:col>23</xdr:col>
      <xdr:colOff>516889</xdr:colOff>
      <xdr:row>38</xdr:row>
      <xdr:rowOff>25400</xdr:rowOff>
    </xdr:to>
    <xdr:cxnSp macro="">
      <xdr:nvCxnSpPr>
        <xdr:cNvPr id="482" name="直線コネクタ 481"/>
        <xdr:cNvCxnSpPr/>
      </xdr:nvCxnSpPr>
      <xdr:spPr>
        <a:xfrm flipV="1">
          <a:off x="16317595" y="5392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3"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4" name="直線コネクタ 48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23798</xdr:rowOff>
    </xdr:from>
    <xdr:ext cx="534377" cy="259045"/>
    <xdr:sp macro="" textlink="">
      <xdr:nvSpPr>
        <xdr:cNvPr id="485" name="災害復旧事業費最大値テキスト"/>
        <xdr:cNvSpPr txBox="1"/>
      </xdr:nvSpPr>
      <xdr:spPr>
        <a:xfrm>
          <a:off x="16370300" y="516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31</xdr:row>
      <xdr:rowOff>77121</xdr:rowOff>
    </xdr:from>
    <xdr:to>
      <xdr:col>23</xdr:col>
      <xdr:colOff>606425</xdr:colOff>
      <xdr:row>31</xdr:row>
      <xdr:rowOff>77121</xdr:rowOff>
    </xdr:to>
    <xdr:cxnSp macro="">
      <xdr:nvCxnSpPr>
        <xdr:cNvPr id="486" name="直線コネクタ 485"/>
        <xdr:cNvCxnSpPr/>
      </xdr:nvCxnSpPr>
      <xdr:spPr>
        <a:xfrm>
          <a:off x="16230600" y="539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16313</xdr:rowOff>
    </xdr:from>
    <xdr:to>
      <xdr:col>23</xdr:col>
      <xdr:colOff>517525</xdr:colOff>
      <xdr:row>38</xdr:row>
      <xdr:rowOff>25400</xdr:rowOff>
    </xdr:to>
    <xdr:cxnSp macro="">
      <xdr:nvCxnSpPr>
        <xdr:cNvPr id="487" name="直線コネクタ 486"/>
        <xdr:cNvCxnSpPr/>
      </xdr:nvCxnSpPr>
      <xdr:spPr>
        <a:xfrm>
          <a:off x="15481300" y="6531413"/>
          <a:ext cx="838200" cy="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77087</xdr:rowOff>
    </xdr:from>
    <xdr:ext cx="469744" cy="259045"/>
    <xdr:sp macro="" textlink="">
      <xdr:nvSpPr>
        <xdr:cNvPr id="488" name="災害復旧事業費平均値テキスト"/>
        <xdr:cNvSpPr txBox="1"/>
      </xdr:nvSpPr>
      <xdr:spPr>
        <a:xfrm>
          <a:off x="16370300" y="6249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54210</xdr:rowOff>
    </xdr:from>
    <xdr:to>
      <xdr:col>23</xdr:col>
      <xdr:colOff>568325</xdr:colOff>
      <xdr:row>37</xdr:row>
      <xdr:rowOff>155810</xdr:rowOff>
    </xdr:to>
    <xdr:sp macro="" textlink="">
      <xdr:nvSpPr>
        <xdr:cNvPr id="489" name="フローチャート : 判断 488"/>
        <xdr:cNvSpPr/>
      </xdr:nvSpPr>
      <xdr:spPr>
        <a:xfrm>
          <a:off x="16268700" y="6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16313</xdr:rowOff>
    </xdr:from>
    <xdr:to>
      <xdr:col>22</xdr:col>
      <xdr:colOff>365125</xdr:colOff>
      <xdr:row>38</xdr:row>
      <xdr:rowOff>24885</xdr:rowOff>
    </xdr:to>
    <xdr:cxnSp macro="">
      <xdr:nvCxnSpPr>
        <xdr:cNvPr id="490" name="直線コネクタ 489"/>
        <xdr:cNvCxnSpPr/>
      </xdr:nvCxnSpPr>
      <xdr:spPr>
        <a:xfrm flipV="1">
          <a:off x="14592300" y="6531413"/>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115760</xdr:rowOff>
    </xdr:from>
    <xdr:to>
      <xdr:col>22</xdr:col>
      <xdr:colOff>415925</xdr:colOff>
      <xdr:row>37</xdr:row>
      <xdr:rowOff>45910</xdr:rowOff>
    </xdr:to>
    <xdr:sp macro="" textlink="">
      <xdr:nvSpPr>
        <xdr:cNvPr id="491" name="フローチャート : 判断 490"/>
        <xdr:cNvSpPr/>
      </xdr:nvSpPr>
      <xdr:spPr>
        <a:xfrm>
          <a:off x="15430500" y="62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62437</xdr:rowOff>
    </xdr:from>
    <xdr:ext cx="469744" cy="259045"/>
    <xdr:sp macro="" textlink="">
      <xdr:nvSpPr>
        <xdr:cNvPr id="492" name="テキスト ボックス 491"/>
        <xdr:cNvSpPr txBox="1"/>
      </xdr:nvSpPr>
      <xdr:spPr>
        <a:xfrm>
          <a:off x="15246427" y="606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24885</xdr:rowOff>
    </xdr:from>
    <xdr:to>
      <xdr:col>21</xdr:col>
      <xdr:colOff>161925</xdr:colOff>
      <xdr:row>38</xdr:row>
      <xdr:rowOff>25400</xdr:rowOff>
    </xdr:to>
    <xdr:cxnSp macro="">
      <xdr:nvCxnSpPr>
        <xdr:cNvPr id="493" name="直線コネクタ 492"/>
        <xdr:cNvCxnSpPr/>
      </xdr:nvCxnSpPr>
      <xdr:spPr>
        <a:xfrm flipV="1">
          <a:off x="13703300" y="6539985"/>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126448</xdr:rowOff>
    </xdr:from>
    <xdr:to>
      <xdr:col>21</xdr:col>
      <xdr:colOff>212725</xdr:colOff>
      <xdr:row>37</xdr:row>
      <xdr:rowOff>56598</xdr:rowOff>
    </xdr:to>
    <xdr:sp macro="" textlink="">
      <xdr:nvSpPr>
        <xdr:cNvPr id="494" name="フローチャート : 判断 493"/>
        <xdr:cNvSpPr/>
      </xdr:nvSpPr>
      <xdr:spPr>
        <a:xfrm>
          <a:off x="14541500" y="629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73125</xdr:rowOff>
    </xdr:from>
    <xdr:ext cx="469744" cy="259045"/>
    <xdr:sp macro="" textlink="">
      <xdr:nvSpPr>
        <xdr:cNvPr id="495" name="テキスト ボックス 494"/>
        <xdr:cNvSpPr txBox="1"/>
      </xdr:nvSpPr>
      <xdr:spPr>
        <a:xfrm>
          <a:off x="14357427" y="607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25286</xdr:rowOff>
    </xdr:from>
    <xdr:to>
      <xdr:col>19</xdr:col>
      <xdr:colOff>644525</xdr:colOff>
      <xdr:row>38</xdr:row>
      <xdr:rowOff>25400</xdr:rowOff>
    </xdr:to>
    <xdr:cxnSp macro="">
      <xdr:nvCxnSpPr>
        <xdr:cNvPr id="496" name="直線コネクタ 495"/>
        <xdr:cNvCxnSpPr/>
      </xdr:nvCxnSpPr>
      <xdr:spPr>
        <a:xfrm>
          <a:off x="12814300" y="6540386"/>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32</xdr:row>
      <xdr:rowOff>135249</xdr:rowOff>
    </xdr:from>
    <xdr:to>
      <xdr:col>20</xdr:col>
      <xdr:colOff>9525</xdr:colOff>
      <xdr:row>33</xdr:row>
      <xdr:rowOff>65399</xdr:rowOff>
    </xdr:to>
    <xdr:sp macro="" textlink="">
      <xdr:nvSpPr>
        <xdr:cNvPr id="497" name="フローチャート : 判断 496"/>
        <xdr:cNvSpPr/>
      </xdr:nvSpPr>
      <xdr:spPr>
        <a:xfrm>
          <a:off x="13652500" y="562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81926</xdr:rowOff>
    </xdr:from>
    <xdr:ext cx="534377" cy="259045"/>
    <xdr:sp macro="" textlink="">
      <xdr:nvSpPr>
        <xdr:cNvPr id="498" name="テキスト ボックス 497"/>
        <xdr:cNvSpPr txBox="1"/>
      </xdr:nvSpPr>
      <xdr:spPr>
        <a:xfrm>
          <a:off x="13436111" y="53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109017</xdr:rowOff>
    </xdr:from>
    <xdr:to>
      <xdr:col>18</xdr:col>
      <xdr:colOff>492125</xdr:colOff>
      <xdr:row>36</xdr:row>
      <xdr:rowOff>39167</xdr:rowOff>
    </xdr:to>
    <xdr:sp macro="" textlink="">
      <xdr:nvSpPr>
        <xdr:cNvPr id="499" name="フローチャート : 判断 498"/>
        <xdr:cNvSpPr/>
      </xdr:nvSpPr>
      <xdr:spPr>
        <a:xfrm>
          <a:off x="12763500" y="61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55694</xdr:rowOff>
    </xdr:from>
    <xdr:ext cx="469744" cy="259045"/>
    <xdr:sp macro="" textlink="">
      <xdr:nvSpPr>
        <xdr:cNvPr id="500" name="テキスト ボックス 499"/>
        <xdr:cNvSpPr txBox="1"/>
      </xdr:nvSpPr>
      <xdr:spPr>
        <a:xfrm>
          <a:off x="12579427" y="588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506" name="円/楕円 505"/>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60977</xdr:rowOff>
    </xdr:from>
    <xdr:ext cx="249299" cy="259045"/>
    <xdr:sp macro="" textlink="">
      <xdr:nvSpPr>
        <xdr:cNvPr id="507" name="災害復旧事業費該当値テキスト"/>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136963</xdr:rowOff>
    </xdr:from>
    <xdr:to>
      <xdr:col>22</xdr:col>
      <xdr:colOff>415925</xdr:colOff>
      <xdr:row>38</xdr:row>
      <xdr:rowOff>67113</xdr:rowOff>
    </xdr:to>
    <xdr:sp macro="" textlink="">
      <xdr:nvSpPr>
        <xdr:cNvPr id="508" name="円/楕円 507"/>
        <xdr:cNvSpPr/>
      </xdr:nvSpPr>
      <xdr:spPr>
        <a:xfrm>
          <a:off x="15430500" y="648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58240</xdr:rowOff>
    </xdr:from>
    <xdr:ext cx="378565" cy="259045"/>
    <xdr:sp macro="" textlink="">
      <xdr:nvSpPr>
        <xdr:cNvPr id="509" name="テキスト ボックス 508"/>
        <xdr:cNvSpPr txBox="1"/>
      </xdr:nvSpPr>
      <xdr:spPr>
        <a:xfrm>
          <a:off x="15292017" y="6573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145536</xdr:rowOff>
    </xdr:from>
    <xdr:to>
      <xdr:col>21</xdr:col>
      <xdr:colOff>212725</xdr:colOff>
      <xdr:row>38</xdr:row>
      <xdr:rowOff>75685</xdr:rowOff>
    </xdr:to>
    <xdr:sp macro="" textlink="">
      <xdr:nvSpPr>
        <xdr:cNvPr id="510" name="円/楕円 509"/>
        <xdr:cNvSpPr/>
      </xdr:nvSpPr>
      <xdr:spPr>
        <a:xfrm>
          <a:off x="14541500" y="64891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38</xdr:row>
      <xdr:rowOff>66812</xdr:rowOff>
    </xdr:from>
    <xdr:ext cx="249299" cy="259045"/>
    <xdr:sp macro="" textlink="">
      <xdr:nvSpPr>
        <xdr:cNvPr id="511" name="テキスト ボックス 510"/>
        <xdr:cNvSpPr txBox="1"/>
      </xdr:nvSpPr>
      <xdr:spPr>
        <a:xfrm>
          <a:off x="14467649" y="6581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146050</xdr:rowOff>
    </xdr:from>
    <xdr:to>
      <xdr:col>20</xdr:col>
      <xdr:colOff>9525</xdr:colOff>
      <xdr:row>38</xdr:row>
      <xdr:rowOff>76200</xdr:rowOff>
    </xdr:to>
    <xdr:sp macro="" textlink="">
      <xdr:nvSpPr>
        <xdr:cNvPr id="512" name="円/楕円 511"/>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38</xdr:row>
      <xdr:rowOff>67327</xdr:rowOff>
    </xdr:from>
    <xdr:ext cx="249299" cy="259045"/>
    <xdr:sp macro="" textlink="">
      <xdr:nvSpPr>
        <xdr:cNvPr id="513" name="テキスト ボックス 512"/>
        <xdr:cNvSpPr txBox="1"/>
      </xdr:nvSpPr>
      <xdr:spPr>
        <a:xfrm>
          <a:off x="1357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145936</xdr:rowOff>
    </xdr:from>
    <xdr:to>
      <xdr:col>18</xdr:col>
      <xdr:colOff>492125</xdr:colOff>
      <xdr:row>38</xdr:row>
      <xdr:rowOff>76085</xdr:rowOff>
    </xdr:to>
    <xdr:sp macro="" textlink="">
      <xdr:nvSpPr>
        <xdr:cNvPr id="514" name="円/楕円 513"/>
        <xdr:cNvSpPr/>
      </xdr:nvSpPr>
      <xdr:spPr>
        <a:xfrm>
          <a:off x="12763500" y="64895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38</xdr:row>
      <xdr:rowOff>67213</xdr:rowOff>
    </xdr:from>
    <xdr:ext cx="249299" cy="259045"/>
    <xdr:sp macro="" textlink="">
      <xdr:nvSpPr>
        <xdr:cNvPr id="515" name="テキスト ボックス 514"/>
        <xdr:cNvSpPr txBox="1"/>
      </xdr:nvSpPr>
      <xdr:spPr>
        <a:xfrm>
          <a:off x="12689649" y="6582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26" name="直線コネクタ 52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27" name="テキスト ボックス 526"/>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9" name="テキスト ボックス 528"/>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30" name="直線コネクタ 52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31" name="テキスト ボックス 530"/>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3" name="テキスト ボックス 53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116840</xdr:rowOff>
    </xdr:from>
    <xdr:to>
      <xdr:col>23</xdr:col>
      <xdr:colOff>516889</xdr:colOff>
      <xdr:row>58</xdr:row>
      <xdr:rowOff>25400</xdr:rowOff>
    </xdr:to>
    <xdr:cxnSp macro="">
      <xdr:nvCxnSpPr>
        <xdr:cNvPr id="535" name="直線コネクタ 534"/>
        <xdr:cNvCxnSpPr/>
      </xdr:nvCxnSpPr>
      <xdr:spPr>
        <a:xfrm flipV="1">
          <a:off x="16317595" y="8689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57167</xdr:rowOff>
    </xdr:from>
    <xdr:ext cx="249299" cy="259045"/>
    <xdr:sp macro="" textlink="">
      <xdr:nvSpPr>
        <xdr:cNvPr id="536" name="失業対策事業費最小値テキスト"/>
        <xdr:cNvSpPr txBox="1"/>
      </xdr:nvSpPr>
      <xdr:spPr>
        <a:xfrm>
          <a:off x="16370300" y="10001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37" name="直線コネクタ 536"/>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63517</xdr:rowOff>
    </xdr:from>
    <xdr:ext cx="378565" cy="259045"/>
    <xdr:sp macro="" textlink="">
      <xdr:nvSpPr>
        <xdr:cNvPr id="538" name="失業対策事業費最大値テキスト"/>
        <xdr:cNvSpPr txBox="1"/>
      </xdr:nvSpPr>
      <xdr:spPr>
        <a:xfrm>
          <a:off x="16370300" y="8464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428625</xdr:colOff>
      <xdr:row>50</xdr:row>
      <xdr:rowOff>116840</xdr:rowOff>
    </xdr:from>
    <xdr:to>
      <xdr:col>23</xdr:col>
      <xdr:colOff>606425</xdr:colOff>
      <xdr:row>50</xdr:row>
      <xdr:rowOff>116840</xdr:rowOff>
    </xdr:to>
    <xdr:cxnSp macro="">
      <xdr:nvCxnSpPr>
        <xdr:cNvPr id="539" name="直線コネクタ 538"/>
        <xdr:cNvCxnSpPr/>
      </xdr:nvCxnSpPr>
      <xdr:spPr>
        <a:xfrm>
          <a:off x="16230600" y="868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40" name="直線コネクタ 539"/>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146067</xdr:rowOff>
    </xdr:from>
    <xdr:ext cx="249299" cy="259045"/>
    <xdr:sp macro="" textlink="">
      <xdr:nvSpPr>
        <xdr:cNvPr id="541" name="失業対策事業費平均値テキスト"/>
        <xdr:cNvSpPr txBox="1"/>
      </xdr:nvSpPr>
      <xdr:spPr>
        <a:xfrm>
          <a:off x="16370300" y="97472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123190</xdr:rowOff>
    </xdr:from>
    <xdr:to>
      <xdr:col>23</xdr:col>
      <xdr:colOff>568325</xdr:colOff>
      <xdr:row>58</xdr:row>
      <xdr:rowOff>53340</xdr:rowOff>
    </xdr:to>
    <xdr:sp macro="" textlink="">
      <xdr:nvSpPr>
        <xdr:cNvPr id="542" name="フローチャート : 判断 541"/>
        <xdr:cNvSpPr/>
      </xdr:nvSpPr>
      <xdr:spPr>
        <a:xfrm>
          <a:off x="162687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43" name="直線コネクタ 542"/>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106045</xdr:rowOff>
    </xdr:from>
    <xdr:to>
      <xdr:col>22</xdr:col>
      <xdr:colOff>415925</xdr:colOff>
      <xdr:row>58</xdr:row>
      <xdr:rowOff>36195</xdr:rowOff>
    </xdr:to>
    <xdr:sp macro="" textlink="">
      <xdr:nvSpPr>
        <xdr:cNvPr id="544" name="フローチャート : 判断 543"/>
        <xdr:cNvSpPr/>
      </xdr:nvSpPr>
      <xdr:spPr>
        <a:xfrm>
          <a:off x="15430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52722</xdr:rowOff>
    </xdr:from>
    <xdr:ext cx="249299" cy="259045"/>
    <xdr:sp macro="" textlink="">
      <xdr:nvSpPr>
        <xdr:cNvPr id="545" name="テキスト ボックス 544"/>
        <xdr:cNvSpPr txBox="1"/>
      </xdr:nvSpPr>
      <xdr:spPr>
        <a:xfrm>
          <a:off x="15356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46" name="直線コネクタ 545"/>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47" name="フローチャート : 判断 546"/>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48" name="テキスト ボックス 547"/>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49" name="直線コネクタ 548"/>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50" name="フローチャート : 判断 549"/>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51" name="テキスト ボックス 550"/>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128905</xdr:rowOff>
    </xdr:from>
    <xdr:to>
      <xdr:col>18</xdr:col>
      <xdr:colOff>492125</xdr:colOff>
      <xdr:row>58</xdr:row>
      <xdr:rowOff>59055</xdr:rowOff>
    </xdr:to>
    <xdr:sp macro="" textlink="">
      <xdr:nvSpPr>
        <xdr:cNvPr id="552" name="フローチャート : 判断 551"/>
        <xdr:cNvSpPr/>
      </xdr:nvSpPr>
      <xdr:spPr>
        <a:xfrm>
          <a:off x="12763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75582</xdr:rowOff>
    </xdr:from>
    <xdr:ext cx="249299" cy="259045"/>
    <xdr:sp macro="" textlink="">
      <xdr:nvSpPr>
        <xdr:cNvPr id="553" name="テキスト ボックス 552"/>
        <xdr:cNvSpPr txBox="1"/>
      </xdr:nvSpPr>
      <xdr:spPr>
        <a:xfrm>
          <a:off x="12689649" y="9676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59" name="円/楕円 558"/>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101617</xdr:rowOff>
    </xdr:from>
    <xdr:ext cx="249299" cy="259045"/>
    <xdr:sp macro="" textlink="">
      <xdr:nvSpPr>
        <xdr:cNvPr id="560" name="失業対策事業費該当値テキスト"/>
        <xdr:cNvSpPr txBox="1"/>
      </xdr:nvSpPr>
      <xdr:spPr>
        <a:xfrm>
          <a:off x="16370300" y="9874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61" name="円/楕円 560"/>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62" name="テキスト ボックス 561"/>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63" name="円/楕円 562"/>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64" name="テキスト ボックス 563"/>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65" name="円/楕円 564"/>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66" name="テキスト ボックス 565"/>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67" name="円/楕円 566"/>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68" name="テキスト ボックス 567"/>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9" name="直線コネクタ 57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0" name="テキスト ボックス 57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1" name="直線コネクタ 58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2" name="テキスト ボックス 58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3" name="直線コネクタ 58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4" name="テキスト ボックス 58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5" name="直線コネクタ 58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6" name="テキスト ボックス 58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7" name="直線コネクタ 58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8" name="テキスト ボックス 58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9" name="直線コネクタ 58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0" name="テキスト ボックス 58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40869</xdr:rowOff>
    </xdr:from>
    <xdr:to>
      <xdr:col>23</xdr:col>
      <xdr:colOff>516889</xdr:colOff>
      <xdr:row>78</xdr:row>
      <xdr:rowOff>149575</xdr:rowOff>
    </xdr:to>
    <xdr:cxnSp macro="">
      <xdr:nvCxnSpPr>
        <xdr:cNvPr id="592" name="直線コネクタ 591"/>
        <xdr:cNvCxnSpPr/>
      </xdr:nvCxnSpPr>
      <xdr:spPr>
        <a:xfrm flipV="1">
          <a:off x="16317595" y="12213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153402</xdr:rowOff>
    </xdr:from>
    <xdr:ext cx="469744" cy="259045"/>
    <xdr:sp macro="" textlink="">
      <xdr:nvSpPr>
        <xdr:cNvPr id="593" name="公債費最小値テキスト"/>
        <xdr:cNvSpPr txBox="1"/>
      </xdr:nvSpPr>
      <xdr:spPr>
        <a:xfrm>
          <a:off x="16370300" y="135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78</xdr:row>
      <xdr:rowOff>149575</xdr:rowOff>
    </xdr:from>
    <xdr:to>
      <xdr:col>23</xdr:col>
      <xdr:colOff>606425</xdr:colOff>
      <xdr:row>78</xdr:row>
      <xdr:rowOff>149575</xdr:rowOff>
    </xdr:to>
    <xdr:cxnSp macro="">
      <xdr:nvCxnSpPr>
        <xdr:cNvPr id="594" name="直線コネクタ 593"/>
        <xdr:cNvCxnSpPr/>
      </xdr:nvCxnSpPr>
      <xdr:spPr>
        <a:xfrm>
          <a:off x="16230600" y="1352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158996</xdr:rowOff>
    </xdr:from>
    <xdr:ext cx="599010" cy="259045"/>
    <xdr:sp macro="" textlink="">
      <xdr:nvSpPr>
        <xdr:cNvPr id="595" name="公債費最大値テキスト"/>
        <xdr:cNvSpPr txBox="1"/>
      </xdr:nvSpPr>
      <xdr:spPr>
        <a:xfrm>
          <a:off x="16370300" y="1198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71</xdr:row>
      <xdr:rowOff>40869</xdr:rowOff>
    </xdr:from>
    <xdr:to>
      <xdr:col>23</xdr:col>
      <xdr:colOff>606425</xdr:colOff>
      <xdr:row>71</xdr:row>
      <xdr:rowOff>40869</xdr:rowOff>
    </xdr:to>
    <xdr:cxnSp macro="">
      <xdr:nvCxnSpPr>
        <xdr:cNvPr id="596" name="直線コネクタ 595"/>
        <xdr:cNvCxnSpPr/>
      </xdr:nvCxnSpPr>
      <xdr:spPr>
        <a:xfrm>
          <a:off x="16230600" y="1221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164822</xdr:rowOff>
    </xdr:from>
    <xdr:to>
      <xdr:col>23</xdr:col>
      <xdr:colOff>517525</xdr:colOff>
      <xdr:row>78</xdr:row>
      <xdr:rowOff>9345</xdr:rowOff>
    </xdr:to>
    <xdr:cxnSp macro="">
      <xdr:nvCxnSpPr>
        <xdr:cNvPr id="597" name="直線コネクタ 596"/>
        <xdr:cNvCxnSpPr/>
      </xdr:nvCxnSpPr>
      <xdr:spPr>
        <a:xfrm>
          <a:off x="15481300" y="13366472"/>
          <a:ext cx="838200" cy="1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153252</xdr:rowOff>
    </xdr:from>
    <xdr:ext cx="534377" cy="259045"/>
    <xdr:sp macro="" textlink="">
      <xdr:nvSpPr>
        <xdr:cNvPr id="598" name="公債費平均値テキスト"/>
        <xdr:cNvSpPr txBox="1"/>
      </xdr:nvSpPr>
      <xdr:spPr>
        <a:xfrm>
          <a:off x="16370300" y="1301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130375</xdr:rowOff>
    </xdr:from>
    <xdr:to>
      <xdr:col>23</xdr:col>
      <xdr:colOff>568325</xdr:colOff>
      <xdr:row>77</xdr:row>
      <xdr:rowOff>60525</xdr:rowOff>
    </xdr:to>
    <xdr:sp macro="" textlink="">
      <xdr:nvSpPr>
        <xdr:cNvPr id="599" name="フローチャート : 判断 598"/>
        <xdr:cNvSpPr/>
      </xdr:nvSpPr>
      <xdr:spPr>
        <a:xfrm>
          <a:off x="162687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160982</xdr:rowOff>
    </xdr:from>
    <xdr:to>
      <xdr:col>22</xdr:col>
      <xdr:colOff>365125</xdr:colOff>
      <xdr:row>77</xdr:row>
      <xdr:rowOff>164822</xdr:rowOff>
    </xdr:to>
    <xdr:cxnSp macro="">
      <xdr:nvCxnSpPr>
        <xdr:cNvPr id="600" name="直線コネクタ 599"/>
        <xdr:cNvCxnSpPr/>
      </xdr:nvCxnSpPr>
      <xdr:spPr>
        <a:xfrm>
          <a:off x="14592300" y="13362632"/>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91446</xdr:rowOff>
    </xdr:from>
    <xdr:to>
      <xdr:col>22</xdr:col>
      <xdr:colOff>415925</xdr:colOff>
      <xdr:row>77</xdr:row>
      <xdr:rowOff>21596</xdr:rowOff>
    </xdr:to>
    <xdr:sp macro="" textlink="">
      <xdr:nvSpPr>
        <xdr:cNvPr id="601" name="フローチャート : 判断 600"/>
        <xdr:cNvSpPr/>
      </xdr:nvSpPr>
      <xdr:spPr>
        <a:xfrm>
          <a:off x="15430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38122</xdr:rowOff>
    </xdr:from>
    <xdr:ext cx="534377" cy="259045"/>
    <xdr:sp macro="" textlink="">
      <xdr:nvSpPr>
        <xdr:cNvPr id="602" name="テキスト ボックス 601"/>
        <xdr:cNvSpPr txBox="1"/>
      </xdr:nvSpPr>
      <xdr:spPr>
        <a:xfrm>
          <a:off x="15214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160982</xdr:rowOff>
    </xdr:from>
    <xdr:to>
      <xdr:col>21</xdr:col>
      <xdr:colOff>161925</xdr:colOff>
      <xdr:row>77</xdr:row>
      <xdr:rowOff>163795</xdr:rowOff>
    </xdr:to>
    <xdr:cxnSp macro="">
      <xdr:nvCxnSpPr>
        <xdr:cNvPr id="603" name="直線コネクタ 602"/>
        <xdr:cNvCxnSpPr/>
      </xdr:nvCxnSpPr>
      <xdr:spPr>
        <a:xfrm flipV="1">
          <a:off x="13703300" y="13362632"/>
          <a:ext cx="889000" cy="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74293</xdr:rowOff>
    </xdr:from>
    <xdr:to>
      <xdr:col>21</xdr:col>
      <xdr:colOff>212725</xdr:colOff>
      <xdr:row>77</xdr:row>
      <xdr:rowOff>4443</xdr:rowOff>
    </xdr:to>
    <xdr:sp macro="" textlink="">
      <xdr:nvSpPr>
        <xdr:cNvPr id="604" name="フローチャート : 判断 603"/>
        <xdr:cNvSpPr/>
      </xdr:nvSpPr>
      <xdr:spPr>
        <a:xfrm>
          <a:off x="14541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20969</xdr:rowOff>
    </xdr:from>
    <xdr:ext cx="534377" cy="259045"/>
    <xdr:sp macro="" textlink="">
      <xdr:nvSpPr>
        <xdr:cNvPr id="605" name="テキスト ボックス 604"/>
        <xdr:cNvSpPr txBox="1"/>
      </xdr:nvSpPr>
      <xdr:spPr>
        <a:xfrm>
          <a:off x="14325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163795</xdr:rowOff>
    </xdr:from>
    <xdr:to>
      <xdr:col>19</xdr:col>
      <xdr:colOff>644525</xdr:colOff>
      <xdr:row>77</xdr:row>
      <xdr:rowOff>164236</xdr:rowOff>
    </xdr:to>
    <xdr:cxnSp macro="">
      <xdr:nvCxnSpPr>
        <xdr:cNvPr id="606" name="直線コネクタ 605"/>
        <xdr:cNvCxnSpPr/>
      </xdr:nvCxnSpPr>
      <xdr:spPr>
        <a:xfrm flipV="1">
          <a:off x="12814300" y="13365445"/>
          <a:ext cx="8890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76136</xdr:rowOff>
    </xdr:from>
    <xdr:to>
      <xdr:col>20</xdr:col>
      <xdr:colOff>9525</xdr:colOff>
      <xdr:row>77</xdr:row>
      <xdr:rowOff>6286</xdr:rowOff>
    </xdr:to>
    <xdr:sp macro="" textlink="">
      <xdr:nvSpPr>
        <xdr:cNvPr id="607" name="フローチャート : 判断 606"/>
        <xdr:cNvSpPr/>
      </xdr:nvSpPr>
      <xdr:spPr>
        <a:xfrm>
          <a:off x="13652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22813</xdr:rowOff>
    </xdr:from>
    <xdr:ext cx="534377" cy="259045"/>
    <xdr:sp macro="" textlink="">
      <xdr:nvSpPr>
        <xdr:cNvPr id="608" name="テキスト ボックス 607"/>
        <xdr:cNvSpPr txBox="1"/>
      </xdr:nvSpPr>
      <xdr:spPr>
        <a:xfrm>
          <a:off x="13436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61917</xdr:rowOff>
    </xdr:from>
    <xdr:to>
      <xdr:col>18</xdr:col>
      <xdr:colOff>492125</xdr:colOff>
      <xdr:row>76</xdr:row>
      <xdr:rowOff>163517</xdr:rowOff>
    </xdr:to>
    <xdr:sp macro="" textlink="">
      <xdr:nvSpPr>
        <xdr:cNvPr id="609" name="フローチャート : 判断 608"/>
        <xdr:cNvSpPr/>
      </xdr:nvSpPr>
      <xdr:spPr>
        <a:xfrm>
          <a:off x="12763500" y="1309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8595</xdr:rowOff>
    </xdr:from>
    <xdr:ext cx="534377" cy="259045"/>
    <xdr:sp macro="" textlink="">
      <xdr:nvSpPr>
        <xdr:cNvPr id="610" name="テキスト ボックス 609"/>
        <xdr:cNvSpPr txBox="1"/>
      </xdr:nvSpPr>
      <xdr:spPr>
        <a:xfrm>
          <a:off x="12547111" y="128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1" name="テキスト ボックス 61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2" name="テキスト ボックス 61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3" name="テキスト ボックス 61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4" name="テキスト ボックス 61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5" name="テキスト ボックス 61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129995</xdr:rowOff>
    </xdr:from>
    <xdr:to>
      <xdr:col>23</xdr:col>
      <xdr:colOff>568325</xdr:colOff>
      <xdr:row>78</xdr:row>
      <xdr:rowOff>60145</xdr:rowOff>
    </xdr:to>
    <xdr:sp macro="" textlink="">
      <xdr:nvSpPr>
        <xdr:cNvPr id="616" name="円/楕円 615"/>
        <xdr:cNvSpPr/>
      </xdr:nvSpPr>
      <xdr:spPr>
        <a:xfrm>
          <a:off x="16268700" y="1333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108422</xdr:rowOff>
    </xdr:from>
    <xdr:ext cx="534377" cy="259045"/>
    <xdr:sp macro="" textlink="">
      <xdr:nvSpPr>
        <xdr:cNvPr id="617" name="公債費該当値テキスト"/>
        <xdr:cNvSpPr txBox="1"/>
      </xdr:nvSpPr>
      <xdr:spPr>
        <a:xfrm>
          <a:off x="16370300" y="1331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27,107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114022</xdr:rowOff>
    </xdr:from>
    <xdr:to>
      <xdr:col>22</xdr:col>
      <xdr:colOff>415925</xdr:colOff>
      <xdr:row>78</xdr:row>
      <xdr:rowOff>44172</xdr:rowOff>
    </xdr:to>
    <xdr:sp macro="" textlink="">
      <xdr:nvSpPr>
        <xdr:cNvPr id="618" name="円/楕円 617"/>
        <xdr:cNvSpPr/>
      </xdr:nvSpPr>
      <xdr:spPr>
        <a:xfrm>
          <a:off x="15430500" y="1331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35299</xdr:rowOff>
    </xdr:from>
    <xdr:ext cx="534377" cy="259045"/>
    <xdr:sp macro="" textlink="">
      <xdr:nvSpPr>
        <xdr:cNvPr id="619" name="テキスト ボックス 618"/>
        <xdr:cNvSpPr txBox="1"/>
      </xdr:nvSpPr>
      <xdr:spPr>
        <a:xfrm>
          <a:off x="15214111" y="1340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29,203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110182</xdr:rowOff>
    </xdr:from>
    <xdr:to>
      <xdr:col>21</xdr:col>
      <xdr:colOff>212725</xdr:colOff>
      <xdr:row>78</xdr:row>
      <xdr:rowOff>40332</xdr:rowOff>
    </xdr:to>
    <xdr:sp macro="" textlink="">
      <xdr:nvSpPr>
        <xdr:cNvPr id="620" name="円/楕円 619"/>
        <xdr:cNvSpPr/>
      </xdr:nvSpPr>
      <xdr:spPr>
        <a:xfrm>
          <a:off x="14541500" y="1331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31459</xdr:rowOff>
    </xdr:from>
    <xdr:ext cx="534377" cy="259045"/>
    <xdr:sp macro="" textlink="">
      <xdr:nvSpPr>
        <xdr:cNvPr id="621" name="テキスト ボックス 620"/>
        <xdr:cNvSpPr txBox="1"/>
      </xdr:nvSpPr>
      <xdr:spPr>
        <a:xfrm>
          <a:off x="14325111" y="1340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29,707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112995</xdr:rowOff>
    </xdr:from>
    <xdr:to>
      <xdr:col>20</xdr:col>
      <xdr:colOff>9525</xdr:colOff>
      <xdr:row>78</xdr:row>
      <xdr:rowOff>43145</xdr:rowOff>
    </xdr:to>
    <xdr:sp macro="" textlink="">
      <xdr:nvSpPr>
        <xdr:cNvPr id="622" name="円/楕円 621"/>
        <xdr:cNvSpPr/>
      </xdr:nvSpPr>
      <xdr:spPr>
        <a:xfrm>
          <a:off x="13652500" y="1331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34272</xdr:rowOff>
    </xdr:from>
    <xdr:ext cx="534377" cy="259045"/>
    <xdr:sp macro="" textlink="">
      <xdr:nvSpPr>
        <xdr:cNvPr id="623" name="テキスト ボックス 622"/>
        <xdr:cNvSpPr txBox="1"/>
      </xdr:nvSpPr>
      <xdr:spPr>
        <a:xfrm>
          <a:off x="13436111" y="1340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29,338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113436</xdr:rowOff>
    </xdr:from>
    <xdr:to>
      <xdr:col>18</xdr:col>
      <xdr:colOff>492125</xdr:colOff>
      <xdr:row>78</xdr:row>
      <xdr:rowOff>43586</xdr:rowOff>
    </xdr:to>
    <xdr:sp macro="" textlink="">
      <xdr:nvSpPr>
        <xdr:cNvPr id="624" name="円/楕円 623"/>
        <xdr:cNvSpPr/>
      </xdr:nvSpPr>
      <xdr:spPr>
        <a:xfrm>
          <a:off x="12763500" y="1331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34713</xdr:rowOff>
    </xdr:from>
    <xdr:ext cx="534377" cy="259045"/>
    <xdr:sp macro="" textlink="">
      <xdr:nvSpPr>
        <xdr:cNvPr id="625" name="テキスト ボックス 624"/>
        <xdr:cNvSpPr txBox="1"/>
      </xdr:nvSpPr>
      <xdr:spPr>
        <a:xfrm>
          <a:off x="12547111" y="1340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6" name="正方形/長方形 62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7" name="正方形/長方形 62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8" name="正方形/長方形 62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9" name="正方形/長方形 62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0" name="正方形/長方形 62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1" name="正方形/長方形 63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2" name="正方形/長方形 63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3" name="正方形/長方形 63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4" name="テキスト ボックス 63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5" name="直線コネクタ 63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6" name="直線コネクタ 63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7" name="テキスト ボックス 63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8" name="直線コネクタ 63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9" name="テキスト ボックス 63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0" name="直線コネクタ 63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1" name="テキスト ボックス 64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2" name="直線コネクタ 64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3" name="テキスト ボックス 64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4" name="直線コネクタ 64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5" name="テキスト ボックス 64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61328</xdr:rowOff>
    </xdr:from>
    <xdr:to>
      <xdr:col>23</xdr:col>
      <xdr:colOff>516889</xdr:colOff>
      <xdr:row>99</xdr:row>
      <xdr:rowOff>43853</xdr:rowOff>
    </xdr:to>
    <xdr:cxnSp macro="">
      <xdr:nvCxnSpPr>
        <xdr:cNvPr id="649" name="直線コネクタ 648"/>
        <xdr:cNvCxnSpPr/>
      </xdr:nvCxnSpPr>
      <xdr:spPr>
        <a:xfrm flipV="1">
          <a:off x="16317595" y="16006178"/>
          <a:ext cx="1269" cy="1011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47680</xdr:rowOff>
    </xdr:from>
    <xdr:ext cx="313932" cy="259045"/>
    <xdr:sp macro="" textlink="">
      <xdr:nvSpPr>
        <xdr:cNvPr id="650" name="積立金最小値テキスト"/>
        <xdr:cNvSpPr txBox="1"/>
      </xdr:nvSpPr>
      <xdr:spPr>
        <a:xfrm>
          <a:off x="16370300" y="17021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99</xdr:row>
      <xdr:rowOff>43853</xdr:rowOff>
    </xdr:from>
    <xdr:to>
      <xdr:col>23</xdr:col>
      <xdr:colOff>606425</xdr:colOff>
      <xdr:row>99</xdr:row>
      <xdr:rowOff>43853</xdr:rowOff>
    </xdr:to>
    <xdr:cxnSp macro="">
      <xdr:nvCxnSpPr>
        <xdr:cNvPr id="651" name="直線コネクタ 650"/>
        <xdr:cNvCxnSpPr/>
      </xdr:nvCxnSpPr>
      <xdr:spPr>
        <a:xfrm>
          <a:off x="16230600" y="170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8005</xdr:rowOff>
    </xdr:from>
    <xdr:ext cx="534377" cy="259045"/>
    <xdr:sp macro="" textlink="">
      <xdr:nvSpPr>
        <xdr:cNvPr id="652" name="積立金最大値テキスト"/>
        <xdr:cNvSpPr txBox="1"/>
      </xdr:nvSpPr>
      <xdr:spPr>
        <a:xfrm>
          <a:off x="16370300" y="1578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79,671</a:t>
          </a:r>
          <a:endParaRPr kumimoji="1" lang="ja-JP" altLang="en-US" sz="1000" b="1">
            <a:latin typeface="ＭＳ Ｐゴシック"/>
          </a:endParaRPr>
        </a:p>
      </xdr:txBody>
    </xdr:sp>
    <xdr:clientData/>
  </xdr:oneCellAnchor>
  <xdr:twoCellAnchor>
    <xdr:from>
      <xdr:col>23</xdr:col>
      <xdr:colOff>428625</xdr:colOff>
      <xdr:row>93</xdr:row>
      <xdr:rowOff>61328</xdr:rowOff>
    </xdr:from>
    <xdr:to>
      <xdr:col>23</xdr:col>
      <xdr:colOff>606425</xdr:colOff>
      <xdr:row>93</xdr:row>
      <xdr:rowOff>61328</xdr:rowOff>
    </xdr:to>
    <xdr:cxnSp macro="">
      <xdr:nvCxnSpPr>
        <xdr:cNvPr id="653" name="直線コネクタ 652"/>
        <xdr:cNvCxnSpPr/>
      </xdr:nvCxnSpPr>
      <xdr:spPr>
        <a:xfrm>
          <a:off x="16230600" y="1600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102158</xdr:rowOff>
    </xdr:from>
    <xdr:to>
      <xdr:col>23</xdr:col>
      <xdr:colOff>517525</xdr:colOff>
      <xdr:row>98</xdr:row>
      <xdr:rowOff>23661</xdr:rowOff>
    </xdr:to>
    <xdr:cxnSp macro="">
      <xdr:nvCxnSpPr>
        <xdr:cNvPr id="654" name="直線コネクタ 653"/>
        <xdr:cNvCxnSpPr/>
      </xdr:nvCxnSpPr>
      <xdr:spPr>
        <a:xfrm flipV="1">
          <a:off x="15481300" y="16732808"/>
          <a:ext cx="838200" cy="9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35882</xdr:rowOff>
    </xdr:from>
    <xdr:ext cx="534377" cy="259045"/>
    <xdr:sp macro="" textlink="">
      <xdr:nvSpPr>
        <xdr:cNvPr id="655" name="積立金平均値テキスト"/>
        <xdr:cNvSpPr txBox="1"/>
      </xdr:nvSpPr>
      <xdr:spPr>
        <a:xfrm>
          <a:off x="16370300" y="166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57455</xdr:rowOff>
    </xdr:from>
    <xdr:to>
      <xdr:col>23</xdr:col>
      <xdr:colOff>568325</xdr:colOff>
      <xdr:row>97</xdr:row>
      <xdr:rowOff>159055</xdr:rowOff>
    </xdr:to>
    <xdr:sp macro="" textlink="">
      <xdr:nvSpPr>
        <xdr:cNvPr id="656" name="フローチャート : 判断 655"/>
        <xdr:cNvSpPr/>
      </xdr:nvSpPr>
      <xdr:spPr>
        <a:xfrm>
          <a:off x="162687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124803</xdr:rowOff>
    </xdr:from>
    <xdr:to>
      <xdr:col>22</xdr:col>
      <xdr:colOff>365125</xdr:colOff>
      <xdr:row>98</xdr:row>
      <xdr:rowOff>23661</xdr:rowOff>
    </xdr:to>
    <xdr:cxnSp macro="">
      <xdr:nvCxnSpPr>
        <xdr:cNvPr id="657" name="直線コネクタ 656"/>
        <xdr:cNvCxnSpPr/>
      </xdr:nvCxnSpPr>
      <xdr:spPr>
        <a:xfrm>
          <a:off x="14592300" y="16412553"/>
          <a:ext cx="889000" cy="41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59677</xdr:rowOff>
    </xdr:from>
    <xdr:to>
      <xdr:col>22</xdr:col>
      <xdr:colOff>415925</xdr:colOff>
      <xdr:row>97</xdr:row>
      <xdr:rowOff>161277</xdr:rowOff>
    </xdr:to>
    <xdr:sp macro="" textlink="">
      <xdr:nvSpPr>
        <xdr:cNvPr id="658" name="フローチャート : 判断 657"/>
        <xdr:cNvSpPr/>
      </xdr:nvSpPr>
      <xdr:spPr>
        <a:xfrm>
          <a:off x="15430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6354</xdr:rowOff>
    </xdr:from>
    <xdr:ext cx="534377" cy="259045"/>
    <xdr:sp macro="" textlink="">
      <xdr:nvSpPr>
        <xdr:cNvPr id="659" name="テキスト ボックス 658"/>
        <xdr:cNvSpPr txBox="1"/>
      </xdr:nvSpPr>
      <xdr:spPr>
        <a:xfrm>
          <a:off x="15214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124803</xdr:rowOff>
    </xdr:from>
    <xdr:to>
      <xdr:col>21</xdr:col>
      <xdr:colOff>161925</xdr:colOff>
      <xdr:row>97</xdr:row>
      <xdr:rowOff>72340</xdr:rowOff>
    </xdr:to>
    <xdr:cxnSp macro="">
      <xdr:nvCxnSpPr>
        <xdr:cNvPr id="660" name="直線コネクタ 659"/>
        <xdr:cNvCxnSpPr/>
      </xdr:nvCxnSpPr>
      <xdr:spPr>
        <a:xfrm flipV="1">
          <a:off x="13703300" y="16412553"/>
          <a:ext cx="889000" cy="29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70904</xdr:rowOff>
    </xdr:from>
    <xdr:to>
      <xdr:col>21</xdr:col>
      <xdr:colOff>212725</xdr:colOff>
      <xdr:row>98</xdr:row>
      <xdr:rowOff>1054</xdr:rowOff>
    </xdr:to>
    <xdr:sp macro="" textlink="">
      <xdr:nvSpPr>
        <xdr:cNvPr id="661" name="フローチャート : 判断 660"/>
        <xdr:cNvSpPr/>
      </xdr:nvSpPr>
      <xdr:spPr>
        <a:xfrm>
          <a:off x="14541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163631</xdr:rowOff>
    </xdr:from>
    <xdr:ext cx="534377" cy="259045"/>
    <xdr:sp macro="" textlink="">
      <xdr:nvSpPr>
        <xdr:cNvPr id="662" name="テキスト ボックス 661"/>
        <xdr:cNvSpPr txBox="1"/>
      </xdr:nvSpPr>
      <xdr:spPr>
        <a:xfrm>
          <a:off x="14325111" y="1679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72340</xdr:rowOff>
    </xdr:from>
    <xdr:to>
      <xdr:col>19</xdr:col>
      <xdr:colOff>644525</xdr:colOff>
      <xdr:row>97</xdr:row>
      <xdr:rowOff>99568</xdr:rowOff>
    </xdr:to>
    <xdr:cxnSp macro="">
      <xdr:nvCxnSpPr>
        <xdr:cNvPr id="663" name="直線コネクタ 662"/>
        <xdr:cNvCxnSpPr/>
      </xdr:nvCxnSpPr>
      <xdr:spPr>
        <a:xfrm flipV="1">
          <a:off x="12814300" y="16702990"/>
          <a:ext cx="889000" cy="2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91</xdr:row>
      <xdr:rowOff>70141</xdr:rowOff>
    </xdr:from>
    <xdr:to>
      <xdr:col>20</xdr:col>
      <xdr:colOff>9525</xdr:colOff>
      <xdr:row>92</xdr:row>
      <xdr:rowOff>291</xdr:rowOff>
    </xdr:to>
    <xdr:sp macro="" textlink="">
      <xdr:nvSpPr>
        <xdr:cNvPr id="664" name="フローチャート : 判断 663"/>
        <xdr:cNvSpPr/>
      </xdr:nvSpPr>
      <xdr:spPr>
        <a:xfrm>
          <a:off x="13652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16818</xdr:rowOff>
    </xdr:from>
    <xdr:ext cx="599010" cy="259045"/>
    <xdr:sp macro="" textlink="">
      <xdr:nvSpPr>
        <xdr:cNvPr id="665" name="テキスト ボックス 664"/>
        <xdr:cNvSpPr txBox="1"/>
      </xdr:nvSpPr>
      <xdr:spPr>
        <a:xfrm>
          <a:off x="13403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109029</xdr:rowOff>
    </xdr:from>
    <xdr:to>
      <xdr:col>18</xdr:col>
      <xdr:colOff>492125</xdr:colOff>
      <xdr:row>97</xdr:row>
      <xdr:rowOff>39179</xdr:rowOff>
    </xdr:to>
    <xdr:sp macro="" textlink="">
      <xdr:nvSpPr>
        <xdr:cNvPr id="666" name="フローチャート : 判断 665"/>
        <xdr:cNvSpPr/>
      </xdr:nvSpPr>
      <xdr:spPr>
        <a:xfrm>
          <a:off x="12763500" y="1656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55706</xdr:rowOff>
    </xdr:from>
    <xdr:ext cx="534377" cy="259045"/>
    <xdr:sp macro="" textlink="">
      <xdr:nvSpPr>
        <xdr:cNvPr id="667" name="テキスト ボックス 666"/>
        <xdr:cNvSpPr txBox="1"/>
      </xdr:nvSpPr>
      <xdr:spPr>
        <a:xfrm>
          <a:off x="12547111" y="163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51358</xdr:rowOff>
    </xdr:from>
    <xdr:to>
      <xdr:col>23</xdr:col>
      <xdr:colOff>568325</xdr:colOff>
      <xdr:row>97</xdr:row>
      <xdr:rowOff>152958</xdr:rowOff>
    </xdr:to>
    <xdr:sp macro="" textlink="">
      <xdr:nvSpPr>
        <xdr:cNvPr id="673" name="円/楕円 672"/>
        <xdr:cNvSpPr/>
      </xdr:nvSpPr>
      <xdr:spPr>
        <a:xfrm>
          <a:off x="16268700" y="1668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74235</xdr:rowOff>
    </xdr:from>
    <xdr:ext cx="534377" cy="259045"/>
    <xdr:sp macro="" textlink="">
      <xdr:nvSpPr>
        <xdr:cNvPr id="674" name="積立金該当値テキスト"/>
        <xdr:cNvSpPr txBox="1"/>
      </xdr:nvSpPr>
      <xdr:spPr>
        <a:xfrm>
          <a:off x="16370300" y="1653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22,456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144311</xdr:rowOff>
    </xdr:from>
    <xdr:to>
      <xdr:col>22</xdr:col>
      <xdr:colOff>415925</xdr:colOff>
      <xdr:row>98</xdr:row>
      <xdr:rowOff>74461</xdr:rowOff>
    </xdr:to>
    <xdr:sp macro="" textlink="">
      <xdr:nvSpPr>
        <xdr:cNvPr id="675" name="円/楕円 674"/>
        <xdr:cNvSpPr/>
      </xdr:nvSpPr>
      <xdr:spPr>
        <a:xfrm>
          <a:off x="15430500" y="1677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65588</xdr:rowOff>
    </xdr:from>
    <xdr:ext cx="534377" cy="259045"/>
    <xdr:sp macro="" textlink="">
      <xdr:nvSpPr>
        <xdr:cNvPr id="676" name="テキスト ボックス 675"/>
        <xdr:cNvSpPr txBox="1"/>
      </xdr:nvSpPr>
      <xdr:spPr>
        <a:xfrm>
          <a:off x="15214111" y="1686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74003</xdr:rowOff>
    </xdr:from>
    <xdr:to>
      <xdr:col>21</xdr:col>
      <xdr:colOff>212725</xdr:colOff>
      <xdr:row>96</xdr:row>
      <xdr:rowOff>4153</xdr:rowOff>
    </xdr:to>
    <xdr:sp macro="" textlink="">
      <xdr:nvSpPr>
        <xdr:cNvPr id="677" name="円/楕円 676"/>
        <xdr:cNvSpPr/>
      </xdr:nvSpPr>
      <xdr:spPr>
        <a:xfrm>
          <a:off x="14541500" y="1636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20680</xdr:rowOff>
    </xdr:from>
    <xdr:ext cx="534377" cy="259045"/>
    <xdr:sp macro="" textlink="">
      <xdr:nvSpPr>
        <xdr:cNvPr id="678" name="テキスト ボックス 677"/>
        <xdr:cNvSpPr txBox="1"/>
      </xdr:nvSpPr>
      <xdr:spPr>
        <a:xfrm>
          <a:off x="14325111" y="1613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47,673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21540</xdr:rowOff>
    </xdr:from>
    <xdr:to>
      <xdr:col>20</xdr:col>
      <xdr:colOff>9525</xdr:colOff>
      <xdr:row>97</xdr:row>
      <xdr:rowOff>123140</xdr:rowOff>
    </xdr:to>
    <xdr:sp macro="" textlink="">
      <xdr:nvSpPr>
        <xdr:cNvPr id="679" name="円/楕円 678"/>
        <xdr:cNvSpPr/>
      </xdr:nvSpPr>
      <xdr:spPr>
        <a:xfrm>
          <a:off x="13652500" y="1665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114267</xdr:rowOff>
    </xdr:from>
    <xdr:ext cx="534377" cy="259045"/>
    <xdr:sp macro="" textlink="">
      <xdr:nvSpPr>
        <xdr:cNvPr id="680" name="テキスト ボックス 679"/>
        <xdr:cNvSpPr txBox="1"/>
      </xdr:nvSpPr>
      <xdr:spPr>
        <a:xfrm>
          <a:off x="13436111" y="1674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24,804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48768</xdr:rowOff>
    </xdr:from>
    <xdr:to>
      <xdr:col>18</xdr:col>
      <xdr:colOff>492125</xdr:colOff>
      <xdr:row>97</xdr:row>
      <xdr:rowOff>150368</xdr:rowOff>
    </xdr:to>
    <xdr:sp macro="" textlink="">
      <xdr:nvSpPr>
        <xdr:cNvPr id="681" name="円/楕円 680"/>
        <xdr:cNvSpPr/>
      </xdr:nvSpPr>
      <xdr:spPr>
        <a:xfrm>
          <a:off x="12763500" y="1667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141495</xdr:rowOff>
    </xdr:from>
    <xdr:ext cx="534377" cy="259045"/>
    <xdr:sp macro="" textlink="">
      <xdr:nvSpPr>
        <xdr:cNvPr id="682" name="テキスト ボックス 681"/>
        <xdr:cNvSpPr txBox="1"/>
      </xdr:nvSpPr>
      <xdr:spPr>
        <a:xfrm>
          <a:off x="12547111" y="1677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3" name="直線コネクタ 69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4" name="テキスト ボックス 69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5" name="直線コネクタ 69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6" name="テキスト ボックス 69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7" name="直線コネクタ 69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8" name="テキスト ボックス 69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9" name="直線コネクタ 69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0" name="テキスト ボックス 69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1" name="直線コネクタ 70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02" name="テキスト ボックス 70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3" name="直線コネクタ 70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4" name="テキスト ボックス 70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4254</xdr:rowOff>
    </xdr:from>
    <xdr:to>
      <xdr:col>32</xdr:col>
      <xdr:colOff>186689</xdr:colOff>
      <xdr:row>39</xdr:row>
      <xdr:rowOff>44450</xdr:rowOff>
    </xdr:to>
    <xdr:cxnSp macro="">
      <xdr:nvCxnSpPr>
        <xdr:cNvPr id="706" name="直線コネクタ 705"/>
        <xdr:cNvCxnSpPr/>
      </xdr:nvCxnSpPr>
      <xdr:spPr>
        <a:xfrm flipV="1">
          <a:off x="22159595" y="5319204"/>
          <a:ext cx="1269" cy="1411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8" name="直線コネクタ 70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122381</xdr:rowOff>
    </xdr:from>
    <xdr:ext cx="469744" cy="259045"/>
    <xdr:sp macro="" textlink="">
      <xdr:nvSpPr>
        <xdr:cNvPr id="709" name="投資及び出資金最大値テキスト"/>
        <xdr:cNvSpPr txBox="1"/>
      </xdr:nvSpPr>
      <xdr:spPr>
        <a:xfrm>
          <a:off x="22212300" y="509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7,411</a:t>
          </a:r>
          <a:endParaRPr kumimoji="1" lang="ja-JP" altLang="en-US" sz="1000" b="1">
            <a:latin typeface="ＭＳ Ｐゴシック"/>
          </a:endParaRPr>
        </a:p>
      </xdr:txBody>
    </xdr:sp>
    <xdr:clientData/>
  </xdr:oneCellAnchor>
  <xdr:twoCellAnchor>
    <xdr:from>
      <xdr:col>32</xdr:col>
      <xdr:colOff>98425</xdr:colOff>
      <xdr:row>31</xdr:row>
      <xdr:rowOff>4254</xdr:rowOff>
    </xdr:from>
    <xdr:to>
      <xdr:col>32</xdr:col>
      <xdr:colOff>276225</xdr:colOff>
      <xdr:row>31</xdr:row>
      <xdr:rowOff>4254</xdr:rowOff>
    </xdr:to>
    <xdr:cxnSp macro="">
      <xdr:nvCxnSpPr>
        <xdr:cNvPr id="710" name="直線コネクタ 709"/>
        <xdr:cNvCxnSpPr/>
      </xdr:nvCxnSpPr>
      <xdr:spPr>
        <a:xfrm>
          <a:off x="22072600" y="531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1" name="直線コネクタ 71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127398</xdr:rowOff>
    </xdr:from>
    <xdr:ext cx="378565" cy="259045"/>
    <xdr:sp macro="" textlink="">
      <xdr:nvSpPr>
        <xdr:cNvPr id="712" name="投資及び出資金平均値テキスト"/>
        <xdr:cNvSpPr txBox="1"/>
      </xdr:nvSpPr>
      <xdr:spPr>
        <a:xfrm>
          <a:off x="22212300" y="64710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104521</xdr:rowOff>
    </xdr:from>
    <xdr:to>
      <xdr:col>32</xdr:col>
      <xdr:colOff>238125</xdr:colOff>
      <xdr:row>39</xdr:row>
      <xdr:rowOff>34671</xdr:rowOff>
    </xdr:to>
    <xdr:sp macro="" textlink="">
      <xdr:nvSpPr>
        <xdr:cNvPr id="713" name="フローチャート : 判断 712"/>
        <xdr:cNvSpPr/>
      </xdr:nvSpPr>
      <xdr:spPr>
        <a:xfrm>
          <a:off x="221107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4" name="直線コネクタ 71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146431</xdr:rowOff>
    </xdr:from>
    <xdr:to>
      <xdr:col>31</xdr:col>
      <xdr:colOff>85725</xdr:colOff>
      <xdr:row>38</xdr:row>
      <xdr:rowOff>76581</xdr:rowOff>
    </xdr:to>
    <xdr:sp macro="" textlink="">
      <xdr:nvSpPr>
        <xdr:cNvPr id="715" name="フローチャート : 判断 714"/>
        <xdr:cNvSpPr/>
      </xdr:nvSpPr>
      <xdr:spPr>
        <a:xfrm>
          <a:off x="21272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93108</xdr:rowOff>
    </xdr:from>
    <xdr:ext cx="378565" cy="259045"/>
    <xdr:sp macro="" textlink="">
      <xdr:nvSpPr>
        <xdr:cNvPr id="716" name="テキスト ボックス 715"/>
        <xdr:cNvSpPr txBox="1"/>
      </xdr:nvSpPr>
      <xdr:spPr>
        <a:xfrm>
          <a:off x="21134017" y="626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7" name="直線コネクタ 71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155003</xdr:rowOff>
    </xdr:from>
    <xdr:to>
      <xdr:col>29</xdr:col>
      <xdr:colOff>568325</xdr:colOff>
      <xdr:row>38</xdr:row>
      <xdr:rowOff>85153</xdr:rowOff>
    </xdr:to>
    <xdr:sp macro="" textlink="">
      <xdr:nvSpPr>
        <xdr:cNvPr id="718" name="フローチャート : 判断 717"/>
        <xdr:cNvSpPr/>
      </xdr:nvSpPr>
      <xdr:spPr>
        <a:xfrm>
          <a:off x="20383500" y="649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101680</xdr:rowOff>
    </xdr:from>
    <xdr:ext cx="378565" cy="259045"/>
    <xdr:sp macro="" textlink="">
      <xdr:nvSpPr>
        <xdr:cNvPr id="719" name="テキスト ボックス 718"/>
        <xdr:cNvSpPr txBox="1"/>
      </xdr:nvSpPr>
      <xdr:spPr>
        <a:xfrm>
          <a:off x="20245017" y="6273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0" name="直線コネクタ 71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84709</xdr:rowOff>
    </xdr:from>
    <xdr:to>
      <xdr:col>28</xdr:col>
      <xdr:colOff>365125</xdr:colOff>
      <xdr:row>38</xdr:row>
      <xdr:rowOff>14860</xdr:rowOff>
    </xdr:to>
    <xdr:sp macro="" textlink="">
      <xdr:nvSpPr>
        <xdr:cNvPr id="721" name="フローチャート : 判断 720"/>
        <xdr:cNvSpPr/>
      </xdr:nvSpPr>
      <xdr:spPr>
        <a:xfrm>
          <a:off x="19494500" y="64283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31386</xdr:rowOff>
    </xdr:from>
    <xdr:ext cx="469744" cy="259045"/>
    <xdr:sp macro="" textlink="">
      <xdr:nvSpPr>
        <xdr:cNvPr id="722" name="テキスト ボックス 721"/>
        <xdr:cNvSpPr txBox="1"/>
      </xdr:nvSpPr>
      <xdr:spPr>
        <a:xfrm>
          <a:off x="19310427" y="620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86042</xdr:rowOff>
    </xdr:from>
    <xdr:to>
      <xdr:col>27</xdr:col>
      <xdr:colOff>161925</xdr:colOff>
      <xdr:row>38</xdr:row>
      <xdr:rowOff>16193</xdr:rowOff>
    </xdr:to>
    <xdr:sp macro="" textlink="">
      <xdr:nvSpPr>
        <xdr:cNvPr id="723" name="フローチャート : 判断 722"/>
        <xdr:cNvSpPr/>
      </xdr:nvSpPr>
      <xdr:spPr>
        <a:xfrm>
          <a:off x="18605500" y="64296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32719</xdr:rowOff>
    </xdr:from>
    <xdr:ext cx="469744" cy="259045"/>
    <xdr:sp macro="" textlink="">
      <xdr:nvSpPr>
        <xdr:cNvPr id="724" name="テキスト ボックス 723"/>
        <xdr:cNvSpPr txBox="1"/>
      </xdr:nvSpPr>
      <xdr:spPr>
        <a:xfrm>
          <a:off x="18421427" y="620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5" name="テキスト ボックス 72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6" name="テキスト ボックス 72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7" name="テキスト ボックス 72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8" name="テキスト ボックス 72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9" name="テキスト ボックス 72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0" name="円/楕円 72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82948</xdr:rowOff>
    </xdr:from>
    <xdr:ext cx="249299" cy="259045"/>
    <xdr:sp macro="" textlink="">
      <xdr:nvSpPr>
        <xdr:cNvPr id="731" name="投資及び出資金該当値テキスト"/>
        <xdr:cNvSpPr txBox="1"/>
      </xdr:nvSpPr>
      <xdr:spPr>
        <a:xfrm>
          <a:off x="22212300" y="6598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2" name="円/楕円 73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3" name="テキスト ボックス 73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4" name="円/楕円 73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5" name="テキスト ボックス 73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6" name="円/楕円 73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7" name="テキスト ボックス 73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8" name="円/楕円 73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9" name="テキスト ボックス 73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0" name="正方形/長方形 73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1" name="正方形/長方形 74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2" name="正方形/長方形 74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3" name="正方形/長方形 74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4" name="正方形/長方形 74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5" name="正方形/長方形 74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6" name="正方形/長方形 74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7" name="正方形/長方形 74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8" name="テキスト ボックス 74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9" name="直線コネクタ 74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0" name="直線コネクタ 74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1" name="テキスト ボックス 75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2" name="直線コネクタ 75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3" name="テキスト ボックス 75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4" name="直線コネクタ 75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55" name="テキスト ボックス 754"/>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6" name="直線コネクタ 75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57" name="テキスト ボックス 756"/>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8" name="直線コネクタ 75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9" name="テキスト ボックス 75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154305</xdr:rowOff>
    </xdr:from>
    <xdr:to>
      <xdr:col>32</xdr:col>
      <xdr:colOff>186689</xdr:colOff>
      <xdr:row>59</xdr:row>
      <xdr:rowOff>44450</xdr:rowOff>
    </xdr:to>
    <xdr:cxnSp macro="">
      <xdr:nvCxnSpPr>
        <xdr:cNvPr id="763" name="直線コネクタ 762"/>
        <xdr:cNvCxnSpPr/>
      </xdr:nvCxnSpPr>
      <xdr:spPr>
        <a:xfrm flipV="1">
          <a:off x="22159595" y="8555355"/>
          <a:ext cx="1269" cy="1604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5" name="直線コネクタ 76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100982</xdr:rowOff>
    </xdr:from>
    <xdr:ext cx="534377" cy="259045"/>
    <xdr:sp macro="" textlink="">
      <xdr:nvSpPr>
        <xdr:cNvPr id="766" name="貸付金最大値テキスト"/>
        <xdr:cNvSpPr txBox="1"/>
      </xdr:nvSpPr>
      <xdr:spPr>
        <a:xfrm>
          <a:off x="22212300" y="833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12,635</a:t>
          </a:r>
          <a:endParaRPr kumimoji="1" lang="ja-JP" altLang="en-US" sz="1000" b="1">
            <a:latin typeface="ＭＳ Ｐゴシック"/>
          </a:endParaRPr>
        </a:p>
      </xdr:txBody>
    </xdr:sp>
    <xdr:clientData/>
  </xdr:oneCellAnchor>
  <xdr:twoCellAnchor>
    <xdr:from>
      <xdr:col>32</xdr:col>
      <xdr:colOff>98425</xdr:colOff>
      <xdr:row>49</xdr:row>
      <xdr:rowOff>154305</xdr:rowOff>
    </xdr:from>
    <xdr:to>
      <xdr:col>32</xdr:col>
      <xdr:colOff>276225</xdr:colOff>
      <xdr:row>49</xdr:row>
      <xdr:rowOff>154305</xdr:rowOff>
    </xdr:to>
    <xdr:cxnSp macro="">
      <xdr:nvCxnSpPr>
        <xdr:cNvPr id="767" name="直線コネクタ 766"/>
        <xdr:cNvCxnSpPr/>
      </xdr:nvCxnSpPr>
      <xdr:spPr>
        <a:xfrm>
          <a:off x="22072600" y="8555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8" name="直線コネクタ 76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24909</xdr:rowOff>
    </xdr:from>
    <xdr:ext cx="469744" cy="259045"/>
    <xdr:sp macro="" textlink="">
      <xdr:nvSpPr>
        <xdr:cNvPr id="769" name="貸付金平均値テキスト"/>
        <xdr:cNvSpPr txBox="1"/>
      </xdr:nvSpPr>
      <xdr:spPr>
        <a:xfrm>
          <a:off x="22212300" y="9797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2032</xdr:rowOff>
    </xdr:from>
    <xdr:to>
      <xdr:col>32</xdr:col>
      <xdr:colOff>238125</xdr:colOff>
      <xdr:row>58</xdr:row>
      <xdr:rowOff>103632</xdr:rowOff>
    </xdr:to>
    <xdr:sp macro="" textlink="">
      <xdr:nvSpPr>
        <xdr:cNvPr id="770" name="フローチャート : 判断 769"/>
        <xdr:cNvSpPr/>
      </xdr:nvSpPr>
      <xdr:spPr>
        <a:xfrm>
          <a:off x="22110700" y="99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1" name="直線コネクタ 77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112395</xdr:rowOff>
    </xdr:from>
    <xdr:to>
      <xdr:col>31</xdr:col>
      <xdr:colOff>85725</xdr:colOff>
      <xdr:row>58</xdr:row>
      <xdr:rowOff>42545</xdr:rowOff>
    </xdr:to>
    <xdr:sp macro="" textlink="">
      <xdr:nvSpPr>
        <xdr:cNvPr id="772" name="フローチャート : 判断 771"/>
        <xdr:cNvSpPr/>
      </xdr:nvSpPr>
      <xdr:spPr>
        <a:xfrm>
          <a:off x="21272500" y="98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59072</xdr:rowOff>
    </xdr:from>
    <xdr:ext cx="469744" cy="259045"/>
    <xdr:sp macro="" textlink="">
      <xdr:nvSpPr>
        <xdr:cNvPr id="773" name="テキスト ボックス 772"/>
        <xdr:cNvSpPr txBox="1"/>
      </xdr:nvSpPr>
      <xdr:spPr>
        <a:xfrm>
          <a:off x="21088427" y="966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41402</xdr:rowOff>
    </xdr:from>
    <xdr:to>
      <xdr:col>29</xdr:col>
      <xdr:colOff>517525</xdr:colOff>
      <xdr:row>59</xdr:row>
      <xdr:rowOff>44450</xdr:rowOff>
    </xdr:to>
    <xdr:cxnSp macro="">
      <xdr:nvCxnSpPr>
        <xdr:cNvPr id="774" name="直線コネクタ 773"/>
        <xdr:cNvCxnSpPr/>
      </xdr:nvCxnSpPr>
      <xdr:spPr>
        <a:xfrm>
          <a:off x="19545300" y="1015695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17145</xdr:rowOff>
    </xdr:from>
    <xdr:to>
      <xdr:col>29</xdr:col>
      <xdr:colOff>568325</xdr:colOff>
      <xdr:row>56</xdr:row>
      <xdr:rowOff>118745</xdr:rowOff>
    </xdr:to>
    <xdr:sp macro="" textlink="">
      <xdr:nvSpPr>
        <xdr:cNvPr id="775" name="フローチャート : 判断 774"/>
        <xdr:cNvSpPr/>
      </xdr:nvSpPr>
      <xdr:spPr>
        <a:xfrm>
          <a:off x="20383500" y="96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135272</xdr:rowOff>
    </xdr:from>
    <xdr:ext cx="469744" cy="259045"/>
    <xdr:sp macro="" textlink="">
      <xdr:nvSpPr>
        <xdr:cNvPr id="776" name="テキスト ボックス 775"/>
        <xdr:cNvSpPr txBox="1"/>
      </xdr:nvSpPr>
      <xdr:spPr>
        <a:xfrm>
          <a:off x="20199427" y="939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41402</xdr:rowOff>
    </xdr:from>
    <xdr:to>
      <xdr:col>28</xdr:col>
      <xdr:colOff>314325</xdr:colOff>
      <xdr:row>59</xdr:row>
      <xdr:rowOff>44450</xdr:rowOff>
    </xdr:to>
    <xdr:cxnSp macro="">
      <xdr:nvCxnSpPr>
        <xdr:cNvPr id="777" name="直線コネクタ 776"/>
        <xdr:cNvCxnSpPr/>
      </xdr:nvCxnSpPr>
      <xdr:spPr>
        <a:xfrm flipV="1">
          <a:off x="18656300" y="1015695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169545</xdr:rowOff>
    </xdr:from>
    <xdr:to>
      <xdr:col>28</xdr:col>
      <xdr:colOff>365125</xdr:colOff>
      <xdr:row>57</xdr:row>
      <xdr:rowOff>99695</xdr:rowOff>
    </xdr:to>
    <xdr:sp macro="" textlink="">
      <xdr:nvSpPr>
        <xdr:cNvPr id="778" name="フローチャート : 判断 777"/>
        <xdr:cNvSpPr/>
      </xdr:nvSpPr>
      <xdr:spPr>
        <a:xfrm>
          <a:off x="19494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116222</xdr:rowOff>
    </xdr:from>
    <xdr:ext cx="469744" cy="259045"/>
    <xdr:sp macro="" textlink="">
      <xdr:nvSpPr>
        <xdr:cNvPr id="779" name="テキスト ボックス 778"/>
        <xdr:cNvSpPr txBox="1"/>
      </xdr:nvSpPr>
      <xdr:spPr>
        <a:xfrm>
          <a:off x="19310427" y="954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163449</xdr:rowOff>
    </xdr:from>
    <xdr:to>
      <xdr:col>27</xdr:col>
      <xdr:colOff>161925</xdr:colOff>
      <xdr:row>57</xdr:row>
      <xdr:rowOff>93599</xdr:rowOff>
    </xdr:to>
    <xdr:sp macro="" textlink="">
      <xdr:nvSpPr>
        <xdr:cNvPr id="780" name="フローチャート : 判断 779"/>
        <xdr:cNvSpPr/>
      </xdr:nvSpPr>
      <xdr:spPr>
        <a:xfrm>
          <a:off x="18605500" y="976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110126</xdr:rowOff>
    </xdr:from>
    <xdr:ext cx="469744" cy="259045"/>
    <xdr:sp macro="" textlink="">
      <xdr:nvSpPr>
        <xdr:cNvPr id="781" name="テキスト ボックス 780"/>
        <xdr:cNvSpPr txBox="1"/>
      </xdr:nvSpPr>
      <xdr:spPr>
        <a:xfrm>
          <a:off x="18421427" y="953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7" name="円/楕円 78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8"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89" name="円/楕円 78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0" name="テキスト ボックス 789"/>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1" name="円/楕円 79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2" name="テキスト ボックス 79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162052</xdr:rowOff>
    </xdr:from>
    <xdr:to>
      <xdr:col>28</xdr:col>
      <xdr:colOff>365125</xdr:colOff>
      <xdr:row>59</xdr:row>
      <xdr:rowOff>92202</xdr:rowOff>
    </xdr:to>
    <xdr:sp macro="" textlink="">
      <xdr:nvSpPr>
        <xdr:cNvPr id="793" name="円/楕円 792"/>
        <xdr:cNvSpPr/>
      </xdr:nvSpPr>
      <xdr:spPr>
        <a:xfrm>
          <a:off x="19494500" y="1010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83329</xdr:rowOff>
    </xdr:from>
    <xdr:ext cx="313932" cy="259045"/>
    <xdr:sp macro="" textlink="">
      <xdr:nvSpPr>
        <xdr:cNvPr id="794" name="テキスト ボックス 793"/>
        <xdr:cNvSpPr txBox="1"/>
      </xdr:nvSpPr>
      <xdr:spPr>
        <a:xfrm>
          <a:off x="19388333" y="10198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5" name="円/楕円 79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6" name="テキスト ボックス 795"/>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7" name="テキスト ボックス 80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8" name="直線コネクタ 80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9" name="テキスト ボックス 80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0" name="直線コネクタ 80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1" name="テキスト ボックス 81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2" name="直線コネクタ 81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3" name="テキスト ボックス 81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4" name="直線コネクタ 81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5" name="テキスト ボックス 81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6" name="直線コネクタ 81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7" name="テキスト ボックス 81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8" name="直線コネクタ 81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9" name="テキスト ボックス 81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165826</xdr:rowOff>
    </xdr:from>
    <xdr:to>
      <xdr:col>32</xdr:col>
      <xdr:colOff>186689</xdr:colOff>
      <xdr:row>78</xdr:row>
      <xdr:rowOff>105541</xdr:rowOff>
    </xdr:to>
    <xdr:cxnSp macro="">
      <xdr:nvCxnSpPr>
        <xdr:cNvPr id="823" name="直線コネクタ 822"/>
        <xdr:cNvCxnSpPr/>
      </xdr:nvCxnSpPr>
      <xdr:spPr>
        <a:xfrm flipV="1">
          <a:off x="22159595" y="12167326"/>
          <a:ext cx="1269" cy="1311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109368</xdr:rowOff>
    </xdr:from>
    <xdr:ext cx="534377" cy="259045"/>
    <xdr:sp macro="" textlink="">
      <xdr:nvSpPr>
        <xdr:cNvPr id="824" name="繰出金最小値テキスト"/>
        <xdr:cNvSpPr txBox="1"/>
      </xdr:nvSpPr>
      <xdr:spPr>
        <a:xfrm>
          <a:off x="22212300" y="1348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30,092</a:t>
          </a:r>
          <a:endParaRPr kumimoji="1" lang="ja-JP" altLang="en-US" sz="1000" b="1">
            <a:latin typeface="ＭＳ Ｐゴシック"/>
          </a:endParaRPr>
        </a:p>
      </xdr:txBody>
    </xdr:sp>
    <xdr:clientData/>
  </xdr:oneCellAnchor>
  <xdr:twoCellAnchor>
    <xdr:from>
      <xdr:col>32</xdr:col>
      <xdr:colOff>98425</xdr:colOff>
      <xdr:row>78</xdr:row>
      <xdr:rowOff>105541</xdr:rowOff>
    </xdr:from>
    <xdr:to>
      <xdr:col>32</xdr:col>
      <xdr:colOff>276225</xdr:colOff>
      <xdr:row>78</xdr:row>
      <xdr:rowOff>105541</xdr:rowOff>
    </xdr:to>
    <xdr:cxnSp macro="">
      <xdr:nvCxnSpPr>
        <xdr:cNvPr id="825" name="直線コネクタ 824"/>
        <xdr:cNvCxnSpPr/>
      </xdr:nvCxnSpPr>
      <xdr:spPr>
        <a:xfrm>
          <a:off x="22072600" y="134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112503</xdr:rowOff>
    </xdr:from>
    <xdr:ext cx="599010" cy="259045"/>
    <xdr:sp macro="" textlink="">
      <xdr:nvSpPr>
        <xdr:cNvPr id="826" name="繰出金最大値テキスト"/>
        <xdr:cNvSpPr txBox="1"/>
      </xdr:nvSpPr>
      <xdr:spPr>
        <a:xfrm>
          <a:off x="22212300" y="1194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110,400</a:t>
          </a:r>
          <a:endParaRPr kumimoji="1" lang="ja-JP" altLang="en-US" sz="1000" b="1">
            <a:latin typeface="ＭＳ Ｐゴシック"/>
          </a:endParaRPr>
        </a:p>
      </xdr:txBody>
    </xdr:sp>
    <xdr:clientData/>
  </xdr:oneCellAnchor>
  <xdr:twoCellAnchor>
    <xdr:from>
      <xdr:col>32</xdr:col>
      <xdr:colOff>98425</xdr:colOff>
      <xdr:row>70</xdr:row>
      <xdr:rowOff>165826</xdr:rowOff>
    </xdr:from>
    <xdr:to>
      <xdr:col>32</xdr:col>
      <xdr:colOff>276225</xdr:colOff>
      <xdr:row>70</xdr:row>
      <xdr:rowOff>165826</xdr:rowOff>
    </xdr:to>
    <xdr:cxnSp macro="">
      <xdr:nvCxnSpPr>
        <xdr:cNvPr id="827" name="直線コネクタ 826"/>
        <xdr:cNvCxnSpPr/>
      </xdr:nvCxnSpPr>
      <xdr:spPr>
        <a:xfrm>
          <a:off x="22072600" y="1216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6148</xdr:rowOff>
    </xdr:from>
    <xdr:to>
      <xdr:col>32</xdr:col>
      <xdr:colOff>187325</xdr:colOff>
      <xdr:row>77</xdr:row>
      <xdr:rowOff>61748</xdr:rowOff>
    </xdr:to>
    <xdr:cxnSp macro="">
      <xdr:nvCxnSpPr>
        <xdr:cNvPr id="828" name="直線コネクタ 827"/>
        <xdr:cNvCxnSpPr/>
      </xdr:nvCxnSpPr>
      <xdr:spPr>
        <a:xfrm flipV="1">
          <a:off x="21323300" y="13207798"/>
          <a:ext cx="838200" cy="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142964</xdr:rowOff>
    </xdr:from>
    <xdr:ext cx="534377" cy="259045"/>
    <xdr:sp macro="" textlink="">
      <xdr:nvSpPr>
        <xdr:cNvPr id="829" name="繰出金平均値テキスト"/>
        <xdr:cNvSpPr txBox="1"/>
      </xdr:nvSpPr>
      <xdr:spPr>
        <a:xfrm>
          <a:off x="22212300" y="12830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120087</xdr:rowOff>
    </xdr:from>
    <xdr:to>
      <xdr:col>32</xdr:col>
      <xdr:colOff>238125</xdr:colOff>
      <xdr:row>76</xdr:row>
      <xdr:rowOff>50237</xdr:rowOff>
    </xdr:to>
    <xdr:sp macro="" textlink="">
      <xdr:nvSpPr>
        <xdr:cNvPr id="830" name="フローチャート : 判断 829"/>
        <xdr:cNvSpPr/>
      </xdr:nvSpPr>
      <xdr:spPr>
        <a:xfrm>
          <a:off x="221107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61748</xdr:rowOff>
    </xdr:from>
    <xdr:to>
      <xdr:col>31</xdr:col>
      <xdr:colOff>34925</xdr:colOff>
      <xdr:row>77</xdr:row>
      <xdr:rowOff>83432</xdr:rowOff>
    </xdr:to>
    <xdr:cxnSp macro="">
      <xdr:nvCxnSpPr>
        <xdr:cNvPr id="831" name="直線コネクタ 830"/>
        <xdr:cNvCxnSpPr/>
      </xdr:nvCxnSpPr>
      <xdr:spPr>
        <a:xfrm flipV="1">
          <a:off x="20434300" y="13263398"/>
          <a:ext cx="889000" cy="2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129542</xdr:rowOff>
    </xdr:from>
    <xdr:to>
      <xdr:col>31</xdr:col>
      <xdr:colOff>85725</xdr:colOff>
      <xdr:row>76</xdr:row>
      <xdr:rowOff>59692</xdr:rowOff>
    </xdr:to>
    <xdr:sp macro="" textlink="">
      <xdr:nvSpPr>
        <xdr:cNvPr id="832" name="フローチャート : 判断 831"/>
        <xdr:cNvSpPr/>
      </xdr:nvSpPr>
      <xdr:spPr>
        <a:xfrm>
          <a:off x="21272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76219</xdr:rowOff>
    </xdr:from>
    <xdr:ext cx="534377" cy="259045"/>
    <xdr:sp macro="" textlink="">
      <xdr:nvSpPr>
        <xdr:cNvPr id="833" name="テキスト ボックス 832"/>
        <xdr:cNvSpPr txBox="1"/>
      </xdr:nvSpPr>
      <xdr:spPr>
        <a:xfrm>
          <a:off x="21056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50285</xdr:rowOff>
    </xdr:from>
    <xdr:to>
      <xdr:col>29</xdr:col>
      <xdr:colOff>517525</xdr:colOff>
      <xdr:row>77</xdr:row>
      <xdr:rowOff>83432</xdr:rowOff>
    </xdr:to>
    <xdr:cxnSp macro="">
      <xdr:nvCxnSpPr>
        <xdr:cNvPr id="834" name="直線コネクタ 833"/>
        <xdr:cNvCxnSpPr/>
      </xdr:nvCxnSpPr>
      <xdr:spPr>
        <a:xfrm>
          <a:off x="19545300" y="13251935"/>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3158</xdr:rowOff>
    </xdr:from>
    <xdr:to>
      <xdr:col>29</xdr:col>
      <xdr:colOff>568325</xdr:colOff>
      <xdr:row>76</xdr:row>
      <xdr:rowOff>104758</xdr:rowOff>
    </xdr:to>
    <xdr:sp macro="" textlink="">
      <xdr:nvSpPr>
        <xdr:cNvPr id="835" name="フローチャート : 判断 834"/>
        <xdr:cNvSpPr/>
      </xdr:nvSpPr>
      <xdr:spPr>
        <a:xfrm>
          <a:off x="20383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121286</xdr:rowOff>
    </xdr:from>
    <xdr:ext cx="534377" cy="259045"/>
    <xdr:sp macro="" textlink="">
      <xdr:nvSpPr>
        <xdr:cNvPr id="836" name="テキスト ボックス 835"/>
        <xdr:cNvSpPr txBox="1"/>
      </xdr:nvSpPr>
      <xdr:spPr>
        <a:xfrm>
          <a:off x="20167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50285</xdr:rowOff>
    </xdr:from>
    <xdr:to>
      <xdr:col>28</xdr:col>
      <xdr:colOff>314325</xdr:colOff>
      <xdr:row>77</xdr:row>
      <xdr:rowOff>57796</xdr:rowOff>
    </xdr:to>
    <xdr:cxnSp macro="">
      <xdr:nvCxnSpPr>
        <xdr:cNvPr id="837" name="直線コネクタ 836"/>
        <xdr:cNvCxnSpPr/>
      </xdr:nvCxnSpPr>
      <xdr:spPr>
        <a:xfrm flipV="1">
          <a:off x="18656300" y="13251935"/>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167963</xdr:rowOff>
    </xdr:from>
    <xdr:to>
      <xdr:col>28</xdr:col>
      <xdr:colOff>365125</xdr:colOff>
      <xdr:row>76</xdr:row>
      <xdr:rowOff>98113</xdr:rowOff>
    </xdr:to>
    <xdr:sp macro="" textlink="">
      <xdr:nvSpPr>
        <xdr:cNvPr id="838" name="フローチャート : 判断 837"/>
        <xdr:cNvSpPr/>
      </xdr:nvSpPr>
      <xdr:spPr>
        <a:xfrm>
          <a:off x="19494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114640</xdr:rowOff>
    </xdr:from>
    <xdr:ext cx="534377" cy="259045"/>
    <xdr:sp macro="" textlink="">
      <xdr:nvSpPr>
        <xdr:cNvPr id="839" name="テキスト ボックス 838"/>
        <xdr:cNvSpPr txBox="1"/>
      </xdr:nvSpPr>
      <xdr:spPr>
        <a:xfrm>
          <a:off x="19278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7404</xdr:rowOff>
    </xdr:from>
    <xdr:to>
      <xdr:col>27</xdr:col>
      <xdr:colOff>161925</xdr:colOff>
      <xdr:row>76</xdr:row>
      <xdr:rowOff>109004</xdr:rowOff>
    </xdr:to>
    <xdr:sp macro="" textlink="">
      <xdr:nvSpPr>
        <xdr:cNvPr id="840" name="フローチャート : 判断 839"/>
        <xdr:cNvSpPr/>
      </xdr:nvSpPr>
      <xdr:spPr>
        <a:xfrm>
          <a:off x="18605500" y="130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125531</xdr:rowOff>
    </xdr:from>
    <xdr:ext cx="534377" cy="259045"/>
    <xdr:sp macro="" textlink="">
      <xdr:nvSpPr>
        <xdr:cNvPr id="841" name="テキスト ボックス 840"/>
        <xdr:cNvSpPr txBox="1"/>
      </xdr:nvSpPr>
      <xdr:spPr>
        <a:xfrm>
          <a:off x="18389111" y="1281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126798</xdr:rowOff>
    </xdr:from>
    <xdr:to>
      <xdr:col>32</xdr:col>
      <xdr:colOff>238125</xdr:colOff>
      <xdr:row>77</xdr:row>
      <xdr:rowOff>56948</xdr:rowOff>
    </xdr:to>
    <xdr:sp macro="" textlink="">
      <xdr:nvSpPr>
        <xdr:cNvPr id="847" name="円/楕円 846"/>
        <xdr:cNvSpPr/>
      </xdr:nvSpPr>
      <xdr:spPr>
        <a:xfrm>
          <a:off x="22110700" y="1315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105225</xdr:rowOff>
    </xdr:from>
    <xdr:ext cx="534377" cy="259045"/>
    <xdr:sp macro="" textlink="">
      <xdr:nvSpPr>
        <xdr:cNvPr id="848" name="繰出金該当値テキスト"/>
        <xdr:cNvSpPr txBox="1"/>
      </xdr:nvSpPr>
      <xdr:spPr>
        <a:xfrm>
          <a:off x="22212300" y="1313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46,679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10948</xdr:rowOff>
    </xdr:from>
    <xdr:to>
      <xdr:col>31</xdr:col>
      <xdr:colOff>85725</xdr:colOff>
      <xdr:row>77</xdr:row>
      <xdr:rowOff>112548</xdr:rowOff>
    </xdr:to>
    <xdr:sp macro="" textlink="">
      <xdr:nvSpPr>
        <xdr:cNvPr id="849" name="円/楕円 848"/>
        <xdr:cNvSpPr/>
      </xdr:nvSpPr>
      <xdr:spPr>
        <a:xfrm>
          <a:off x="21272500" y="1321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103675</xdr:rowOff>
    </xdr:from>
    <xdr:ext cx="534377" cy="259045"/>
    <xdr:sp macro="" textlink="">
      <xdr:nvSpPr>
        <xdr:cNvPr id="850" name="テキスト ボックス 849"/>
        <xdr:cNvSpPr txBox="1"/>
      </xdr:nvSpPr>
      <xdr:spPr>
        <a:xfrm>
          <a:off x="21056111" y="133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43,274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32632</xdr:rowOff>
    </xdr:from>
    <xdr:to>
      <xdr:col>29</xdr:col>
      <xdr:colOff>568325</xdr:colOff>
      <xdr:row>77</xdr:row>
      <xdr:rowOff>134232</xdr:rowOff>
    </xdr:to>
    <xdr:sp macro="" textlink="">
      <xdr:nvSpPr>
        <xdr:cNvPr id="851" name="円/楕円 850"/>
        <xdr:cNvSpPr/>
      </xdr:nvSpPr>
      <xdr:spPr>
        <a:xfrm>
          <a:off x="20383500" y="1323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125359</xdr:rowOff>
    </xdr:from>
    <xdr:ext cx="534377" cy="259045"/>
    <xdr:sp macro="" textlink="">
      <xdr:nvSpPr>
        <xdr:cNvPr id="852" name="テキスト ボックス 851"/>
        <xdr:cNvSpPr txBox="1"/>
      </xdr:nvSpPr>
      <xdr:spPr>
        <a:xfrm>
          <a:off x="20167111" y="1332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41,946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170935</xdr:rowOff>
    </xdr:from>
    <xdr:to>
      <xdr:col>28</xdr:col>
      <xdr:colOff>365125</xdr:colOff>
      <xdr:row>77</xdr:row>
      <xdr:rowOff>101085</xdr:rowOff>
    </xdr:to>
    <xdr:sp macro="" textlink="">
      <xdr:nvSpPr>
        <xdr:cNvPr id="853" name="円/楕円 852"/>
        <xdr:cNvSpPr/>
      </xdr:nvSpPr>
      <xdr:spPr>
        <a:xfrm>
          <a:off x="19494500" y="1320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92212</xdr:rowOff>
    </xdr:from>
    <xdr:ext cx="534377" cy="259045"/>
    <xdr:sp macro="" textlink="">
      <xdr:nvSpPr>
        <xdr:cNvPr id="854" name="テキスト ボックス 853"/>
        <xdr:cNvSpPr txBox="1"/>
      </xdr:nvSpPr>
      <xdr:spPr>
        <a:xfrm>
          <a:off x="19278111" y="1329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43,976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6996</xdr:rowOff>
    </xdr:from>
    <xdr:to>
      <xdr:col>27</xdr:col>
      <xdr:colOff>161925</xdr:colOff>
      <xdr:row>77</xdr:row>
      <xdr:rowOff>108596</xdr:rowOff>
    </xdr:to>
    <xdr:sp macro="" textlink="">
      <xdr:nvSpPr>
        <xdr:cNvPr id="855" name="円/楕円 854"/>
        <xdr:cNvSpPr/>
      </xdr:nvSpPr>
      <xdr:spPr>
        <a:xfrm>
          <a:off x="18605500" y="1320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99723</xdr:rowOff>
    </xdr:from>
    <xdr:ext cx="534377" cy="259045"/>
    <xdr:sp macro="" textlink="">
      <xdr:nvSpPr>
        <xdr:cNvPr id="856" name="テキスト ボックス 855"/>
        <xdr:cNvSpPr txBox="1"/>
      </xdr:nvSpPr>
      <xdr:spPr>
        <a:xfrm>
          <a:off x="18389111" y="1330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43,516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effectLst/>
              <a:latin typeface="ＭＳ ゴシック" pitchFamily="49" charset="-128"/>
              <a:ea typeface="ＭＳ ゴシック" pitchFamily="49" charset="-128"/>
            </a:rPr>
            <a:t>　歳出総額は住民一人当たり３８９，５４７円となっている。　</a:t>
          </a:r>
          <a:endParaRPr lang="en-US" altLang="ja-JP" sz="1200">
            <a:effectLst/>
            <a:latin typeface="ＭＳ ゴシック" pitchFamily="49" charset="-128"/>
            <a:ea typeface="ＭＳ ゴシック" pitchFamily="49" charset="-128"/>
          </a:endParaRPr>
        </a:p>
        <a:p>
          <a:r>
            <a:rPr lang="ja-JP" altLang="en-US" sz="1200">
              <a:effectLst/>
              <a:latin typeface="ＭＳ ゴシック" pitchFamily="49" charset="-128"/>
              <a:ea typeface="ＭＳ ゴシック" pitchFamily="49" charset="-128"/>
            </a:rPr>
            <a:t>　人件費は住民一人当たり５０，１７１円となっており、</a:t>
          </a:r>
          <a:r>
            <a:rPr kumimoji="1" lang="ja-JP" altLang="ja-JP" sz="1200">
              <a:solidFill>
                <a:schemeClr val="dk1"/>
              </a:solidFill>
              <a:effectLst/>
              <a:latin typeface="ＭＳ ゴシック" pitchFamily="49" charset="-128"/>
              <a:ea typeface="ＭＳ ゴシック" pitchFamily="49" charset="-128"/>
              <a:cs typeface="+mn-cs"/>
            </a:rPr>
            <a:t>類似団体平均を大きく下回っている</a:t>
          </a:r>
          <a:r>
            <a:rPr kumimoji="1" lang="ja-JP" altLang="en-US" sz="1200">
              <a:solidFill>
                <a:schemeClr val="dk1"/>
              </a:solidFill>
              <a:effectLst/>
              <a:latin typeface="ＭＳ ゴシック" pitchFamily="49" charset="-128"/>
              <a:ea typeface="ＭＳ ゴシック" pitchFamily="49" charset="-128"/>
              <a:cs typeface="+mn-cs"/>
            </a:rPr>
            <a:t>。</a:t>
          </a:r>
          <a:r>
            <a:rPr kumimoji="1" lang="ja-JP" altLang="ja-JP" sz="1200">
              <a:solidFill>
                <a:schemeClr val="dk1"/>
              </a:solidFill>
              <a:effectLst/>
              <a:latin typeface="ＭＳ ゴシック" pitchFamily="49" charset="-128"/>
              <a:ea typeface="ＭＳ ゴシック" pitchFamily="49" charset="-128"/>
              <a:cs typeface="+mn-cs"/>
            </a:rPr>
            <a:t>要因として</a:t>
          </a:r>
          <a:r>
            <a:rPr kumimoji="1" lang="ja-JP" altLang="en-US" sz="1200">
              <a:solidFill>
                <a:schemeClr val="dk1"/>
              </a:solidFill>
              <a:effectLst/>
              <a:latin typeface="ＭＳ ゴシック" pitchFamily="49" charset="-128"/>
              <a:ea typeface="ＭＳ ゴシック" pitchFamily="49" charset="-128"/>
              <a:cs typeface="+mn-cs"/>
            </a:rPr>
            <a:t>は</a:t>
          </a:r>
          <a:r>
            <a:rPr kumimoji="1" lang="ja-JP" altLang="ja-JP" sz="1200">
              <a:solidFill>
                <a:schemeClr val="dk1"/>
              </a:solidFill>
              <a:effectLst/>
              <a:latin typeface="ＭＳ ゴシック" pitchFamily="49" charset="-128"/>
              <a:ea typeface="ＭＳ ゴシック" pitchFamily="49" charset="-128"/>
              <a:cs typeface="+mn-cs"/>
            </a:rPr>
            <a:t>、定員管理の適正化により人口１，０００人当たりの職員数が少ないこと、ごみ処理業務やし尿処理業務及び消防業務を一部事務組合で行っていること、指定管理者制度を導入していることなどがあげられる。</a:t>
          </a:r>
          <a:endParaRPr kumimoji="1" lang="en-US" altLang="ja-JP" sz="1200">
            <a:solidFill>
              <a:schemeClr val="dk1"/>
            </a:solidFill>
            <a:effectLst/>
            <a:latin typeface="ＭＳ ゴシック" pitchFamily="49" charset="-128"/>
            <a:ea typeface="ＭＳ ゴシック" pitchFamily="49" charset="-128"/>
            <a:cs typeface="+mn-cs"/>
          </a:endParaRPr>
        </a:p>
        <a:p>
          <a:r>
            <a:rPr lang="ja-JP" altLang="en-US" sz="1200">
              <a:effectLst/>
              <a:latin typeface="ＭＳ ゴシック" pitchFamily="49" charset="-128"/>
              <a:ea typeface="ＭＳ ゴシック" pitchFamily="49" charset="-128"/>
            </a:rPr>
            <a:t>　物件費は住民一人当たり５９，６４２円となっており、類似団体平均を下回っている。要因としては、</a:t>
          </a:r>
          <a:r>
            <a:rPr kumimoji="1" lang="ja-JP" altLang="ja-JP" sz="1200">
              <a:solidFill>
                <a:schemeClr val="dk1"/>
              </a:solidFill>
              <a:effectLst/>
              <a:latin typeface="ＭＳ ゴシック" pitchFamily="49" charset="-128"/>
              <a:ea typeface="ＭＳ ゴシック" pitchFamily="49" charset="-128"/>
              <a:cs typeface="+mn-cs"/>
            </a:rPr>
            <a:t>指定管理者制度や民間委託の導入による職員人件費から委託料（物件費）へのシフトがあげられる。</a:t>
          </a:r>
          <a:endParaRPr kumimoji="1" lang="en-US" altLang="ja-JP" sz="1200">
            <a:solidFill>
              <a:schemeClr val="dk1"/>
            </a:solidFill>
            <a:effectLst/>
            <a:latin typeface="ＭＳ ゴシック" pitchFamily="49" charset="-128"/>
            <a:ea typeface="ＭＳ ゴシック" pitchFamily="49" charset="-128"/>
            <a:cs typeface="+mn-cs"/>
          </a:endParaRPr>
        </a:p>
        <a:p>
          <a:r>
            <a:rPr kumimoji="1" lang="ja-JP" altLang="en-US" sz="1200">
              <a:solidFill>
                <a:schemeClr val="dk1"/>
              </a:solidFill>
              <a:effectLst/>
              <a:latin typeface="ＭＳ ゴシック" pitchFamily="49" charset="-128"/>
              <a:ea typeface="ＭＳ ゴシック" pitchFamily="49" charset="-128"/>
              <a:cs typeface="+mn-cs"/>
            </a:rPr>
            <a:t>　扶助費は住民一人当たり６７，２０５円となっており、</a:t>
          </a:r>
          <a:r>
            <a:rPr lang="ja-JP" altLang="ja-JP" sz="1200">
              <a:solidFill>
                <a:schemeClr val="dk1"/>
              </a:solidFill>
              <a:effectLst/>
              <a:latin typeface="ＭＳ ゴシック" pitchFamily="49" charset="-128"/>
              <a:ea typeface="ＭＳ ゴシック" pitchFamily="49" charset="-128"/>
              <a:cs typeface="+mn-cs"/>
            </a:rPr>
            <a:t>類似団体平均を</a:t>
          </a:r>
          <a:r>
            <a:rPr lang="ja-JP" altLang="en-US" sz="1200">
              <a:solidFill>
                <a:schemeClr val="dk1"/>
              </a:solidFill>
              <a:effectLst/>
              <a:latin typeface="ＭＳ ゴシック" pitchFamily="49" charset="-128"/>
              <a:ea typeface="ＭＳ ゴシック" pitchFamily="49" charset="-128"/>
              <a:cs typeface="+mn-cs"/>
            </a:rPr>
            <a:t>上</a:t>
          </a:r>
          <a:r>
            <a:rPr lang="ja-JP" altLang="ja-JP" sz="1200">
              <a:solidFill>
                <a:schemeClr val="dk1"/>
              </a:solidFill>
              <a:effectLst/>
              <a:latin typeface="ＭＳ ゴシック" pitchFamily="49" charset="-128"/>
              <a:ea typeface="ＭＳ ゴシック" pitchFamily="49" charset="-128"/>
              <a:cs typeface="+mn-cs"/>
            </a:rPr>
            <a:t>回っている。要因としては、</a:t>
          </a:r>
          <a:r>
            <a:rPr kumimoji="1" lang="ja-JP" altLang="ja-JP" sz="1200">
              <a:solidFill>
                <a:schemeClr val="dk1"/>
              </a:solidFill>
              <a:effectLst/>
              <a:latin typeface="ＭＳ ゴシック" pitchFamily="49" charset="-128"/>
              <a:ea typeface="ＭＳ ゴシック" pitchFamily="49" charset="-128"/>
              <a:cs typeface="+mn-cs"/>
            </a:rPr>
            <a:t>障害者自立支援給付費の増や町独自に子ども医療費の助成措置を行っていることなどがあげられる。</a:t>
          </a:r>
          <a:endParaRPr kumimoji="1" lang="en-US" altLang="ja-JP" sz="1200">
            <a:solidFill>
              <a:schemeClr val="dk1"/>
            </a:solidFill>
            <a:effectLst/>
            <a:latin typeface="ＭＳ ゴシック" pitchFamily="49" charset="-128"/>
            <a:ea typeface="ＭＳ ゴシック" pitchFamily="49" charset="-128"/>
            <a:cs typeface="+mn-cs"/>
          </a:endParaRPr>
        </a:p>
        <a:p>
          <a:r>
            <a:rPr kumimoji="1" lang="ja-JP" altLang="en-US" sz="1200">
              <a:solidFill>
                <a:schemeClr val="dk1"/>
              </a:solidFill>
              <a:effectLst/>
              <a:latin typeface="ＭＳ ゴシック" pitchFamily="49" charset="-128"/>
              <a:ea typeface="ＭＳ ゴシック" pitchFamily="49" charset="-128"/>
              <a:cs typeface="+mn-cs"/>
            </a:rPr>
            <a:t>　公債費</a:t>
          </a:r>
          <a:r>
            <a:rPr kumimoji="1" lang="ja-JP" altLang="ja-JP" sz="1200">
              <a:solidFill>
                <a:schemeClr val="dk1"/>
              </a:solidFill>
              <a:effectLst/>
              <a:latin typeface="ＭＳ ゴシック" pitchFamily="49" charset="-128"/>
              <a:ea typeface="ＭＳ ゴシック" pitchFamily="49" charset="-128"/>
              <a:cs typeface="+mn-cs"/>
            </a:rPr>
            <a:t>は住民一人当たり</a:t>
          </a:r>
          <a:r>
            <a:rPr kumimoji="1" lang="ja-JP" altLang="en-US" sz="1200">
              <a:solidFill>
                <a:schemeClr val="dk1"/>
              </a:solidFill>
              <a:effectLst/>
              <a:latin typeface="ＭＳ ゴシック" pitchFamily="49" charset="-128"/>
              <a:ea typeface="ＭＳ ゴシック" pitchFamily="49" charset="-128"/>
              <a:cs typeface="+mn-cs"/>
            </a:rPr>
            <a:t>２７，１０７</a:t>
          </a:r>
          <a:r>
            <a:rPr kumimoji="1" lang="ja-JP" altLang="ja-JP" sz="1200">
              <a:solidFill>
                <a:schemeClr val="dk1"/>
              </a:solidFill>
              <a:effectLst/>
              <a:latin typeface="ＭＳ ゴシック" pitchFamily="49" charset="-128"/>
              <a:ea typeface="ＭＳ ゴシック" pitchFamily="49" charset="-128"/>
              <a:cs typeface="+mn-cs"/>
            </a:rPr>
            <a:t>円となっており、</a:t>
          </a:r>
          <a:r>
            <a:rPr lang="ja-JP" altLang="ja-JP" sz="1200">
              <a:solidFill>
                <a:schemeClr val="dk1"/>
              </a:solidFill>
              <a:effectLst/>
              <a:latin typeface="ＭＳ ゴシック" pitchFamily="49" charset="-128"/>
              <a:ea typeface="ＭＳ ゴシック" pitchFamily="49" charset="-128"/>
              <a:cs typeface="+mn-cs"/>
            </a:rPr>
            <a:t>類似団体平均を下回っている。要因としては、</a:t>
          </a:r>
          <a:r>
            <a:rPr kumimoji="1" lang="ja-JP" altLang="en-US" sz="1200">
              <a:solidFill>
                <a:schemeClr val="dk1"/>
              </a:solidFill>
              <a:effectLst/>
              <a:latin typeface="ＭＳ ゴシック" pitchFamily="49" charset="-128"/>
              <a:ea typeface="ＭＳ ゴシック" pitchFamily="49" charset="-128"/>
              <a:cs typeface="+mn-cs"/>
            </a:rPr>
            <a:t>特定財源や基金を活用し、地方債の借入の抑制に努めていることなどがあげられる。</a:t>
          </a:r>
          <a:endParaRPr kumimoji="1" lang="en-US" altLang="ja-JP" sz="1200">
            <a:solidFill>
              <a:schemeClr val="dk1"/>
            </a:solidFill>
            <a:effectLst/>
            <a:latin typeface="ＭＳ ゴシック" pitchFamily="49" charset="-128"/>
            <a:ea typeface="ＭＳ ゴシック"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福岡県遠賀町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19,439
19,307
22.15
7,779,997
7,572,408
194,633
4,100,338
6,137,436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107369</xdr:rowOff>
    </xdr:from>
    <xdr:to>
      <xdr:col>6</xdr:col>
      <xdr:colOff>510540</xdr:colOff>
      <xdr:row>39</xdr:row>
      <xdr:rowOff>77978</xdr:rowOff>
    </xdr:to>
    <xdr:cxnSp macro="">
      <xdr:nvCxnSpPr>
        <xdr:cNvPr id="58" name="直線コネクタ 57"/>
        <xdr:cNvCxnSpPr/>
      </xdr:nvCxnSpPr>
      <xdr:spPr>
        <a:xfrm flipV="1">
          <a:off x="4633595" y="5250869"/>
          <a:ext cx="127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81805</xdr:rowOff>
    </xdr:from>
    <xdr:ext cx="469744" cy="259045"/>
    <xdr:sp macro="" textlink="">
      <xdr:nvSpPr>
        <xdr:cNvPr id="59" name="議会費最小値テキスト"/>
        <xdr:cNvSpPr txBox="1"/>
      </xdr:nvSpPr>
      <xdr:spPr>
        <a:xfrm>
          <a:off x="4686300" y="676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4,064</a:t>
          </a:r>
          <a:endParaRPr kumimoji="1" lang="ja-JP" altLang="en-US" sz="1000" b="1">
            <a:latin typeface="ＭＳ Ｐゴシック"/>
          </a:endParaRPr>
        </a:p>
      </xdr:txBody>
    </xdr:sp>
    <xdr:clientData/>
  </xdr:oneCellAnchor>
  <xdr:twoCellAnchor>
    <xdr:from>
      <xdr:col>6</xdr:col>
      <xdr:colOff>422275</xdr:colOff>
      <xdr:row>39</xdr:row>
      <xdr:rowOff>77978</xdr:rowOff>
    </xdr:from>
    <xdr:to>
      <xdr:col>6</xdr:col>
      <xdr:colOff>600075</xdr:colOff>
      <xdr:row>39</xdr:row>
      <xdr:rowOff>77978</xdr:rowOff>
    </xdr:to>
    <xdr:cxnSp macro="">
      <xdr:nvCxnSpPr>
        <xdr:cNvPr id="60" name="直線コネクタ 59"/>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54046</xdr:rowOff>
    </xdr:from>
    <xdr:ext cx="469744" cy="259045"/>
    <xdr:sp macro="" textlink="">
      <xdr:nvSpPr>
        <xdr:cNvPr id="61" name="議会費最大値テキスト"/>
        <xdr:cNvSpPr txBox="1"/>
      </xdr:nvSpPr>
      <xdr:spPr>
        <a:xfrm>
          <a:off x="4686300" y="502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8,699</a:t>
          </a:r>
          <a:endParaRPr kumimoji="1" lang="ja-JP" altLang="en-US" sz="1000" b="1">
            <a:latin typeface="ＭＳ Ｐゴシック"/>
          </a:endParaRPr>
        </a:p>
      </xdr:txBody>
    </xdr:sp>
    <xdr:clientData/>
  </xdr:oneCellAnchor>
  <xdr:twoCellAnchor>
    <xdr:from>
      <xdr:col>6</xdr:col>
      <xdr:colOff>422275</xdr:colOff>
      <xdr:row>30</xdr:row>
      <xdr:rowOff>107369</xdr:rowOff>
    </xdr:from>
    <xdr:to>
      <xdr:col>6</xdr:col>
      <xdr:colOff>600075</xdr:colOff>
      <xdr:row>30</xdr:row>
      <xdr:rowOff>107369</xdr:rowOff>
    </xdr:to>
    <xdr:cxnSp macro="">
      <xdr:nvCxnSpPr>
        <xdr:cNvPr id="62" name="直線コネクタ 61"/>
        <xdr:cNvCxnSpPr/>
      </xdr:nvCxnSpPr>
      <xdr:spPr>
        <a:xfrm>
          <a:off x="4546600" y="525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49566</xdr:rowOff>
    </xdr:from>
    <xdr:to>
      <xdr:col>6</xdr:col>
      <xdr:colOff>511175</xdr:colOff>
      <xdr:row>36</xdr:row>
      <xdr:rowOff>109002</xdr:rowOff>
    </xdr:to>
    <xdr:cxnSp macro="">
      <xdr:nvCxnSpPr>
        <xdr:cNvPr id="63" name="直線コネクタ 62"/>
        <xdr:cNvCxnSpPr/>
      </xdr:nvCxnSpPr>
      <xdr:spPr>
        <a:xfrm flipV="1">
          <a:off x="3797300" y="622176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24256</xdr:rowOff>
    </xdr:from>
    <xdr:ext cx="469744" cy="259045"/>
    <xdr:sp macro="" textlink="">
      <xdr:nvSpPr>
        <xdr:cNvPr id="64" name="議会費平均値テキスト"/>
        <xdr:cNvSpPr txBox="1"/>
      </xdr:nvSpPr>
      <xdr:spPr>
        <a:xfrm>
          <a:off x="4686300" y="5853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1379</xdr:rowOff>
    </xdr:from>
    <xdr:to>
      <xdr:col>6</xdr:col>
      <xdr:colOff>561975</xdr:colOff>
      <xdr:row>35</xdr:row>
      <xdr:rowOff>102979</xdr:rowOff>
    </xdr:to>
    <xdr:sp macro="" textlink="">
      <xdr:nvSpPr>
        <xdr:cNvPr id="65" name="フローチャート : 判断 64"/>
        <xdr:cNvSpPr/>
      </xdr:nvSpPr>
      <xdr:spPr>
        <a:xfrm>
          <a:off x="4584700" y="60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61649</xdr:rowOff>
    </xdr:from>
    <xdr:to>
      <xdr:col>5</xdr:col>
      <xdr:colOff>358775</xdr:colOff>
      <xdr:row>36</xdr:row>
      <xdr:rowOff>109002</xdr:rowOff>
    </xdr:to>
    <xdr:cxnSp macro="">
      <xdr:nvCxnSpPr>
        <xdr:cNvPr id="66" name="直線コネクタ 65"/>
        <xdr:cNvCxnSpPr/>
      </xdr:nvCxnSpPr>
      <xdr:spPr>
        <a:xfrm>
          <a:off x="2908300" y="6233849"/>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xdr:cNvSpPr/>
      </xdr:nvSpPr>
      <xdr:spPr>
        <a:xfrm>
          <a:off x="3746500" y="609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37210</xdr:rowOff>
    </xdr:from>
    <xdr:ext cx="469744" cy="259045"/>
    <xdr:sp macro="" textlink="">
      <xdr:nvSpPr>
        <xdr:cNvPr id="68" name="テキスト ボックス 67"/>
        <xdr:cNvSpPr txBox="1"/>
      </xdr:nvSpPr>
      <xdr:spPr>
        <a:xfrm>
          <a:off x="3562427" y="58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144272</xdr:rowOff>
    </xdr:from>
    <xdr:to>
      <xdr:col>4</xdr:col>
      <xdr:colOff>155575</xdr:colOff>
      <xdr:row>36</xdr:row>
      <xdr:rowOff>61649</xdr:rowOff>
    </xdr:to>
    <xdr:cxnSp macro="">
      <xdr:nvCxnSpPr>
        <xdr:cNvPr id="69" name="直線コネクタ 68"/>
        <xdr:cNvCxnSpPr/>
      </xdr:nvCxnSpPr>
      <xdr:spPr>
        <a:xfrm>
          <a:off x="2019300" y="6145022"/>
          <a:ext cx="889000" cy="8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107515</xdr:rowOff>
    </xdr:from>
    <xdr:to>
      <xdr:col>4</xdr:col>
      <xdr:colOff>206375</xdr:colOff>
      <xdr:row>36</xdr:row>
      <xdr:rowOff>37665</xdr:rowOff>
    </xdr:to>
    <xdr:sp macro="" textlink="">
      <xdr:nvSpPr>
        <xdr:cNvPr id="70" name="フローチャート : 判断 69"/>
        <xdr:cNvSpPr/>
      </xdr:nvSpPr>
      <xdr:spPr>
        <a:xfrm>
          <a:off x="2857500" y="61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54192</xdr:rowOff>
    </xdr:from>
    <xdr:ext cx="469744" cy="259045"/>
    <xdr:sp macro="" textlink="">
      <xdr:nvSpPr>
        <xdr:cNvPr id="71" name="テキスト ボックス 70"/>
        <xdr:cNvSpPr txBox="1"/>
      </xdr:nvSpPr>
      <xdr:spPr>
        <a:xfrm>
          <a:off x="2673427" y="588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116187</xdr:rowOff>
    </xdr:from>
    <xdr:to>
      <xdr:col>2</xdr:col>
      <xdr:colOff>638175</xdr:colOff>
      <xdr:row>35</xdr:row>
      <xdr:rowOff>144272</xdr:rowOff>
    </xdr:to>
    <xdr:cxnSp macro="">
      <xdr:nvCxnSpPr>
        <xdr:cNvPr id="72" name="直線コネクタ 71"/>
        <xdr:cNvCxnSpPr/>
      </xdr:nvCxnSpPr>
      <xdr:spPr>
        <a:xfrm>
          <a:off x="1130300" y="5945487"/>
          <a:ext cx="889000" cy="19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144652</xdr:rowOff>
    </xdr:from>
    <xdr:ext cx="469744" cy="259045"/>
    <xdr:sp macro="" textlink="">
      <xdr:nvSpPr>
        <xdr:cNvPr id="74" name="テキスト ボックス 73"/>
        <xdr:cNvSpPr txBox="1"/>
      </xdr:nvSpPr>
      <xdr:spPr>
        <a:xfrm>
          <a:off x="1784427" y="580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118292</xdr:rowOff>
    </xdr:from>
    <xdr:to>
      <xdr:col>1</xdr:col>
      <xdr:colOff>485775</xdr:colOff>
      <xdr:row>34</xdr:row>
      <xdr:rowOff>48442</xdr:rowOff>
    </xdr:to>
    <xdr:sp macro="" textlink="">
      <xdr:nvSpPr>
        <xdr:cNvPr id="75" name="フローチャート : 判断 74"/>
        <xdr:cNvSpPr/>
      </xdr:nvSpPr>
      <xdr:spPr>
        <a:xfrm>
          <a:off x="1079500" y="577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64969</xdr:rowOff>
    </xdr:from>
    <xdr:ext cx="469744" cy="259045"/>
    <xdr:sp macro="" textlink="">
      <xdr:nvSpPr>
        <xdr:cNvPr id="76" name="テキスト ボックス 75"/>
        <xdr:cNvSpPr txBox="1"/>
      </xdr:nvSpPr>
      <xdr:spPr>
        <a:xfrm>
          <a:off x="895427" y="555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170216</xdr:rowOff>
    </xdr:from>
    <xdr:to>
      <xdr:col>6</xdr:col>
      <xdr:colOff>561975</xdr:colOff>
      <xdr:row>36</xdr:row>
      <xdr:rowOff>100366</xdr:rowOff>
    </xdr:to>
    <xdr:sp macro="" textlink="">
      <xdr:nvSpPr>
        <xdr:cNvPr id="82" name="円/楕円 81"/>
        <xdr:cNvSpPr/>
      </xdr:nvSpPr>
      <xdr:spPr>
        <a:xfrm>
          <a:off x="4584700" y="617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148643</xdr:rowOff>
    </xdr:from>
    <xdr:ext cx="469744" cy="259045"/>
    <xdr:sp macro="" textlink="">
      <xdr:nvSpPr>
        <xdr:cNvPr id="83" name="議会費該当値テキスト"/>
        <xdr:cNvSpPr txBox="1"/>
      </xdr:nvSpPr>
      <xdr:spPr>
        <a:xfrm>
          <a:off x="4686300" y="614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58202</xdr:rowOff>
    </xdr:from>
    <xdr:to>
      <xdr:col>5</xdr:col>
      <xdr:colOff>409575</xdr:colOff>
      <xdr:row>36</xdr:row>
      <xdr:rowOff>159802</xdr:rowOff>
    </xdr:to>
    <xdr:sp macro="" textlink="">
      <xdr:nvSpPr>
        <xdr:cNvPr id="84" name="円/楕円 83"/>
        <xdr:cNvSpPr/>
      </xdr:nvSpPr>
      <xdr:spPr>
        <a:xfrm>
          <a:off x="3746500" y="623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150929</xdr:rowOff>
    </xdr:from>
    <xdr:ext cx="469744" cy="259045"/>
    <xdr:sp macro="" textlink="">
      <xdr:nvSpPr>
        <xdr:cNvPr id="85" name="テキスト ボックス 84"/>
        <xdr:cNvSpPr txBox="1"/>
      </xdr:nvSpPr>
      <xdr:spPr>
        <a:xfrm>
          <a:off x="3562427" y="632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10849</xdr:rowOff>
    </xdr:from>
    <xdr:to>
      <xdr:col>4</xdr:col>
      <xdr:colOff>206375</xdr:colOff>
      <xdr:row>36</xdr:row>
      <xdr:rowOff>112449</xdr:rowOff>
    </xdr:to>
    <xdr:sp macro="" textlink="">
      <xdr:nvSpPr>
        <xdr:cNvPr id="86" name="円/楕円 85"/>
        <xdr:cNvSpPr/>
      </xdr:nvSpPr>
      <xdr:spPr>
        <a:xfrm>
          <a:off x="2857500" y="618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103576</xdr:rowOff>
    </xdr:from>
    <xdr:ext cx="469744" cy="259045"/>
    <xdr:sp macro="" textlink="">
      <xdr:nvSpPr>
        <xdr:cNvPr id="87" name="テキスト ボックス 86"/>
        <xdr:cNvSpPr txBox="1"/>
      </xdr:nvSpPr>
      <xdr:spPr>
        <a:xfrm>
          <a:off x="2673427" y="627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93472</xdr:rowOff>
    </xdr:from>
    <xdr:to>
      <xdr:col>3</xdr:col>
      <xdr:colOff>3175</xdr:colOff>
      <xdr:row>36</xdr:row>
      <xdr:rowOff>23622</xdr:rowOff>
    </xdr:to>
    <xdr:sp macro="" textlink="">
      <xdr:nvSpPr>
        <xdr:cNvPr id="88" name="円/楕円 87"/>
        <xdr:cNvSpPr/>
      </xdr:nvSpPr>
      <xdr:spPr>
        <a:xfrm>
          <a:off x="1968500" y="609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14749</xdr:rowOff>
    </xdr:from>
    <xdr:ext cx="469744" cy="259045"/>
    <xdr:sp macro="" textlink="">
      <xdr:nvSpPr>
        <xdr:cNvPr id="89" name="テキスト ボックス 88"/>
        <xdr:cNvSpPr txBox="1"/>
      </xdr:nvSpPr>
      <xdr:spPr>
        <a:xfrm>
          <a:off x="1784427" y="618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65387</xdr:rowOff>
    </xdr:from>
    <xdr:to>
      <xdr:col>1</xdr:col>
      <xdr:colOff>485775</xdr:colOff>
      <xdr:row>34</xdr:row>
      <xdr:rowOff>166987</xdr:rowOff>
    </xdr:to>
    <xdr:sp macro="" textlink="">
      <xdr:nvSpPr>
        <xdr:cNvPr id="90" name="円/楕円 89"/>
        <xdr:cNvSpPr/>
      </xdr:nvSpPr>
      <xdr:spPr>
        <a:xfrm>
          <a:off x="1079500" y="589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158114</xdr:rowOff>
    </xdr:from>
    <xdr:ext cx="469744" cy="259045"/>
    <xdr:sp macro="" textlink="">
      <xdr:nvSpPr>
        <xdr:cNvPr id="91" name="テキスト ボックス 90"/>
        <xdr:cNvSpPr txBox="1"/>
      </xdr:nvSpPr>
      <xdr:spPr>
        <a:xfrm>
          <a:off x="895427" y="5987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114326</xdr:rowOff>
    </xdr:from>
    <xdr:to>
      <xdr:col>6</xdr:col>
      <xdr:colOff>510540</xdr:colOff>
      <xdr:row>58</xdr:row>
      <xdr:rowOff>155169</xdr:rowOff>
    </xdr:to>
    <xdr:cxnSp macro="">
      <xdr:nvCxnSpPr>
        <xdr:cNvPr id="118" name="直線コネクタ 117"/>
        <xdr:cNvCxnSpPr/>
      </xdr:nvCxnSpPr>
      <xdr:spPr>
        <a:xfrm flipV="1">
          <a:off x="4633595" y="8686826"/>
          <a:ext cx="1270" cy="1412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158996</xdr:rowOff>
    </xdr:from>
    <xdr:ext cx="534377" cy="259045"/>
    <xdr:sp macro="" textlink="">
      <xdr:nvSpPr>
        <xdr:cNvPr id="119" name="総務費最小値テキスト"/>
        <xdr:cNvSpPr txBox="1"/>
      </xdr:nvSpPr>
      <xdr:spPr>
        <a:xfrm>
          <a:off x="4686300" y="101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40,579</a:t>
          </a:r>
          <a:endParaRPr kumimoji="1" lang="ja-JP" altLang="en-US" sz="1000" b="1">
            <a:latin typeface="ＭＳ Ｐゴシック"/>
          </a:endParaRPr>
        </a:p>
      </xdr:txBody>
    </xdr:sp>
    <xdr:clientData/>
  </xdr:oneCellAnchor>
  <xdr:twoCellAnchor>
    <xdr:from>
      <xdr:col>6</xdr:col>
      <xdr:colOff>422275</xdr:colOff>
      <xdr:row>58</xdr:row>
      <xdr:rowOff>155169</xdr:rowOff>
    </xdr:from>
    <xdr:to>
      <xdr:col>6</xdr:col>
      <xdr:colOff>600075</xdr:colOff>
      <xdr:row>58</xdr:row>
      <xdr:rowOff>155169</xdr:rowOff>
    </xdr:to>
    <xdr:cxnSp macro="">
      <xdr:nvCxnSpPr>
        <xdr:cNvPr id="120" name="直線コネクタ 119"/>
        <xdr:cNvCxnSpPr/>
      </xdr:nvCxnSpPr>
      <xdr:spPr>
        <a:xfrm>
          <a:off x="4546600" y="1009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61003</xdr:rowOff>
    </xdr:from>
    <xdr:ext cx="599010" cy="259045"/>
    <xdr:sp macro="" textlink="">
      <xdr:nvSpPr>
        <xdr:cNvPr id="121" name="総務費最大値テキスト"/>
        <xdr:cNvSpPr txBox="1"/>
      </xdr:nvSpPr>
      <xdr:spPr>
        <a:xfrm>
          <a:off x="4686300" y="846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170,331</a:t>
          </a:r>
          <a:endParaRPr kumimoji="1" lang="ja-JP" altLang="en-US" sz="1000" b="1">
            <a:latin typeface="ＭＳ Ｐゴシック"/>
          </a:endParaRPr>
        </a:p>
      </xdr:txBody>
    </xdr:sp>
    <xdr:clientData/>
  </xdr:oneCellAnchor>
  <xdr:twoCellAnchor>
    <xdr:from>
      <xdr:col>6</xdr:col>
      <xdr:colOff>422275</xdr:colOff>
      <xdr:row>50</xdr:row>
      <xdr:rowOff>114326</xdr:rowOff>
    </xdr:from>
    <xdr:to>
      <xdr:col>6</xdr:col>
      <xdr:colOff>600075</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145273</xdr:rowOff>
    </xdr:from>
    <xdr:to>
      <xdr:col>6</xdr:col>
      <xdr:colOff>511175</xdr:colOff>
      <xdr:row>58</xdr:row>
      <xdr:rowOff>75300</xdr:rowOff>
    </xdr:to>
    <xdr:cxnSp macro="">
      <xdr:nvCxnSpPr>
        <xdr:cNvPr id="123" name="直線コネクタ 122"/>
        <xdr:cNvCxnSpPr/>
      </xdr:nvCxnSpPr>
      <xdr:spPr>
        <a:xfrm flipV="1">
          <a:off x="3797300" y="9917923"/>
          <a:ext cx="838200" cy="10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45211</xdr:rowOff>
    </xdr:from>
    <xdr:ext cx="534377" cy="259045"/>
    <xdr:sp macro="" textlink="">
      <xdr:nvSpPr>
        <xdr:cNvPr id="124" name="総務費平均値テキスト"/>
        <xdr:cNvSpPr txBox="1"/>
      </xdr:nvSpPr>
      <xdr:spPr>
        <a:xfrm>
          <a:off x="4686300" y="947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22334</xdr:rowOff>
    </xdr:from>
    <xdr:to>
      <xdr:col>6</xdr:col>
      <xdr:colOff>561975</xdr:colOff>
      <xdr:row>56</xdr:row>
      <xdr:rowOff>123934</xdr:rowOff>
    </xdr:to>
    <xdr:sp macro="" textlink="">
      <xdr:nvSpPr>
        <xdr:cNvPr id="125" name="フローチャート : 判断 124"/>
        <xdr:cNvSpPr/>
      </xdr:nvSpPr>
      <xdr:spPr>
        <a:xfrm>
          <a:off x="45847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105780</xdr:rowOff>
    </xdr:from>
    <xdr:to>
      <xdr:col>5</xdr:col>
      <xdr:colOff>358775</xdr:colOff>
      <xdr:row>58</xdr:row>
      <xdr:rowOff>75300</xdr:rowOff>
    </xdr:to>
    <xdr:cxnSp macro="">
      <xdr:nvCxnSpPr>
        <xdr:cNvPr id="126" name="直線コネクタ 125"/>
        <xdr:cNvCxnSpPr/>
      </xdr:nvCxnSpPr>
      <xdr:spPr>
        <a:xfrm>
          <a:off x="2908300" y="970698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28266</xdr:rowOff>
    </xdr:from>
    <xdr:to>
      <xdr:col>5</xdr:col>
      <xdr:colOff>409575</xdr:colOff>
      <xdr:row>56</xdr:row>
      <xdr:rowOff>129866</xdr:rowOff>
    </xdr:to>
    <xdr:sp macro="" textlink="">
      <xdr:nvSpPr>
        <xdr:cNvPr id="127" name="フローチャート : 判断 126"/>
        <xdr:cNvSpPr/>
      </xdr:nvSpPr>
      <xdr:spPr>
        <a:xfrm>
          <a:off x="3746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146393</xdr:rowOff>
    </xdr:from>
    <xdr:ext cx="534377" cy="259045"/>
    <xdr:sp macro="" textlink="">
      <xdr:nvSpPr>
        <xdr:cNvPr id="128" name="テキスト ボックス 127"/>
        <xdr:cNvSpPr txBox="1"/>
      </xdr:nvSpPr>
      <xdr:spPr>
        <a:xfrm>
          <a:off x="3530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105780</xdr:rowOff>
    </xdr:from>
    <xdr:to>
      <xdr:col>4</xdr:col>
      <xdr:colOff>155575</xdr:colOff>
      <xdr:row>57</xdr:row>
      <xdr:rowOff>166000</xdr:rowOff>
    </xdr:to>
    <xdr:cxnSp macro="">
      <xdr:nvCxnSpPr>
        <xdr:cNvPr id="129" name="直線コネクタ 128"/>
        <xdr:cNvCxnSpPr/>
      </xdr:nvCxnSpPr>
      <xdr:spPr>
        <a:xfrm flipV="1">
          <a:off x="2019300" y="9706980"/>
          <a:ext cx="889000" cy="23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44029</xdr:rowOff>
    </xdr:from>
    <xdr:to>
      <xdr:col>4</xdr:col>
      <xdr:colOff>206375</xdr:colOff>
      <xdr:row>56</xdr:row>
      <xdr:rowOff>145629</xdr:rowOff>
    </xdr:to>
    <xdr:sp macro="" textlink="">
      <xdr:nvSpPr>
        <xdr:cNvPr id="130" name="フローチャート : 判断 129"/>
        <xdr:cNvSpPr/>
      </xdr:nvSpPr>
      <xdr:spPr>
        <a:xfrm>
          <a:off x="2857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162156</xdr:rowOff>
    </xdr:from>
    <xdr:ext cx="534377" cy="259045"/>
    <xdr:sp macro="" textlink="">
      <xdr:nvSpPr>
        <xdr:cNvPr id="131" name="テキスト ボックス 130"/>
        <xdr:cNvSpPr txBox="1"/>
      </xdr:nvSpPr>
      <xdr:spPr>
        <a:xfrm>
          <a:off x="2641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122109</xdr:rowOff>
    </xdr:from>
    <xdr:to>
      <xdr:col>2</xdr:col>
      <xdr:colOff>638175</xdr:colOff>
      <xdr:row>57</xdr:row>
      <xdr:rowOff>166000</xdr:rowOff>
    </xdr:to>
    <xdr:cxnSp macro="">
      <xdr:nvCxnSpPr>
        <xdr:cNvPr id="132" name="直線コネクタ 131"/>
        <xdr:cNvCxnSpPr/>
      </xdr:nvCxnSpPr>
      <xdr:spPr>
        <a:xfrm>
          <a:off x="1130300" y="9894759"/>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51</xdr:row>
      <xdr:rowOff>30727</xdr:rowOff>
    </xdr:from>
    <xdr:to>
      <xdr:col>3</xdr:col>
      <xdr:colOff>3175</xdr:colOff>
      <xdr:row>51</xdr:row>
      <xdr:rowOff>132327</xdr:rowOff>
    </xdr:to>
    <xdr:sp macro="" textlink="">
      <xdr:nvSpPr>
        <xdr:cNvPr id="133" name="フローチャート : 判断 132"/>
        <xdr:cNvSpPr/>
      </xdr:nvSpPr>
      <xdr:spPr>
        <a:xfrm>
          <a:off x="1968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49</xdr:row>
      <xdr:rowOff>148854</xdr:rowOff>
    </xdr:from>
    <xdr:ext cx="599010" cy="259045"/>
    <xdr:sp macro="" textlink="">
      <xdr:nvSpPr>
        <xdr:cNvPr id="134" name="テキスト ボックス 133"/>
        <xdr:cNvSpPr txBox="1"/>
      </xdr:nvSpPr>
      <xdr:spPr>
        <a:xfrm>
          <a:off x="1719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147465</xdr:rowOff>
    </xdr:from>
    <xdr:to>
      <xdr:col>1</xdr:col>
      <xdr:colOff>485775</xdr:colOff>
      <xdr:row>56</xdr:row>
      <xdr:rowOff>77615</xdr:rowOff>
    </xdr:to>
    <xdr:sp macro="" textlink="">
      <xdr:nvSpPr>
        <xdr:cNvPr id="135" name="フローチャート : 判断 134"/>
        <xdr:cNvSpPr/>
      </xdr:nvSpPr>
      <xdr:spPr>
        <a:xfrm>
          <a:off x="1079500" y="957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94142</xdr:rowOff>
    </xdr:from>
    <xdr:ext cx="534377" cy="259045"/>
    <xdr:sp macro="" textlink="">
      <xdr:nvSpPr>
        <xdr:cNvPr id="136" name="テキスト ボックス 135"/>
        <xdr:cNvSpPr txBox="1"/>
      </xdr:nvSpPr>
      <xdr:spPr>
        <a:xfrm>
          <a:off x="863111" y="935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94473</xdr:rowOff>
    </xdr:from>
    <xdr:to>
      <xdr:col>6</xdr:col>
      <xdr:colOff>561975</xdr:colOff>
      <xdr:row>58</xdr:row>
      <xdr:rowOff>24623</xdr:rowOff>
    </xdr:to>
    <xdr:sp macro="" textlink="">
      <xdr:nvSpPr>
        <xdr:cNvPr id="142" name="円/楕円 141"/>
        <xdr:cNvSpPr/>
      </xdr:nvSpPr>
      <xdr:spPr>
        <a:xfrm>
          <a:off x="4584700" y="986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72900</xdr:rowOff>
    </xdr:from>
    <xdr:ext cx="534377" cy="259045"/>
    <xdr:sp macro="" textlink="">
      <xdr:nvSpPr>
        <xdr:cNvPr id="143" name="総務費該当値テキスト"/>
        <xdr:cNvSpPr txBox="1"/>
      </xdr:nvSpPr>
      <xdr:spPr>
        <a:xfrm>
          <a:off x="4686300" y="984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57,238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24500</xdr:rowOff>
    </xdr:from>
    <xdr:to>
      <xdr:col>5</xdr:col>
      <xdr:colOff>409575</xdr:colOff>
      <xdr:row>58</xdr:row>
      <xdr:rowOff>126100</xdr:rowOff>
    </xdr:to>
    <xdr:sp macro="" textlink="">
      <xdr:nvSpPr>
        <xdr:cNvPr id="144" name="円/楕円 143"/>
        <xdr:cNvSpPr/>
      </xdr:nvSpPr>
      <xdr:spPr>
        <a:xfrm>
          <a:off x="3746500" y="99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117227</xdr:rowOff>
    </xdr:from>
    <xdr:ext cx="534377" cy="259045"/>
    <xdr:sp macro="" textlink="">
      <xdr:nvSpPr>
        <xdr:cNvPr id="145" name="テキスト ボックス 144"/>
        <xdr:cNvSpPr txBox="1"/>
      </xdr:nvSpPr>
      <xdr:spPr>
        <a:xfrm>
          <a:off x="3530111" y="1006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47,916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54980</xdr:rowOff>
    </xdr:from>
    <xdr:to>
      <xdr:col>4</xdr:col>
      <xdr:colOff>206375</xdr:colOff>
      <xdr:row>56</xdr:row>
      <xdr:rowOff>156580</xdr:rowOff>
    </xdr:to>
    <xdr:sp macro="" textlink="">
      <xdr:nvSpPr>
        <xdr:cNvPr id="146" name="円/楕円 145"/>
        <xdr:cNvSpPr/>
      </xdr:nvSpPr>
      <xdr:spPr>
        <a:xfrm>
          <a:off x="2857500" y="965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147707</xdr:rowOff>
    </xdr:from>
    <xdr:ext cx="534377" cy="259045"/>
    <xdr:sp macro="" textlink="">
      <xdr:nvSpPr>
        <xdr:cNvPr id="147" name="テキスト ボックス 146"/>
        <xdr:cNvSpPr txBox="1"/>
      </xdr:nvSpPr>
      <xdr:spPr>
        <a:xfrm>
          <a:off x="2641111" y="974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76,616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115200</xdr:rowOff>
    </xdr:from>
    <xdr:to>
      <xdr:col>3</xdr:col>
      <xdr:colOff>3175</xdr:colOff>
      <xdr:row>58</xdr:row>
      <xdr:rowOff>45350</xdr:rowOff>
    </xdr:to>
    <xdr:sp macro="" textlink="">
      <xdr:nvSpPr>
        <xdr:cNvPr id="148" name="円/楕円 147"/>
        <xdr:cNvSpPr/>
      </xdr:nvSpPr>
      <xdr:spPr>
        <a:xfrm>
          <a:off x="1968500" y="988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36477</xdr:rowOff>
    </xdr:from>
    <xdr:ext cx="534377" cy="259045"/>
    <xdr:sp macro="" textlink="">
      <xdr:nvSpPr>
        <xdr:cNvPr id="149" name="テキスト ボックス 148"/>
        <xdr:cNvSpPr txBox="1"/>
      </xdr:nvSpPr>
      <xdr:spPr>
        <a:xfrm>
          <a:off x="1752111" y="998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55,334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71309</xdr:rowOff>
    </xdr:from>
    <xdr:to>
      <xdr:col>1</xdr:col>
      <xdr:colOff>485775</xdr:colOff>
      <xdr:row>58</xdr:row>
      <xdr:rowOff>1459</xdr:rowOff>
    </xdr:to>
    <xdr:sp macro="" textlink="">
      <xdr:nvSpPr>
        <xdr:cNvPr id="150" name="円/楕円 149"/>
        <xdr:cNvSpPr/>
      </xdr:nvSpPr>
      <xdr:spPr>
        <a:xfrm>
          <a:off x="1079500" y="984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164036</xdr:rowOff>
    </xdr:from>
    <xdr:ext cx="534377" cy="259045"/>
    <xdr:sp macro="" textlink="">
      <xdr:nvSpPr>
        <xdr:cNvPr id="151" name="テキスト ボックス 150"/>
        <xdr:cNvSpPr txBox="1"/>
      </xdr:nvSpPr>
      <xdr:spPr>
        <a:xfrm>
          <a:off x="863111" y="993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4" name="テキスト ボックス 163"/>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4565</xdr:rowOff>
    </xdr:from>
    <xdr:to>
      <xdr:col>6</xdr:col>
      <xdr:colOff>510540</xdr:colOff>
      <xdr:row>79</xdr:row>
      <xdr:rowOff>140212</xdr:rowOff>
    </xdr:to>
    <xdr:cxnSp macro="">
      <xdr:nvCxnSpPr>
        <xdr:cNvPr id="178" name="直線コネクタ 177"/>
        <xdr:cNvCxnSpPr/>
      </xdr:nvCxnSpPr>
      <xdr:spPr>
        <a:xfrm flipV="1">
          <a:off x="4633595" y="12177515"/>
          <a:ext cx="1270" cy="150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144039</xdr:rowOff>
    </xdr:from>
    <xdr:ext cx="534377" cy="259045"/>
    <xdr:sp macro="" textlink="">
      <xdr:nvSpPr>
        <xdr:cNvPr id="179" name="民生費最小値テキスト"/>
        <xdr:cNvSpPr txBox="1"/>
      </xdr:nvSpPr>
      <xdr:spPr>
        <a:xfrm>
          <a:off x="4686300" y="1368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6</xdr:col>
      <xdr:colOff>422275</xdr:colOff>
      <xdr:row>79</xdr:row>
      <xdr:rowOff>140212</xdr:rowOff>
    </xdr:from>
    <xdr:to>
      <xdr:col>6</xdr:col>
      <xdr:colOff>600075</xdr:colOff>
      <xdr:row>79</xdr:row>
      <xdr:rowOff>140212</xdr:rowOff>
    </xdr:to>
    <xdr:cxnSp macro="">
      <xdr:nvCxnSpPr>
        <xdr:cNvPr id="180" name="直線コネクタ 179"/>
        <xdr:cNvCxnSpPr/>
      </xdr:nvCxnSpPr>
      <xdr:spPr>
        <a:xfrm>
          <a:off x="4546600" y="13684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122692</xdr:rowOff>
    </xdr:from>
    <xdr:ext cx="599010" cy="259045"/>
    <xdr:sp macro="" textlink="">
      <xdr:nvSpPr>
        <xdr:cNvPr id="181" name="民生費最大値テキスト"/>
        <xdr:cNvSpPr txBox="1"/>
      </xdr:nvSpPr>
      <xdr:spPr>
        <a:xfrm>
          <a:off x="4686300" y="1195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224,664</a:t>
          </a:r>
          <a:endParaRPr kumimoji="1" lang="ja-JP" altLang="en-US" sz="1000" b="1">
            <a:latin typeface="ＭＳ Ｐゴシック"/>
          </a:endParaRPr>
        </a:p>
      </xdr:txBody>
    </xdr:sp>
    <xdr:clientData/>
  </xdr:oneCellAnchor>
  <xdr:twoCellAnchor>
    <xdr:from>
      <xdr:col>6</xdr:col>
      <xdr:colOff>422275</xdr:colOff>
      <xdr:row>71</xdr:row>
      <xdr:rowOff>4565</xdr:rowOff>
    </xdr:from>
    <xdr:to>
      <xdr:col>6</xdr:col>
      <xdr:colOff>600075</xdr:colOff>
      <xdr:row>71</xdr:row>
      <xdr:rowOff>4565</xdr:rowOff>
    </xdr:to>
    <xdr:cxnSp macro="">
      <xdr:nvCxnSpPr>
        <xdr:cNvPr id="182" name="直線コネクタ 181"/>
        <xdr:cNvCxnSpPr/>
      </xdr:nvCxnSpPr>
      <xdr:spPr>
        <a:xfrm>
          <a:off x="4546600" y="121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17280</xdr:rowOff>
    </xdr:from>
    <xdr:to>
      <xdr:col>6</xdr:col>
      <xdr:colOff>511175</xdr:colOff>
      <xdr:row>77</xdr:row>
      <xdr:rowOff>77727</xdr:rowOff>
    </xdr:to>
    <xdr:cxnSp macro="">
      <xdr:nvCxnSpPr>
        <xdr:cNvPr id="183" name="直線コネクタ 182"/>
        <xdr:cNvCxnSpPr/>
      </xdr:nvCxnSpPr>
      <xdr:spPr>
        <a:xfrm flipV="1">
          <a:off x="3797300" y="13218930"/>
          <a:ext cx="838200" cy="6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136248</xdr:rowOff>
    </xdr:from>
    <xdr:ext cx="599010" cy="259045"/>
    <xdr:sp macro="" textlink="">
      <xdr:nvSpPr>
        <xdr:cNvPr id="184" name="民生費平均値テキスト"/>
        <xdr:cNvSpPr txBox="1"/>
      </xdr:nvSpPr>
      <xdr:spPr>
        <a:xfrm>
          <a:off x="4686300" y="12994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113371</xdr:rowOff>
    </xdr:from>
    <xdr:to>
      <xdr:col>6</xdr:col>
      <xdr:colOff>561975</xdr:colOff>
      <xdr:row>77</xdr:row>
      <xdr:rowOff>43521</xdr:rowOff>
    </xdr:to>
    <xdr:sp macro="" textlink="">
      <xdr:nvSpPr>
        <xdr:cNvPr id="185" name="フローチャート : 判断 184"/>
        <xdr:cNvSpPr/>
      </xdr:nvSpPr>
      <xdr:spPr>
        <a:xfrm>
          <a:off x="45847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77727</xdr:rowOff>
    </xdr:from>
    <xdr:to>
      <xdr:col>5</xdr:col>
      <xdr:colOff>358775</xdr:colOff>
      <xdr:row>78</xdr:row>
      <xdr:rowOff>35556</xdr:rowOff>
    </xdr:to>
    <xdr:cxnSp macro="">
      <xdr:nvCxnSpPr>
        <xdr:cNvPr id="186" name="直線コネクタ 185"/>
        <xdr:cNvCxnSpPr/>
      </xdr:nvCxnSpPr>
      <xdr:spPr>
        <a:xfrm flipV="1">
          <a:off x="2908300" y="13279377"/>
          <a:ext cx="889000" cy="12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63351</xdr:rowOff>
    </xdr:from>
    <xdr:to>
      <xdr:col>5</xdr:col>
      <xdr:colOff>409575</xdr:colOff>
      <xdr:row>76</xdr:row>
      <xdr:rowOff>164951</xdr:rowOff>
    </xdr:to>
    <xdr:sp macro="" textlink="">
      <xdr:nvSpPr>
        <xdr:cNvPr id="187" name="フローチャート : 判断 186"/>
        <xdr:cNvSpPr/>
      </xdr:nvSpPr>
      <xdr:spPr>
        <a:xfrm>
          <a:off x="3746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10028</xdr:rowOff>
    </xdr:from>
    <xdr:ext cx="599010" cy="259045"/>
    <xdr:sp macro="" textlink="">
      <xdr:nvSpPr>
        <xdr:cNvPr id="188" name="テキスト ボックス 187"/>
        <xdr:cNvSpPr txBox="1"/>
      </xdr:nvSpPr>
      <xdr:spPr>
        <a:xfrm>
          <a:off x="3497794"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35556</xdr:rowOff>
    </xdr:from>
    <xdr:to>
      <xdr:col>4</xdr:col>
      <xdr:colOff>155575</xdr:colOff>
      <xdr:row>78</xdr:row>
      <xdr:rowOff>59635</xdr:rowOff>
    </xdr:to>
    <xdr:cxnSp macro="">
      <xdr:nvCxnSpPr>
        <xdr:cNvPr id="189" name="直線コネクタ 188"/>
        <xdr:cNvCxnSpPr/>
      </xdr:nvCxnSpPr>
      <xdr:spPr>
        <a:xfrm flipV="1">
          <a:off x="2019300" y="13408656"/>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44345</xdr:rowOff>
    </xdr:from>
    <xdr:to>
      <xdr:col>4</xdr:col>
      <xdr:colOff>206375</xdr:colOff>
      <xdr:row>77</xdr:row>
      <xdr:rowOff>145945</xdr:rowOff>
    </xdr:to>
    <xdr:sp macro="" textlink="">
      <xdr:nvSpPr>
        <xdr:cNvPr id="190" name="フローチャート : 判断 189"/>
        <xdr:cNvSpPr/>
      </xdr:nvSpPr>
      <xdr:spPr>
        <a:xfrm>
          <a:off x="2857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162472</xdr:rowOff>
    </xdr:from>
    <xdr:ext cx="599010" cy="259045"/>
    <xdr:sp macro="" textlink="">
      <xdr:nvSpPr>
        <xdr:cNvPr id="191" name="テキスト ボックス 190"/>
        <xdr:cNvSpPr txBox="1"/>
      </xdr:nvSpPr>
      <xdr:spPr>
        <a:xfrm>
          <a:off x="2608794" y="1302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166534</xdr:rowOff>
    </xdr:from>
    <xdr:to>
      <xdr:col>2</xdr:col>
      <xdr:colOff>638175</xdr:colOff>
      <xdr:row>78</xdr:row>
      <xdr:rowOff>59635</xdr:rowOff>
    </xdr:to>
    <xdr:cxnSp macro="">
      <xdr:nvCxnSpPr>
        <xdr:cNvPr id="192" name="直線コネクタ 191"/>
        <xdr:cNvCxnSpPr/>
      </xdr:nvCxnSpPr>
      <xdr:spPr>
        <a:xfrm>
          <a:off x="1130300" y="13368184"/>
          <a:ext cx="889000" cy="6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78733</xdr:rowOff>
    </xdr:from>
    <xdr:to>
      <xdr:col>3</xdr:col>
      <xdr:colOff>3175</xdr:colOff>
      <xdr:row>77</xdr:row>
      <xdr:rowOff>8883</xdr:rowOff>
    </xdr:to>
    <xdr:sp macro="" textlink="">
      <xdr:nvSpPr>
        <xdr:cNvPr id="193" name="フローチャート : 判断 192"/>
        <xdr:cNvSpPr/>
      </xdr:nvSpPr>
      <xdr:spPr>
        <a:xfrm>
          <a:off x="1968500" y="1310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25409</xdr:rowOff>
    </xdr:from>
    <xdr:ext cx="599010" cy="259045"/>
    <xdr:sp macro="" textlink="">
      <xdr:nvSpPr>
        <xdr:cNvPr id="194" name="テキスト ボックス 193"/>
        <xdr:cNvSpPr txBox="1"/>
      </xdr:nvSpPr>
      <xdr:spPr>
        <a:xfrm>
          <a:off x="1719794" y="1288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103770</xdr:rowOff>
    </xdr:from>
    <xdr:to>
      <xdr:col>1</xdr:col>
      <xdr:colOff>485775</xdr:colOff>
      <xdr:row>77</xdr:row>
      <xdr:rowOff>33920</xdr:rowOff>
    </xdr:to>
    <xdr:sp macro="" textlink="">
      <xdr:nvSpPr>
        <xdr:cNvPr id="195" name="フローチャート : 判断 194"/>
        <xdr:cNvSpPr/>
      </xdr:nvSpPr>
      <xdr:spPr>
        <a:xfrm>
          <a:off x="1079500" y="131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50447</xdr:rowOff>
    </xdr:from>
    <xdr:ext cx="599010" cy="259045"/>
    <xdr:sp macro="" textlink="">
      <xdr:nvSpPr>
        <xdr:cNvPr id="196" name="テキスト ボックス 195"/>
        <xdr:cNvSpPr txBox="1"/>
      </xdr:nvSpPr>
      <xdr:spPr>
        <a:xfrm>
          <a:off x="830794" y="1290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137930</xdr:rowOff>
    </xdr:from>
    <xdr:to>
      <xdr:col>6</xdr:col>
      <xdr:colOff>561975</xdr:colOff>
      <xdr:row>77</xdr:row>
      <xdr:rowOff>68080</xdr:rowOff>
    </xdr:to>
    <xdr:sp macro="" textlink="">
      <xdr:nvSpPr>
        <xdr:cNvPr id="202" name="円/楕円 201"/>
        <xdr:cNvSpPr/>
      </xdr:nvSpPr>
      <xdr:spPr>
        <a:xfrm>
          <a:off x="4584700" y="1316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116357</xdr:rowOff>
    </xdr:from>
    <xdr:ext cx="599010" cy="259045"/>
    <xdr:sp macro="" textlink="">
      <xdr:nvSpPr>
        <xdr:cNvPr id="203" name="民生費該当値テキスト"/>
        <xdr:cNvSpPr txBox="1"/>
      </xdr:nvSpPr>
      <xdr:spPr>
        <a:xfrm>
          <a:off x="4686300" y="13146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128,996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26927</xdr:rowOff>
    </xdr:from>
    <xdr:to>
      <xdr:col>5</xdr:col>
      <xdr:colOff>409575</xdr:colOff>
      <xdr:row>77</xdr:row>
      <xdr:rowOff>128527</xdr:rowOff>
    </xdr:to>
    <xdr:sp macro="" textlink="">
      <xdr:nvSpPr>
        <xdr:cNvPr id="204" name="円/楕円 203"/>
        <xdr:cNvSpPr/>
      </xdr:nvSpPr>
      <xdr:spPr>
        <a:xfrm>
          <a:off x="3746500" y="1322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119654</xdr:rowOff>
    </xdr:from>
    <xdr:ext cx="599010" cy="259045"/>
    <xdr:sp macro="" textlink="">
      <xdr:nvSpPr>
        <xdr:cNvPr id="205" name="テキスト ボックス 204"/>
        <xdr:cNvSpPr txBox="1"/>
      </xdr:nvSpPr>
      <xdr:spPr>
        <a:xfrm>
          <a:off x="3497794" y="13321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123,443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156206</xdr:rowOff>
    </xdr:from>
    <xdr:to>
      <xdr:col>4</xdr:col>
      <xdr:colOff>206375</xdr:colOff>
      <xdr:row>78</xdr:row>
      <xdr:rowOff>86356</xdr:rowOff>
    </xdr:to>
    <xdr:sp macro="" textlink="">
      <xdr:nvSpPr>
        <xdr:cNvPr id="206" name="円/楕円 205"/>
        <xdr:cNvSpPr/>
      </xdr:nvSpPr>
      <xdr:spPr>
        <a:xfrm>
          <a:off x="2857500" y="1335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77483</xdr:rowOff>
    </xdr:from>
    <xdr:ext cx="599010" cy="259045"/>
    <xdr:sp macro="" textlink="">
      <xdr:nvSpPr>
        <xdr:cNvPr id="207" name="テキスト ボックス 206"/>
        <xdr:cNvSpPr txBox="1"/>
      </xdr:nvSpPr>
      <xdr:spPr>
        <a:xfrm>
          <a:off x="2608794" y="1345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111,567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8835</xdr:rowOff>
    </xdr:from>
    <xdr:to>
      <xdr:col>3</xdr:col>
      <xdr:colOff>3175</xdr:colOff>
      <xdr:row>78</xdr:row>
      <xdr:rowOff>110435</xdr:rowOff>
    </xdr:to>
    <xdr:sp macro="" textlink="">
      <xdr:nvSpPr>
        <xdr:cNvPr id="208" name="円/楕円 207"/>
        <xdr:cNvSpPr/>
      </xdr:nvSpPr>
      <xdr:spPr>
        <a:xfrm>
          <a:off x="1968500" y="1338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101562</xdr:rowOff>
    </xdr:from>
    <xdr:ext cx="599010" cy="259045"/>
    <xdr:sp macro="" textlink="">
      <xdr:nvSpPr>
        <xdr:cNvPr id="209" name="テキスト ボックス 208"/>
        <xdr:cNvSpPr txBox="1"/>
      </xdr:nvSpPr>
      <xdr:spPr>
        <a:xfrm>
          <a:off x="1719794" y="1347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109,355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115734</xdr:rowOff>
    </xdr:from>
    <xdr:to>
      <xdr:col>1</xdr:col>
      <xdr:colOff>485775</xdr:colOff>
      <xdr:row>78</xdr:row>
      <xdr:rowOff>45884</xdr:rowOff>
    </xdr:to>
    <xdr:sp macro="" textlink="">
      <xdr:nvSpPr>
        <xdr:cNvPr id="210" name="円/楕円 209"/>
        <xdr:cNvSpPr/>
      </xdr:nvSpPr>
      <xdr:spPr>
        <a:xfrm>
          <a:off x="1079500" y="1331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37011</xdr:rowOff>
    </xdr:from>
    <xdr:ext cx="599010" cy="259045"/>
    <xdr:sp macro="" textlink="">
      <xdr:nvSpPr>
        <xdr:cNvPr id="211" name="テキスト ボックス 210"/>
        <xdr:cNvSpPr txBox="1"/>
      </xdr:nvSpPr>
      <xdr:spPr>
        <a:xfrm>
          <a:off x="830794" y="13410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3" name="直線コネクタ 22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4" name="テキスト ボックス 22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5" name="直線コネクタ 22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6" name="テキスト ボックス 22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7" name="直線コネクタ 22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8" name="テキスト ボックス 22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9" name="直線コネクタ 22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30" name="テキスト ボックス 22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1" name="直線コネクタ 23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2" name="テキスト ボックス 23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3" name="直線コネクタ 23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4" name="テキスト ボックス 23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6" name="テキスト ボックス 23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146721</xdr:rowOff>
    </xdr:from>
    <xdr:to>
      <xdr:col>6</xdr:col>
      <xdr:colOff>510540</xdr:colOff>
      <xdr:row>99</xdr:row>
      <xdr:rowOff>141692</xdr:rowOff>
    </xdr:to>
    <xdr:cxnSp macro="">
      <xdr:nvCxnSpPr>
        <xdr:cNvPr id="238" name="直線コネクタ 237"/>
        <xdr:cNvCxnSpPr/>
      </xdr:nvCxnSpPr>
      <xdr:spPr>
        <a:xfrm flipV="1">
          <a:off x="4633595" y="15577221"/>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145519</xdr:rowOff>
    </xdr:from>
    <xdr:ext cx="534377" cy="259045"/>
    <xdr:sp macro="" textlink="">
      <xdr:nvSpPr>
        <xdr:cNvPr id="239" name="衛生費最小値テキスト"/>
        <xdr:cNvSpPr txBox="1"/>
      </xdr:nvSpPr>
      <xdr:spPr>
        <a:xfrm>
          <a:off x="4686300" y="1711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17,378</a:t>
          </a:r>
          <a:endParaRPr kumimoji="1" lang="ja-JP" altLang="en-US" sz="1000" b="1">
            <a:latin typeface="ＭＳ Ｐゴシック"/>
          </a:endParaRPr>
        </a:p>
      </xdr:txBody>
    </xdr:sp>
    <xdr:clientData/>
  </xdr:oneCellAnchor>
  <xdr:twoCellAnchor>
    <xdr:from>
      <xdr:col>6</xdr:col>
      <xdr:colOff>422275</xdr:colOff>
      <xdr:row>99</xdr:row>
      <xdr:rowOff>141692</xdr:rowOff>
    </xdr:from>
    <xdr:to>
      <xdr:col>6</xdr:col>
      <xdr:colOff>600075</xdr:colOff>
      <xdr:row>99</xdr:row>
      <xdr:rowOff>141692</xdr:rowOff>
    </xdr:to>
    <xdr:cxnSp macro="">
      <xdr:nvCxnSpPr>
        <xdr:cNvPr id="240" name="直線コネクタ 239"/>
        <xdr:cNvCxnSpPr/>
      </xdr:nvCxnSpPr>
      <xdr:spPr>
        <a:xfrm>
          <a:off x="4546600" y="17115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93398</xdr:rowOff>
    </xdr:from>
    <xdr:ext cx="599010" cy="259045"/>
    <xdr:sp macro="" textlink="">
      <xdr:nvSpPr>
        <xdr:cNvPr id="241" name="衛生費最大値テキスト"/>
        <xdr:cNvSpPr txBox="1"/>
      </xdr:nvSpPr>
      <xdr:spPr>
        <a:xfrm>
          <a:off x="4686300" y="1535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111,570</a:t>
          </a:r>
          <a:endParaRPr kumimoji="1" lang="ja-JP" altLang="en-US" sz="1000" b="1">
            <a:latin typeface="ＭＳ Ｐゴシック"/>
          </a:endParaRPr>
        </a:p>
      </xdr:txBody>
    </xdr:sp>
    <xdr:clientData/>
  </xdr:oneCellAnchor>
  <xdr:twoCellAnchor>
    <xdr:from>
      <xdr:col>6</xdr:col>
      <xdr:colOff>422275</xdr:colOff>
      <xdr:row>90</xdr:row>
      <xdr:rowOff>146721</xdr:rowOff>
    </xdr:from>
    <xdr:to>
      <xdr:col>6</xdr:col>
      <xdr:colOff>600075</xdr:colOff>
      <xdr:row>90</xdr:row>
      <xdr:rowOff>146721</xdr:rowOff>
    </xdr:to>
    <xdr:cxnSp macro="">
      <xdr:nvCxnSpPr>
        <xdr:cNvPr id="242" name="直線コネクタ 241"/>
        <xdr:cNvCxnSpPr/>
      </xdr:nvCxnSpPr>
      <xdr:spPr>
        <a:xfrm>
          <a:off x="4546600" y="1557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117934</xdr:rowOff>
    </xdr:from>
    <xdr:to>
      <xdr:col>6</xdr:col>
      <xdr:colOff>511175</xdr:colOff>
      <xdr:row>97</xdr:row>
      <xdr:rowOff>162494</xdr:rowOff>
    </xdr:to>
    <xdr:cxnSp macro="">
      <xdr:nvCxnSpPr>
        <xdr:cNvPr id="243" name="直線コネクタ 242"/>
        <xdr:cNvCxnSpPr/>
      </xdr:nvCxnSpPr>
      <xdr:spPr>
        <a:xfrm>
          <a:off x="3797300" y="16748584"/>
          <a:ext cx="838200" cy="4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30199</xdr:rowOff>
    </xdr:from>
    <xdr:ext cx="534377" cy="259045"/>
    <xdr:sp macro="" textlink="">
      <xdr:nvSpPr>
        <xdr:cNvPr id="244" name="衛生費平均値テキスト"/>
        <xdr:cNvSpPr txBox="1"/>
      </xdr:nvSpPr>
      <xdr:spPr>
        <a:xfrm>
          <a:off x="4686300" y="16489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7322</xdr:rowOff>
    </xdr:from>
    <xdr:to>
      <xdr:col>6</xdr:col>
      <xdr:colOff>561975</xdr:colOff>
      <xdr:row>97</xdr:row>
      <xdr:rowOff>108922</xdr:rowOff>
    </xdr:to>
    <xdr:sp macro="" textlink="">
      <xdr:nvSpPr>
        <xdr:cNvPr id="245" name="フローチャート : 判断 244"/>
        <xdr:cNvSpPr/>
      </xdr:nvSpPr>
      <xdr:spPr>
        <a:xfrm>
          <a:off x="45847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117934</xdr:rowOff>
    </xdr:from>
    <xdr:to>
      <xdr:col>5</xdr:col>
      <xdr:colOff>358775</xdr:colOff>
      <xdr:row>98</xdr:row>
      <xdr:rowOff>11227</xdr:rowOff>
    </xdr:to>
    <xdr:cxnSp macro="">
      <xdr:nvCxnSpPr>
        <xdr:cNvPr id="246" name="直線コネクタ 245"/>
        <xdr:cNvCxnSpPr/>
      </xdr:nvCxnSpPr>
      <xdr:spPr>
        <a:xfrm flipV="1">
          <a:off x="2908300" y="16748584"/>
          <a:ext cx="889000" cy="6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39457</xdr:rowOff>
    </xdr:from>
    <xdr:to>
      <xdr:col>5</xdr:col>
      <xdr:colOff>409575</xdr:colOff>
      <xdr:row>97</xdr:row>
      <xdr:rowOff>141057</xdr:rowOff>
    </xdr:to>
    <xdr:sp macro="" textlink="">
      <xdr:nvSpPr>
        <xdr:cNvPr id="247" name="フローチャート : 判断 246"/>
        <xdr:cNvSpPr/>
      </xdr:nvSpPr>
      <xdr:spPr>
        <a:xfrm>
          <a:off x="3746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157584</xdr:rowOff>
    </xdr:from>
    <xdr:ext cx="534377" cy="259045"/>
    <xdr:sp macro="" textlink="">
      <xdr:nvSpPr>
        <xdr:cNvPr id="248" name="テキスト ボックス 247"/>
        <xdr:cNvSpPr txBox="1"/>
      </xdr:nvSpPr>
      <xdr:spPr>
        <a:xfrm>
          <a:off x="3530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136468</xdr:rowOff>
    </xdr:from>
    <xdr:to>
      <xdr:col>4</xdr:col>
      <xdr:colOff>155575</xdr:colOff>
      <xdr:row>98</xdr:row>
      <xdr:rowOff>11227</xdr:rowOff>
    </xdr:to>
    <xdr:cxnSp macro="">
      <xdr:nvCxnSpPr>
        <xdr:cNvPr id="249" name="直線コネクタ 248"/>
        <xdr:cNvCxnSpPr/>
      </xdr:nvCxnSpPr>
      <xdr:spPr>
        <a:xfrm>
          <a:off x="2019300" y="16767118"/>
          <a:ext cx="889000" cy="4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13331</xdr:rowOff>
    </xdr:from>
    <xdr:to>
      <xdr:col>4</xdr:col>
      <xdr:colOff>206375</xdr:colOff>
      <xdr:row>97</xdr:row>
      <xdr:rowOff>114931</xdr:rowOff>
    </xdr:to>
    <xdr:sp macro="" textlink="">
      <xdr:nvSpPr>
        <xdr:cNvPr id="250" name="フローチャート : 判断 249"/>
        <xdr:cNvSpPr/>
      </xdr:nvSpPr>
      <xdr:spPr>
        <a:xfrm>
          <a:off x="2857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131458</xdr:rowOff>
    </xdr:from>
    <xdr:ext cx="534377" cy="259045"/>
    <xdr:sp macro="" textlink="">
      <xdr:nvSpPr>
        <xdr:cNvPr id="251" name="テキスト ボックス 250"/>
        <xdr:cNvSpPr txBox="1"/>
      </xdr:nvSpPr>
      <xdr:spPr>
        <a:xfrm>
          <a:off x="2641111" y="164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136468</xdr:rowOff>
    </xdr:from>
    <xdr:to>
      <xdr:col>2</xdr:col>
      <xdr:colOff>638175</xdr:colOff>
      <xdr:row>98</xdr:row>
      <xdr:rowOff>37303</xdr:rowOff>
    </xdr:to>
    <xdr:cxnSp macro="">
      <xdr:nvCxnSpPr>
        <xdr:cNvPr id="252" name="直線コネクタ 251"/>
        <xdr:cNvCxnSpPr/>
      </xdr:nvCxnSpPr>
      <xdr:spPr>
        <a:xfrm flipV="1">
          <a:off x="1130300" y="16767118"/>
          <a:ext cx="889000" cy="7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41368</xdr:rowOff>
    </xdr:from>
    <xdr:to>
      <xdr:col>3</xdr:col>
      <xdr:colOff>3175</xdr:colOff>
      <xdr:row>97</xdr:row>
      <xdr:rowOff>142968</xdr:rowOff>
    </xdr:to>
    <xdr:sp macro="" textlink="">
      <xdr:nvSpPr>
        <xdr:cNvPr id="253" name="フローチャート : 判断 252"/>
        <xdr:cNvSpPr/>
      </xdr:nvSpPr>
      <xdr:spPr>
        <a:xfrm>
          <a:off x="1968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159495</xdr:rowOff>
    </xdr:from>
    <xdr:ext cx="534377" cy="259045"/>
    <xdr:sp macro="" textlink="">
      <xdr:nvSpPr>
        <xdr:cNvPr id="254" name="テキスト ボックス 253"/>
        <xdr:cNvSpPr txBox="1"/>
      </xdr:nvSpPr>
      <xdr:spPr>
        <a:xfrm>
          <a:off x="1752111" y="1644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19700</xdr:rowOff>
    </xdr:from>
    <xdr:to>
      <xdr:col>1</xdr:col>
      <xdr:colOff>485775</xdr:colOff>
      <xdr:row>97</xdr:row>
      <xdr:rowOff>121300</xdr:rowOff>
    </xdr:to>
    <xdr:sp macro="" textlink="">
      <xdr:nvSpPr>
        <xdr:cNvPr id="255" name="フローチャート : 判断 254"/>
        <xdr:cNvSpPr/>
      </xdr:nvSpPr>
      <xdr:spPr>
        <a:xfrm>
          <a:off x="1079500" y="166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137827</xdr:rowOff>
    </xdr:from>
    <xdr:ext cx="534377" cy="259045"/>
    <xdr:sp macro="" textlink="">
      <xdr:nvSpPr>
        <xdr:cNvPr id="256" name="テキスト ボックス 255"/>
        <xdr:cNvSpPr txBox="1"/>
      </xdr:nvSpPr>
      <xdr:spPr>
        <a:xfrm>
          <a:off x="863111" y="164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111694</xdr:rowOff>
    </xdr:from>
    <xdr:to>
      <xdr:col>6</xdr:col>
      <xdr:colOff>561975</xdr:colOff>
      <xdr:row>98</xdr:row>
      <xdr:rowOff>41844</xdr:rowOff>
    </xdr:to>
    <xdr:sp macro="" textlink="">
      <xdr:nvSpPr>
        <xdr:cNvPr id="262" name="円/楕円 261"/>
        <xdr:cNvSpPr/>
      </xdr:nvSpPr>
      <xdr:spPr>
        <a:xfrm>
          <a:off x="4584700" y="1674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90121</xdr:rowOff>
    </xdr:from>
    <xdr:ext cx="534377" cy="259045"/>
    <xdr:sp macro="" textlink="">
      <xdr:nvSpPr>
        <xdr:cNvPr id="263" name="衛生費該当値テキスト"/>
        <xdr:cNvSpPr txBox="1"/>
      </xdr:nvSpPr>
      <xdr:spPr>
        <a:xfrm>
          <a:off x="4686300" y="1672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37,104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67134</xdr:rowOff>
    </xdr:from>
    <xdr:to>
      <xdr:col>5</xdr:col>
      <xdr:colOff>409575</xdr:colOff>
      <xdr:row>97</xdr:row>
      <xdr:rowOff>168734</xdr:rowOff>
    </xdr:to>
    <xdr:sp macro="" textlink="">
      <xdr:nvSpPr>
        <xdr:cNvPr id="264" name="円/楕円 263"/>
        <xdr:cNvSpPr/>
      </xdr:nvSpPr>
      <xdr:spPr>
        <a:xfrm>
          <a:off x="3746500" y="1669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159861</xdr:rowOff>
    </xdr:from>
    <xdr:ext cx="534377" cy="259045"/>
    <xdr:sp macro="" textlink="">
      <xdr:nvSpPr>
        <xdr:cNvPr id="265" name="テキスト ボックス 264"/>
        <xdr:cNvSpPr txBox="1"/>
      </xdr:nvSpPr>
      <xdr:spPr>
        <a:xfrm>
          <a:off x="3530111" y="1679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39,833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131877</xdr:rowOff>
    </xdr:from>
    <xdr:to>
      <xdr:col>4</xdr:col>
      <xdr:colOff>206375</xdr:colOff>
      <xdr:row>98</xdr:row>
      <xdr:rowOff>62027</xdr:rowOff>
    </xdr:to>
    <xdr:sp macro="" textlink="">
      <xdr:nvSpPr>
        <xdr:cNvPr id="266" name="円/楕円 265"/>
        <xdr:cNvSpPr/>
      </xdr:nvSpPr>
      <xdr:spPr>
        <a:xfrm>
          <a:off x="2857500" y="1676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53154</xdr:rowOff>
    </xdr:from>
    <xdr:ext cx="534377" cy="259045"/>
    <xdr:sp macro="" textlink="">
      <xdr:nvSpPr>
        <xdr:cNvPr id="267" name="テキスト ボックス 266"/>
        <xdr:cNvSpPr txBox="1"/>
      </xdr:nvSpPr>
      <xdr:spPr>
        <a:xfrm>
          <a:off x="2641111" y="1685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35,868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85668</xdr:rowOff>
    </xdr:from>
    <xdr:to>
      <xdr:col>3</xdr:col>
      <xdr:colOff>3175</xdr:colOff>
      <xdr:row>98</xdr:row>
      <xdr:rowOff>15818</xdr:rowOff>
    </xdr:to>
    <xdr:sp macro="" textlink="">
      <xdr:nvSpPr>
        <xdr:cNvPr id="268" name="円/楕円 267"/>
        <xdr:cNvSpPr/>
      </xdr:nvSpPr>
      <xdr:spPr>
        <a:xfrm>
          <a:off x="1968500" y="1671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6945</xdr:rowOff>
    </xdr:from>
    <xdr:ext cx="534377" cy="259045"/>
    <xdr:sp macro="" textlink="">
      <xdr:nvSpPr>
        <xdr:cNvPr id="269" name="テキスト ボックス 268"/>
        <xdr:cNvSpPr txBox="1"/>
      </xdr:nvSpPr>
      <xdr:spPr>
        <a:xfrm>
          <a:off x="1752111" y="1680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157953</xdr:rowOff>
    </xdr:from>
    <xdr:to>
      <xdr:col>1</xdr:col>
      <xdr:colOff>485775</xdr:colOff>
      <xdr:row>98</xdr:row>
      <xdr:rowOff>88103</xdr:rowOff>
    </xdr:to>
    <xdr:sp macro="" textlink="">
      <xdr:nvSpPr>
        <xdr:cNvPr id="270" name="円/楕円 269"/>
        <xdr:cNvSpPr/>
      </xdr:nvSpPr>
      <xdr:spPr>
        <a:xfrm>
          <a:off x="1079500" y="1678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79230</xdr:rowOff>
    </xdr:from>
    <xdr:ext cx="534377" cy="259045"/>
    <xdr:sp macro="" textlink="">
      <xdr:nvSpPr>
        <xdr:cNvPr id="271" name="テキスト ボックス 270"/>
        <xdr:cNvSpPr txBox="1"/>
      </xdr:nvSpPr>
      <xdr:spPr>
        <a:xfrm>
          <a:off x="863111" y="1688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3" name="テキスト ボックス 28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5" name="テキスト ボックス 28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7" name="テキスト ボックス 28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9" name="テキスト ボックス 28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91" name="テキスト ボックス 29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3" name="テキスト ボックス 29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5" name="テキスト ボックス 29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109982</xdr:rowOff>
    </xdr:from>
    <xdr:to>
      <xdr:col>15</xdr:col>
      <xdr:colOff>180340</xdr:colOff>
      <xdr:row>39</xdr:row>
      <xdr:rowOff>98878</xdr:rowOff>
    </xdr:to>
    <xdr:cxnSp macro="">
      <xdr:nvCxnSpPr>
        <xdr:cNvPr id="297" name="直線コネクタ 296"/>
        <xdr:cNvCxnSpPr/>
      </xdr:nvCxnSpPr>
      <xdr:spPr>
        <a:xfrm flipV="1">
          <a:off x="10475595" y="5253482"/>
          <a:ext cx="1270" cy="1531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9" name="直線コネクタ 29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56659</xdr:rowOff>
    </xdr:from>
    <xdr:ext cx="469744" cy="259045"/>
    <xdr:sp macro="" textlink="">
      <xdr:nvSpPr>
        <xdr:cNvPr id="300" name="労働費最大値テキスト"/>
        <xdr:cNvSpPr txBox="1"/>
      </xdr:nvSpPr>
      <xdr:spPr>
        <a:xfrm>
          <a:off x="10528300" y="502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4,691</a:t>
          </a:r>
          <a:endParaRPr kumimoji="1" lang="ja-JP" altLang="en-US" sz="1000" b="1">
            <a:latin typeface="ＭＳ Ｐゴシック"/>
          </a:endParaRPr>
        </a:p>
      </xdr:txBody>
    </xdr:sp>
    <xdr:clientData/>
  </xdr:oneCellAnchor>
  <xdr:twoCellAnchor>
    <xdr:from>
      <xdr:col>15</xdr:col>
      <xdr:colOff>92075</xdr:colOff>
      <xdr:row>30</xdr:row>
      <xdr:rowOff>109982</xdr:rowOff>
    </xdr:from>
    <xdr:to>
      <xdr:col>15</xdr:col>
      <xdr:colOff>269875</xdr:colOff>
      <xdr:row>30</xdr:row>
      <xdr:rowOff>109982</xdr:rowOff>
    </xdr:to>
    <xdr:cxnSp macro="">
      <xdr:nvCxnSpPr>
        <xdr:cNvPr id="301" name="直線コネクタ 300"/>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13643</xdr:rowOff>
    </xdr:from>
    <xdr:to>
      <xdr:col>15</xdr:col>
      <xdr:colOff>180975</xdr:colOff>
      <xdr:row>38</xdr:row>
      <xdr:rowOff>139374</xdr:rowOff>
    </xdr:to>
    <xdr:cxnSp macro="">
      <xdr:nvCxnSpPr>
        <xdr:cNvPr id="302" name="直線コネクタ 301"/>
        <xdr:cNvCxnSpPr/>
      </xdr:nvCxnSpPr>
      <xdr:spPr>
        <a:xfrm>
          <a:off x="9639300" y="6185843"/>
          <a:ext cx="838200" cy="46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24582</xdr:rowOff>
    </xdr:from>
    <xdr:ext cx="378565" cy="259045"/>
    <xdr:sp macro="" textlink="">
      <xdr:nvSpPr>
        <xdr:cNvPr id="303" name="労働費平均値テキスト"/>
        <xdr:cNvSpPr txBox="1"/>
      </xdr:nvSpPr>
      <xdr:spPr>
        <a:xfrm>
          <a:off x="10528300" y="6368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1705</xdr:rowOff>
    </xdr:from>
    <xdr:to>
      <xdr:col>15</xdr:col>
      <xdr:colOff>231775</xdr:colOff>
      <xdr:row>38</xdr:row>
      <xdr:rowOff>103305</xdr:rowOff>
    </xdr:to>
    <xdr:sp macro="" textlink="">
      <xdr:nvSpPr>
        <xdr:cNvPr id="304" name="フローチャート : 判断 303"/>
        <xdr:cNvSpPr/>
      </xdr:nvSpPr>
      <xdr:spPr>
        <a:xfrm>
          <a:off x="104267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13643</xdr:rowOff>
    </xdr:from>
    <xdr:to>
      <xdr:col>14</xdr:col>
      <xdr:colOff>28575</xdr:colOff>
      <xdr:row>38</xdr:row>
      <xdr:rowOff>57731</xdr:rowOff>
    </xdr:to>
    <xdr:cxnSp macro="">
      <xdr:nvCxnSpPr>
        <xdr:cNvPr id="305" name="直線コネクタ 304"/>
        <xdr:cNvCxnSpPr/>
      </xdr:nvCxnSpPr>
      <xdr:spPr>
        <a:xfrm flipV="1">
          <a:off x="8750300" y="6185843"/>
          <a:ext cx="889000" cy="38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108494</xdr:rowOff>
    </xdr:from>
    <xdr:to>
      <xdr:col>14</xdr:col>
      <xdr:colOff>79375</xdr:colOff>
      <xdr:row>37</xdr:row>
      <xdr:rowOff>38644</xdr:rowOff>
    </xdr:to>
    <xdr:sp macro="" textlink="">
      <xdr:nvSpPr>
        <xdr:cNvPr id="306" name="フローチャート : 判断 305"/>
        <xdr:cNvSpPr/>
      </xdr:nvSpPr>
      <xdr:spPr>
        <a:xfrm>
          <a:off x="9588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29771</xdr:rowOff>
    </xdr:from>
    <xdr:ext cx="469744" cy="259045"/>
    <xdr:sp macro="" textlink="">
      <xdr:nvSpPr>
        <xdr:cNvPr id="307" name="テキスト ボックス 306"/>
        <xdr:cNvSpPr txBox="1"/>
      </xdr:nvSpPr>
      <xdr:spPr>
        <a:xfrm>
          <a:off x="9404427"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93327</xdr:rowOff>
    </xdr:from>
    <xdr:to>
      <xdr:col>12</xdr:col>
      <xdr:colOff>511175</xdr:colOff>
      <xdr:row>38</xdr:row>
      <xdr:rowOff>57731</xdr:rowOff>
    </xdr:to>
    <xdr:cxnSp macro="">
      <xdr:nvCxnSpPr>
        <xdr:cNvPr id="308" name="直線コネクタ 307"/>
        <xdr:cNvCxnSpPr/>
      </xdr:nvCxnSpPr>
      <xdr:spPr>
        <a:xfrm>
          <a:off x="7861300" y="6436977"/>
          <a:ext cx="889000" cy="13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145397</xdr:rowOff>
    </xdr:from>
    <xdr:to>
      <xdr:col>12</xdr:col>
      <xdr:colOff>561975</xdr:colOff>
      <xdr:row>36</xdr:row>
      <xdr:rowOff>75547</xdr:rowOff>
    </xdr:to>
    <xdr:sp macro="" textlink="">
      <xdr:nvSpPr>
        <xdr:cNvPr id="309" name="フローチャート : 判断 308"/>
        <xdr:cNvSpPr/>
      </xdr:nvSpPr>
      <xdr:spPr>
        <a:xfrm>
          <a:off x="8699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92074</xdr:rowOff>
    </xdr:from>
    <xdr:ext cx="469744" cy="259045"/>
    <xdr:sp macro="" textlink="">
      <xdr:nvSpPr>
        <xdr:cNvPr id="310" name="テキスト ボックス 309"/>
        <xdr:cNvSpPr txBox="1"/>
      </xdr:nvSpPr>
      <xdr:spPr>
        <a:xfrm>
          <a:off x="8515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130883</xdr:rowOff>
    </xdr:from>
    <xdr:to>
      <xdr:col>11</xdr:col>
      <xdr:colOff>307975</xdr:colOff>
      <xdr:row>37</xdr:row>
      <xdr:rowOff>93327</xdr:rowOff>
    </xdr:to>
    <xdr:cxnSp macro="">
      <xdr:nvCxnSpPr>
        <xdr:cNvPr id="311" name="直線コネクタ 310"/>
        <xdr:cNvCxnSpPr/>
      </xdr:nvCxnSpPr>
      <xdr:spPr>
        <a:xfrm>
          <a:off x="6972300" y="6131633"/>
          <a:ext cx="889000" cy="30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17707</xdr:rowOff>
    </xdr:from>
    <xdr:to>
      <xdr:col>11</xdr:col>
      <xdr:colOff>358775</xdr:colOff>
      <xdr:row>34</xdr:row>
      <xdr:rowOff>119307</xdr:rowOff>
    </xdr:to>
    <xdr:sp macro="" textlink="">
      <xdr:nvSpPr>
        <xdr:cNvPr id="312" name="フローチャート : 判断 311"/>
        <xdr:cNvSpPr/>
      </xdr:nvSpPr>
      <xdr:spPr>
        <a:xfrm>
          <a:off x="7810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135834</xdr:rowOff>
    </xdr:from>
    <xdr:ext cx="469744" cy="259045"/>
    <xdr:sp macro="" textlink="">
      <xdr:nvSpPr>
        <xdr:cNvPr id="313" name="テキスト ボックス 312"/>
        <xdr:cNvSpPr txBox="1"/>
      </xdr:nvSpPr>
      <xdr:spPr>
        <a:xfrm>
          <a:off x="7626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76164</xdr:rowOff>
    </xdr:from>
    <xdr:to>
      <xdr:col>10</xdr:col>
      <xdr:colOff>155575</xdr:colOff>
      <xdr:row>33</xdr:row>
      <xdr:rowOff>6314</xdr:rowOff>
    </xdr:to>
    <xdr:sp macro="" textlink="">
      <xdr:nvSpPr>
        <xdr:cNvPr id="314" name="フローチャート : 判断 313"/>
        <xdr:cNvSpPr/>
      </xdr:nvSpPr>
      <xdr:spPr>
        <a:xfrm>
          <a:off x="6921500" y="556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22841</xdr:rowOff>
    </xdr:from>
    <xdr:ext cx="469744" cy="259045"/>
    <xdr:sp macro="" textlink="">
      <xdr:nvSpPr>
        <xdr:cNvPr id="315" name="テキスト ボックス 314"/>
        <xdr:cNvSpPr txBox="1"/>
      </xdr:nvSpPr>
      <xdr:spPr>
        <a:xfrm>
          <a:off x="6737427" y="533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88574</xdr:rowOff>
    </xdr:from>
    <xdr:to>
      <xdr:col>15</xdr:col>
      <xdr:colOff>231775</xdr:colOff>
      <xdr:row>39</xdr:row>
      <xdr:rowOff>18724</xdr:rowOff>
    </xdr:to>
    <xdr:sp macro="" textlink="">
      <xdr:nvSpPr>
        <xdr:cNvPr id="321" name="円/楕円 320"/>
        <xdr:cNvSpPr/>
      </xdr:nvSpPr>
      <xdr:spPr>
        <a:xfrm>
          <a:off x="10426700" y="660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67001</xdr:rowOff>
    </xdr:from>
    <xdr:ext cx="378565" cy="259045"/>
    <xdr:sp macro="" textlink="">
      <xdr:nvSpPr>
        <xdr:cNvPr id="322" name="労働費該当値テキスト"/>
        <xdr:cNvSpPr txBox="1"/>
      </xdr:nvSpPr>
      <xdr:spPr>
        <a:xfrm>
          <a:off x="10528300" y="6582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134293</xdr:rowOff>
    </xdr:from>
    <xdr:to>
      <xdr:col>14</xdr:col>
      <xdr:colOff>79375</xdr:colOff>
      <xdr:row>36</xdr:row>
      <xdr:rowOff>64443</xdr:rowOff>
    </xdr:to>
    <xdr:sp macro="" textlink="">
      <xdr:nvSpPr>
        <xdr:cNvPr id="323" name="円/楕円 322"/>
        <xdr:cNvSpPr/>
      </xdr:nvSpPr>
      <xdr:spPr>
        <a:xfrm>
          <a:off x="9588500" y="613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80970</xdr:rowOff>
    </xdr:from>
    <xdr:ext cx="469744" cy="259045"/>
    <xdr:sp macro="" textlink="">
      <xdr:nvSpPr>
        <xdr:cNvPr id="324" name="テキスト ボックス 323"/>
        <xdr:cNvSpPr txBox="1"/>
      </xdr:nvSpPr>
      <xdr:spPr>
        <a:xfrm>
          <a:off x="9404427" y="591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6931</xdr:rowOff>
    </xdr:from>
    <xdr:to>
      <xdr:col>12</xdr:col>
      <xdr:colOff>561975</xdr:colOff>
      <xdr:row>38</xdr:row>
      <xdr:rowOff>108531</xdr:rowOff>
    </xdr:to>
    <xdr:sp macro="" textlink="">
      <xdr:nvSpPr>
        <xdr:cNvPr id="325" name="円/楕円 324"/>
        <xdr:cNvSpPr/>
      </xdr:nvSpPr>
      <xdr:spPr>
        <a:xfrm>
          <a:off x="8699500" y="652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99658</xdr:rowOff>
    </xdr:from>
    <xdr:ext cx="378565" cy="259045"/>
    <xdr:sp macro="" textlink="">
      <xdr:nvSpPr>
        <xdr:cNvPr id="326" name="テキスト ボックス 325"/>
        <xdr:cNvSpPr txBox="1"/>
      </xdr:nvSpPr>
      <xdr:spPr>
        <a:xfrm>
          <a:off x="8561017" y="6614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42527</xdr:rowOff>
    </xdr:from>
    <xdr:to>
      <xdr:col>11</xdr:col>
      <xdr:colOff>358775</xdr:colOff>
      <xdr:row>37</xdr:row>
      <xdr:rowOff>144127</xdr:rowOff>
    </xdr:to>
    <xdr:sp macro="" textlink="">
      <xdr:nvSpPr>
        <xdr:cNvPr id="327" name="円/楕円 326"/>
        <xdr:cNvSpPr/>
      </xdr:nvSpPr>
      <xdr:spPr>
        <a:xfrm>
          <a:off x="7810500" y="63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135254</xdr:rowOff>
    </xdr:from>
    <xdr:ext cx="469744" cy="259045"/>
    <xdr:sp macro="" textlink="">
      <xdr:nvSpPr>
        <xdr:cNvPr id="328" name="テキスト ボックス 327"/>
        <xdr:cNvSpPr txBox="1"/>
      </xdr:nvSpPr>
      <xdr:spPr>
        <a:xfrm>
          <a:off x="7626427" y="647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80083</xdr:rowOff>
    </xdr:from>
    <xdr:to>
      <xdr:col>10</xdr:col>
      <xdr:colOff>155575</xdr:colOff>
      <xdr:row>36</xdr:row>
      <xdr:rowOff>10233</xdr:rowOff>
    </xdr:to>
    <xdr:sp macro="" textlink="">
      <xdr:nvSpPr>
        <xdr:cNvPr id="329" name="円/楕円 328"/>
        <xdr:cNvSpPr/>
      </xdr:nvSpPr>
      <xdr:spPr>
        <a:xfrm>
          <a:off x="6921500" y="608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1360</xdr:rowOff>
    </xdr:from>
    <xdr:ext cx="469744" cy="259045"/>
    <xdr:sp macro="" textlink="">
      <xdr:nvSpPr>
        <xdr:cNvPr id="330" name="テキスト ボックス 329"/>
        <xdr:cNvSpPr txBox="1"/>
      </xdr:nvSpPr>
      <xdr:spPr>
        <a:xfrm>
          <a:off x="6737427" y="6173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41" name="直線コネクタ 34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2" name="テキスト ボックス 34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3" name="直線コネクタ 34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4" name="テキスト ボックス 34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5" name="直線コネクタ 34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6" name="テキスト ボックス 34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7" name="直線コネクタ 34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8" name="テキスト ボックス 34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9" name="直線コネクタ 34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50" name="テキスト ボックス 34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51" name="直線コネクタ 35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52" name="テキスト ボックス 35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107631</xdr:rowOff>
    </xdr:from>
    <xdr:to>
      <xdr:col>15</xdr:col>
      <xdr:colOff>180340</xdr:colOff>
      <xdr:row>59</xdr:row>
      <xdr:rowOff>81211</xdr:rowOff>
    </xdr:to>
    <xdr:cxnSp macro="">
      <xdr:nvCxnSpPr>
        <xdr:cNvPr id="356" name="直線コネクタ 355"/>
        <xdr:cNvCxnSpPr/>
      </xdr:nvCxnSpPr>
      <xdr:spPr>
        <a:xfrm flipV="1">
          <a:off x="10475595" y="8680131"/>
          <a:ext cx="1270" cy="1516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85038</xdr:rowOff>
    </xdr:from>
    <xdr:ext cx="469744" cy="259045"/>
    <xdr:sp macro="" textlink="">
      <xdr:nvSpPr>
        <xdr:cNvPr id="357" name="農林水産業費最小値テキスト"/>
        <xdr:cNvSpPr txBox="1"/>
      </xdr:nvSpPr>
      <xdr:spPr>
        <a:xfrm>
          <a:off x="10528300" y="1020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15</xdr:col>
      <xdr:colOff>92075</xdr:colOff>
      <xdr:row>59</xdr:row>
      <xdr:rowOff>81211</xdr:rowOff>
    </xdr:from>
    <xdr:to>
      <xdr:col>15</xdr:col>
      <xdr:colOff>269875</xdr:colOff>
      <xdr:row>59</xdr:row>
      <xdr:rowOff>81211</xdr:rowOff>
    </xdr:to>
    <xdr:cxnSp macro="">
      <xdr:nvCxnSpPr>
        <xdr:cNvPr id="358" name="直線コネクタ 357"/>
        <xdr:cNvCxnSpPr/>
      </xdr:nvCxnSpPr>
      <xdr:spPr>
        <a:xfrm>
          <a:off x="10388600" y="10196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54308</xdr:rowOff>
    </xdr:from>
    <xdr:ext cx="534377" cy="259045"/>
    <xdr:sp macro="" textlink="">
      <xdr:nvSpPr>
        <xdr:cNvPr id="359" name="農林水産業費最大値テキスト"/>
        <xdr:cNvSpPr txBox="1"/>
      </xdr:nvSpPr>
      <xdr:spPr>
        <a:xfrm>
          <a:off x="10528300" y="8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93,964</a:t>
          </a:r>
          <a:endParaRPr kumimoji="1" lang="ja-JP" altLang="en-US" sz="1000" b="1">
            <a:latin typeface="ＭＳ Ｐゴシック"/>
          </a:endParaRPr>
        </a:p>
      </xdr:txBody>
    </xdr:sp>
    <xdr:clientData/>
  </xdr:oneCellAnchor>
  <xdr:twoCellAnchor>
    <xdr:from>
      <xdr:col>15</xdr:col>
      <xdr:colOff>92075</xdr:colOff>
      <xdr:row>50</xdr:row>
      <xdr:rowOff>107631</xdr:rowOff>
    </xdr:from>
    <xdr:to>
      <xdr:col>15</xdr:col>
      <xdr:colOff>269875</xdr:colOff>
      <xdr:row>50</xdr:row>
      <xdr:rowOff>107631</xdr:rowOff>
    </xdr:to>
    <xdr:cxnSp macro="">
      <xdr:nvCxnSpPr>
        <xdr:cNvPr id="360" name="直線コネクタ 359"/>
        <xdr:cNvCxnSpPr/>
      </xdr:nvCxnSpPr>
      <xdr:spPr>
        <a:xfrm>
          <a:off x="10388600" y="868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39753</xdr:rowOff>
    </xdr:from>
    <xdr:to>
      <xdr:col>15</xdr:col>
      <xdr:colOff>180975</xdr:colOff>
      <xdr:row>58</xdr:row>
      <xdr:rowOff>48456</xdr:rowOff>
    </xdr:to>
    <xdr:cxnSp macro="">
      <xdr:nvCxnSpPr>
        <xdr:cNvPr id="361" name="直線コネクタ 360"/>
        <xdr:cNvCxnSpPr/>
      </xdr:nvCxnSpPr>
      <xdr:spPr>
        <a:xfrm>
          <a:off x="9639300" y="9983853"/>
          <a:ext cx="838200" cy="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56390</xdr:rowOff>
    </xdr:from>
    <xdr:ext cx="534377" cy="259045"/>
    <xdr:sp macro="" textlink="">
      <xdr:nvSpPr>
        <xdr:cNvPr id="362" name="農林水産業費平均値テキスト"/>
        <xdr:cNvSpPr txBox="1"/>
      </xdr:nvSpPr>
      <xdr:spPr>
        <a:xfrm>
          <a:off x="10528300" y="96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33513</xdr:rowOff>
    </xdr:from>
    <xdr:to>
      <xdr:col>15</xdr:col>
      <xdr:colOff>231775</xdr:colOff>
      <xdr:row>57</xdr:row>
      <xdr:rowOff>135113</xdr:rowOff>
    </xdr:to>
    <xdr:sp macro="" textlink="">
      <xdr:nvSpPr>
        <xdr:cNvPr id="363" name="フローチャート : 判断 362"/>
        <xdr:cNvSpPr/>
      </xdr:nvSpPr>
      <xdr:spPr>
        <a:xfrm>
          <a:off x="10426700" y="98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39753</xdr:rowOff>
    </xdr:from>
    <xdr:to>
      <xdr:col>14</xdr:col>
      <xdr:colOff>28575</xdr:colOff>
      <xdr:row>58</xdr:row>
      <xdr:rowOff>94829</xdr:rowOff>
    </xdr:to>
    <xdr:cxnSp macro="">
      <xdr:nvCxnSpPr>
        <xdr:cNvPr id="364" name="直線コネクタ 363"/>
        <xdr:cNvCxnSpPr/>
      </xdr:nvCxnSpPr>
      <xdr:spPr>
        <a:xfrm flipV="1">
          <a:off x="8750300" y="9983853"/>
          <a:ext cx="889000" cy="5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14050</xdr:rowOff>
    </xdr:from>
    <xdr:to>
      <xdr:col>14</xdr:col>
      <xdr:colOff>79375</xdr:colOff>
      <xdr:row>57</xdr:row>
      <xdr:rowOff>115650</xdr:rowOff>
    </xdr:to>
    <xdr:sp macro="" textlink="">
      <xdr:nvSpPr>
        <xdr:cNvPr id="365" name="フローチャート : 判断 364"/>
        <xdr:cNvSpPr/>
      </xdr:nvSpPr>
      <xdr:spPr>
        <a:xfrm>
          <a:off x="9588500" y="978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132177</xdr:rowOff>
    </xdr:from>
    <xdr:ext cx="534377" cy="259045"/>
    <xdr:sp macro="" textlink="">
      <xdr:nvSpPr>
        <xdr:cNvPr id="366" name="テキスト ボックス 365"/>
        <xdr:cNvSpPr txBox="1"/>
      </xdr:nvSpPr>
      <xdr:spPr>
        <a:xfrm>
          <a:off x="9372111" y="956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89196</xdr:rowOff>
    </xdr:from>
    <xdr:to>
      <xdr:col>12</xdr:col>
      <xdr:colOff>511175</xdr:colOff>
      <xdr:row>58</xdr:row>
      <xdr:rowOff>94829</xdr:rowOff>
    </xdr:to>
    <xdr:cxnSp macro="">
      <xdr:nvCxnSpPr>
        <xdr:cNvPr id="367" name="直線コネクタ 366"/>
        <xdr:cNvCxnSpPr/>
      </xdr:nvCxnSpPr>
      <xdr:spPr>
        <a:xfrm>
          <a:off x="7861300" y="10033296"/>
          <a:ext cx="889000" cy="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21038</xdr:rowOff>
    </xdr:from>
    <xdr:to>
      <xdr:col>12</xdr:col>
      <xdr:colOff>561975</xdr:colOff>
      <xdr:row>57</xdr:row>
      <xdr:rowOff>122638</xdr:rowOff>
    </xdr:to>
    <xdr:sp macro="" textlink="">
      <xdr:nvSpPr>
        <xdr:cNvPr id="368" name="フローチャート : 判断 367"/>
        <xdr:cNvSpPr/>
      </xdr:nvSpPr>
      <xdr:spPr>
        <a:xfrm>
          <a:off x="8699500" y="97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139165</xdr:rowOff>
    </xdr:from>
    <xdr:ext cx="534377" cy="259045"/>
    <xdr:sp macro="" textlink="">
      <xdr:nvSpPr>
        <xdr:cNvPr id="369" name="テキスト ボックス 368"/>
        <xdr:cNvSpPr txBox="1"/>
      </xdr:nvSpPr>
      <xdr:spPr>
        <a:xfrm>
          <a:off x="8483111" y="95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89196</xdr:rowOff>
    </xdr:from>
    <xdr:to>
      <xdr:col>11</xdr:col>
      <xdr:colOff>307975</xdr:colOff>
      <xdr:row>58</xdr:row>
      <xdr:rowOff>119501</xdr:rowOff>
    </xdr:to>
    <xdr:cxnSp macro="">
      <xdr:nvCxnSpPr>
        <xdr:cNvPr id="370" name="直線コネクタ 369"/>
        <xdr:cNvCxnSpPr/>
      </xdr:nvCxnSpPr>
      <xdr:spPr>
        <a:xfrm flipV="1">
          <a:off x="6972300" y="10033296"/>
          <a:ext cx="889000" cy="3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1804</xdr:rowOff>
    </xdr:from>
    <xdr:to>
      <xdr:col>11</xdr:col>
      <xdr:colOff>358775</xdr:colOff>
      <xdr:row>57</xdr:row>
      <xdr:rowOff>103404</xdr:rowOff>
    </xdr:to>
    <xdr:sp macro="" textlink="">
      <xdr:nvSpPr>
        <xdr:cNvPr id="371" name="フローチャート : 判断 370"/>
        <xdr:cNvSpPr/>
      </xdr:nvSpPr>
      <xdr:spPr>
        <a:xfrm>
          <a:off x="7810500" y="977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119931</xdr:rowOff>
    </xdr:from>
    <xdr:ext cx="534377" cy="259045"/>
    <xdr:sp macro="" textlink="">
      <xdr:nvSpPr>
        <xdr:cNvPr id="372" name="テキスト ボックス 371"/>
        <xdr:cNvSpPr txBox="1"/>
      </xdr:nvSpPr>
      <xdr:spPr>
        <a:xfrm>
          <a:off x="7594111" y="954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56145</xdr:rowOff>
    </xdr:from>
    <xdr:to>
      <xdr:col>10</xdr:col>
      <xdr:colOff>155575</xdr:colOff>
      <xdr:row>57</xdr:row>
      <xdr:rowOff>157745</xdr:rowOff>
    </xdr:to>
    <xdr:sp macro="" textlink="">
      <xdr:nvSpPr>
        <xdr:cNvPr id="373" name="フローチャート : 判断 372"/>
        <xdr:cNvSpPr/>
      </xdr:nvSpPr>
      <xdr:spPr>
        <a:xfrm>
          <a:off x="6921500" y="982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2822</xdr:rowOff>
    </xdr:from>
    <xdr:ext cx="534377" cy="259045"/>
    <xdr:sp macro="" textlink="">
      <xdr:nvSpPr>
        <xdr:cNvPr id="374" name="テキスト ボックス 373"/>
        <xdr:cNvSpPr txBox="1"/>
      </xdr:nvSpPr>
      <xdr:spPr>
        <a:xfrm>
          <a:off x="6705111" y="960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169106</xdr:rowOff>
    </xdr:from>
    <xdr:to>
      <xdr:col>15</xdr:col>
      <xdr:colOff>231775</xdr:colOff>
      <xdr:row>58</xdr:row>
      <xdr:rowOff>99256</xdr:rowOff>
    </xdr:to>
    <xdr:sp macro="" textlink="">
      <xdr:nvSpPr>
        <xdr:cNvPr id="380" name="円/楕円 379"/>
        <xdr:cNvSpPr/>
      </xdr:nvSpPr>
      <xdr:spPr>
        <a:xfrm>
          <a:off x="10426700" y="994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147533</xdr:rowOff>
    </xdr:from>
    <xdr:ext cx="534377" cy="259045"/>
    <xdr:sp macro="" textlink="">
      <xdr:nvSpPr>
        <xdr:cNvPr id="381" name="農林水産業費該当値テキスト"/>
        <xdr:cNvSpPr txBox="1"/>
      </xdr:nvSpPr>
      <xdr:spPr>
        <a:xfrm>
          <a:off x="10528300" y="992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13,588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160403</xdr:rowOff>
    </xdr:from>
    <xdr:to>
      <xdr:col>14</xdr:col>
      <xdr:colOff>79375</xdr:colOff>
      <xdr:row>58</xdr:row>
      <xdr:rowOff>90553</xdr:rowOff>
    </xdr:to>
    <xdr:sp macro="" textlink="">
      <xdr:nvSpPr>
        <xdr:cNvPr id="382" name="円/楕円 381"/>
        <xdr:cNvSpPr/>
      </xdr:nvSpPr>
      <xdr:spPr>
        <a:xfrm>
          <a:off x="9588500" y="993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81680</xdr:rowOff>
    </xdr:from>
    <xdr:ext cx="534377" cy="259045"/>
    <xdr:sp macro="" textlink="">
      <xdr:nvSpPr>
        <xdr:cNvPr id="383" name="テキスト ボックス 382"/>
        <xdr:cNvSpPr txBox="1"/>
      </xdr:nvSpPr>
      <xdr:spPr>
        <a:xfrm>
          <a:off x="9372111" y="1002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44029</xdr:rowOff>
    </xdr:from>
    <xdr:to>
      <xdr:col>12</xdr:col>
      <xdr:colOff>561975</xdr:colOff>
      <xdr:row>58</xdr:row>
      <xdr:rowOff>145629</xdr:rowOff>
    </xdr:to>
    <xdr:sp macro="" textlink="">
      <xdr:nvSpPr>
        <xdr:cNvPr id="384" name="円/楕円 383"/>
        <xdr:cNvSpPr/>
      </xdr:nvSpPr>
      <xdr:spPr>
        <a:xfrm>
          <a:off x="8699500" y="9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136756</xdr:rowOff>
    </xdr:from>
    <xdr:ext cx="534377" cy="259045"/>
    <xdr:sp macro="" textlink="">
      <xdr:nvSpPr>
        <xdr:cNvPr id="385" name="テキスト ボックス 384"/>
        <xdr:cNvSpPr txBox="1"/>
      </xdr:nvSpPr>
      <xdr:spPr>
        <a:xfrm>
          <a:off x="8483111" y="1008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38396</xdr:rowOff>
    </xdr:from>
    <xdr:to>
      <xdr:col>11</xdr:col>
      <xdr:colOff>358775</xdr:colOff>
      <xdr:row>58</xdr:row>
      <xdr:rowOff>139996</xdr:rowOff>
    </xdr:to>
    <xdr:sp macro="" textlink="">
      <xdr:nvSpPr>
        <xdr:cNvPr id="386" name="円/楕円 385"/>
        <xdr:cNvSpPr/>
      </xdr:nvSpPr>
      <xdr:spPr>
        <a:xfrm>
          <a:off x="7810500" y="998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131123</xdr:rowOff>
    </xdr:from>
    <xdr:ext cx="534377" cy="259045"/>
    <xdr:sp macro="" textlink="">
      <xdr:nvSpPr>
        <xdr:cNvPr id="387" name="テキスト ボックス 386"/>
        <xdr:cNvSpPr txBox="1"/>
      </xdr:nvSpPr>
      <xdr:spPr>
        <a:xfrm>
          <a:off x="7594111" y="1007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68701</xdr:rowOff>
    </xdr:from>
    <xdr:to>
      <xdr:col>10</xdr:col>
      <xdr:colOff>155575</xdr:colOff>
      <xdr:row>58</xdr:row>
      <xdr:rowOff>170301</xdr:rowOff>
    </xdr:to>
    <xdr:sp macro="" textlink="">
      <xdr:nvSpPr>
        <xdr:cNvPr id="388" name="円/楕円 387"/>
        <xdr:cNvSpPr/>
      </xdr:nvSpPr>
      <xdr:spPr>
        <a:xfrm>
          <a:off x="6921500" y="1001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161428</xdr:rowOff>
    </xdr:from>
    <xdr:ext cx="469744" cy="259045"/>
    <xdr:sp macro="" textlink="">
      <xdr:nvSpPr>
        <xdr:cNvPr id="389" name="テキスト ボックス 388"/>
        <xdr:cNvSpPr txBox="1"/>
      </xdr:nvSpPr>
      <xdr:spPr>
        <a:xfrm>
          <a:off x="6737427" y="1010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400" name="直線コネクタ 39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401" name="テキスト ボックス 40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2" name="直線コネクタ 40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403" name="テキスト ボックス 40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4" name="直線コネクタ 40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405" name="テキスト ボックス 40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6" name="直線コネクタ 40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7" name="テキスト ボックス 40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8" name="直線コネクタ 40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9" name="テキスト ボックス 40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11" name="テキスト ボックス 41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81635</xdr:rowOff>
    </xdr:from>
    <xdr:to>
      <xdr:col>15</xdr:col>
      <xdr:colOff>180340</xdr:colOff>
      <xdr:row>78</xdr:row>
      <xdr:rowOff>165379</xdr:rowOff>
    </xdr:to>
    <xdr:cxnSp macro="">
      <xdr:nvCxnSpPr>
        <xdr:cNvPr id="413" name="直線コネクタ 412"/>
        <xdr:cNvCxnSpPr/>
      </xdr:nvCxnSpPr>
      <xdr:spPr>
        <a:xfrm flipV="1">
          <a:off x="10475595" y="12083135"/>
          <a:ext cx="1270" cy="14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169206</xdr:rowOff>
    </xdr:from>
    <xdr:ext cx="469744" cy="259045"/>
    <xdr:sp macro="" textlink="">
      <xdr:nvSpPr>
        <xdr:cNvPr id="414" name="商工費最小値テキスト"/>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1,326</a:t>
          </a:r>
          <a:endParaRPr kumimoji="1" lang="ja-JP" altLang="en-US" sz="1000" b="1">
            <a:latin typeface="ＭＳ Ｐゴシック"/>
          </a:endParaRPr>
        </a:p>
      </xdr:txBody>
    </xdr:sp>
    <xdr:clientData/>
  </xdr:oneCellAnchor>
  <xdr:twoCellAnchor>
    <xdr:from>
      <xdr:col>15</xdr:col>
      <xdr:colOff>92075</xdr:colOff>
      <xdr:row>78</xdr:row>
      <xdr:rowOff>165379</xdr:rowOff>
    </xdr:from>
    <xdr:to>
      <xdr:col>15</xdr:col>
      <xdr:colOff>269875</xdr:colOff>
      <xdr:row>78</xdr:row>
      <xdr:rowOff>165379</xdr:rowOff>
    </xdr:to>
    <xdr:cxnSp macro="">
      <xdr:nvCxnSpPr>
        <xdr:cNvPr id="415" name="直線コネクタ 414"/>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28312</xdr:rowOff>
    </xdr:from>
    <xdr:ext cx="534377" cy="259045"/>
    <xdr:sp macro="" textlink="">
      <xdr:nvSpPr>
        <xdr:cNvPr id="416" name="商工費最大値テキスト"/>
        <xdr:cNvSpPr txBox="1"/>
      </xdr:nvSpPr>
      <xdr:spPr>
        <a:xfrm>
          <a:off x="10528300" y="1185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39,524</a:t>
          </a:r>
          <a:endParaRPr kumimoji="1" lang="ja-JP" altLang="en-US" sz="1000" b="1">
            <a:latin typeface="ＭＳ Ｐゴシック"/>
          </a:endParaRPr>
        </a:p>
      </xdr:txBody>
    </xdr:sp>
    <xdr:clientData/>
  </xdr:oneCellAnchor>
  <xdr:twoCellAnchor>
    <xdr:from>
      <xdr:col>15</xdr:col>
      <xdr:colOff>92075</xdr:colOff>
      <xdr:row>70</xdr:row>
      <xdr:rowOff>81635</xdr:rowOff>
    </xdr:from>
    <xdr:to>
      <xdr:col>15</xdr:col>
      <xdr:colOff>269875</xdr:colOff>
      <xdr:row>70</xdr:row>
      <xdr:rowOff>81635</xdr:rowOff>
    </xdr:to>
    <xdr:cxnSp macro="">
      <xdr:nvCxnSpPr>
        <xdr:cNvPr id="417" name="直線コネクタ 416"/>
        <xdr:cNvCxnSpPr/>
      </xdr:nvCxnSpPr>
      <xdr:spPr>
        <a:xfrm>
          <a:off x="10388600" y="1208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87007</xdr:rowOff>
    </xdr:from>
    <xdr:to>
      <xdr:col>15</xdr:col>
      <xdr:colOff>180975</xdr:colOff>
      <xdr:row>78</xdr:row>
      <xdr:rowOff>158217</xdr:rowOff>
    </xdr:to>
    <xdr:cxnSp macro="">
      <xdr:nvCxnSpPr>
        <xdr:cNvPr id="418" name="直線コネクタ 417"/>
        <xdr:cNvCxnSpPr/>
      </xdr:nvCxnSpPr>
      <xdr:spPr>
        <a:xfrm flipV="1">
          <a:off x="9639300" y="13460107"/>
          <a:ext cx="838200" cy="7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116273</xdr:rowOff>
    </xdr:from>
    <xdr:ext cx="534377" cy="259045"/>
    <xdr:sp macro="" textlink="">
      <xdr:nvSpPr>
        <xdr:cNvPr id="419" name="商工費平均値テキスト"/>
        <xdr:cNvSpPr txBox="1"/>
      </xdr:nvSpPr>
      <xdr:spPr>
        <a:xfrm>
          <a:off x="10528300" y="129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93396</xdr:rowOff>
    </xdr:from>
    <xdr:to>
      <xdr:col>15</xdr:col>
      <xdr:colOff>231775</xdr:colOff>
      <xdr:row>77</xdr:row>
      <xdr:rowOff>23546</xdr:rowOff>
    </xdr:to>
    <xdr:sp macro="" textlink="">
      <xdr:nvSpPr>
        <xdr:cNvPr id="420" name="フローチャート : 判断 419"/>
        <xdr:cNvSpPr/>
      </xdr:nvSpPr>
      <xdr:spPr>
        <a:xfrm>
          <a:off x="104267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150788</xdr:rowOff>
    </xdr:from>
    <xdr:to>
      <xdr:col>14</xdr:col>
      <xdr:colOff>28575</xdr:colOff>
      <xdr:row>78</xdr:row>
      <xdr:rowOff>158217</xdr:rowOff>
    </xdr:to>
    <xdr:cxnSp macro="">
      <xdr:nvCxnSpPr>
        <xdr:cNvPr id="421" name="直線コネクタ 420"/>
        <xdr:cNvCxnSpPr/>
      </xdr:nvCxnSpPr>
      <xdr:spPr>
        <a:xfrm>
          <a:off x="8750300" y="13523888"/>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155347</xdr:rowOff>
    </xdr:from>
    <xdr:to>
      <xdr:col>14</xdr:col>
      <xdr:colOff>79375</xdr:colOff>
      <xdr:row>77</xdr:row>
      <xdr:rowOff>85497</xdr:rowOff>
    </xdr:to>
    <xdr:sp macro="" textlink="">
      <xdr:nvSpPr>
        <xdr:cNvPr id="422" name="フローチャート : 判断 421"/>
        <xdr:cNvSpPr/>
      </xdr:nvSpPr>
      <xdr:spPr>
        <a:xfrm>
          <a:off x="9588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102023</xdr:rowOff>
    </xdr:from>
    <xdr:ext cx="469744" cy="259045"/>
    <xdr:sp macro="" textlink="">
      <xdr:nvSpPr>
        <xdr:cNvPr id="423" name="テキスト ボックス 422"/>
        <xdr:cNvSpPr txBox="1"/>
      </xdr:nvSpPr>
      <xdr:spPr>
        <a:xfrm>
          <a:off x="9404427"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150788</xdr:rowOff>
    </xdr:from>
    <xdr:to>
      <xdr:col>12</xdr:col>
      <xdr:colOff>511175</xdr:colOff>
      <xdr:row>79</xdr:row>
      <xdr:rowOff>4369</xdr:rowOff>
    </xdr:to>
    <xdr:cxnSp macro="">
      <xdr:nvCxnSpPr>
        <xdr:cNvPr id="424" name="直線コネクタ 423"/>
        <xdr:cNvCxnSpPr/>
      </xdr:nvCxnSpPr>
      <xdr:spPr>
        <a:xfrm flipV="1">
          <a:off x="7861300" y="13523888"/>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162013</xdr:rowOff>
    </xdr:from>
    <xdr:to>
      <xdr:col>12</xdr:col>
      <xdr:colOff>561975</xdr:colOff>
      <xdr:row>77</xdr:row>
      <xdr:rowOff>92163</xdr:rowOff>
    </xdr:to>
    <xdr:sp macro="" textlink="">
      <xdr:nvSpPr>
        <xdr:cNvPr id="425" name="フローチャート : 判断 424"/>
        <xdr:cNvSpPr/>
      </xdr:nvSpPr>
      <xdr:spPr>
        <a:xfrm>
          <a:off x="8699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108691</xdr:rowOff>
    </xdr:from>
    <xdr:ext cx="469744" cy="259045"/>
    <xdr:sp macro="" textlink="">
      <xdr:nvSpPr>
        <xdr:cNvPr id="426" name="テキスト ボックス 425"/>
        <xdr:cNvSpPr txBox="1"/>
      </xdr:nvSpPr>
      <xdr:spPr>
        <a:xfrm>
          <a:off x="8515427"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4369</xdr:rowOff>
    </xdr:from>
    <xdr:to>
      <xdr:col>11</xdr:col>
      <xdr:colOff>307975</xdr:colOff>
      <xdr:row>79</xdr:row>
      <xdr:rowOff>5131</xdr:rowOff>
    </xdr:to>
    <xdr:cxnSp macro="">
      <xdr:nvCxnSpPr>
        <xdr:cNvPr id="427" name="直線コネクタ 426"/>
        <xdr:cNvCxnSpPr/>
      </xdr:nvCxnSpPr>
      <xdr:spPr>
        <a:xfrm flipV="1">
          <a:off x="6972300" y="1354891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9804</xdr:rowOff>
    </xdr:from>
    <xdr:to>
      <xdr:col>11</xdr:col>
      <xdr:colOff>358775</xdr:colOff>
      <xdr:row>77</xdr:row>
      <xdr:rowOff>111404</xdr:rowOff>
    </xdr:to>
    <xdr:sp macro="" textlink="">
      <xdr:nvSpPr>
        <xdr:cNvPr id="428" name="フローチャート : 判断 427"/>
        <xdr:cNvSpPr/>
      </xdr:nvSpPr>
      <xdr:spPr>
        <a:xfrm>
          <a:off x="7810500" y="132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127931</xdr:rowOff>
    </xdr:from>
    <xdr:ext cx="469744" cy="259045"/>
    <xdr:sp macro="" textlink="">
      <xdr:nvSpPr>
        <xdr:cNvPr id="429" name="テキスト ボックス 428"/>
        <xdr:cNvSpPr txBox="1"/>
      </xdr:nvSpPr>
      <xdr:spPr>
        <a:xfrm>
          <a:off x="7626427" y="1298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171348</xdr:rowOff>
    </xdr:from>
    <xdr:to>
      <xdr:col>10</xdr:col>
      <xdr:colOff>155575</xdr:colOff>
      <xdr:row>77</xdr:row>
      <xdr:rowOff>101498</xdr:rowOff>
    </xdr:to>
    <xdr:sp macro="" textlink="">
      <xdr:nvSpPr>
        <xdr:cNvPr id="430" name="フローチャート : 判断 429"/>
        <xdr:cNvSpPr/>
      </xdr:nvSpPr>
      <xdr:spPr>
        <a:xfrm>
          <a:off x="6921500" y="1320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118025</xdr:rowOff>
    </xdr:from>
    <xdr:ext cx="469744" cy="259045"/>
    <xdr:sp macro="" textlink="">
      <xdr:nvSpPr>
        <xdr:cNvPr id="431" name="テキスト ボックス 430"/>
        <xdr:cNvSpPr txBox="1"/>
      </xdr:nvSpPr>
      <xdr:spPr>
        <a:xfrm>
          <a:off x="6737427" y="1297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36207</xdr:rowOff>
    </xdr:from>
    <xdr:to>
      <xdr:col>15</xdr:col>
      <xdr:colOff>231775</xdr:colOff>
      <xdr:row>78</xdr:row>
      <xdr:rowOff>137807</xdr:rowOff>
    </xdr:to>
    <xdr:sp macro="" textlink="">
      <xdr:nvSpPr>
        <xdr:cNvPr id="437" name="円/楕円 436"/>
        <xdr:cNvSpPr/>
      </xdr:nvSpPr>
      <xdr:spPr>
        <a:xfrm>
          <a:off x="10426700" y="1340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122584</xdr:rowOff>
    </xdr:from>
    <xdr:ext cx="469744" cy="259045"/>
    <xdr:sp macro="" textlink="">
      <xdr:nvSpPr>
        <xdr:cNvPr id="438" name="商工費該当値テキスト"/>
        <xdr:cNvSpPr txBox="1"/>
      </xdr:nvSpPr>
      <xdr:spPr>
        <a:xfrm>
          <a:off x="10528300" y="13324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107417</xdr:rowOff>
    </xdr:from>
    <xdr:to>
      <xdr:col>14</xdr:col>
      <xdr:colOff>79375</xdr:colOff>
      <xdr:row>79</xdr:row>
      <xdr:rowOff>37567</xdr:rowOff>
    </xdr:to>
    <xdr:sp macro="" textlink="">
      <xdr:nvSpPr>
        <xdr:cNvPr id="439" name="円/楕円 438"/>
        <xdr:cNvSpPr/>
      </xdr:nvSpPr>
      <xdr:spPr>
        <a:xfrm>
          <a:off x="9588500" y="1348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28694</xdr:rowOff>
    </xdr:from>
    <xdr:ext cx="469744" cy="259045"/>
    <xdr:sp macro="" textlink="">
      <xdr:nvSpPr>
        <xdr:cNvPr id="440" name="テキスト ボックス 439"/>
        <xdr:cNvSpPr txBox="1"/>
      </xdr:nvSpPr>
      <xdr:spPr>
        <a:xfrm>
          <a:off x="9404427" y="13573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99988</xdr:rowOff>
    </xdr:from>
    <xdr:to>
      <xdr:col>12</xdr:col>
      <xdr:colOff>561975</xdr:colOff>
      <xdr:row>79</xdr:row>
      <xdr:rowOff>30138</xdr:rowOff>
    </xdr:to>
    <xdr:sp macro="" textlink="">
      <xdr:nvSpPr>
        <xdr:cNvPr id="441" name="円/楕円 440"/>
        <xdr:cNvSpPr/>
      </xdr:nvSpPr>
      <xdr:spPr>
        <a:xfrm>
          <a:off x="8699500" y="134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21265</xdr:rowOff>
    </xdr:from>
    <xdr:ext cx="469744" cy="259045"/>
    <xdr:sp macro="" textlink="">
      <xdr:nvSpPr>
        <xdr:cNvPr id="442" name="テキスト ボックス 441"/>
        <xdr:cNvSpPr txBox="1"/>
      </xdr:nvSpPr>
      <xdr:spPr>
        <a:xfrm>
          <a:off x="8515427" y="135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125019</xdr:rowOff>
    </xdr:from>
    <xdr:to>
      <xdr:col>11</xdr:col>
      <xdr:colOff>358775</xdr:colOff>
      <xdr:row>79</xdr:row>
      <xdr:rowOff>55169</xdr:rowOff>
    </xdr:to>
    <xdr:sp macro="" textlink="">
      <xdr:nvSpPr>
        <xdr:cNvPr id="443" name="円/楕円 442"/>
        <xdr:cNvSpPr/>
      </xdr:nvSpPr>
      <xdr:spPr>
        <a:xfrm>
          <a:off x="7810500" y="1349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46296</xdr:rowOff>
    </xdr:from>
    <xdr:ext cx="469744" cy="259045"/>
    <xdr:sp macro="" textlink="">
      <xdr:nvSpPr>
        <xdr:cNvPr id="444" name="テキスト ボックス 443"/>
        <xdr:cNvSpPr txBox="1"/>
      </xdr:nvSpPr>
      <xdr:spPr>
        <a:xfrm>
          <a:off x="7626427" y="1359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125781</xdr:rowOff>
    </xdr:from>
    <xdr:to>
      <xdr:col>10</xdr:col>
      <xdr:colOff>155575</xdr:colOff>
      <xdr:row>79</xdr:row>
      <xdr:rowOff>55931</xdr:rowOff>
    </xdr:to>
    <xdr:sp macro="" textlink="">
      <xdr:nvSpPr>
        <xdr:cNvPr id="445" name="円/楕円 444"/>
        <xdr:cNvSpPr/>
      </xdr:nvSpPr>
      <xdr:spPr>
        <a:xfrm>
          <a:off x="6921500" y="1349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47058</xdr:rowOff>
    </xdr:from>
    <xdr:ext cx="469744" cy="259045"/>
    <xdr:sp macro="" textlink="">
      <xdr:nvSpPr>
        <xdr:cNvPr id="446" name="テキスト ボックス 445"/>
        <xdr:cNvSpPr txBox="1"/>
      </xdr:nvSpPr>
      <xdr:spPr>
        <a:xfrm>
          <a:off x="6737427" y="1359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7" name="直線コネクタ 45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8" name="テキスト ボックス 45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9" name="直線コネクタ 45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60" name="テキスト ボックス 45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61" name="直線コネクタ 46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62" name="テキスト ボックス 46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63" name="直線コネクタ 46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64" name="テキスト ボックス 46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65" name="直線コネクタ 46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6" name="テキスト ボックス 46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7" name="直線コネクタ 46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8" name="テキスト ボックス 46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133790</xdr:rowOff>
    </xdr:from>
    <xdr:to>
      <xdr:col>15</xdr:col>
      <xdr:colOff>180340</xdr:colOff>
      <xdr:row>98</xdr:row>
      <xdr:rowOff>147895</xdr:rowOff>
    </xdr:to>
    <xdr:cxnSp macro="">
      <xdr:nvCxnSpPr>
        <xdr:cNvPr id="470" name="直線コネクタ 469"/>
        <xdr:cNvCxnSpPr/>
      </xdr:nvCxnSpPr>
      <xdr:spPr>
        <a:xfrm flipV="1">
          <a:off x="10475595" y="15564290"/>
          <a:ext cx="1270" cy="1385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151722</xdr:rowOff>
    </xdr:from>
    <xdr:ext cx="534377" cy="259045"/>
    <xdr:sp macro="" textlink="">
      <xdr:nvSpPr>
        <xdr:cNvPr id="471" name="土木費最小値テキスト"/>
        <xdr:cNvSpPr txBox="1"/>
      </xdr:nvSpPr>
      <xdr:spPr>
        <a:xfrm>
          <a:off x="10528300" y="1695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17,849</a:t>
          </a:r>
          <a:endParaRPr kumimoji="1" lang="ja-JP" altLang="en-US" sz="1000" b="1">
            <a:latin typeface="ＭＳ Ｐゴシック"/>
          </a:endParaRPr>
        </a:p>
      </xdr:txBody>
    </xdr:sp>
    <xdr:clientData/>
  </xdr:oneCellAnchor>
  <xdr:twoCellAnchor>
    <xdr:from>
      <xdr:col>15</xdr:col>
      <xdr:colOff>92075</xdr:colOff>
      <xdr:row>98</xdr:row>
      <xdr:rowOff>147895</xdr:rowOff>
    </xdr:from>
    <xdr:to>
      <xdr:col>15</xdr:col>
      <xdr:colOff>269875</xdr:colOff>
      <xdr:row>98</xdr:row>
      <xdr:rowOff>147895</xdr:rowOff>
    </xdr:to>
    <xdr:cxnSp macro="">
      <xdr:nvCxnSpPr>
        <xdr:cNvPr id="472" name="直線コネクタ 471"/>
        <xdr:cNvCxnSpPr/>
      </xdr:nvCxnSpPr>
      <xdr:spPr>
        <a:xfrm>
          <a:off x="10388600" y="16949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80467</xdr:rowOff>
    </xdr:from>
    <xdr:ext cx="599010" cy="259045"/>
    <xdr:sp macro="" textlink="">
      <xdr:nvSpPr>
        <xdr:cNvPr id="473" name="土木費最大値テキスト"/>
        <xdr:cNvSpPr txBox="1"/>
      </xdr:nvSpPr>
      <xdr:spPr>
        <a:xfrm>
          <a:off x="10528300" y="1533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381,551</a:t>
          </a:r>
          <a:endParaRPr kumimoji="1" lang="ja-JP" altLang="en-US" sz="1000" b="1">
            <a:latin typeface="ＭＳ Ｐゴシック"/>
          </a:endParaRPr>
        </a:p>
      </xdr:txBody>
    </xdr:sp>
    <xdr:clientData/>
  </xdr:oneCellAnchor>
  <xdr:twoCellAnchor>
    <xdr:from>
      <xdr:col>15</xdr:col>
      <xdr:colOff>92075</xdr:colOff>
      <xdr:row>90</xdr:row>
      <xdr:rowOff>133790</xdr:rowOff>
    </xdr:from>
    <xdr:to>
      <xdr:col>15</xdr:col>
      <xdr:colOff>269875</xdr:colOff>
      <xdr:row>90</xdr:row>
      <xdr:rowOff>133790</xdr:rowOff>
    </xdr:to>
    <xdr:cxnSp macro="">
      <xdr:nvCxnSpPr>
        <xdr:cNvPr id="474" name="直線コネクタ 473"/>
        <xdr:cNvCxnSpPr/>
      </xdr:nvCxnSpPr>
      <xdr:spPr>
        <a:xfrm>
          <a:off x="10388600" y="1556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75505</xdr:rowOff>
    </xdr:from>
    <xdr:to>
      <xdr:col>15</xdr:col>
      <xdr:colOff>180975</xdr:colOff>
      <xdr:row>98</xdr:row>
      <xdr:rowOff>90632</xdr:rowOff>
    </xdr:to>
    <xdr:cxnSp macro="">
      <xdr:nvCxnSpPr>
        <xdr:cNvPr id="475" name="直線コネクタ 474"/>
        <xdr:cNvCxnSpPr/>
      </xdr:nvCxnSpPr>
      <xdr:spPr>
        <a:xfrm>
          <a:off x="9639300" y="16877605"/>
          <a:ext cx="838200" cy="1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697</xdr:rowOff>
    </xdr:from>
    <xdr:ext cx="534377" cy="259045"/>
    <xdr:sp macro="" textlink="">
      <xdr:nvSpPr>
        <xdr:cNvPr id="476" name="土木費平均値テキスト"/>
        <xdr:cNvSpPr txBox="1"/>
      </xdr:nvSpPr>
      <xdr:spPr>
        <a:xfrm>
          <a:off x="10528300" y="16631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149270</xdr:rowOff>
    </xdr:from>
    <xdr:to>
      <xdr:col>15</xdr:col>
      <xdr:colOff>231775</xdr:colOff>
      <xdr:row>98</xdr:row>
      <xdr:rowOff>79420</xdr:rowOff>
    </xdr:to>
    <xdr:sp macro="" textlink="">
      <xdr:nvSpPr>
        <xdr:cNvPr id="477" name="フローチャート : 判断 476"/>
        <xdr:cNvSpPr/>
      </xdr:nvSpPr>
      <xdr:spPr>
        <a:xfrm>
          <a:off x="10426700" y="1677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35790</xdr:rowOff>
    </xdr:from>
    <xdr:to>
      <xdr:col>14</xdr:col>
      <xdr:colOff>28575</xdr:colOff>
      <xdr:row>98</xdr:row>
      <xdr:rowOff>75505</xdr:rowOff>
    </xdr:to>
    <xdr:cxnSp macro="">
      <xdr:nvCxnSpPr>
        <xdr:cNvPr id="478" name="直線コネクタ 477"/>
        <xdr:cNvCxnSpPr/>
      </xdr:nvCxnSpPr>
      <xdr:spPr>
        <a:xfrm>
          <a:off x="8750300" y="16837890"/>
          <a:ext cx="889000" cy="3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103831</xdr:rowOff>
    </xdr:from>
    <xdr:to>
      <xdr:col>14</xdr:col>
      <xdr:colOff>79375</xdr:colOff>
      <xdr:row>98</xdr:row>
      <xdr:rowOff>33981</xdr:rowOff>
    </xdr:to>
    <xdr:sp macro="" textlink="">
      <xdr:nvSpPr>
        <xdr:cNvPr id="479" name="フローチャート : 判断 478"/>
        <xdr:cNvSpPr/>
      </xdr:nvSpPr>
      <xdr:spPr>
        <a:xfrm>
          <a:off x="9588500" y="1673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50508</xdr:rowOff>
    </xdr:from>
    <xdr:ext cx="534377" cy="259045"/>
    <xdr:sp macro="" textlink="">
      <xdr:nvSpPr>
        <xdr:cNvPr id="480" name="テキスト ボックス 479"/>
        <xdr:cNvSpPr txBox="1"/>
      </xdr:nvSpPr>
      <xdr:spPr>
        <a:xfrm>
          <a:off x="9372111" y="1650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35790</xdr:rowOff>
    </xdr:from>
    <xdr:to>
      <xdr:col>12</xdr:col>
      <xdr:colOff>511175</xdr:colOff>
      <xdr:row>98</xdr:row>
      <xdr:rowOff>70369</xdr:rowOff>
    </xdr:to>
    <xdr:cxnSp macro="">
      <xdr:nvCxnSpPr>
        <xdr:cNvPr id="481" name="直線コネクタ 480"/>
        <xdr:cNvCxnSpPr/>
      </xdr:nvCxnSpPr>
      <xdr:spPr>
        <a:xfrm flipV="1">
          <a:off x="7861300" y="16837890"/>
          <a:ext cx="889000" cy="3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134034</xdr:rowOff>
    </xdr:from>
    <xdr:to>
      <xdr:col>12</xdr:col>
      <xdr:colOff>561975</xdr:colOff>
      <xdr:row>98</xdr:row>
      <xdr:rowOff>64184</xdr:rowOff>
    </xdr:to>
    <xdr:sp macro="" textlink="">
      <xdr:nvSpPr>
        <xdr:cNvPr id="482" name="フローチャート : 判断 481"/>
        <xdr:cNvSpPr/>
      </xdr:nvSpPr>
      <xdr:spPr>
        <a:xfrm>
          <a:off x="8699500" y="1676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80711</xdr:rowOff>
    </xdr:from>
    <xdr:ext cx="534377" cy="259045"/>
    <xdr:sp macro="" textlink="">
      <xdr:nvSpPr>
        <xdr:cNvPr id="483" name="テキスト ボックス 482"/>
        <xdr:cNvSpPr txBox="1"/>
      </xdr:nvSpPr>
      <xdr:spPr>
        <a:xfrm>
          <a:off x="8483111" y="1653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15802</xdr:rowOff>
    </xdr:from>
    <xdr:to>
      <xdr:col>11</xdr:col>
      <xdr:colOff>307975</xdr:colOff>
      <xdr:row>98</xdr:row>
      <xdr:rowOff>70369</xdr:rowOff>
    </xdr:to>
    <xdr:cxnSp macro="">
      <xdr:nvCxnSpPr>
        <xdr:cNvPr id="484" name="直線コネクタ 483"/>
        <xdr:cNvCxnSpPr/>
      </xdr:nvCxnSpPr>
      <xdr:spPr>
        <a:xfrm>
          <a:off x="6972300" y="16817902"/>
          <a:ext cx="889000" cy="5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147250</xdr:rowOff>
    </xdr:from>
    <xdr:to>
      <xdr:col>11</xdr:col>
      <xdr:colOff>358775</xdr:colOff>
      <xdr:row>98</xdr:row>
      <xdr:rowOff>77400</xdr:rowOff>
    </xdr:to>
    <xdr:sp macro="" textlink="">
      <xdr:nvSpPr>
        <xdr:cNvPr id="485" name="フローチャート : 判断 484"/>
        <xdr:cNvSpPr/>
      </xdr:nvSpPr>
      <xdr:spPr>
        <a:xfrm>
          <a:off x="7810500" y="167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93927</xdr:rowOff>
    </xdr:from>
    <xdr:ext cx="534377" cy="259045"/>
    <xdr:sp macro="" textlink="">
      <xdr:nvSpPr>
        <xdr:cNvPr id="486" name="テキスト ボックス 485"/>
        <xdr:cNvSpPr txBox="1"/>
      </xdr:nvSpPr>
      <xdr:spPr>
        <a:xfrm>
          <a:off x="7594111" y="165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151273</xdr:rowOff>
    </xdr:from>
    <xdr:to>
      <xdr:col>10</xdr:col>
      <xdr:colOff>155575</xdr:colOff>
      <xdr:row>98</xdr:row>
      <xdr:rowOff>81423</xdr:rowOff>
    </xdr:to>
    <xdr:sp macro="" textlink="">
      <xdr:nvSpPr>
        <xdr:cNvPr id="487" name="フローチャート : 判断 486"/>
        <xdr:cNvSpPr/>
      </xdr:nvSpPr>
      <xdr:spPr>
        <a:xfrm>
          <a:off x="6921500" y="1678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72550</xdr:rowOff>
    </xdr:from>
    <xdr:ext cx="534377" cy="259045"/>
    <xdr:sp macro="" textlink="">
      <xdr:nvSpPr>
        <xdr:cNvPr id="488" name="テキスト ボックス 487"/>
        <xdr:cNvSpPr txBox="1"/>
      </xdr:nvSpPr>
      <xdr:spPr>
        <a:xfrm>
          <a:off x="6705111" y="1687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9" name="テキスト ボックス 48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90" name="テキスト ボックス 48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91" name="テキスト ボックス 49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92" name="テキスト ボックス 49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93" name="テキスト ボックス 49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39832</xdr:rowOff>
    </xdr:from>
    <xdr:to>
      <xdr:col>15</xdr:col>
      <xdr:colOff>231775</xdr:colOff>
      <xdr:row>98</xdr:row>
      <xdr:rowOff>141432</xdr:rowOff>
    </xdr:to>
    <xdr:sp macro="" textlink="">
      <xdr:nvSpPr>
        <xdr:cNvPr id="494" name="円/楕円 493"/>
        <xdr:cNvSpPr/>
      </xdr:nvSpPr>
      <xdr:spPr>
        <a:xfrm>
          <a:off x="10426700" y="1684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127697</xdr:rowOff>
    </xdr:from>
    <xdr:ext cx="534377" cy="259045"/>
    <xdr:sp macro="" textlink="">
      <xdr:nvSpPr>
        <xdr:cNvPr id="495" name="土木費該当値テキスト"/>
        <xdr:cNvSpPr txBox="1"/>
      </xdr:nvSpPr>
      <xdr:spPr>
        <a:xfrm>
          <a:off x="10528300" y="167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32,879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24705</xdr:rowOff>
    </xdr:from>
    <xdr:to>
      <xdr:col>14</xdr:col>
      <xdr:colOff>79375</xdr:colOff>
      <xdr:row>98</xdr:row>
      <xdr:rowOff>126305</xdr:rowOff>
    </xdr:to>
    <xdr:sp macro="" textlink="">
      <xdr:nvSpPr>
        <xdr:cNvPr id="496" name="円/楕円 495"/>
        <xdr:cNvSpPr/>
      </xdr:nvSpPr>
      <xdr:spPr>
        <a:xfrm>
          <a:off x="9588500" y="1682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117432</xdr:rowOff>
    </xdr:from>
    <xdr:ext cx="534377" cy="259045"/>
    <xdr:sp macro="" textlink="">
      <xdr:nvSpPr>
        <xdr:cNvPr id="497" name="テキスト ボックス 496"/>
        <xdr:cNvSpPr txBox="1"/>
      </xdr:nvSpPr>
      <xdr:spPr>
        <a:xfrm>
          <a:off x="9372111" y="1691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36,849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156440</xdr:rowOff>
    </xdr:from>
    <xdr:to>
      <xdr:col>12</xdr:col>
      <xdr:colOff>561975</xdr:colOff>
      <xdr:row>98</xdr:row>
      <xdr:rowOff>86590</xdr:rowOff>
    </xdr:to>
    <xdr:sp macro="" textlink="">
      <xdr:nvSpPr>
        <xdr:cNvPr id="498" name="円/楕円 497"/>
        <xdr:cNvSpPr/>
      </xdr:nvSpPr>
      <xdr:spPr>
        <a:xfrm>
          <a:off x="8699500" y="1678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77717</xdr:rowOff>
    </xdr:from>
    <xdr:ext cx="534377" cy="259045"/>
    <xdr:sp macro="" textlink="">
      <xdr:nvSpPr>
        <xdr:cNvPr id="499" name="テキスト ボックス 498"/>
        <xdr:cNvSpPr txBox="1"/>
      </xdr:nvSpPr>
      <xdr:spPr>
        <a:xfrm>
          <a:off x="8483111" y="1687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47,273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19569</xdr:rowOff>
    </xdr:from>
    <xdr:to>
      <xdr:col>11</xdr:col>
      <xdr:colOff>358775</xdr:colOff>
      <xdr:row>98</xdr:row>
      <xdr:rowOff>121169</xdr:rowOff>
    </xdr:to>
    <xdr:sp macro="" textlink="">
      <xdr:nvSpPr>
        <xdr:cNvPr id="500" name="円/楕円 499"/>
        <xdr:cNvSpPr/>
      </xdr:nvSpPr>
      <xdr:spPr>
        <a:xfrm>
          <a:off x="7810500" y="1682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112296</xdr:rowOff>
    </xdr:from>
    <xdr:ext cx="534377" cy="259045"/>
    <xdr:sp macro="" textlink="">
      <xdr:nvSpPr>
        <xdr:cNvPr id="501" name="テキスト ボックス 500"/>
        <xdr:cNvSpPr txBox="1"/>
      </xdr:nvSpPr>
      <xdr:spPr>
        <a:xfrm>
          <a:off x="7594111" y="1691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38,197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136452</xdr:rowOff>
    </xdr:from>
    <xdr:to>
      <xdr:col>10</xdr:col>
      <xdr:colOff>155575</xdr:colOff>
      <xdr:row>98</xdr:row>
      <xdr:rowOff>66602</xdr:rowOff>
    </xdr:to>
    <xdr:sp macro="" textlink="">
      <xdr:nvSpPr>
        <xdr:cNvPr id="502" name="円/楕円 501"/>
        <xdr:cNvSpPr/>
      </xdr:nvSpPr>
      <xdr:spPr>
        <a:xfrm>
          <a:off x="6921500" y="1676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83129</xdr:rowOff>
    </xdr:from>
    <xdr:ext cx="534377" cy="259045"/>
    <xdr:sp macro="" textlink="">
      <xdr:nvSpPr>
        <xdr:cNvPr id="503" name="テキスト ボックス 502"/>
        <xdr:cNvSpPr txBox="1"/>
      </xdr:nvSpPr>
      <xdr:spPr>
        <a:xfrm>
          <a:off x="6705111" y="1654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52,519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504" name="正方形/長方形 50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5" name="正方形/長方形 50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6" name="正方形/長方形 50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7" name="正方形/長方形 50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8" name="正方形/長方形 50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9" name="正方形/長方形 50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10" name="正方形/長方形 50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11" name="正方形/長方形 51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12" name="テキスト ボックス 51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13" name="直線コネクタ 51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14" name="直線コネクタ 51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15" name="テキスト ボックス 51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6" name="直線コネクタ 51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7" name="テキスト ボックス 51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8" name="直線コネクタ 51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9" name="テキスト ボックス 51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20" name="直線コネクタ 51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21" name="テキスト ボックス 52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22" name="直線コネクタ 52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23" name="テキスト ボックス 52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25" name="テキスト ボックス 52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156331</xdr:rowOff>
    </xdr:from>
    <xdr:to>
      <xdr:col>23</xdr:col>
      <xdr:colOff>516889</xdr:colOff>
      <xdr:row>37</xdr:row>
      <xdr:rowOff>169552</xdr:rowOff>
    </xdr:to>
    <xdr:cxnSp macro="">
      <xdr:nvCxnSpPr>
        <xdr:cNvPr id="527" name="直線コネクタ 526"/>
        <xdr:cNvCxnSpPr/>
      </xdr:nvCxnSpPr>
      <xdr:spPr>
        <a:xfrm flipV="1">
          <a:off x="16317595" y="5299831"/>
          <a:ext cx="1269" cy="121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1929</xdr:rowOff>
    </xdr:from>
    <xdr:ext cx="534377" cy="259045"/>
    <xdr:sp macro="" textlink="">
      <xdr:nvSpPr>
        <xdr:cNvPr id="528" name="消防費最小値テキスト"/>
        <xdr:cNvSpPr txBox="1"/>
      </xdr:nvSpPr>
      <xdr:spPr>
        <a:xfrm>
          <a:off x="16370300" y="65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11,433</a:t>
          </a:r>
          <a:endParaRPr kumimoji="1" lang="ja-JP" altLang="en-US" sz="1000" b="1">
            <a:latin typeface="ＭＳ Ｐゴシック"/>
          </a:endParaRPr>
        </a:p>
      </xdr:txBody>
    </xdr:sp>
    <xdr:clientData/>
  </xdr:oneCellAnchor>
  <xdr:twoCellAnchor>
    <xdr:from>
      <xdr:col>23</xdr:col>
      <xdr:colOff>428625</xdr:colOff>
      <xdr:row>37</xdr:row>
      <xdr:rowOff>169552</xdr:rowOff>
    </xdr:from>
    <xdr:to>
      <xdr:col>23</xdr:col>
      <xdr:colOff>606425</xdr:colOff>
      <xdr:row>37</xdr:row>
      <xdr:rowOff>169552</xdr:rowOff>
    </xdr:to>
    <xdr:cxnSp macro="">
      <xdr:nvCxnSpPr>
        <xdr:cNvPr id="529" name="直線コネクタ 528"/>
        <xdr:cNvCxnSpPr/>
      </xdr:nvCxnSpPr>
      <xdr:spPr>
        <a:xfrm>
          <a:off x="16230600" y="65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103008</xdr:rowOff>
    </xdr:from>
    <xdr:ext cx="534377" cy="259045"/>
    <xdr:sp macro="" textlink="">
      <xdr:nvSpPr>
        <xdr:cNvPr id="530" name="消防費最大値テキスト"/>
        <xdr:cNvSpPr txBox="1"/>
      </xdr:nvSpPr>
      <xdr:spPr>
        <a:xfrm>
          <a:off x="16370300" y="507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75,127</a:t>
          </a:r>
          <a:endParaRPr kumimoji="1" lang="ja-JP" altLang="en-US" sz="1000" b="1">
            <a:latin typeface="ＭＳ Ｐゴシック"/>
          </a:endParaRPr>
        </a:p>
      </xdr:txBody>
    </xdr:sp>
    <xdr:clientData/>
  </xdr:oneCellAnchor>
  <xdr:twoCellAnchor>
    <xdr:from>
      <xdr:col>23</xdr:col>
      <xdr:colOff>428625</xdr:colOff>
      <xdr:row>30</xdr:row>
      <xdr:rowOff>156331</xdr:rowOff>
    </xdr:from>
    <xdr:to>
      <xdr:col>23</xdr:col>
      <xdr:colOff>606425</xdr:colOff>
      <xdr:row>30</xdr:row>
      <xdr:rowOff>156331</xdr:rowOff>
    </xdr:to>
    <xdr:cxnSp macro="">
      <xdr:nvCxnSpPr>
        <xdr:cNvPr id="531" name="直線コネクタ 530"/>
        <xdr:cNvCxnSpPr/>
      </xdr:nvCxnSpPr>
      <xdr:spPr>
        <a:xfrm>
          <a:off x="16230600" y="529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146386</xdr:rowOff>
    </xdr:from>
    <xdr:to>
      <xdr:col>23</xdr:col>
      <xdr:colOff>517525</xdr:colOff>
      <xdr:row>37</xdr:row>
      <xdr:rowOff>161341</xdr:rowOff>
    </xdr:to>
    <xdr:cxnSp macro="">
      <xdr:nvCxnSpPr>
        <xdr:cNvPr id="532" name="直線コネクタ 531"/>
        <xdr:cNvCxnSpPr/>
      </xdr:nvCxnSpPr>
      <xdr:spPr>
        <a:xfrm flipV="1">
          <a:off x="15481300" y="6490036"/>
          <a:ext cx="838200" cy="1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83164</xdr:rowOff>
    </xdr:from>
    <xdr:ext cx="534377" cy="259045"/>
    <xdr:sp macro="" textlink="">
      <xdr:nvSpPr>
        <xdr:cNvPr id="533" name="消防費平均値テキスト"/>
        <xdr:cNvSpPr txBox="1"/>
      </xdr:nvSpPr>
      <xdr:spPr>
        <a:xfrm>
          <a:off x="16370300" y="6083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60287</xdr:rowOff>
    </xdr:from>
    <xdr:to>
      <xdr:col>23</xdr:col>
      <xdr:colOff>568325</xdr:colOff>
      <xdr:row>36</xdr:row>
      <xdr:rowOff>161887</xdr:rowOff>
    </xdr:to>
    <xdr:sp macro="" textlink="">
      <xdr:nvSpPr>
        <xdr:cNvPr id="534" name="フローチャート : 判断 533"/>
        <xdr:cNvSpPr/>
      </xdr:nvSpPr>
      <xdr:spPr>
        <a:xfrm>
          <a:off x="162687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161341</xdr:rowOff>
    </xdr:from>
    <xdr:to>
      <xdr:col>22</xdr:col>
      <xdr:colOff>365125</xdr:colOff>
      <xdr:row>37</xdr:row>
      <xdr:rowOff>162922</xdr:rowOff>
    </xdr:to>
    <xdr:cxnSp macro="">
      <xdr:nvCxnSpPr>
        <xdr:cNvPr id="535" name="直線コネクタ 534"/>
        <xdr:cNvCxnSpPr/>
      </xdr:nvCxnSpPr>
      <xdr:spPr>
        <a:xfrm flipV="1">
          <a:off x="14592300" y="6504991"/>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54858</xdr:rowOff>
    </xdr:from>
    <xdr:to>
      <xdr:col>22</xdr:col>
      <xdr:colOff>415925</xdr:colOff>
      <xdr:row>36</xdr:row>
      <xdr:rowOff>156458</xdr:rowOff>
    </xdr:to>
    <xdr:sp macro="" textlink="">
      <xdr:nvSpPr>
        <xdr:cNvPr id="536" name="フローチャート : 判断 535"/>
        <xdr:cNvSpPr/>
      </xdr:nvSpPr>
      <xdr:spPr>
        <a:xfrm>
          <a:off x="15430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1535</xdr:rowOff>
    </xdr:from>
    <xdr:ext cx="534377" cy="259045"/>
    <xdr:sp macro="" textlink="">
      <xdr:nvSpPr>
        <xdr:cNvPr id="537" name="テキスト ボックス 536"/>
        <xdr:cNvSpPr txBox="1"/>
      </xdr:nvSpPr>
      <xdr:spPr>
        <a:xfrm>
          <a:off x="15214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158617</xdr:rowOff>
    </xdr:from>
    <xdr:to>
      <xdr:col>21</xdr:col>
      <xdr:colOff>161925</xdr:colOff>
      <xdr:row>37</xdr:row>
      <xdr:rowOff>162922</xdr:rowOff>
    </xdr:to>
    <xdr:cxnSp macro="">
      <xdr:nvCxnSpPr>
        <xdr:cNvPr id="538" name="直線コネクタ 537"/>
        <xdr:cNvCxnSpPr/>
      </xdr:nvCxnSpPr>
      <xdr:spPr>
        <a:xfrm>
          <a:off x="13703300" y="6502267"/>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74251</xdr:rowOff>
    </xdr:from>
    <xdr:to>
      <xdr:col>21</xdr:col>
      <xdr:colOff>212725</xdr:colOff>
      <xdr:row>37</xdr:row>
      <xdr:rowOff>4401</xdr:rowOff>
    </xdr:to>
    <xdr:sp macro="" textlink="">
      <xdr:nvSpPr>
        <xdr:cNvPr id="539" name="フローチャート : 判断 538"/>
        <xdr:cNvSpPr/>
      </xdr:nvSpPr>
      <xdr:spPr>
        <a:xfrm>
          <a:off x="14541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20928</xdr:rowOff>
    </xdr:from>
    <xdr:ext cx="534377" cy="259045"/>
    <xdr:sp macro="" textlink="">
      <xdr:nvSpPr>
        <xdr:cNvPr id="540" name="テキスト ボックス 539"/>
        <xdr:cNvSpPr txBox="1"/>
      </xdr:nvSpPr>
      <xdr:spPr>
        <a:xfrm>
          <a:off x="14325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158617</xdr:rowOff>
    </xdr:from>
    <xdr:to>
      <xdr:col>19</xdr:col>
      <xdr:colOff>644525</xdr:colOff>
      <xdr:row>38</xdr:row>
      <xdr:rowOff>577</xdr:rowOff>
    </xdr:to>
    <xdr:cxnSp macro="">
      <xdr:nvCxnSpPr>
        <xdr:cNvPr id="541" name="直線コネクタ 540"/>
        <xdr:cNvCxnSpPr/>
      </xdr:nvCxnSpPr>
      <xdr:spPr>
        <a:xfrm flipV="1">
          <a:off x="12814300" y="6502267"/>
          <a:ext cx="889000" cy="1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77070</xdr:rowOff>
    </xdr:from>
    <xdr:to>
      <xdr:col>20</xdr:col>
      <xdr:colOff>9525</xdr:colOff>
      <xdr:row>37</xdr:row>
      <xdr:rowOff>7220</xdr:rowOff>
    </xdr:to>
    <xdr:sp macro="" textlink="">
      <xdr:nvSpPr>
        <xdr:cNvPr id="542" name="フローチャート : 判断 541"/>
        <xdr:cNvSpPr/>
      </xdr:nvSpPr>
      <xdr:spPr>
        <a:xfrm>
          <a:off x="13652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23747</xdr:rowOff>
    </xdr:from>
    <xdr:ext cx="534377" cy="259045"/>
    <xdr:sp macro="" textlink="">
      <xdr:nvSpPr>
        <xdr:cNvPr id="543" name="テキスト ボックス 542"/>
        <xdr:cNvSpPr txBox="1"/>
      </xdr:nvSpPr>
      <xdr:spPr>
        <a:xfrm>
          <a:off x="13436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110408</xdr:rowOff>
    </xdr:from>
    <xdr:to>
      <xdr:col>18</xdr:col>
      <xdr:colOff>492125</xdr:colOff>
      <xdr:row>37</xdr:row>
      <xdr:rowOff>40558</xdr:rowOff>
    </xdr:to>
    <xdr:sp macro="" textlink="">
      <xdr:nvSpPr>
        <xdr:cNvPr id="544" name="フローチャート : 判断 543"/>
        <xdr:cNvSpPr/>
      </xdr:nvSpPr>
      <xdr:spPr>
        <a:xfrm>
          <a:off x="12763500" y="628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57085</xdr:rowOff>
    </xdr:from>
    <xdr:ext cx="534377" cy="259045"/>
    <xdr:sp macro="" textlink="">
      <xdr:nvSpPr>
        <xdr:cNvPr id="545" name="テキスト ボックス 544"/>
        <xdr:cNvSpPr txBox="1"/>
      </xdr:nvSpPr>
      <xdr:spPr>
        <a:xfrm>
          <a:off x="12547111" y="605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95586</xdr:rowOff>
    </xdr:from>
    <xdr:to>
      <xdr:col>23</xdr:col>
      <xdr:colOff>568325</xdr:colOff>
      <xdr:row>38</xdr:row>
      <xdr:rowOff>25736</xdr:rowOff>
    </xdr:to>
    <xdr:sp macro="" textlink="">
      <xdr:nvSpPr>
        <xdr:cNvPr id="551" name="円/楕円 550"/>
        <xdr:cNvSpPr/>
      </xdr:nvSpPr>
      <xdr:spPr>
        <a:xfrm>
          <a:off x="16268700" y="643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10513</xdr:rowOff>
    </xdr:from>
    <xdr:ext cx="534377" cy="259045"/>
    <xdr:sp macro="" textlink="">
      <xdr:nvSpPr>
        <xdr:cNvPr id="552" name="消防費該当値テキスト"/>
        <xdr:cNvSpPr txBox="1"/>
      </xdr:nvSpPr>
      <xdr:spPr>
        <a:xfrm>
          <a:off x="16370300" y="635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12,649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110541</xdr:rowOff>
    </xdr:from>
    <xdr:to>
      <xdr:col>22</xdr:col>
      <xdr:colOff>415925</xdr:colOff>
      <xdr:row>38</xdr:row>
      <xdr:rowOff>40691</xdr:rowOff>
    </xdr:to>
    <xdr:sp macro="" textlink="">
      <xdr:nvSpPr>
        <xdr:cNvPr id="553" name="円/楕円 552"/>
        <xdr:cNvSpPr/>
      </xdr:nvSpPr>
      <xdr:spPr>
        <a:xfrm>
          <a:off x="15430500" y="645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31818</xdr:rowOff>
    </xdr:from>
    <xdr:ext cx="534377" cy="259045"/>
    <xdr:sp macro="" textlink="">
      <xdr:nvSpPr>
        <xdr:cNvPr id="554" name="テキスト ボックス 553"/>
        <xdr:cNvSpPr txBox="1"/>
      </xdr:nvSpPr>
      <xdr:spPr>
        <a:xfrm>
          <a:off x="15214111" y="654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112122</xdr:rowOff>
    </xdr:from>
    <xdr:to>
      <xdr:col>21</xdr:col>
      <xdr:colOff>212725</xdr:colOff>
      <xdr:row>38</xdr:row>
      <xdr:rowOff>42272</xdr:rowOff>
    </xdr:to>
    <xdr:sp macro="" textlink="">
      <xdr:nvSpPr>
        <xdr:cNvPr id="555" name="円/楕円 554"/>
        <xdr:cNvSpPr/>
      </xdr:nvSpPr>
      <xdr:spPr>
        <a:xfrm>
          <a:off x="14541500" y="645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33399</xdr:rowOff>
    </xdr:from>
    <xdr:ext cx="534377" cy="259045"/>
    <xdr:sp macro="" textlink="">
      <xdr:nvSpPr>
        <xdr:cNvPr id="556" name="テキスト ボックス 555"/>
        <xdr:cNvSpPr txBox="1"/>
      </xdr:nvSpPr>
      <xdr:spPr>
        <a:xfrm>
          <a:off x="14325111" y="654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107817</xdr:rowOff>
    </xdr:from>
    <xdr:to>
      <xdr:col>20</xdr:col>
      <xdr:colOff>9525</xdr:colOff>
      <xdr:row>38</xdr:row>
      <xdr:rowOff>37967</xdr:rowOff>
    </xdr:to>
    <xdr:sp macro="" textlink="">
      <xdr:nvSpPr>
        <xdr:cNvPr id="557" name="円/楕円 556"/>
        <xdr:cNvSpPr/>
      </xdr:nvSpPr>
      <xdr:spPr>
        <a:xfrm>
          <a:off x="13652500" y="645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29094</xdr:rowOff>
    </xdr:from>
    <xdr:ext cx="534377" cy="259045"/>
    <xdr:sp macro="" textlink="">
      <xdr:nvSpPr>
        <xdr:cNvPr id="558" name="テキスト ボックス 557"/>
        <xdr:cNvSpPr txBox="1"/>
      </xdr:nvSpPr>
      <xdr:spPr>
        <a:xfrm>
          <a:off x="13436111" y="65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121228</xdr:rowOff>
    </xdr:from>
    <xdr:to>
      <xdr:col>18</xdr:col>
      <xdr:colOff>492125</xdr:colOff>
      <xdr:row>38</xdr:row>
      <xdr:rowOff>51378</xdr:rowOff>
    </xdr:to>
    <xdr:sp macro="" textlink="">
      <xdr:nvSpPr>
        <xdr:cNvPr id="559" name="円/楕円 558"/>
        <xdr:cNvSpPr/>
      </xdr:nvSpPr>
      <xdr:spPr>
        <a:xfrm>
          <a:off x="12763500" y="646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42504</xdr:rowOff>
    </xdr:from>
    <xdr:ext cx="534377" cy="259045"/>
    <xdr:sp macro="" textlink="">
      <xdr:nvSpPr>
        <xdr:cNvPr id="560" name="テキスト ボックス 559"/>
        <xdr:cNvSpPr txBox="1"/>
      </xdr:nvSpPr>
      <xdr:spPr>
        <a:xfrm>
          <a:off x="12547111" y="65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71" name="直線コネクタ 57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72" name="テキスト ボックス 57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73" name="直線コネクタ 57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74" name="テキスト ボックス 57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5" name="直線コネクタ 57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76" name="テキスト ボックス 57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7" name="直線コネクタ 57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78" name="テキスト ボックス 57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38577</xdr:rowOff>
    </xdr:from>
    <xdr:to>
      <xdr:col>23</xdr:col>
      <xdr:colOff>516889</xdr:colOff>
      <xdr:row>58</xdr:row>
      <xdr:rowOff>7181</xdr:rowOff>
    </xdr:to>
    <xdr:cxnSp macro="">
      <xdr:nvCxnSpPr>
        <xdr:cNvPr id="582" name="直線コネクタ 581"/>
        <xdr:cNvCxnSpPr/>
      </xdr:nvCxnSpPr>
      <xdr:spPr>
        <a:xfrm flipV="1">
          <a:off x="16317595" y="8782527"/>
          <a:ext cx="1269" cy="116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11008</xdr:rowOff>
    </xdr:from>
    <xdr:ext cx="534377" cy="259045"/>
    <xdr:sp macro="" textlink="">
      <xdr:nvSpPr>
        <xdr:cNvPr id="583" name="教育費最小値テキスト"/>
        <xdr:cNvSpPr txBox="1"/>
      </xdr:nvSpPr>
      <xdr:spPr>
        <a:xfrm>
          <a:off x="16370300" y="995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28,985</a:t>
          </a:r>
          <a:endParaRPr kumimoji="1" lang="ja-JP" altLang="en-US" sz="1000" b="1">
            <a:latin typeface="ＭＳ Ｐゴシック"/>
          </a:endParaRPr>
        </a:p>
      </xdr:txBody>
    </xdr:sp>
    <xdr:clientData/>
  </xdr:oneCellAnchor>
  <xdr:twoCellAnchor>
    <xdr:from>
      <xdr:col>23</xdr:col>
      <xdr:colOff>428625</xdr:colOff>
      <xdr:row>58</xdr:row>
      <xdr:rowOff>7181</xdr:rowOff>
    </xdr:from>
    <xdr:to>
      <xdr:col>23</xdr:col>
      <xdr:colOff>606425</xdr:colOff>
      <xdr:row>58</xdr:row>
      <xdr:rowOff>7181</xdr:rowOff>
    </xdr:to>
    <xdr:cxnSp macro="">
      <xdr:nvCxnSpPr>
        <xdr:cNvPr id="584" name="直線コネクタ 583"/>
        <xdr:cNvCxnSpPr/>
      </xdr:nvCxnSpPr>
      <xdr:spPr>
        <a:xfrm>
          <a:off x="16230600" y="995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156704</xdr:rowOff>
    </xdr:from>
    <xdr:ext cx="599010" cy="259045"/>
    <xdr:sp macro="" textlink="">
      <xdr:nvSpPr>
        <xdr:cNvPr id="585" name="教育費最大値テキスト"/>
        <xdr:cNvSpPr txBox="1"/>
      </xdr:nvSpPr>
      <xdr:spPr>
        <a:xfrm>
          <a:off x="16370300" y="855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284,618</a:t>
          </a:r>
          <a:endParaRPr kumimoji="1" lang="ja-JP" altLang="en-US" sz="1000" b="1">
            <a:latin typeface="ＭＳ Ｐゴシック"/>
          </a:endParaRPr>
        </a:p>
      </xdr:txBody>
    </xdr:sp>
    <xdr:clientData/>
  </xdr:oneCellAnchor>
  <xdr:twoCellAnchor>
    <xdr:from>
      <xdr:col>23</xdr:col>
      <xdr:colOff>428625</xdr:colOff>
      <xdr:row>51</xdr:row>
      <xdr:rowOff>38577</xdr:rowOff>
    </xdr:from>
    <xdr:to>
      <xdr:col>23</xdr:col>
      <xdr:colOff>606425</xdr:colOff>
      <xdr:row>51</xdr:row>
      <xdr:rowOff>38577</xdr:rowOff>
    </xdr:to>
    <xdr:cxnSp macro="">
      <xdr:nvCxnSpPr>
        <xdr:cNvPr id="586" name="直線コネクタ 585"/>
        <xdr:cNvCxnSpPr/>
      </xdr:nvCxnSpPr>
      <xdr:spPr>
        <a:xfrm>
          <a:off x="16230600" y="878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160384</xdr:rowOff>
    </xdr:from>
    <xdr:to>
      <xdr:col>23</xdr:col>
      <xdr:colOff>517525</xdr:colOff>
      <xdr:row>57</xdr:row>
      <xdr:rowOff>106411</xdr:rowOff>
    </xdr:to>
    <xdr:cxnSp macro="">
      <xdr:nvCxnSpPr>
        <xdr:cNvPr id="587" name="直線コネクタ 586"/>
        <xdr:cNvCxnSpPr/>
      </xdr:nvCxnSpPr>
      <xdr:spPr>
        <a:xfrm flipV="1">
          <a:off x="15481300" y="9761584"/>
          <a:ext cx="838200" cy="11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136332</xdr:rowOff>
    </xdr:from>
    <xdr:ext cx="534377" cy="259045"/>
    <xdr:sp macro="" textlink="">
      <xdr:nvSpPr>
        <xdr:cNvPr id="588" name="教育費平均値テキスト"/>
        <xdr:cNvSpPr txBox="1"/>
      </xdr:nvSpPr>
      <xdr:spPr>
        <a:xfrm>
          <a:off x="16370300" y="9737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157905</xdr:rowOff>
    </xdr:from>
    <xdr:to>
      <xdr:col>23</xdr:col>
      <xdr:colOff>568325</xdr:colOff>
      <xdr:row>57</xdr:row>
      <xdr:rowOff>88055</xdr:rowOff>
    </xdr:to>
    <xdr:sp macro="" textlink="">
      <xdr:nvSpPr>
        <xdr:cNvPr id="589" name="フローチャート : 判断 588"/>
        <xdr:cNvSpPr/>
      </xdr:nvSpPr>
      <xdr:spPr>
        <a:xfrm>
          <a:off x="162687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106411</xdr:rowOff>
    </xdr:from>
    <xdr:to>
      <xdr:col>22</xdr:col>
      <xdr:colOff>365125</xdr:colOff>
      <xdr:row>57</xdr:row>
      <xdr:rowOff>108263</xdr:rowOff>
    </xdr:to>
    <xdr:cxnSp macro="">
      <xdr:nvCxnSpPr>
        <xdr:cNvPr id="590" name="直線コネクタ 589"/>
        <xdr:cNvCxnSpPr/>
      </xdr:nvCxnSpPr>
      <xdr:spPr>
        <a:xfrm flipV="1">
          <a:off x="14592300" y="9879061"/>
          <a:ext cx="88900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159053</xdr:rowOff>
    </xdr:from>
    <xdr:to>
      <xdr:col>22</xdr:col>
      <xdr:colOff>415925</xdr:colOff>
      <xdr:row>57</xdr:row>
      <xdr:rowOff>89203</xdr:rowOff>
    </xdr:to>
    <xdr:sp macro="" textlink="">
      <xdr:nvSpPr>
        <xdr:cNvPr id="591" name="フローチャート : 判断 590"/>
        <xdr:cNvSpPr/>
      </xdr:nvSpPr>
      <xdr:spPr>
        <a:xfrm>
          <a:off x="15430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105730</xdr:rowOff>
    </xdr:from>
    <xdr:ext cx="534377" cy="259045"/>
    <xdr:sp macro="" textlink="">
      <xdr:nvSpPr>
        <xdr:cNvPr id="592" name="テキスト ボックス 591"/>
        <xdr:cNvSpPr txBox="1"/>
      </xdr:nvSpPr>
      <xdr:spPr>
        <a:xfrm>
          <a:off x="15214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108263</xdr:rowOff>
    </xdr:from>
    <xdr:to>
      <xdr:col>21</xdr:col>
      <xdr:colOff>161925</xdr:colOff>
      <xdr:row>57</xdr:row>
      <xdr:rowOff>147294</xdr:rowOff>
    </xdr:to>
    <xdr:cxnSp macro="">
      <xdr:nvCxnSpPr>
        <xdr:cNvPr id="593" name="直線コネクタ 592"/>
        <xdr:cNvCxnSpPr/>
      </xdr:nvCxnSpPr>
      <xdr:spPr>
        <a:xfrm flipV="1">
          <a:off x="13703300" y="9880913"/>
          <a:ext cx="889000" cy="3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9521</xdr:rowOff>
    </xdr:from>
    <xdr:to>
      <xdr:col>21</xdr:col>
      <xdr:colOff>212725</xdr:colOff>
      <xdr:row>57</xdr:row>
      <xdr:rowOff>111121</xdr:rowOff>
    </xdr:to>
    <xdr:sp macro="" textlink="">
      <xdr:nvSpPr>
        <xdr:cNvPr id="594" name="フローチャート : 判断 593"/>
        <xdr:cNvSpPr/>
      </xdr:nvSpPr>
      <xdr:spPr>
        <a:xfrm>
          <a:off x="14541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127648</xdr:rowOff>
    </xdr:from>
    <xdr:ext cx="534377" cy="259045"/>
    <xdr:sp macro="" textlink="">
      <xdr:nvSpPr>
        <xdr:cNvPr id="595" name="テキスト ボックス 594"/>
        <xdr:cNvSpPr txBox="1"/>
      </xdr:nvSpPr>
      <xdr:spPr>
        <a:xfrm>
          <a:off x="14325111" y="95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147294</xdr:rowOff>
    </xdr:from>
    <xdr:to>
      <xdr:col>19</xdr:col>
      <xdr:colOff>644525</xdr:colOff>
      <xdr:row>57</xdr:row>
      <xdr:rowOff>163429</xdr:rowOff>
    </xdr:to>
    <xdr:cxnSp macro="">
      <xdr:nvCxnSpPr>
        <xdr:cNvPr id="596" name="直線コネクタ 595"/>
        <xdr:cNvCxnSpPr/>
      </xdr:nvCxnSpPr>
      <xdr:spPr>
        <a:xfrm flipV="1">
          <a:off x="12814300" y="9919944"/>
          <a:ext cx="889000" cy="1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170282</xdr:rowOff>
    </xdr:from>
    <xdr:to>
      <xdr:col>20</xdr:col>
      <xdr:colOff>9525</xdr:colOff>
      <xdr:row>57</xdr:row>
      <xdr:rowOff>100432</xdr:rowOff>
    </xdr:to>
    <xdr:sp macro="" textlink="">
      <xdr:nvSpPr>
        <xdr:cNvPr id="597" name="フローチャート : 判断 596"/>
        <xdr:cNvSpPr/>
      </xdr:nvSpPr>
      <xdr:spPr>
        <a:xfrm>
          <a:off x="13652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116959</xdr:rowOff>
    </xdr:from>
    <xdr:ext cx="534377" cy="259045"/>
    <xdr:sp macro="" textlink="">
      <xdr:nvSpPr>
        <xdr:cNvPr id="598" name="テキスト ボックス 597"/>
        <xdr:cNvSpPr txBox="1"/>
      </xdr:nvSpPr>
      <xdr:spPr>
        <a:xfrm>
          <a:off x="13436111" y="954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14408</xdr:rowOff>
    </xdr:from>
    <xdr:to>
      <xdr:col>18</xdr:col>
      <xdr:colOff>492125</xdr:colOff>
      <xdr:row>57</xdr:row>
      <xdr:rowOff>116008</xdr:rowOff>
    </xdr:to>
    <xdr:sp macro="" textlink="">
      <xdr:nvSpPr>
        <xdr:cNvPr id="599" name="フローチャート : 判断 598"/>
        <xdr:cNvSpPr/>
      </xdr:nvSpPr>
      <xdr:spPr>
        <a:xfrm>
          <a:off x="12763500" y="978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132535</xdr:rowOff>
    </xdr:from>
    <xdr:ext cx="534377" cy="259045"/>
    <xdr:sp macro="" textlink="">
      <xdr:nvSpPr>
        <xdr:cNvPr id="600" name="テキスト ボックス 599"/>
        <xdr:cNvSpPr txBox="1"/>
      </xdr:nvSpPr>
      <xdr:spPr>
        <a:xfrm>
          <a:off x="12547111" y="956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109584</xdr:rowOff>
    </xdr:from>
    <xdr:to>
      <xdr:col>23</xdr:col>
      <xdr:colOff>568325</xdr:colOff>
      <xdr:row>57</xdr:row>
      <xdr:rowOff>39734</xdr:rowOff>
    </xdr:to>
    <xdr:sp macro="" textlink="">
      <xdr:nvSpPr>
        <xdr:cNvPr id="606" name="円/楕円 605"/>
        <xdr:cNvSpPr/>
      </xdr:nvSpPr>
      <xdr:spPr>
        <a:xfrm>
          <a:off x="16268700" y="971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132461</xdr:rowOff>
    </xdr:from>
    <xdr:ext cx="534377" cy="259045"/>
    <xdr:sp macro="" textlink="">
      <xdr:nvSpPr>
        <xdr:cNvPr id="607" name="教育費該当値テキスト"/>
        <xdr:cNvSpPr txBox="1"/>
      </xdr:nvSpPr>
      <xdr:spPr>
        <a:xfrm>
          <a:off x="16370300" y="956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70,476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55611</xdr:rowOff>
    </xdr:from>
    <xdr:to>
      <xdr:col>22</xdr:col>
      <xdr:colOff>415925</xdr:colOff>
      <xdr:row>57</xdr:row>
      <xdr:rowOff>157211</xdr:rowOff>
    </xdr:to>
    <xdr:sp macro="" textlink="">
      <xdr:nvSpPr>
        <xdr:cNvPr id="608" name="円/楕円 607"/>
        <xdr:cNvSpPr/>
      </xdr:nvSpPr>
      <xdr:spPr>
        <a:xfrm>
          <a:off x="15430500" y="98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148338</xdr:rowOff>
    </xdr:from>
    <xdr:ext cx="534377" cy="259045"/>
    <xdr:sp macro="" textlink="">
      <xdr:nvSpPr>
        <xdr:cNvPr id="609" name="テキスト ボックス 608"/>
        <xdr:cNvSpPr txBox="1"/>
      </xdr:nvSpPr>
      <xdr:spPr>
        <a:xfrm>
          <a:off x="15214111" y="992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44,781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57463</xdr:rowOff>
    </xdr:from>
    <xdr:to>
      <xdr:col>21</xdr:col>
      <xdr:colOff>212725</xdr:colOff>
      <xdr:row>57</xdr:row>
      <xdr:rowOff>159063</xdr:rowOff>
    </xdr:to>
    <xdr:sp macro="" textlink="">
      <xdr:nvSpPr>
        <xdr:cNvPr id="610" name="円/楕円 609"/>
        <xdr:cNvSpPr/>
      </xdr:nvSpPr>
      <xdr:spPr>
        <a:xfrm>
          <a:off x="14541500" y="983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150190</xdr:rowOff>
    </xdr:from>
    <xdr:ext cx="534377" cy="259045"/>
    <xdr:sp macro="" textlink="">
      <xdr:nvSpPr>
        <xdr:cNvPr id="611" name="テキスト ボックス 610"/>
        <xdr:cNvSpPr txBox="1"/>
      </xdr:nvSpPr>
      <xdr:spPr>
        <a:xfrm>
          <a:off x="14325111" y="992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44,376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96494</xdr:rowOff>
    </xdr:from>
    <xdr:to>
      <xdr:col>20</xdr:col>
      <xdr:colOff>9525</xdr:colOff>
      <xdr:row>58</xdr:row>
      <xdr:rowOff>26644</xdr:rowOff>
    </xdr:to>
    <xdr:sp macro="" textlink="">
      <xdr:nvSpPr>
        <xdr:cNvPr id="612" name="円/楕円 611"/>
        <xdr:cNvSpPr/>
      </xdr:nvSpPr>
      <xdr:spPr>
        <a:xfrm>
          <a:off x="13652500" y="986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17771</xdr:rowOff>
    </xdr:from>
    <xdr:ext cx="534377" cy="259045"/>
    <xdr:sp macro="" textlink="">
      <xdr:nvSpPr>
        <xdr:cNvPr id="613" name="テキスト ボックス 612"/>
        <xdr:cNvSpPr txBox="1"/>
      </xdr:nvSpPr>
      <xdr:spPr>
        <a:xfrm>
          <a:off x="13436111" y="996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35,839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112629</xdr:rowOff>
    </xdr:from>
    <xdr:to>
      <xdr:col>18</xdr:col>
      <xdr:colOff>492125</xdr:colOff>
      <xdr:row>58</xdr:row>
      <xdr:rowOff>42779</xdr:rowOff>
    </xdr:to>
    <xdr:sp macro="" textlink="">
      <xdr:nvSpPr>
        <xdr:cNvPr id="614" name="円/楕円 613"/>
        <xdr:cNvSpPr/>
      </xdr:nvSpPr>
      <xdr:spPr>
        <a:xfrm>
          <a:off x="12763500" y="988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33906</xdr:rowOff>
    </xdr:from>
    <xdr:ext cx="534377" cy="259045"/>
    <xdr:sp macro="" textlink="">
      <xdr:nvSpPr>
        <xdr:cNvPr id="615" name="テキスト ボックス 614"/>
        <xdr:cNvSpPr txBox="1"/>
      </xdr:nvSpPr>
      <xdr:spPr>
        <a:xfrm>
          <a:off x="12547111" y="997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32,310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6" name="直線コネクタ 62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7" name="テキスト ボックス 62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8" name="直線コネクタ 62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9" name="テキスト ボックス 62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30" name="直線コネクタ 62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70</xdr:row>
      <xdr:rowOff>111777</xdr:rowOff>
    </xdr:from>
    <xdr:ext cx="531299" cy="259045"/>
    <xdr:sp macro="" textlink="">
      <xdr:nvSpPr>
        <xdr:cNvPr id="631" name="テキスト ボックス 630"/>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77121</xdr:rowOff>
    </xdr:from>
    <xdr:to>
      <xdr:col>23</xdr:col>
      <xdr:colOff>516889</xdr:colOff>
      <xdr:row>78</xdr:row>
      <xdr:rowOff>25400</xdr:rowOff>
    </xdr:to>
    <xdr:cxnSp macro="">
      <xdr:nvCxnSpPr>
        <xdr:cNvPr id="635" name="直線コネクタ 634"/>
        <xdr:cNvCxnSpPr/>
      </xdr:nvCxnSpPr>
      <xdr:spPr>
        <a:xfrm flipV="1">
          <a:off x="16317595" y="12250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36"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7" name="直線コネクタ 636"/>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23798</xdr:rowOff>
    </xdr:from>
    <xdr:ext cx="534377" cy="259045"/>
    <xdr:sp macro="" textlink="">
      <xdr:nvSpPr>
        <xdr:cNvPr id="638" name="災害復旧費最大値テキスト"/>
        <xdr:cNvSpPr txBox="1"/>
      </xdr:nvSpPr>
      <xdr:spPr>
        <a:xfrm>
          <a:off x="16370300" y="1202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71</xdr:row>
      <xdr:rowOff>77121</xdr:rowOff>
    </xdr:from>
    <xdr:to>
      <xdr:col>23</xdr:col>
      <xdr:colOff>606425</xdr:colOff>
      <xdr:row>71</xdr:row>
      <xdr:rowOff>77121</xdr:rowOff>
    </xdr:to>
    <xdr:cxnSp macro="">
      <xdr:nvCxnSpPr>
        <xdr:cNvPr id="639" name="直線コネクタ 638"/>
        <xdr:cNvCxnSpPr/>
      </xdr:nvCxnSpPr>
      <xdr:spPr>
        <a:xfrm>
          <a:off x="16230600" y="1225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16314</xdr:rowOff>
    </xdr:from>
    <xdr:to>
      <xdr:col>23</xdr:col>
      <xdr:colOff>517525</xdr:colOff>
      <xdr:row>78</xdr:row>
      <xdr:rowOff>25400</xdr:rowOff>
    </xdr:to>
    <xdr:cxnSp macro="">
      <xdr:nvCxnSpPr>
        <xdr:cNvPr id="640" name="直線コネクタ 639"/>
        <xdr:cNvCxnSpPr/>
      </xdr:nvCxnSpPr>
      <xdr:spPr>
        <a:xfrm>
          <a:off x="15481300" y="13389414"/>
          <a:ext cx="838200" cy="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77088</xdr:rowOff>
    </xdr:from>
    <xdr:ext cx="469744" cy="259045"/>
    <xdr:sp macro="" textlink="">
      <xdr:nvSpPr>
        <xdr:cNvPr id="641" name="災害復旧費平均値テキスト"/>
        <xdr:cNvSpPr txBox="1"/>
      </xdr:nvSpPr>
      <xdr:spPr>
        <a:xfrm>
          <a:off x="16370300" y="13107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54211</xdr:rowOff>
    </xdr:from>
    <xdr:to>
      <xdr:col>23</xdr:col>
      <xdr:colOff>568325</xdr:colOff>
      <xdr:row>77</xdr:row>
      <xdr:rowOff>155811</xdr:rowOff>
    </xdr:to>
    <xdr:sp macro="" textlink="">
      <xdr:nvSpPr>
        <xdr:cNvPr id="642" name="フローチャート : 判断 641"/>
        <xdr:cNvSpPr/>
      </xdr:nvSpPr>
      <xdr:spPr>
        <a:xfrm>
          <a:off x="16268700" y="1325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16314</xdr:rowOff>
    </xdr:from>
    <xdr:to>
      <xdr:col>22</xdr:col>
      <xdr:colOff>365125</xdr:colOff>
      <xdr:row>78</xdr:row>
      <xdr:rowOff>24885</xdr:rowOff>
    </xdr:to>
    <xdr:cxnSp macro="">
      <xdr:nvCxnSpPr>
        <xdr:cNvPr id="643" name="直線コネクタ 642"/>
        <xdr:cNvCxnSpPr/>
      </xdr:nvCxnSpPr>
      <xdr:spPr>
        <a:xfrm flipV="1">
          <a:off x="14592300" y="13389414"/>
          <a:ext cx="889000" cy="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115760</xdr:rowOff>
    </xdr:from>
    <xdr:to>
      <xdr:col>22</xdr:col>
      <xdr:colOff>415925</xdr:colOff>
      <xdr:row>77</xdr:row>
      <xdr:rowOff>45910</xdr:rowOff>
    </xdr:to>
    <xdr:sp macro="" textlink="">
      <xdr:nvSpPr>
        <xdr:cNvPr id="644" name="フローチャート : 判断 643"/>
        <xdr:cNvSpPr/>
      </xdr:nvSpPr>
      <xdr:spPr>
        <a:xfrm>
          <a:off x="15430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62437</xdr:rowOff>
    </xdr:from>
    <xdr:ext cx="469744" cy="259045"/>
    <xdr:sp macro="" textlink="">
      <xdr:nvSpPr>
        <xdr:cNvPr id="645" name="テキスト ボックス 644"/>
        <xdr:cNvSpPr txBox="1"/>
      </xdr:nvSpPr>
      <xdr:spPr>
        <a:xfrm>
          <a:off x="15246427" y="129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24885</xdr:rowOff>
    </xdr:from>
    <xdr:to>
      <xdr:col>21</xdr:col>
      <xdr:colOff>161925</xdr:colOff>
      <xdr:row>78</xdr:row>
      <xdr:rowOff>25400</xdr:rowOff>
    </xdr:to>
    <xdr:cxnSp macro="">
      <xdr:nvCxnSpPr>
        <xdr:cNvPr id="646" name="直線コネクタ 645"/>
        <xdr:cNvCxnSpPr/>
      </xdr:nvCxnSpPr>
      <xdr:spPr>
        <a:xfrm flipV="1">
          <a:off x="13703300" y="13397985"/>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126448</xdr:rowOff>
    </xdr:from>
    <xdr:to>
      <xdr:col>21</xdr:col>
      <xdr:colOff>212725</xdr:colOff>
      <xdr:row>77</xdr:row>
      <xdr:rowOff>56598</xdr:rowOff>
    </xdr:to>
    <xdr:sp macro="" textlink="">
      <xdr:nvSpPr>
        <xdr:cNvPr id="647" name="フローチャート : 判断 646"/>
        <xdr:cNvSpPr/>
      </xdr:nvSpPr>
      <xdr:spPr>
        <a:xfrm>
          <a:off x="14541500" y="1315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73124</xdr:rowOff>
    </xdr:from>
    <xdr:ext cx="469744" cy="259045"/>
    <xdr:sp macro="" textlink="">
      <xdr:nvSpPr>
        <xdr:cNvPr id="648" name="テキスト ボックス 647"/>
        <xdr:cNvSpPr txBox="1"/>
      </xdr:nvSpPr>
      <xdr:spPr>
        <a:xfrm>
          <a:off x="14357427" y="1293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25285</xdr:rowOff>
    </xdr:from>
    <xdr:to>
      <xdr:col>19</xdr:col>
      <xdr:colOff>644525</xdr:colOff>
      <xdr:row>78</xdr:row>
      <xdr:rowOff>25400</xdr:rowOff>
    </xdr:to>
    <xdr:cxnSp macro="">
      <xdr:nvCxnSpPr>
        <xdr:cNvPr id="649" name="直線コネクタ 648"/>
        <xdr:cNvCxnSpPr/>
      </xdr:nvCxnSpPr>
      <xdr:spPr>
        <a:xfrm>
          <a:off x="12814300" y="13398385"/>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72</xdr:row>
      <xdr:rowOff>130105</xdr:rowOff>
    </xdr:from>
    <xdr:to>
      <xdr:col>20</xdr:col>
      <xdr:colOff>9525</xdr:colOff>
      <xdr:row>73</xdr:row>
      <xdr:rowOff>60255</xdr:rowOff>
    </xdr:to>
    <xdr:sp macro="" textlink="">
      <xdr:nvSpPr>
        <xdr:cNvPr id="650" name="フローチャート : 判断 649"/>
        <xdr:cNvSpPr/>
      </xdr:nvSpPr>
      <xdr:spPr>
        <a:xfrm>
          <a:off x="13652500" y="1247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76782</xdr:rowOff>
    </xdr:from>
    <xdr:ext cx="534377" cy="259045"/>
    <xdr:sp macro="" textlink="">
      <xdr:nvSpPr>
        <xdr:cNvPr id="651" name="テキスト ボックス 650"/>
        <xdr:cNvSpPr txBox="1"/>
      </xdr:nvSpPr>
      <xdr:spPr>
        <a:xfrm>
          <a:off x="13436111" y="1224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109017</xdr:rowOff>
    </xdr:from>
    <xdr:to>
      <xdr:col>18</xdr:col>
      <xdr:colOff>492125</xdr:colOff>
      <xdr:row>76</xdr:row>
      <xdr:rowOff>39167</xdr:rowOff>
    </xdr:to>
    <xdr:sp macro="" textlink="">
      <xdr:nvSpPr>
        <xdr:cNvPr id="652" name="フローチャート : 判断 651"/>
        <xdr:cNvSpPr/>
      </xdr:nvSpPr>
      <xdr:spPr>
        <a:xfrm>
          <a:off x="12763500" y="129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55694</xdr:rowOff>
    </xdr:from>
    <xdr:ext cx="469744" cy="259045"/>
    <xdr:sp macro="" textlink="">
      <xdr:nvSpPr>
        <xdr:cNvPr id="653" name="テキスト ボックス 652"/>
        <xdr:cNvSpPr txBox="1"/>
      </xdr:nvSpPr>
      <xdr:spPr>
        <a:xfrm>
          <a:off x="12579427" y="1274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59" name="円/楕円 658"/>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60977</xdr:rowOff>
    </xdr:from>
    <xdr:ext cx="249299" cy="259045"/>
    <xdr:sp macro="" textlink="">
      <xdr:nvSpPr>
        <xdr:cNvPr id="660" name="災害復旧費該当値テキスト"/>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136964</xdr:rowOff>
    </xdr:from>
    <xdr:to>
      <xdr:col>22</xdr:col>
      <xdr:colOff>415925</xdr:colOff>
      <xdr:row>78</xdr:row>
      <xdr:rowOff>67114</xdr:rowOff>
    </xdr:to>
    <xdr:sp macro="" textlink="">
      <xdr:nvSpPr>
        <xdr:cNvPr id="661" name="円/楕円 660"/>
        <xdr:cNvSpPr/>
      </xdr:nvSpPr>
      <xdr:spPr>
        <a:xfrm>
          <a:off x="15430500" y="1333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58241</xdr:rowOff>
    </xdr:from>
    <xdr:ext cx="378565" cy="259045"/>
    <xdr:sp macro="" textlink="">
      <xdr:nvSpPr>
        <xdr:cNvPr id="662" name="テキスト ボックス 661"/>
        <xdr:cNvSpPr txBox="1"/>
      </xdr:nvSpPr>
      <xdr:spPr>
        <a:xfrm>
          <a:off x="15292017" y="13431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145535</xdr:rowOff>
    </xdr:from>
    <xdr:to>
      <xdr:col>21</xdr:col>
      <xdr:colOff>212725</xdr:colOff>
      <xdr:row>78</xdr:row>
      <xdr:rowOff>75685</xdr:rowOff>
    </xdr:to>
    <xdr:sp macro="" textlink="">
      <xdr:nvSpPr>
        <xdr:cNvPr id="663" name="円/楕円 662"/>
        <xdr:cNvSpPr/>
      </xdr:nvSpPr>
      <xdr:spPr>
        <a:xfrm>
          <a:off x="14541500" y="1334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78</xdr:row>
      <xdr:rowOff>66812</xdr:rowOff>
    </xdr:from>
    <xdr:ext cx="249299" cy="259045"/>
    <xdr:sp macro="" textlink="">
      <xdr:nvSpPr>
        <xdr:cNvPr id="664" name="テキスト ボックス 663"/>
        <xdr:cNvSpPr txBox="1"/>
      </xdr:nvSpPr>
      <xdr:spPr>
        <a:xfrm>
          <a:off x="14467649" y="13439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146050</xdr:rowOff>
    </xdr:from>
    <xdr:to>
      <xdr:col>20</xdr:col>
      <xdr:colOff>9525</xdr:colOff>
      <xdr:row>78</xdr:row>
      <xdr:rowOff>76200</xdr:rowOff>
    </xdr:to>
    <xdr:sp macro="" textlink="">
      <xdr:nvSpPr>
        <xdr:cNvPr id="665" name="円/楕円 664"/>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78</xdr:row>
      <xdr:rowOff>67327</xdr:rowOff>
    </xdr:from>
    <xdr:ext cx="249299" cy="259045"/>
    <xdr:sp macro="" textlink="">
      <xdr:nvSpPr>
        <xdr:cNvPr id="666" name="テキスト ボックス 665"/>
        <xdr:cNvSpPr txBox="1"/>
      </xdr:nvSpPr>
      <xdr:spPr>
        <a:xfrm>
          <a:off x="13578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145935</xdr:rowOff>
    </xdr:from>
    <xdr:to>
      <xdr:col>18</xdr:col>
      <xdr:colOff>492125</xdr:colOff>
      <xdr:row>78</xdr:row>
      <xdr:rowOff>76085</xdr:rowOff>
    </xdr:to>
    <xdr:sp macro="" textlink="">
      <xdr:nvSpPr>
        <xdr:cNvPr id="667" name="円/楕円 666"/>
        <xdr:cNvSpPr/>
      </xdr:nvSpPr>
      <xdr:spPr>
        <a:xfrm>
          <a:off x="12763500" y="1334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78</xdr:row>
      <xdr:rowOff>67212</xdr:rowOff>
    </xdr:from>
    <xdr:ext cx="249299" cy="259045"/>
    <xdr:sp macro="" textlink="">
      <xdr:nvSpPr>
        <xdr:cNvPr id="668" name="テキスト ボックス 667"/>
        <xdr:cNvSpPr txBox="1"/>
      </xdr:nvSpPr>
      <xdr:spPr>
        <a:xfrm>
          <a:off x="12689649" y="13440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40869</xdr:rowOff>
    </xdr:from>
    <xdr:to>
      <xdr:col>23</xdr:col>
      <xdr:colOff>516889</xdr:colOff>
      <xdr:row>98</xdr:row>
      <xdr:rowOff>149575</xdr:rowOff>
    </xdr:to>
    <xdr:cxnSp macro="">
      <xdr:nvCxnSpPr>
        <xdr:cNvPr id="692" name="直線コネクタ 691"/>
        <xdr:cNvCxnSpPr/>
      </xdr:nvCxnSpPr>
      <xdr:spPr>
        <a:xfrm flipV="1">
          <a:off x="16317595" y="15642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153402</xdr:rowOff>
    </xdr:from>
    <xdr:ext cx="469744" cy="259045"/>
    <xdr:sp macro="" textlink="">
      <xdr:nvSpPr>
        <xdr:cNvPr id="693" name="公債費最小値テキスト"/>
        <xdr:cNvSpPr txBox="1"/>
      </xdr:nvSpPr>
      <xdr:spPr>
        <a:xfrm>
          <a:off x="16370300" y="169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98</xdr:row>
      <xdr:rowOff>149575</xdr:rowOff>
    </xdr:from>
    <xdr:to>
      <xdr:col>23</xdr:col>
      <xdr:colOff>606425</xdr:colOff>
      <xdr:row>98</xdr:row>
      <xdr:rowOff>149575</xdr:rowOff>
    </xdr:to>
    <xdr:cxnSp macro="">
      <xdr:nvCxnSpPr>
        <xdr:cNvPr id="694" name="直線コネクタ 693"/>
        <xdr:cNvCxnSpPr/>
      </xdr:nvCxnSpPr>
      <xdr:spPr>
        <a:xfrm>
          <a:off x="16230600" y="1695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158996</xdr:rowOff>
    </xdr:from>
    <xdr:ext cx="599010" cy="259045"/>
    <xdr:sp macro="" textlink="">
      <xdr:nvSpPr>
        <xdr:cNvPr id="695" name="公債費最大値テキスト"/>
        <xdr:cNvSpPr txBox="1"/>
      </xdr:nvSpPr>
      <xdr:spPr>
        <a:xfrm>
          <a:off x="16370300" y="1541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91</xdr:row>
      <xdr:rowOff>40869</xdr:rowOff>
    </xdr:from>
    <xdr:to>
      <xdr:col>23</xdr:col>
      <xdr:colOff>606425</xdr:colOff>
      <xdr:row>91</xdr:row>
      <xdr:rowOff>40869</xdr:rowOff>
    </xdr:to>
    <xdr:cxnSp macro="">
      <xdr:nvCxnSpPr>
        <xdr:cNvPr id="696" name="直線コネクタ 695"/>
        <xdr:cNvCxnSpPr/>
      </xdr:nvCxnSpPr>
      <xdr:spPr>
        <a:xfrm>
          <a:off x="16230600" y="15642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164822</xdr:rowOff>
    </xdr:from>
    <xdr:to>
      <xdr:col>23</xdr:col>
      <xdr:colOff>517525</xdr:colOff>
      <xdr:row>98</xdr:row>
      <xdr:rowOff>9345</xdr:rowOff>
    </xdr:to>
    <xdr:cxnSp macro="">
      <xdr:nvCxnSpPr>
        <xdr:cNvPr id="697" name="直線コネクタ 696"/>
        <xdr:cNvCxnSpPr/>
      </xdr:nvCxnSpPr>
      <xdr:spPr>
        <a:xfrm>
          <a:off x="15481300" y="16795472"/>
          <a:ext cx="838200" cy="1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153252</xdr:rowOff>
    </xdr:from>
    <xdr:ext cx="534377" cy="259045"/>
    <xdr:sp macro="" textlink="">
      <xdr:nvSpPr>
        <xdr:cNvPr id="698" name="公債費平均値テキスト"/>
        <xdr:cNvSpPr txBox="1"/>
      </xdr:nvSpPr>
      <xdr:spPr>
        <a:xfrm>
          <a:off x="16370300" y="1644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130375</xdr:rowOff>
    </xdr:from>
    <xdr:to>
      <xdr:col>23</xdr:col>
      <xdr:colOff>568325</xdr:colOff>
      <xdr:row>97</xdr:row>
      <xdr:rowOff>60525</xdr:rowOff>
    </xdr:to>
    <xdr:sp macro="" textlink="">
      <xdr:nvSpPr>
        <xdr:cNvPr id="699" name="フローチャート : 判断 698"/>
        <xdr:cNvSpPr/>
      </xdr:nvSpPr>
      <xdr:spPr>
        <a:xfrm>
          <a:off x="162687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160982</xdr:rowOff>
    </xdr:from>
    <xdr:to>
      <xdr:col>22</xdr:col>
      <xdr:colOff>365125</xdr:colOff>
      <xdr:row>97</xdr:row>
      <xdr:rowOff>164822</xdr:rowOff>
    </xdr:to>
    <xdr:cxnSp macro="">
      <xdr:nvCxnSpPr>
        <xdr:cNvPr id="700" name="直線コネクタ 699"/>
        <xdr:cNvCxnSpPr/>
      </xdr:nvCxnSpPr>
      <xdr:spPr>
        <a:xfrm>
          <a:off x="14592300" y="16791632"/>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91156</xdr:rowOff>
    </xdr:from>
    <xdr:to>
      <xdr:col>22</xdr:col>
      <xdr:colOff>415925</xdr:colOff>
      <xdr:row>97</xdr:row>
      <xdr:rowOff>21306</xdr:rowOff>
    </xdr:to>
    <xdr:sp macro="" textlink="">
      <xdr:nvSpPr>
        <xdr:cNvPr id="701" name="フローチャート : 判断 700"/>
        <xdr:cNvSpPr/>
      </xdr:nvSpPr>
      <xdr:spPr>
        <a:xfrm>
          <a:off x="15430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37833</xdr:rowOff>
    </xdr:from>
    <xdr:ext cx="534377" cy="259045"/>
    <xdr:sp macro="" textlink="">
      <xdr:nvSpPr>
        <xdr:cNvPr id="702" name="テキスト ボックス 701"/>
        <xdr:cNvSpPr txBox="1"/>
      </xdr:nvSpPr>
      <xdr:spPr>
        <a:xfrm>
          <a:off x="15214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160982</xdr:rowOff>
    </xdr:from>
    <xdr:to>
      <xdr:col>21</xdr:col>
      <xdr:colOff>161925</xdr:colOff>
      <xdr:row>97</xdr:row>
      <xdr:rowOff>163795</xdr:rowOff>
    </xdr:to>
    <xdr:cxnSp macro="">
      <xdr:nvCxnSpPr>
        <xdr:cNvPr id="703" name="直線コネクタ 702"/>
        <xdr:cNvCxnSpPr/>
      </xdr:nvCxnSpPr>
      <xdr:spPr>
        <a:xfrm flipV="1">
          <a:off x="13703300" y="16791632"/>
          <a:ext cx="889000" cy="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74223</xdr:rowOff>
    </xdr:from>
    <xdr:to>
      <xdr:col>21</xdr:col>
      <xdr:colOff>212725</xdr:colOff>
      <xdr:row>97</xdr:row>
      <xdr:rowOff>4373</xdr:rowOff>
    </xdr:to>
    <xdr:sp macro="" textlink="">
      <xdr:nvSpPr>
        <xdr:cNvPr id="704" name="フローチャート : 判断 703"/>
        <xdr:cNvSpPr/>
      </xdr:nvSpPr>
      <xdr:spPr>
        <a:xfrm>
          <a:off x="14541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20900</xdr:rowOff>
    </xdr:from>
    <xdr:ext cx="534377" cy="259045"/>
    <xdr:sp macro="" textlink="">
      <xdr:nvSpPr>
        <xdr:cNvPr id="705" name="テキスト ボックス 704"/>
        <xdr:cNvSpPr txBox="1"/>
      </xdr:nvSpPr>
      <xdr:spPr>
        <a:xfrm>
          <a:off x="14325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163795</xdr:rowOff>
    </xdr:from>
    <xdr:to>
      <xdr:col>19</xdr:col>
      <xdr:colOff>644525</xdr:colOff>
      <xdr:row>97</xdr:row>
      <xdr:rowOff>164236</xdr:rowOff>
    </xdr:to>
    <xdr:cxnSp macro="">
      <xdr:nvCxnSpPr>
        <xdr:cNvPr id="706" name="直線コネクタ 705"/>
        <xdr:cNvCxnSpPr/>
      </xdr:nvCxnSpPr>
      <xdr:spPr>
        <a:xfrm flipV="1">
          <a:off x="12814300" y="16794445"/>
          <a:ext cx="8890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75809</xdr:rowOff>
    </xdr:from>
    <xdr:to>
      <xdr:col>20</xdr:col>
      <xdr:colOff>9525</xdr:colOff>
      <xdr:row>97</xdr:row>
      <xdr:rowOff>5959</xdr:rowOff>
    </xdr:to>
    <xdr:sp macro="" textlink="">
      <xdr:nvSpPr>
        <xdr:cNvPr id="707" name="フローチャート : 判断 706"/>
        <xdr:cNvSpPr/>
      </xdr:nvSpPr>
      <xdr:spPr>
        <a:xfrm>
          <a:off x="13652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22486</xdr:rowOff>
    </xdr:from>
    <xdr:ext cx="534377" cy="259045"/>
    <xdr:sp macro="" textlink="">
      <xdr:nvSpPr>
        <xdr:cNvPr id="708" name="テキスト ボックス 707"/>
        <xdr:cNvSpPr txBox="1"/>
      </xdr:nvSpPr>
      <xdr:spPr>
        <a:xfrm>
          <a:off x="13436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61909</xdr:rowOff>
    </xdr:from>
    <xdr:to>
      <xdr:col>18</xdr:col>
      <xdr:colOff>492125</xdr:colOff>
      <xdr:row>96</xdr:row>
      <xdr:rowOff>163509</xdr:rowOff>
    </xdr:to>
    <xdr:sp macro="" textlink="">
      <xdr:nvSpPr>
        <xdr:cNvPr id="709" name="フローチャート : 判断 708"/>
        <xdr:cNvSpPr/>
      </xdr:nvSpPr>
      <xdr:spPr>
        <a:xfrm>
          <a:off x="12763500" y="165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8586</xdr:rowOff>
    </xdr:from>
    <xdr:ext cx="534377" cy="259045"/>
    <xdr:sp macro="" textlink="">
      <xdr:nvSpPr>
        <xdr:cNvPr id="710" name="テキスト ボックス 709"/>
        <xdr:cNvSpPr txBox="1"/>
      </xdr:nvSpPr>
      <xdr:spPr>
        <a:xfrm>
          <a:off x="12547111" y="1629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129995</xdr:rowOff>
    </xdr:from>
    <xdr:to>
      <xdr:col>23</xdr:col>
      <xdr:colOff>568325</xdr:colOff>
      <xdr:row>98</xdr:row>
      <xdr:rowOff>60145</xdr:rowOff>
    </xdr:to>
    <xdr:sp macro="" textlink="">
      <xdr:nvSpPr>
        <xdr:cNvPr id="716" name="円/楕円 715"/>
        <xdr:cNvSpPr/>
      </xdr:nvSpPr>
      <xdr:spPr>
        <a:xfrm>
          <a:off x="16268700" y="1676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108422</xdr:rowOff>
    </xdr:from>
    <xdr:ext cx="534377" cy="259045"/>
    <xdr:sp macro="" textlink="">
      <xdr:nvSpPr>
        <xdr:cNvPr id="717" name="公債費該当値テキスト"/>
        <xdr:cNvSpPr txBox="1"/>
      </xdr:nvSpPr>
      <xdr:spPr>
        <a:xfrm>
          <a:off x="16370300" y="1673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27,107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114022</xdr:rowOff>
    </xdr:from>
    <xdr:to>
      <xdr:col>22</xdr:col>
      <xdr:colOff>415925</xdr:colOff>
      <xdr:row>98</xdr:row>
      <xdr:rowOff>44172</xdr:rowOff>
    </xdr:to>
    <xdr:sp macro="" textlink="">
      <xdr:nvSpPr>
        <xdr:cNvPr id="718" name="円/楕円 717"/>
        <xdr:cNvSpPr/>
      </xdr:nvSpPr>
      <xdr:spPr>
        <a:xfrm>
          <a:off x="15430500" y="1674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35299</xdr:rowOff>
    </xdr:from>
    <xdr:ext cx="534377" cy="259045"/>
    <xdr:sp macro="" textlink="">
      <xdr:nvSpPr>
        <xdr:cNvPr id="719" name="テキスト ボックス 718"/>
        <xdr:cNvSpPr txBox="1"/>
      </xdr:nvSpPr>
      <xdr:spPr>
        <a:xfrm>
          <a:off x="15214111" y="1683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29,203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110182</xdr:rowOff>
    </xdr:from>
    <xdr:to>
      <xdr:col>21</xdr:col>
      <xdr:colOff>212725</xdr:colOff>
      <xdr:row>98</xdr:row>
      <xdr:rowOff>40332</xdr:rowOff>
    </xdr:to>
    <xdr:sp macro="" textlink="">
      <xdr:nvSpPr>
        <xdr:cNvPr id="720" name="円/楕円 719"/>
        <xdr:cNvSpPr/>
      </xdr:nvSpPr>
      <xdr:spPr>
        <a:xfrm>
          <a:off x="14541500" y="167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31459</xdr:rowOff>
    </xdr:from>
    <xdr:ext cx="534377" cy="259045"/>
    <xdr:sp macro="" textlink="">
      <xdr:nvSpPr>
        <xdr:cNvPr id="721" name="テキスト ボックス 720"/>
        <xdr:cNvSpPr txBox="1"/>
      </xdr:nvSpPr>
      <xdr:spPr>
        <a:xfrm>
          <a:off x="14325111" y="1683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29,707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112995</xdr:rowOff>
    </xdr:from>
    <xdr:to>
      <xdr:col>20</xdr:col>
      <xdr:colOff>9525</xdr:colOff>
      <xdr:row>98</xdr:row>
      <xdr:rowOff>43145</xdr:rowOff>
    </xdr:to>
    <xdr:sp macro="" textlink="">
      <xdr:nvSpPr>
        <xdr:cNvPr id="722" name="円/楕円 721"/>
        <xdr:cNvSpPr/>
      </xdr:nvSpPr>
      <xdr:spPr>
        <a:xfrm>
          <a:off x="13652500" y="1674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34272</xdr:rowOff>
    </xdr:from>
    <xdr:ext cx="534377" cy="259045"/>
    <xdr:sp macro="" textlink="">
      <xdr:nvSpPr>
        <xdr:cNvPr id="723" name="テキスト ボックス 722"/>
        <xdr:cNvSpPr txBox="1"/>
      </xdr:nvSpPr>
      <xdr:spPr>
        <a:xfrm>
          <a:off x="13436111" y="1683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29,338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113436</xdr:rowOff>
    </xdr:from>
    <xdr:to>
      <xdr:col>18</xdr:col>
      <xdr:colOff>492125</xdr:colOff>
      <xdr:row>98</xdr:row>
      <xdr:rowOff>43586</xdr:rowOff>
    </xdr:to>
    <xdr:sp macro="" textlink="">
      <xdr:nvSpPr>
        <xdr:cNvPr id="724" name="円/楕円 723"/>
        <xdr:cNvSpPr/>
      </xdr:nvSpPr>
      <xdr:spPr>
        <a:xfrm>
          <a:off x="12763500" y="1674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34713</xdr:rowOff>
    </xdr:from>
    <xdr:ext cx="534377" cy="259045"/>
    <xdr:sp macro="" textlink="">
      <xdr:nvSpPr>
        <xdr:cNvPr id="725" name="テキスト ボックス 724"/>
        <xdr:cNvSpPr txBox="1"/>
      </xdr:nvSpPr>
      <xdr:spPr>
        <a:xfrm>
          <a:off x="12547111" y="1683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3" name="テキスト ボックス 74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5" name="テキスト ボックス 744"/>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99695</xdr:rowOff>
    </xdr:from>
    <xdr:to>
      <xdr:col>32</xdr:col>
      <xdr:colOff>186689</xdr:colOff>
      <xdr:row>39</xdr:row>
      <xdr:rowOff>44450</xdr:rowOff>
    </xdr:to>
    <xdr:cxnSp macro="">
      <xdr:nvCxnSpPr>
        <xdr:cNvPr id="749" name="直線コネクタ 748"/>
        <xdr:cNvCxnSpPr/>
      </xdr:nvCxnSpPr>
      <xdr:spPr>
        <a:xfrm flipV="1">
          <a:off x="22159595" y="5414645"/>
          <a:ext cx="1269"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64787</xdr:rowOff>
    </xdr:from>
    <xdr:ext cx="249299" cy="259045"/>
    <xdr:sp macro="" textlink="">
      <xdr:nvSpPr>
        <xdr:cNvPr id="750"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46372</xdr:rowOff>
    </xdr:from>
    <xdr:ext cx="378565" cy="259045"/>
    <xdr:sp macro="" textlink="">
      <xdr:nvSpPr>
        <xdr:cNvPr id="752" name="諸支出金最大値テキスト"/>
        <xdr:cNvSpPr txBox="1"/>
      </xdr:nvSpPr>
      <xdr:spPr>
        <a:xfrm>
          <a:off x="22212300" y="5189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32</xdr:col>
      <xdr:colOff>98425</xdr:colOff>
      <xdr:row>31</xdr:row>
      <xdr:rowOff>99695</xdr:rowOff>
    </xdr:from>
    <xdr:to>
      <xdr:col>32</xdr:col>
      <xdr:colOff>276225</xdr:colOff>
      <xdr:row>31</xdr:row>
      <xdr:rowOff>99695</xdr:rowOff>
    </xdr:to>
    <xdr:cxnSp macro="">
      <xdr:nvCxnSpPr>
        <xdr:cNvPr id="753" name="直線コネクタ 752"/>
        <xdr:cNvCxnSpPr/>
      </xdr:nvCxnSpPr>
      <xdr:spPr>
        <a:xfrm>
          <a:off x="22072600" y="54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153687</xdr:rowOff>
    </xdr:from>
    <xdr:ext cx="313932" cy="259045"/>
    <xdr:sp macro="" textlink="">
      <xdr:nvSpPr>
        <xdr:cNvPr id="755"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130810</xdr:rowOff>
    </xdr:from>
    <xdr:to>
      <xdr:col>32</xdr:col>
      <xdr:colOff>238125</xdr:colOff>
      <xdr:row>39</xdr:row>
      <xdr:rowOff>60960</xdr:rowOff>
    </xdr:to>
    <xdr:sp macro="" textlink="">
      <xdr:nvSpPr>
        <xdr:cNvPr id="756" name="フローチャート : 判断 755"/>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92710</xdr:rowOff>
    </xdr:from>
    <xdr:to>
      <xdr:col>31</xdr:col>
      <xdr:colOff>85725</xdr:colOff>
      <xdr:row>37</xdr:row>
      <xdr:rowOff>22860</xdr:rowOff>
    </xdr:to>
    <xdr:sp macro="" textlink="">
      <xdr:nvSpPr>
        <xdr:cNvPr id="758" name="フローチャート : 判断 757"/>
        <xdr:cNvSpPr/>
      </xdr:nvSpPr>
      <xdr:spPr>
        <a:xfrm>
          <a:off x="2127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39387</xdr:rowOff>
    </xdr:from>
    <xdr:ext cx="378565" cy="259045"/>
    <xdr:sp macro="" textlink="">
      <xdr:nvSpPr>
        <xdr:cNvPr id="759" name="テキスト ボックス 758"/>
        <xdr:cNvSpPr txBox="1"/>
      </xdr:nvSpPr>
      <xdr:spPr>
        <a:xfrm>
          <a:off x="21134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8890</xdr:rowOff>
    </xdr:from>
    <xdr:to>
      <xdr:col>29</xdr:col>
      <xdr:colOff>568325</xdr:colOff>
      <xdr:row>38</xdr:row>
      <xdr:rowOff>110490</xdr:rowOff>
    </xdr:to>
    <xdr:sp macro="" textlink="">
      <xdr:nvSpPr>
        <xdr:cNvPr id="761" name="フローチャート : 判断 760"/>
        <xdr:cNvSpPr/>
      </xdr:nvSpPr>
      <xdr:spPr>
        <a:xfrm>
          <a:off x="20383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127017</xdr:rowOff>
    </xdr:from>
    <xdr:ext cx="313932" cy="259045"/>
    <xdr:sp macro="" textlink="">
      <xdr:nvSpPr>
        <xdr:cNvPr id="762" name="テキスト ボックス 761"/>
        <xdr:cNvSpPr txBox="1"/>
      </xdr:nvSpPr>
      <xdr:spPr>
        <a:xfrm>
          <a:off x="20277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81280</xdr:rowOff>
    </xdr:from>
    <xdr:to>
      <xdr:col>28</xdr:col>
      <xdr:colOff>365125</xdr:colOff>
      <xdr:row>39</xdr:row>
      <xdr:rowOff>11430</xdr:rowOff>
    </xdr:to>
    <xdr:sp macro="" textlink="">
      <xdr:nvSpPr>
        <xdr:cNvPr id="764" name="フローチャート : 判断 763"/>
        <xdr:cNvSpPr/>
      </xdr:nvSpPr>
      <xdr:spPr>
        <a:xfrm>
          <a:off x="19494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27957</xdr:rowOff>
    </xdr:from>
    <xdr:ext cx="313932" cy="259045"/>
    <xdr:sp macro="" textlink="">
      <xdr:nvSpPr>
        <xdr:cNvPr id="765" name="テキスト ボックス 764"/>
        <xdr:cNvSpPr txBox="1"/>
      </xdr:nvSpPr>
      <xdr:spPr>
        <a:xfrm>
          <a:off x="19388333" y="6371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163195</xdr:rowOff>
    </xdr:from>
    <xdr:to>
      <xdr:col>27</xdr:col>
      <xdr:colOff>161925</xdr:colOff>
      <xdr:row>38</xdr:row>
      <xdr:rowOff>93345</xdr:rowOff>
    </xdr:to>
    <xdr:sp macro="" textlink="">
      <xdr:nvSpPr>
        <xdr:cNvPr id="766" name="フローチャート : 判断 765"/>
        <xdr:cNvSpPr/>
      </xdr:nvSpPr>
      <xdr:spPr>
        <a:xfrm>
          <a:off x="18605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109872</xdr:rowOff>
    </xdr:from>
    <xdr:ext cx="313932" cy="259045"/>
    <xdr:sp macro="" textlink="">
      <xdr:nvSpPr>
        <xdr:cNvPr id="767" name="テキスト ボックス 766"/>
        <xdr:cNvSpPr txBox="1"/>
      </xdr:nvSpPr>
      <xdr:spPr>
        <a:xfrm>
          <a:off x="18499333" y="6282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109237</xdr:rowOff>
    </xdr:from>
    <xdr:ext cx="249299" cy="259045"/>
    <xdr:sp macro="" textlink="">
      <xdr:nvSpPr>
        <xdr:cNvPr id="774"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歳出総額は住民一人当たり３８９，５４７円となっている。　</a:t>
          </a:r>
        </a:p>
        <a:p>
          <a:r>
            <a:rPr kumimoji="1" lang="ja-JP" altLang="en-US" sz="1200">
              <a:solidFill>
                <a:sysClr val="windowText" lastClr="000000"/>
              </a:solidFill>
              <a:latin typeface="ＭＳ ゴシック" pitchFamily="49" charset="-128"/>
              <a:ea typeface="ＭＳ ゴシック" pitchFamily="49" charset="-128"/>
            </a:rPr>
            <a:t>　総務費は住民一人当たり５７，２３８円となっており、類似団体平均を下回っている。要因としては、定員管理の適正化により人口１，０００人当たりの職員数が少ないことなどがあげられる。</a:t>
          </a:r>
        </a:p>
        <a:p>
          <a:r>
            <a:rPr kumimoji="1" lang="ja-JP" altLang="en-US" sz="1200">
              <a:solidFill>
                <a:sysClr val="windowText" lastClr="000000"/>
              </a:solidFill>
              <a:latin typeface="ＭＳ ゴシック" pitchFamily="49" charset="-128"/>
              <a:ea typeface="ＭＳ ゴシック" pitchFamily="49" charset="-128"/>
            </a:rPr>
            <a:t>　衛生費・消防費はそれぞれ住民一人当たり３７，１０４円・１２，６４９円となっており、類似団体平均を下回っている。要因としては、ごみ処理業務やし尿処理業務及び消防業務を一部事務組合で行っていることがあげられる。</a:t>
          </a:r>
        </a:p>
        <a:p>
          <a:r>
            <a:rPr kumimoji="1" lang="ja-JP" altLang="en-US" sz="1200">
              <a:solidFill>
                <a:sysClr val="windowText" lastClr="000000"/>
              </a:solidFill>
              <a:latin typeface="ＭＳ ゴシック" pitchFamily="49" charset="-128"/>
              <a:ea typeface="ＭＳ ゴシック" pitchFamily="49" charset="-128"/>
            </a:rPr>
            <a:t>　教育費は住民一人当たり７０，４７６円となっており、類似団体平均を上回っている。要因としては、遠賀町食育交流・防災センターの建設や遠賀コミュニティーセンターの改修工事による増があげられる。</a:t>
          </a:r>
        </a:p>
        <a:p>
          <a:r>
            <a:rPr kumimoji="1" lang="ja-JP" altLang="en-US" sz="1200">
              <a:solidFill>
                <a:sysClr val="windowText" lastClr="000000"/>
              </a:solidFill>
              <a:latin typeface="ＭＳ ゴシック" pitchFamily="49" charset="-128"/>
              <a:ea typeface="ＭＳ ゴシック" pitchFamily="49" charset="-128"/>
            </a:rPr>
            <a:t>　公債費は住民一人</a:t>
          </a:r>
          <a:r>
            <a:rPr kumimoji="1" lang="ja-JP" altLang="en-US" sz="1200">
              <a:latin typeface="ＭＳ ゴシック" pitchFamily="49" charset="-128"/>
              <a:ea typeface="ＭＳ ゴシック" pitchFamily="49" charset="-128"/>
            </a:rPr>
            <a:t>当たり２７，１０７円となっており、類似団体平均を下回っている。要因としては、特定財源や基金を活用し、地方債の借入の抑制に努めていることなどがあげられる。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福岡県遠賀町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050">
              <a:solidFill>
                <a:schemeClr val="dk1"/>
              </a:solidFill>
              <a:effectLst/>
              <a:latin typeface="ＭＳ ゴシック" pitchFamily="49" charset="-128"/>
              <a:ea typeface="ＭＳ ゴシック" pitchFamily="49" charset="-128"/>
              <a:cs typeface="+mn-cs"/>
            </a:rPr>
            <a:t>　</a:t>
          </a:r>
          <a:r>
            <a:rPr kumimoji="1" lang="ja-JP" altLang="ja-JP" sz="1050">
              <a:solidFill>
                <a:schemeClr val="dk1"/>
              </a:solidFill>
              <a:effectLst/>
              <a:latin typeface="ＭＳ ゴシック" pitchFamily="49" charset="-128"/>
              <a:ea typeface="ＭＳ ゴシック" pitchFamily="49" charset="-128"/>
              <a:cs typeface="+mn-cs"/>
            </a:rPr>
            <a:t>財政調整基金残高については、実質収支の黒字拡大に伴い、取崩額を上回る歳計剰余金を積み立てたため、前年度比で増加している。</a:t>
          </a:r>
          <a:endParaRPr lang="ja-JP" altLang="ja-JP" sz="1050">
            <a:effectLst/>
            <a:latin typeface="ＭＳ ゴシック" pitchFamily="49" charset="-128"/>
            <a:ea typeface="ＭＳ ゴシック" pitchFamily="49" charset="-128"/>
          </a:endParaRPr>
        </a:p>
        <a:p>
          <a:pPr eaLnBrk="1" fontAlgn="auto" latinLnBrk="0" hangingPunct="1"/>
          <a:r>
            <a:rPr kumimoji="1" lang="ja-JP" altLang="ja-JP" sz="1050">
              <a:solidFill>
                <a:schemeClr val="dk1"/>
              </a:solidFill>
              <a:effectLst/>
              <a:latin typeface="ＭＳ ゴシック" pitchFamily="49" charset="-128"/>
              <a:ea typeface="ＭＳ ゴシック" pitchFamily="49" charset="-128"/>
              <a:cs typeface="+mn-cs"/>
            </a:rPr>
            <a:t>　実質収支額</a:t>
          </a:r>
          <a:r>
            <a:rPr kumimoji="1" lang="ja-JP" altLang="en-US" sz="1050">
              <a:solidFill>
                <a:schemeClr val="dk1"/>
              </a:solidFill>
              <a:effectLst/>
              <a:latin typeface="ＭＳ ゴシック" pitchFamily="49" charset="-128"/>
              <a:ea typeface="ＭＳ ゴシック" pitchFamily="49" charset="-128"/>
              <a:cs typeface="+mn-cs"/>
            </a:rPr>
            <a:t>について</a:t>
          </a:r>
          <a:r>
            <a:rPr kumimoji="1" lang="ja-JP" altLang="ja-JP" sz="1050">
              <a:solidFill>
                <a:schemeClr val="dk1"/>
              </a:solidFill>
              <a:effectLst/>
              <a:latin typeface="ＭＳ ゴシック" pitchFamily="49" charset="-128"/>
              <a:ea typeface="ＭＳ ゴシック" pitchFamily="49" charset="-128"/>
              <a:cs typeface="+mn-cs"/>
            </a:rPr>
            <a:t>は、継続的に黒字を確保している。</a:t>
          </a:r>
          <a:endParaRPr lang="ja-JP" altLang="ja-JP" sz="1050">
            <a:effectLst/>
            <a:latin typeface="ＭＳ ゴシック" pitchFamily="49" charset="-128"/>
            <a:ea typeface="ＭＳ ゴシック" pitchFamily="49" charset="-128"/>
          </a:endParaRPr>
        </a:p>
        <a:p>
          <a:r>
            <a:rPr kumimoji="1" lang="ja-JP" altLang="ja-JP" sz="1050">
              <a:solidFill>
                <a:schemeClr val="dk1"/>
              </a:solidFill>
              <a:effectLst/>
              <a:latin typeface="ＭＳ ゴシック" pitchFamily="49" charset="-128"/>
              <a:ea typeface="ＭＳ ゴシック" pitchFamily="49" charset="-128"/>
              <a:cs typeface="+mn-cs"/>
            </a:rPr>
            <a:t>　実質単年度収支については、平成２３年度は、国や県の補助額を超える一般財源が必要となる事業が重なったことにより基金取崩が必要となり、約１億１４００万円の赤字となったが、</a:t>
          </a:r>
          <a:r>
            <a:rPr kumimoji="1" lang="ja-JP" altLang="en-US" sz="1050">
              <a:solidFill>
                <a:schemeClr val="dk1"/>
              </a:solidFill>
              <a:effectLst/>
              <a:latin typeface="ＭＳ ゴシック" pitchFamily="49" charset="-128"/>
              <a:ea typeface="ＭＳ ゴシック" pitchFamily="49" charset="-128"/>
              <a:cs typeface="+mn-cs"/>
            </a:rPr>
            <a:t>平成</a:t>
          </a:r>
          <a:r>
            <a:rPr kumimoji="1" lang="ja-JP" altLang="ja-JP" sz="1050">
              <a:solidFill>
                <a:schemeClr val="dk1"/>
              </a:solidFill>
              <a:effectLst/>
              <a:latin typeface="ＭＳ ゴシック" pitchFamily="49" charset="-128"/>
              <a:ea typeface="ＭＳ ゴシック" pitchFamily="49" charset="-128"/>
              <a:cs typeface="+mn-cs"/>
            </a:rPr>
            <a:t>２４年度は、一般財源が生じる普通建設事業費が減となったことにより、財政調整基金取崩額が減、積立額が増となったため、２億７２００万円の黒字に転じた。平成２６年度</a:t>
          </a:r>
          <a:r>
            <a:rPr kumimoji="1" lang="ja-JP" altLang="en-US" sz="1050">
              <a:solidFill>
                <a:schemeClr val="dk1"/>
              </a:solidFill>
              <a:effectLst/>
              <a:latin typeface="ＭＳ ゴシック" pitchFamily="49" charset="-128"/>
              <a:ea typeface="ＭＳ ゴシック" pitchFamily="49" charset="-128"/>
              <a:cs typeface="+mn-cs"/>
            </a:rPr>
            <a:t>以降</a:t>
          </a:r>
          <a:r>
            <a:rPr kumimoji="1" lang="ja-JP" altLang="ja-JP" sz="1050">
              <a:solidFill>
                <a:schemeClr val="dk1"/>
              </a:solidFill>
              <a:effectLst/>
              <a:latin typeface="ＭＳ ゴシック" pitchFamily="49" charset="-128"/>
              <a:ea typeface="ＭＳ ゴシック" pitchFamily="49" charset="-128"/>
              <a:cs typeface="+mn-cs"/>
            </a:rPr>
            <a:t>においても、国民健康保健事業特別会計へのその他繰出金</a:t>
          </a:r>
          <a:r>
            <a:rPr kumimoji="1" lang="ja-JP" altLang="en-US" sz="1050">
              <a:solidFill>
                <a:schemeClr val="dk1"/>
              </a:solidFill>
              <a:effectLst/>
              <a:latin typeface="ＭＳ ゴシック" pitchFamily="49" charset="-128"/>
              <a:ea typeface="ＭＳ ゴシック" pitchFamily="49" charset="-128"/>
              <a:cs typeface="+mn-cs"/>
            </a:rPr>
            <a:t>（</a:t>
          </a:r>
          <a:r>
            <a:rPr kumimoji="1" lang="ja-JP" altLang="ja-JP" sz="1050">
              <a:solidFill>
                <a:schemeClr val="dk1"/>
              </a:solidFill>
              <a:effectLst/>
              <a:latin typeface="ＭＳ ゴシック" pitchFamily="49" charset="-128"/>
              <a:ea typeface="ＭＳ ゴシック" pitchFamily="49" charset="-128"/>
              <a:cs typeface="+mn-cs"/>
            </a:rPr>
            <a:t>赤字補てん分）の減や地方交付税及び税収</a:t>
          </a:r>
          <a:r>
            <a:rPr kumimoji="1" lang="ja-JP" altLang="en-US" sz="1050">
              <a:solidFill>
                <a:schemeClr val="dk1"/>
              </a:solidFill>
              <a:effectLst/>
              <a:latin typeface="ＭＳ ゴシック" pitchFamily="49" charset="-128"/>
              <a:ea typeface="ＭＳ ゴシック" pitchFamily="49" charset="-128"/>
              <a:cs typeface="+mn-cs"/>
            </a:rPr>
            <a:t>など</a:t>
          </a:r>
          <a:r>
            <a:rPr kumimoji="1" lang="ja-JP" altLang="ja-JP" sz="1050">
              <a:solidFill>
                <a:schemeClr val="dk1"/>
              </a:solidFill>
              <a:effectLst/>
              <a:latin typeface="ＭＳ ゴシック" pitchFamily="49" charset="-128"/>
              <a:ea typeface="ＭＳ ゴシック" pitchFamily="49" charset="-128"/>
              <a:cs typeface="+mn-cs"/>
            </a:rPr>
            <a:t>の増により財政調整基金の取崩しが抑えられ</a:t>
          </a:r>
          <a:r>
            <a:rPr kumimoji="1" lang="ja-JP" altLang="en-US" sz="1050">
              <a:solidFill>
                <a:schemeClr val="dk1"/>
              </a:solidFill>
              <a:effectLst/>
              <a:latin typeface="ＭＳ ゴシック" pitchFamily="49" charset="-128"/>
              <a:ea typeface="ＭＳ ゴシック" pitchFamily="49" charset="-128"/>
              <a:cs typeface="+mn-cs"/>
            </a:rPr>
            <a:t>、</a:t>
          </a:r>
          <a:r>
            <a:rPr kumimoji="1" lang="ja-JP" altLang="ja-JP" sz="1050">
              <a:solidFill>
                <a:schemeClr val="dk1"/>
              </a:solidFill>
              <a:effectLst/>
              <a:latin typeface="ＭＳ ゴシック" pitchFamily="49" charset="-128"/>
              <a:ea typeface="ＭＳ ゴシック" pitchFamily="49" charset="-128"/>
              <a:cs typeface="+mn-cs"/>
            </a:rPr>
            <a:t>黒字で推移している。</a:t>
          </a:r>
          <a:endParaRPr kumimoji="1" lang="ja-JP" altLang="en-US" sz="10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福岡県遠賀町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itchFamily="49" charset="-128"/>
              <a:ea typeface="ＭＳ ゴシック" pitchFamily="49" charset="-128"/>
              <a:cs typeface="+mn-cs"/>
            </a:rPr>
            <a:t>　</a:t>
          </a:r>
          <a:r>
            <a:rPr kumimoji="1" lang="ja-JP" altLang="ja-JP" sz="1200">
              <a:solidFill>
                <a:schemeClr val="dk1"/>
              </a:solidFill>
              <a:effectLst/>
              <a:latin typeface="ＭＳ ゴシック" pitchFamily="49" charset="-128"/>
              <a:ea typeface="ＭＳ ゴシック" pitchFamily="49" charset="-128"/>
              <a:cs typeface="+mn-cs"/>
            </a:rPr>
            <a:t>毎年黒字を維持しているが、特別会計については、医療費の伸びによる国民健康保険事業特別会計への繰出金</a:t>
          </a:r>
          <a:r>
            <a:rPr kumimoji="1" lang="ja-JP" altLang="en-US" sz="1200">
              <a:solidFill>
                <a:schemeClr val="dk1"/>
              </a:solidFill>
              <a:effectLst/>
              <a:latin typeface="ＭＳ ゴシック" pitchFamily="49" charset="-128"/>
              <a:ea typeface="ＭＳ ゴシック" pitchFamily="49" charset="-128"/>
              <a:cs typeface="+mn-cs"/>
            </a:rPr>
            <a:t>や</a:t>
          </a:r>
          <a:r>
            <a:rPr kumimoji="1" lang="ja-JP" altLang="ja-JP" sz="1200">
              <a:solidFill>
                <a:schemeClr val="dk1"/>
              </a:solidFill>
              <a:effectLst/>
              <a:latin typeface="ＭＳ ゴシック" pitchFamily="49" charset="-128"/>
              <a:ea typeface="ＭＳ ゴシック" pitchFamily="49" charset="-128"/>
              <a:cs typeface="+mn-cs"/>
            </a:rPr>
            <a:t>下水道整備に伴う公共下水道事業特別会計への繰出金など赤字補填的な繰出を行っており、一般会計からの繰入金なしでは採算はとれていない状況である。</a:t>
          </a:r>
          <a:endParaRPr lang="ja-JP" altLang="ja-JP" sz="1200">
            <a:effectLst/>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itchFamily="49" charset="-128"/>
              <a:ea typeface="ＭＳ ゴシック" pitchFamily="49" charset="-128"/>
              <a:cs typeface="+mn-cs"/>
            </a:rPr>
            <a:t>　国民健康保険事業特別会計について</a:t>
          </a:r>
          <a:r>
            <a:rPr kumimoji="1" lang="ja-JP" altLang="en-US" sz="1200">
              <a:solidFill>
                <a:schemeClr val="dk1"/>
              </a:solidFill>
              <a:effectLst/>
              <a:latin typeface="ＭＳ ゴシック" pitchFamily="49" charset="-128"/>
              <a:ea typeface="ＭＳ ゴシック" pitchFamily="49" charset="-128"/>
              <a:cs typeface="+mn-cs"/>
            </a:rPr>
            <a:t>は、</a:t>
          </a:r>
          <a:r>
            <a:rPr kumimoji="1" lang="ja-JP" altLang="ja-JP" sz="1200">
              <a:solidFill>
                <a:schemeClr val="dk1"/>
              </a:solidFill>
              <a:effectLst/>
              <a:latin typeface="ＭＳ ゴシック" pitchFamily="49" charset="-128"/>
              <a:ea typeface="ＭＳ ゴシック" pitchFamily="49" charset="-128"/>
              <a:cs typeface="+mn-cs"/>
            </a:rPr>
            <a:t>国民健康保険料の適正化を図るため、保険料改定により特別会計の自立に努め、税収を主な財源とする一般会計の負担額を減らしていくよう努める。</a:t>
          </a:r>
          <a:endParaRPr lang="ja-JP" altLang="ja-JP" sz="1200">
            <a:effectLst/>
            <a:latin typeface="ＭＳ ゴシック" pitchFamily="49" charset="-128"/>
            <a:ea typeface="ＭＳ ゴシック" pitchFamily="49" charset="-128"/>
          </a:endParaRPr>
        </a:p>
        <a:p>
          <a:pPr eaLnBrk="1" fontAlgn="auto" latinLnBrk="0" hangingPunct="1"/>
          <a:r>
            <a:rPr kumimoji="1" lang="ja-JP" altLang="en-US" sz="1200">
              <a:solidFill>
                <a:schemeClr val="dk1"/>
              </a:solidFill>
              <a:effectLst/>
              <a:latin typeface="ＭＳ ゴシック" pitchFamily="49" charset="-128"/>
              <a:ea typeface="ＭＳ ゴシック" pitchFamily="49" charset="-128"/>
              <a:cs typeface="+mn-cs"/>
            </a:rPr>
            <a:t>　</a:t>
          </a:r>
          <a:r>
            <a:rPr kumimoji="1" lang="ja-JP" altLang="ja-JP" sz="1200">
              <a:solidFill>
                <a:schemeClr val="dk1"/>
              </a:solidFill>
              <a:effectLst/>
              <a:latin typeface="ＭＳ ゴシック" pitchFamily="49" charset="-128"/>
              <a:ea typeface="ＭＳ ゴシック" pitchFamily="49" charset="-128"/>
              <a:cs typeface="+mn-cs"/>
            </a:rPr>
            <a:t>下水道事業については、計画的かつ効率的に事業を推進することにより経費を削減するとともに、独立採算の原則に立ち返った下水道使用料の適正化（平成２５年４月から使用料改定）を図</a:t>
          </a:r>
          <a:r>
            <a:rPr kumimoji="1" lang="ja-JP" altLang="en-US" sz="1200">
              <a:solidFill>
                <a:schemeClr val="dk1"/>
              </a:solidFill>
              <a:effectLst/>
              <a:latin typeface="ＭＳ ゴシック" pitchFamily="49" charset="-128"/>
              <a:ea typeface="ＭＳ ゴシック" pitchFamily="49" charset="-128"/>
              <a:cs typeface="+mn-cs"/>
            </a:rPr>
            <a:t>る。</a:t>
          </a:r>
          <a:endParaRPr lang="ja-JP" altLang="ja-JP" sz="1200">
            <a:effectLst/>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9"/>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7779997</v>
      </c>
      <c r="BO4" s="379"/>
      <c r="BP4" s="379"/>
      <c r="BQ4" s="379"/>
      <c r="BR4" s="379"/>
      <c r="BS4" s="379"/>
      <c r="BT4" s="379"/>
      <c r="BU4" s="380"/>
      <c r="BV4" s="378">
        <v>7200093</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4.7</v>
      </c>
      <c r="CU4" s="385"/>
      <c r="CV4" s="385"/>
      <c r="CW4" s="385"/>
      <c r="CX4" s="385"/>
      <c r="CY4" s="385"/>
      <c r="CZ4" s="385"/>
      <c r="DA4" s="386"/>
      <c r="DB4" s="384">
        <v>5.7</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7572408</v>
      </c>
      <c r="BO5" s="416"/>
      <c r="BP5" s="416"/>
      <c r="BQ5" s="416"/>
      <c r="BR5" s="416"/>
      <c r="BS5" s="416"/>
      <c r="BT5" s="416"/>
      <c r="BU5" s="417"/>
      <c r="BV5" s="415">
        <v>6963808</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89.7</v>
      </c>
      <c r="CU5" s="413"/>
      <c r="CV5" s="413"/>
      <c r="CW5" s="413"/>
      <c r="CX5" s="413"/>
      <c r="CY5" s="413"/>
      <c r="CZ5" s="413"/>
      <c r="DA5" s="414"/>
      <c r="DB5" s="412">
        <v>92.7</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207589</v>
      </c>
      <c r="BO6" s="416"/>
      <c r="BP6" s="416"/>
      <c r="BQ6" s="416"/>
      <c r="BR6" s="416"/>
      <c r="BS6" s="416"/>
      <c r="BT6" s="416"/>
      <c r="BU6" s="417"/>
      <c r="BV6" s="415">
        <v>236285</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96.7</v>
      </c>
      <c r="CU6" s="453"/>
      <c r="CV6" s="453"/>
      <c r="CW6" s="453"/>
      <c r="CX6" s="453"/>
      <c r="CY6" s="453"/>
      <c r="CZ6" s="453"/>
      <c r="DA6" s="454"/>
      <c r="DB6" s="452">
        <v>101.3</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12956</v>
      </c>
      <c r="BO7" s="416"/>
      <c r="BP7" s="416"/>
      <c r="BQ7" s="416"/>
      <c r="BR7" s="416"/>
      <c r="BS7" s="416"/>
      <c r="BT7" s="416"/>
      <c r="BU7" s="417"/>
      <c r="BV7" s="415">
        <v>10986</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4100338</v>
      </c>
      <c r="CU7" s="416"/>
      <c r="CV7" s="416"/>
      <c r="CW7" s="416"/>
      <c r="CX7" s="416"/>
      <c r="CY7" s="416"/>
      <c r="CZ7" s="416"/>
      <c r="DA7" s="417"/>
      <c r="DB7" s="415">
        <v>3972233</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194633</v>
      </c>
      <c r="BO8" s="416"/>
      <c r="BP8" s="416"/>
      <c r="BQ8" s="416"/>
      <c r="BR8" s="416"/>
      <c r="BS8" s="416"/>
      <c r="BT8" s="416"/>
      <c r="BU8" s="417"/>
      <c r="BV8" s="415">
        <v>225299</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0.57999999999999996</v>
      </c>
      <c r="CU8" s="456"/>
      <c r="CV8" s="456"/>
      <c r="CW8" s="456"/>
      <c r="CX8" s="456"/>
      <c r="CY8" s="456"/>
      <c r="CZ8" s="456"/>
      <c r="DA8" s="457"/>
      <c r="DB8" s="455">
        <v>0.56999999999999995</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18877</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-30666</v>
      </c>
      <c r="BO9" s="416"/>
      <c r="BP9" s="416"/>
      <c r="BQ9" s="416"/>
      <c r="BR9" s="416"/>
      <c r="BS9" s="416"/>
      <c r="BT9" s="416"/>
      <c r="BU9" s="417"/>
      <c r="BV9" s="415">
        <v>28706</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10.199999999999999</v>
      </c>
      <c r="CU9" s="413"/>
      <c r="CV9" s="413"/>
      <c r="CW9" s="413"/>
      <c r="CX9" s="413"/>
      <c r="CY9" s="413"/>
      <c r="CZ9" s="413"/>
      <c r="DA9" s="414"/>
      <c r="DB9" s="412">
        <v>11.7</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19160</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78</v>
      </c>
      <c r="AV10" s="448"/>
      <c r="AW10" s="448"/>
      <c r="AX10" s="448"/>
      <c r="AY10" s="449" t="s">
        <v>102</v>
      </c>
      <c r="AZ10" s="450"/>
      <c r="BA10" s="450"/>
      <c r="BB10" s="450"/>
      <c r="BC10" s="450"/>
      <c r="BD10" s="450"/>
      <c r="BE10" s="450"/>
      <c r="BF10" s="450"/>
      <c r="BG10" s="450"/>
      <c r="BH10" s="450"/>
      <c r="BI10" s="450"/>
      <c r="BJ10" s="450"/>
      <c r="BK10" s="450"/>
      <c r="BL10" s="450"/>
      <c r="BM10" s="451"/>
      <c r="BN10" s="415">
        <v>277356</v>
      </c>
      <c r="BO10" s="416"/>
      <c r="BP10" s="416"/>
      <c r="BQ10" s="416"/>
      <c r="BR10" s="416"/>
      <c r="BS10" s="416"/>
      <c r="BT10" s="416"/>
      <c r="BU10" s="417"/>
      <c r="BV10" s="415">
        <v>121513</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78</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19439</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150000</v>
      </c>
      <c r="BO12" s="416"/>
      <c r="BP12" s="416"/>
      <c r="BQ12" s="416"/>
      <c r="BR12" s="416"/>
      <c r="BS12" s="416"/>
      <c r="BT12" s="416"/>
      <c r="BU12" s="417"/>
      <c r="BV12" s="415">
        <v>100000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19307</v>
      </c>
      <c r="S13" s="497"/>
      <c r="T13" s="497"/>
      <c r="U13" s="497"/>
      <c r="V13" s="498"/>
      <c r="W13" s="431" t="s">
        <v>120</v>
      </c>
      <c r="X13" s="432"/>
      <c r="Y13" s="432"/>
      <c r="Z13" s="432"/>
      <c r="AA13" s="432"/>
      <c r="AB13" s="422"/>
      <c r="AC13" s="466">
        <v>286</v>
      </c>
      <c r="AD13" s="467"/>
      <c r="AE13" s="467"/>
      <c r="AF13" s="467"/>
      <c r="AG13" s="506"/>
      <c r="AH13" s="466">
        <v>458</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96690</v>
      </c>
      <c r="BO13" s="416"/>
      <c r="BP13" s="416"/>
      <c r="BQ13" s="416"/>
      <c r="BR13" s="416"/>
      <c r="BS13" s="416"/>
      <c r="BT13" s="416"/>
      <c r="BU13" s="417"/>
      <c r="BV13" s="415">
        <v>50219</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6.8</v>
      </c>
      <c r="CU13" s="413"/>
      <c r="CV13" s="413"/>
      <c r="CW13" s="413"/>
      <c r="CX13" s="413"/>
      <c r="CY13" s="413"/>
      <c r="CZ13" s="413"/>
      <c r="DA13" s="414"/>
      <c r="DB13" s="412">
        <v>7.5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19503</v>
      </c>
      <c r="S14" s="497"/>
      <c r="T14" s="497"/>
      <c r="U14" s="497"/>
      <c r="V14" s="498"/>
      <c r="W14" s="405"/>
      <c r="X14" s="406"/>
      <c r="Y14" s="406"/>
      <c r="Z14" s="406"/>
      <c r="AA14" s="406"/>
      <c r="AB14" s="395"/>
      <c r="AC14" s="499">
        <v>3.4</v>
      </c>
      <c r="AD14" s="500"/>
      <c r="AE14" s="500"/>
      <c r="AF14" s="500"/>
      <c r="AG14" s="501"/>
      <c r="AH14" s="499">
        <v>5.0999999999999996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19380</v>
      </c>
      <c r="S15" s="497"/>
      <c r="T15" s="497"/>
      <c r="U15" s="497"/>
      <c r="V15" s="498"/>
      <c r="W15" s="431" t="s">
        <v>127</v>
      </c>
      <c r="X15" s="432"/>
      <c r="Y15" s="432"/>
      <c r="Z15" s="432"/>
      <c r="AA15" s="432"/>
      <c r="AB15" s="422"/>
      <c r="AC15" s="466">
        <v>2270</v>
      </c>
      <c r="AD15" s="467"/>
      <c r="AE15" s="467"/>
      <c r="AF15" s="467"/>
      <c r="AG15" s="506"/>
      <c r="AH15" s="466">
        <v>2516</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1929943</v>
      </c>
      <c r="BO15" s="379"/>
      <c r="BP15" s="379"/>
      <c r="BQ15" s="379"/>
      <c r="BR15" s="379"/>
      <c r="BS15" s="379"/>
      <c r="BT15" s="379"/>
      <c r="BU15" s="380"/>
      <c r="BV15" s="378">
        <v>1795284</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27</v>
      </c>
      <c r="AD16" s="500"/>
      <c r="AE16" s="500"/>
      <c r="AF16" s="500"/>
      <c r="AG16" s="501"/>
      <c r="AH16" s="499">
        <v>27.9</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3286828</v>
      </c>
      <c r="BO16" s="416"/>
      <c r="BP16" s="416"/>
      <c r="BQ16" s="416"/>
      <c r="BR16" s="416"/>
      <c r="BS16" s="416"/>
      <c r="BT16" s="416"/>
      <c r="BU16" s="417"/>
      <c r="BV16" s="415">
        <v>3141000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5852</v>
      </c>
      <c r="AD17" s="467"/>
      <c r="AE17" s="467"/>
      <c r="AF17" s="467"/>
      <c r="AG17" s="506"/>
      <c r="AH17" s="466">
        <v>5966</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2437425</v>
      </c>
      <c r="BO17" s="416"/>
      <c r="BP17" s="416"/>
      <c r="BQ17" s="416"/>
      <c r="BR17" s="416"/>
      <c r="BS17" s="416"/>
      <c r="BT17" s="416"/>
      <c r="BU17" s="417"/>
      <c r="BV17" s="415">
        <v>2286287</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22.15</v>
      </c>
      <c r="M18" s="528"/>
      <c r="N18" s="528"/>
      <c r="O18" s="528"/>
      <c r="P18" s="528"/>
      <c r="Q18" s="528"/>
      <c r="R18" s="529"/>
      <c r="S18" s="529"/>
      <c r="T18" s="529"/>
      <c r="U18" s="529"/>
      <c r="V18" s="530"/>
      <c r="W18" s="433"/>
      <c r="X18" s="434"/>
      <c r="Y18" s="434"/>
      <c r="Z18" s="434"/>
      <c r="AA18" s="434"/>
      <c r="AB18" s="425"/>
      <c r="AC18" s="531">
        <v>69.599999999999994</v>
      </c>
      <c r="AD18" s="532"/>
      <c r="AE18" s="532"/>
      <c r="AF18" s="532"/>
      <c r="AG18" s="533"/>
      <c r="AH18" s="531">
        <v>66.2</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3790822</v>
      </c>
      <c r="BO18" s="416"/>
      <c r="BP18" s="416"/>
      <c r="BQ18" s="416"/>
      <c r="BR18" s="416"/>
      <c r="BS18" s="416"/>
      <c r="BT18" s="416"/>
      <c r="BU18" s="417"/>
      <c r="BV18" s="415">
        <v>3751948</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852</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5060974</v>
      </c>
      <c r="BO19" s="416"/>
      <c r="BP19" s="416"/>
      <c r="BQ19" s="416"/>
      <c r="BR19" s="416"/>
      <c r="BS19" s="416"/>
      <c r="BT19" s="416"/>
      <c r="BU19" s="417"/>
      <c r="BV19" s="415">
        <v>4646899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7269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6137436</v>
      </c>
      <c r="BO23" s="416"/>
      <c r="BP23" s="416"/>
      <c r="BQ23" s="416"/>
      <c r="BR23" s="416"/>
      <c r="BS23" s="416"/>
      <c r="BT23" s="416"/>
      <c r="BU23" s="417"/>
      <c r="BV23" s="415">
        <v>6107264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7750</v>
      </c>
      <c r="R24" s="467"/>
      <c r="S24" s="467"/>
      <c r="T24" s="467"/>
      <c r="U24" s="467"/>
      <c r="V24" s="506"/>
      <c r="W24" s="561"/>
      <c r="X24" s="549"/>
      <c r="Y24" s="550"/>
      <c r="Z24" s="465" t="s">
        <v>151</v>
      </c>
      <c r="AA24" s="445"/>
      <c r="AB24" s="445"/>
      <c r="AC24" s="445"/>
      <c r="AD24" s="445"/>
      <c r="AE24" s="445"/>
      <c r="AF24" s="445"/>
      <c r="AG24" s="446"/>
      <c r="AH24" s="466">
        <v>107</v>
      </c>
      <c r="AI24" s="467"/>
      <c r="AJ24" s="467"/>
      <c r="AK24" s="467"/>
      <c r="AL24" s="506"/>
      <c r="AM24" s="466">
        <v>332663</v>
      </c>
      <c r="AN24" s="467"/>
      <c r="AO24" s="467"/>
      <c r="AP24" s="467"/>
      <c r="AQ24" s="467"/>
      <c r="AR24" s="506"/>
      <c r="AS24" s="466">
        <v>3109</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5686290</v>
      </c>
      <c r="BO24" s="416"/>
      <c r="BP24" s="416"/>
      <c r="BQ24" s="416"/>
      <c r="BR24" s="416"/>
      <c r="BS24" s="416"/>
      <c r="BT24" s="416"/>
      <c r="BU24" s="417"/>
      <c r="BV24" s="415">
        <v>5555614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6270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793235</v>
      </c>
      <c r="BO25" s="379"/>
      <c r="BP25" s="379"/>
      <c r="BQ25" s="379"/>
      <c r="BR25" s="379"/>
      <c r="BS25" s="379"/>
      <c r="BT25" s="379"/>
      <c r="BU25" s="380"/>
      <c r="BV25" s="378">
        <v>1022673</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5900</v>
      </c>
      <c r="R26" s="467"/>
      <c r="S26" s="467"/>
      <c r="T26" s="467"/>
      <c r="U26" s="467"/>
      <c r="V26" s="506"/>
      <c r="W26" s="561"/>
      <c r="X26" s="549"/>
      <c r="Y26" s="550"/>
      <c r="Z26" s="465" t="s">
        <v>157</v>
      </c>
      <c r="AA26" s="571"/>
      <c r="AB26" s="571"/>
      <c r="AC26" s="571"/>
      <c r="AD26" s="571"/>
      <c r="AE26" s="571"/>
      <c r="AF26" s="571"/>
      <c r="AG26" s="572"/>
      <c r="AH26" s="466" t="s">
        <v>118</v>
      </c>
      <c r="AI26" s="467"/>
      <c r="AJ26" s="467"/>
      <c r="AK26" s="467"/>
      <c r="AL26" s="506"/>
      <c r="AM26" s="466" t="s">
        <v>118</v>
      </c>
      <c r="AN26" s="467"/>
      <c r="AO26" s="467"/>
      <c r="AP26" s="467"/>
      <c r="AQ26" s="467"/>
      <c r="AR26" s="506"/>
      <c r="AS26" s="466" t="s">
        <v>118</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3460</v>
      </c>
      <c r="R27" s="467"/>
      <c r="S27" s="467"/>
      <c r="T27" s="467"/>
      <c r="U27" s="467"/>
      <c r="V27" s="506"/>
      <c r="W27" s="561"/>
      <c r="X27" s="549"/>
      <c r="Y27" s="550"/>
      <c r="Z27" s="465" t="s">
        <v>160</v>
      </c>
      <c r="AA27" s="445"/>
      <c r="AB27" s="445"/>
      <c r="AC27" s="445"/>
      <c r="AD27" s="445"/>
      <c r="AE27" s="445"/>
      <c r="AF27" s="445"/>
      <c r="AG27" s="446"/>
      <c r="AH27" s="466" t="s">
        <v>118</v>
      </c>
      <c r="AI27" s="467"/>
      <c r="AJ27" s="467"/>
      <c r="AK27" s="467"/>
      <c r="AL27" s="506"/>
      <c r="AM27" s="466" t="s">
        <v>118</v>
      </c>
      <c r="AN27" s="467"/>
      <c r="AO27" s="467"/>
      <c r="AP27" s="467"/>
      <c r="AQ27" s="467"/>
      <c r="AR27" s="506"/>
      <c r="AS27" s="466" t="s">
        <v>118</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241934</v>
      </c>
      <c r="BO27" s="585"/>
      <c r="BP27" s="585"/>
      <c r="BQ27" s="585"/>
      <c r="BR27" s="585"/>
      <c r="BS27" s="585"/>
      <c r="BT27" s="585"/>
      <c r="BU27" s="586"/>
      <c r="BV27" s="584">
        <v>291741</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2910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1305314</v>
      </c>
      <c r="BO28" s="379"/>
      <c r="BP28" s="379"/>
      <c r="BQ28" s="379"/>
      <c r="BR28" s="379"/>
      <c r="BS28" s="379"/>
      <c r="BT28" s="379"/>
      <c r="BU28" s="380"/>
      <c r="BV28" s="378">
        <v>1177958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11</v>
      </c>
      <c r="M29" s="467"/>
      <c r="N29" s="467"/>
      <c r="O29" s="467"/>
      <c r="P29" s="506"/>
      <c r="Q29" s="466">
        <v>2720</v>
      </c>
      <c r="R29" s="467"/>
      <c r="S29" s="467"/>
      <c r="T29" s="467"/>
      <c r="U29" s="467"/>
      <c r="V29" s="506"/>
      <c r="W29" s="562"/>
      <c r="X29" s="563"/>
      <c r="Y29" s="564"/>
      <c r="Z29" s="465" t="s">
        <v>167</v>
      </c>
      <c r="AA29" s="445"/>
      <c r="AB29" s="445"/>
      <c r="AC29" s="445"/>
      <c r="AD29" s="445"/>
      <c r="AE29" s="445"/>
      <c r="AF29" s="445"/>
      <c r="AG29" s="446"/>
      <c r="AH29" s="466">
        <v>107</v>
      </c>
      <c r="AI29" s="467"/>
      <c r="AJ29" s="467"/>
      <c r="AK29" s="467"/>
      <c r="AL29" s="506"/>
      <c r="AM29" s="466">
        <v>332663</v>
      </c>
      <c r="AN29" s="467"/>
      <c r="AO29" s="467"/>
      <c r="AP29" s="467"/>
      <c r="AQ29" s="467"/>
      <c r="AR29" s="506"/>
      <c r="AS29" s="466">
        <v>3109</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556658</v>
      </c>
      <c r="BO29" s="416"/>
      <c r="BP29" s="416"/>
      <c r="BQ29" s="416"/>
      <c r="BR29" s="416"/>
      <c r="BS29" s="416"/>
      <c r="BT29" s="416"/>
      <c r="BU29" s="417"/>
      <c r="BV29" s="415">
        <v>555447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99.4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3218568</v>
      </c>
      <c r="BO30" s="585"/>
      <c r="BP30" s="585"/>
      <c r="BQ30" s="585"/>
      <c r="BR30" s="585"/>
      <c r="BS30" s="585"/>
      <c r="BT30" s="585"/>
      <c r="BU30" s="586"/>
      <c r="BV30" s="584">
        <v>3241184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7</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IF('各会計、関係団体の財政状況及び健全化判断比率'!B30="","",'各会計、関係団体の財政状況及び健全化判断比率'!B30)</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福岡県中間市外二ヶ町山田川水利組合（一般会計）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21</v>
      </c>
      <c r="CP34" s="596"/>
      <c r="CQ34" s="597" t="str">
        <f>IF('各会計、関係団体の財政状況及び健全化判断比率'!BS7="","",'各会計、関係団体の財政状況及び健全化判断比率'!BS7)</f>
        <v>遠賀町土地開発公社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遠賀町住宅新築資金等貸付事業会計</v>
      </c>
      <c r="F35" s="597"/>
      <c r="G35" s="597"/>
      <c r="H35" s="597"/>
      <c r="I35" s="597"/>
      <c r="J35" s="597"/>
      <c r="K35" s="597"/>
      <c r="L35" s="597"/>
      <c r="M35" s="597"/>
      <c r="N35" s="597"/>
      <c r="O35" s="597"/>
      <c r="P35" s="597"/>
      <c r="Q35" s="597"/>
      <c r="R35" s="597"/>
      <c r="S35" s="597"/>
      <c r="T35" s="165"/>
      <c r="U35" s="596">
        <f>IF(W35="","",U34+1)</f>
        <v>8</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10</v>
      </c>
      <c r="BF35" s="596"/>
      <c r="BG35" s="597" t="str">
        <f>IF('各会計、関係団体の財政状況及び健全化判断比率'!B31="","",'各会計、関係団体の財政状況及び健全化判断比率'!B31)</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福岡県市町村消防団員等公務災害補償組合（一般会計）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遠賀霊園事業特別会計</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福岡県自治会館管理組合（一般会計）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f>IF(E37="","",C36+1)</f>
        <v>4</v>
      </c>
      <c r="D37" s="596"/>
      <c r="E37" s="597" t="str">
        <f>IF('各会計、関係団体の財政状況及び健全化判断比率'!B10="","",'各会計、関係団体の財政状況及び健全化判断比率'!B10)</f>
        <v>遠賀町給食事業特別会計</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遠賀・中間地域広域行政事務組合（一般会計）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f t="shared" ref="C38:C43" si="5">IF(E38="","",C37+1)</f>
        <v>5</v>
      </c>
      <c r="D38" s="596"/>
      <c r="E38" s="597" t="str">
        <f>IF('各会計、関係団体の財政状況及び健全化判断比率'!B11="","",'各会計、関係団体の財政状況及び健全化判断比率'!B11)</f>
        <v>地域下水道事業特別会計</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遠賀・中間地域広域行政事務組合（公共用地先行取得事業特別会計）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f t="shared" si="5"/>
        <v>6</v>
      </c>
      <c r="D39" s="596"/>
      <c r="E39" s="597" t="str">
        <f>IF('各会計、関係団体の財政状況及び健全化判断比率'!B12="","",'各会計、関係団体の財政状況及び健全化判断比率'!B12)</f>
        <v>遠賀町土地取得会計</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16</v>
      </c>
      <c r="BX39" s="596"/>
      <c r="BY39" s="597" t="str">
        <f>IF('各会計、関係団体の財政状況及び健全化判断比率'!B73="","",'各会計、関係団体の財政状況及び健全化判断比率'!B73)</f>
        <v>福岡県自治振興組合（一般会計）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17</v>
      </c>
      <c r="BX40" s="596"/>
      <c r="BY40" s="597" t="str">
        <f>IF('各会計、関係団体の財政状況及び健全化判断比率'!B74="","",'各会計、関係団体の財政状況及び健全化判断比率'!B74)</f>
        <v>福岡県自治振興組合（公文書館事業特別会計）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18</v>
      </c>
      <c r="BX41" s="596"/>
      <c r="BY41" s="597" t="str">
        <f>IF('各会計、関係団体の財政状況及び健全化判断比率'!B75="","",'各会計、関係団体の財政状況及び健全化判断比率'!B75)</f>
        <v>福岡県介護保険広域連合（一般会計）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19</v>
      </c>
      <c r="BX42" s="596"/>
      <c r="BY42" s="597" t="str">
        <f>IF('各会計、関係団体の財政状況及び健全化判断比率'!B76="","",'各会計、関係団体の財政状況及び健全化判断比率'!B76)</f>
        <v>福岡県介護保険広域連合（介護保険事業特別会計）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20</v>
      </c>
      <c r="BX43" s="596"/>
      <c r="BY43" s="597" t="str">
        <f>IF('各会計、関係団体の財政状況及び健全化判断比率'!B77="","",'各会計、関係団体の財政状況及び健全化判断比率'!B77)</f>
        <v>福岡県後期高齢者医療広域連合（一般会計）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tabColor theme="7"/>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1" t="s">
        <v>526</v>
      </c>
      <c r="D34" s="1181"/>
      <c r="E34" s="1182"/>
      <c r="F34" s="32">
        <v>2.71</v>
      </c>
      <c r="G34" s="33">
        <v>4.3499999999999996</v>
      </c>
      <c r="H34" s="33">
        <v>4.6399999999999997</v>
      </c>
      <c r="I34" s="33">
        <v>5.36</v>
      </c>
      <c r="J34" s="34">
        <v>4.54</v>
      </c>
      <c r="K34" s="22"/>
      <c r="L34" s="22"/>
      <c r="M34" s="22"/>
      <c r="N34" s="22"/>
      <c r="O34" s="22"/>
      <c r="P34" s="22"/>
    </row>
    <row r="35" spans="1:16" ht="39" customHeight="1">
      <c r="A35" s="22"/>
      <c r="B35" s="35"/>
      <c r="C35" s="1175" t="s">
        <v>527</v>
      </c>
      <c r="D35" s="1176"/>
      <c r="E35" s="1177"/>
      <c r="F35" s="36">
        <v>0.79</v>
      </c>
      <c r="G35" s="37">
        <v>1.35</v>
      </c>
      <c r="H35" s="37">
        <v>1.06</v>
      </c>
      <c r="I35" s="37">
        <v>1.1499999999999999</v>
      </c>
      <c r="J35" s="38">
        <v>1.24</v>
      </c>
      <c r="K35" s="22"/>
      <c r="L35" s="22"/>
      <c r="M35" s="22"/>
      <c r="N35" s="22"/>
      <c r="O35" s="22"/>
      <c r="P35" s="22"/>
    </row>
    <row r="36" spans="1:16" ht="39" customHeight="1">
      <c r="A36" s="22"/>
      <c r="B36" s="35"/>
      <c r="C36" s="1175" t="s">
        <v>528</v>
      </c>
      <c r="D36" s="1176"/>
      <c r="E36" s="1177"/>
      <c r="F36" s="36">
        <v>0.25</v>
      </c>
      <c r="G36" s="37">
        <v>0.24</v>
      </c>
      <c r="H36" s="37">
        <v>0.37</v>
      </c>
      <c r="I36" s="37">
        <v>0.37</v>
      </c>
      <c r="J36" s="38">
        <v>0.28000000000000003</v>
      </c>
      <c r="K36" s="22"/>
      <c r="L36" s="22"/>
      <c r="M36" s="22"/>
      <c r="N36" s="22"/>
      <c r="O36" s="22"/>
      <c r="P36" s="22"/>
    </row>
    <row r="37" spans="1:16" ht="39" customHeight="1">
      <c r="A37" s="22"/>
      <c r="B37" s="35"/>
      <c r="C37" s="1175" t="s">
        <v>529</v>
      </c>
      <c r="D37" s="1176"/>
      <c r="E37" s="1177"/>
      <c r="F37" s="36">
        <v>0.03</v>
      </c>
      <c r="G37" s="37">
        <v>0.03</v>
      </c>
      <c r="H37" s="37">
        <v>0.04</v>
      </c>
      <c r="I37" s="37">
        <v>0.13</v>
      </c>
      <c r="J37" s="38">
        <v>0.14000000000000001</v>
      </c>
      <c r="K37" s="22"/>
      <c r="L37" s="22"/>
      <c r="M37" s="22"/>
      <c r="N37" s="22"/>
      <c r="O37" s="22"/>
      <c r="P37" s="22"/>
    </row>
    <row r="38" spans="1:16" ht="39" customHeight="1">
      <c r="A38" s="22"/>
      <c r="B38" s="35"/>
      <c r="C38" s="1175" t="s">
        <v>530</v>
      </c>
      <c r="D38" s="1176"/>
      <c r="E38" s="1177"/>
      <c r="F38" s="36">
        <v>0.16</v>
      </c>
      <c r="G38" s="37">
        <v>0.14000000000000001</v>
      </c>
      <c r="H38" s="37">
        <v>0.18</v>
      </c>
      <c r="I38" s="37">
        <v>0.14000000000000001</v>
      </c>
      <c r="J38" s="38">
        <v>0.11</v>
      </c>
      <c r="K38" s="22"/>
      <c r="L38" s="22"/>
      <c r="M38" s="22"/>
      <c r="N38" s="22"/>
      <c r="O38" s="22"/>
      <c r="P38" s="22"/>
    </row>
    <row r="39" spans="1:16" ht="39" customHeight="1">
      <c r="A39" s="22"/>
      <c r="B39" s="35"/>
      <c r="C39" s="1175" t="s">
        <v>531</v>
      </c>
      <c r="D39" s="1176"/>
      <c r="E39" s="1177"/>
      <c r="F39" s="36">
        <v>0.09</v>
      </c>
      <c r="G39" s="37">
        <v>0.12</v>
      </c>
      <c r="H39" s="37">
        <v>0.05</v>
      </c>
      <c r="I39" s="37">
        <v>0.09</v>
      </c>
      <c r="J39" s="38">
        <v>0.06</v>
      </c>
      <c r="K39" s="22"/>
      <c r="L39" s="22"/>
      <c r="M39" s="22"/>
      <c r="N39" s="22"/>
      <c r="O39" s="22"/>
      <c r="P39" s="22"/>
    </row>
    <row r="40" spans="1:16" ht="39" customHeight="1">
      <c r="A40" s="22"/>
      <c r="B40" s="35"/>
      <c r="C40" s="1175" t="s">
        <v>532</v>
      </c>
      <c r="D40" s="1176"/>
      <c r="E40" s="1177"/>
      <c r="F40" s="36">
        <v>7.0000000000000007E-2</v>
      </c>
      <c r="G40" s="37">
        <v>7.0000000000000007E-2</v>
      </c>
      <c r="H40" s="37">
        <v>0.1</v>
      </c>
      <c r="I40" s="37">
        <v>0.13</v>
      </c>
      <c r="J40" s="38">
        <v>0.06</v>
      </c>
      <c r="K40" s="22"/>
      <c r="L40" s="22"/>
      <c r="M40" s="22"/>
      <c r="N40" s="22"/>
      <c r="O40" s="22"/>
      <c r="P40" s="22"/>
    </row>
    <row r="41" spans="1:16" ht="39" customHeight="1">
      <c r="A41" s="22"/>
      <c r="B41" s="35"/>
      <c r="C41" s="1175" t="s">
        <v>533</v>
      </c>
      <c r="D41" s="1176"/>
      <c r="E41" s="1177"/>
      <c r="F41" s="36">
        <v>0.01</v>
      </c>
      <c r="G41" s="37">
        <v>0.02</v>
      </c>
      <c r="H41" s="37">
        <v>0.01</v>
      </c>
      <c r="I41" s="37">
        <v>0.01</v>
      </c>
      <c r="J41" s="38">
        <v>0.01</v>
      </c>
      <c r="K41" s="22"/>
      <c r="L41" s="22"/>
      <c r="M41" s="22"/>
      <c r="N41" s="22"/>
      <c r="O41" s="22"/>
      <c r="P41" s="22"/>
    </row>
    <row r="42" spans="1:16" ht="39" customHeight="1">
      <c r="A42" s="22"/>
      <c r="B42" s="39"/>
      <c r="C42" s="1175" t="s">
        <v>534</v>
      </c>
      <c r="D42" s="1176"/>
      <c r="E42" s="1177"/>
      <c r="F42" s="36" t="s">
        <v>480</v>
      </c>
      <c r="G42" s="37" t="s">
        <v>480</v>
      </c>
      <c r="H42" s="37" t="s">
        <v>480</v>
      </c>
      <c r="I42" s="37" t="s">
        <v>480</v>
      </c>
      <c r="J42" s="38" t="s">
        <v>480</v>
      </c>
      <c r="K42" s="22"/>
      <c r="L42" s="22"/>
      <c r="M42" s="22"/>
      <c r="N42" s="22"/>
      <c r="O42" s="22"/>
      <c r="P42" s="22"/>
    </row>
    <row r="43" spans="1:16" ht="39" customHeight="1" thickBot="1">
      <c r="A43" s="22"/>
      <c r="B43" s="40"/>
      <c r="C43" s="1178" t="s">
        <v>535</v>
      </c>
      <c r="D43" s="1179"/>
      <c r="E43" s="118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tabColor theme="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1" t="s">
        <v>11</v>
      </c>
      <c r="C45" s="1192"/>
      <c r="D45" s="58"/>
      <c r="E45" s="1197" t="s">
        <v>12</v>
      </c>
      <c r="F45" s="1197"/>
      <c r="G45" s="1197"/>
      <c r="H45" s="1197"/>
      <c r="I45" s="1197"/>
      <c r="J45" s="1198"/>
      <c r="K45" s="59">
        <v>570</v>
      </c>
      <c r="L45" s="60">
        <v>572</v>
      </c>
      <c r="M45" s="60">
        <v>583</v>
      </c>
      <c r="N45" s="60">
        <v>569</v>
      </c>
      <c r="O45" s="61">
        <v>527</v>
      </c>
      <c r="P45" s="48"/>
      <c r="Q45" s="48"/>
      <c r="R45" s="48"/>
      <c r="S45" s="48"/>
      <c r="T45" s="48"/>
      <c r="U45" s="48"/>
    </row>
    <row r="46" spans="1:21" ht="30.75" customHeight="1">
      <c r="A46" s="48"/>
      <c r="B46" s="1193"/>
      <c r="C46" s="1194"/>
      <c r="D46" s="62"/>
      <c r="E46" s="1185" t="s">
        <v>13</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c r="A47" s="48"/>
      <c r="B47" s="1193"/>
      <c r="C47" s="1194"/>
      <c r="D47" s="62"/>
      <c r="E47" s="1185" t="s">
        <v>14</v>
      </c>
      <c r="F47" s="1185"/>
      <c r="G47" s="1185"/>
      <c r="H47" s="1185"/>
      <c r="I47" s="1185"/>
      <c r="J47" s="1186"/>
      <c r="K47" s="63" t="s">
        <v>480</v>
      </c>
      <c r="L47" s="64" t="s">
        <v>480</v>
      </c>
      <c r="M47" s="64" t="s">
        <v>480</v>
      </c>
      <c r="N47" s="64" t="s">
        <v>480</v>
      </c>
      <c r="O47" s="65" t="s">
        <v>480</v>
      </c>
      <c r="P47" s="48"/>
      <c r="Q47" s="48"/>
      <c r="R47" s="48"/>
      <c r="S47" s="48"/>
      <c r="T47" s="48"/>
      <c r="U47" s="48"/>
    </row>
    <row r="48" spans="1:21" ht="30.75" customHeight="1">
      <c r="A48" s="48"/>
      <c r="B48" s="1193"/>
      <c r="C48" s="1194"/>
      <c r="D48" s="62"/>
      <c r="E48" s="1185" t="s">
        <v>15</v>
      </c>
      <c r="F48" s="1185"/>
      <c r="G48" s="1185"/>
      <c r="H48" s="1185"/>
      <c r="I48" s="1185"/>
      <c r="J48" s="1186"/>
      <c r="K48" s="63">
        <v>154</v>
      </c>
      <c r="L48" s="64">
        <v>158</v>
      </c>
      <c r="M48" s="64">
        <v>143</v>
      </c>
      <c r="N48" s="64">
        <v>146</v>
      </c>
      <c r="O48" s="65">
        <v>155</v>
      </c>
      <c r="P48" s="48"/>
      <c r="Q48" s="48"/>
      <c r="R48" s="48"/>
      <c r="S48" s="48"/>
      <c r="T48" s="48"/>
      <c r="U48" s="48"/>
    </row>
    <row r="49" spans="1:21" ht="30.75" customHeight="1">
      <c r="A49" s="48"/>
      <c r="B49" s="1193"/>
      <c r="C49" s="1194"/>
      <c r="D49" s="62"/>
      <c r="E49" s="1185" t="s">
        <v>16</v>
      </c>
      <c r="F49" s="1185"/>
      <c r="G49" s="1185"/>
      <c r="H49" s="1185"/>
      <c r="I49" s="1185"/>
      <c r="J49" s="1186"/>
      <c r="K49" s="63">
        <v>68</v>
      </c>
      <c r="L49" s="64">
        <v>69</v>
      </c>
      <c r="M49" s="64">
        <v>74</v>
      </c>
      <c r="N49" s="64">
        <v>68</v>
      </c>
      <c r="O49" s="65">
        <v>68</v>
      </c>
      <c r="P49" s="48"/>
      <c r="Q49" s="48"/>
      <c r="R49" s="48"/>
      <c r="S49" s="48"/>
      <c r="T49" s="48"/>
      <c r="U49" s="48"/>
    </row>
    <row r="50" spans="1:21" ht="30.75" customHeight="1">
      <c r="A50" s="48"/>
      <c r="B50" s="1193"/>
      <c r="C50" s="1194"/>
      <c r="D50" s="62"/>
      <c r="E50" s="1185" t="s">
        <v>17</v>
      </c>
      <c r="F50" s="1185"/>
      <c r="G50" s="1185"/>
      <c r="H50" s="1185"/>
      <c r="I50" s="1185"/>
      <c r="J50" s="1186"/>
      <c r="K50" s="63">
        <v>3</v>
      </c>
      <c r="L50" s="64">
        <v>4</v>
      </c>
      <c r="M50" s="64" t="s">
        <v>480</v>
      </c>
      <c r="N50" s="64" t="s">
        <v>480</v>
      </c>
      <c r="O50" s="65" t="s">
        <v>480</v>
      </c>
      <c r="P50" s="48"/>
      <c r="Q50" s="48"/>
      <c r="R50" s="48"/>
      <c r="S50" s="48"/>
      <c r="T50" s="48"/>
      <c r="U50" s="48"/>
    </row>
    <row r="51" spans="1:21" ht="30.75" customHeight="1">
      <c r="A51" s="48"/>
      <c r="B51" s="1195"/>
      <c r="C51" s="1196"/>
      <c r="D51" s="66"/>
      <c r="E51" s="1185" t="s">
        <v>18</v>
      </c>
      <c r="F51" s="1185"/>
      <c r="G51" s="1185"/>
      <c r="H51" s="1185"/>
      <c r="I51" s="1185"/>
      <c r="J51" s="1186"/>
      <c r="K51" s="63">
        <v>0</v>
      </c>
      <c r="L51" s="64">
        <v>0</v>
      </c>
      <c r="M51" s="64">
        <v>0</v>
      </c>
      <c r="N51" s="64">
        <v>0</v>
      </c>
      <c r="O51" s="65">
        <v>0</v>
      </c>
      <c r="P51" s="48"/>
      <c r="Q51" s="48"/>
      <c r="R51" s="48"/>
      <c r="S51" s="48"/>
      <c r="T51" s="48"/>
      <c r="U51" s="48"/>
    </row>
    <row r="52" spans="1:21" ht="30.75" customHeight="1">
      <c r="A52" s="48"/>
      <c r="B52" s="1183" t="s">
        <v>19</v>
      </c>
      <c r="C52" s="1184"/>
      <c r="D52" s="66"/>
      <c r="E52" s="1185" t="s">
        <v>20</v>
      </c>
      <c r="F52" s="1185"/>
      <c r="G52" s="1185"/>
      <c r="H52" s="1185"/>
      <c r="I52" s="1185"/>
      <c r="J52" s="1186"/>
      <c r="K52" s="63">
        <v>513</v>
      </c>
      <c r="L52" s="64">
        <v>521</v>
      </c>
      <c r="M52" s="64">
        <v>528</v>
      </c>
      <c r="N52" s="64">
        <v>560</v>
      </c>
      <c r="O52" s="65">
        <v>526</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282</v>
      </c>
      <c r="L53" s="69">
        <v>282</v>
      </c>
      <c r="M53" s="69">
        <v>272</v>
      </c>
      <c r="N53" s="69">
        <v>223</v>
      </c>
      <c r="O53" s="70">
        <v>224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tabColor theme="5"/>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99" t="s">
        <v>24</v>
      </c>
      <c r="C41" s="1200"/>
      <c r="D41" s="81"/>
      <c r="E41" s="1205" t="s">
        <v>25</v>
      </c>
      <c r="F41" s="1205"/>
      <c r="G41" s="1205"/>
      <c r="H41" s="1206"/>
      <c r="I41" s="82">
        <v>5871</v>
      </c>
      <c r="J41" s="83">
        <v>5861</v>
      </c>
      <c r="K41" s="83">
        <v>6035</v>
      </c>
      <c r="L41" s="83">
        <v>6107</v>
      </c>
      <c r="M41" s="84">
        <v>6137</v>
      </c>
    </row>
    <row r="42" spans="2:13" ht="27.75" customHeight="1">
      <c r="B42" s="1201"/>
      <c r="C42" s="1202"/>
      <c r="D42" s="85"/>
      <c r="E42" s="1207" t="s">
        <v>26</v>
      </c>
      <c r="F42" s="1207"/>
      <c r="G42" s="1207"/>
      <c r="H42" s="1208"/>
      <c r="I42" s="86">
        <v>178</v>
      </c>
      <c r="J42" s="87">
        <v>170</v>
      </c>
      <c r="K42" s="87">
        <v>203</v>
      </c>
      <c r="L42" s="87">
        <v>203</v>
      </c>
      <c r="M42" s="88">
        <v>204</v>
      </c>
    </row>
    <row r="43" spans="2:13" ht="27.75" customHeight="1">
      <c r="B43" s="1201"/>
      <c r="C43" s="1202"/>
      <c r="D43" s="85"/>
      <c r="E43" s="1207" t="s">
        <v>27</v>
      </c>
      <c r="F43" s="1207"/>
      <c r="G43" s="1207"/>
      <c r="H43" s="1208"/>
      <c r="I43" s="86">
        <v>2769</v>
      </c>
      <c r="J43" s="87">
        <v>2886</v>
      </c>
      <c r="K43" s="87">
        <v>2755</v>
      </c>
      <c r="L43" s="87">
        <v>2637</v>
      </c>
      <c r="M43" s="88">
        <v>2492</v>
      </c>
    </row>
    <row r="44" spans="2:13" ht="27.75" customHeight="1">
      <c r="B44" s="1201"/>
      <c r="C44" s="1202"/>
      <c r="D44" s="85"/>
      <c r="E44" s="1207" t="s">
        <v>28</v>
      </c>
      <c r="F44" s="1207"/>
      <c r="G44" s="1207"/>
      <c r="H44" s="1208"/>
      <c r="I44" s="86">
        <v>454</v>
      </c>
      <c r="J44" s="87">
        <v>575</v>
      </c>
      <c r="K44" s="87">
        <v>654</v>
      </c>
      <c r="L44" s="87">
        <v>609</v>
      </c>
      <c r="M44" s="88">
        <v>562</v>
      </c>
    </row>
    <row r="45" spans="2:13" ht="27.75" customHeight="1">
      <c r="B45" s="1201"/>
      <c r="C45" s="1202"/>
      <c r="D45" s="85"/>
      <c r="E45" s="1207" t="s">
        <v>29</v>
      </c>
      <c r="F45" s="1207"/>
      <c r="G45" s="1207"/>
      <c r="H45" s="1208"/>
      <c r="I45" s="86">
        <v>791</v>
      </c>
      <c r="J45" s="87">
        <v>788</v>
      </c>
      <c r="K45" s="87">
        <v>825</v>
      </c>
      <c r="L45" s="87">
        <v>781</v>
      </c>
      <c r="M45" s="88">
        <v>814</v>
      </c>
    </row>
    <row r="46" spans="2:13" ht="27.75" customHeight="1">
      <c r="B46" s="1201"/>
      <c r="C46" s="1202"/>
      <c r="D46" s="85"/>
      <c r="E46" s="1207" t="s">
        <v>30</v>
      </c>
      <c r="F46" s="1207"/>
      <c r="G46" s="1207"/>
      <c r="H46" s="1208"/>
      <c r="I46" s="86" t="s">
        <v>480</v>
      </c>
      <c r="J46" s="87" t="s">
        <v>480</v>
      </c>
      <c r="K46" s="87" t="s">
        <v>480</v>
      </c>
      <c r="L46" s="87" t="s">
        <v>480</v>
      </c>
      <c r="M46" s="88" t="s">
        <v>480</v>
      </c>
    </row>
    <row r="47" spans="2:13" ht="27.75" customHeight="1">
      <c r="B47" s="1201"/>
      <c r="C47" s="1202"/>
      <c r="D47" s="85"/>
      <c r="E47" s="1207" t="s">
        <v>31</v>
      </c>
      <c r="F47" s="1207"/>
      <c r="G47" s="1207"/>
      <c r="H47" s="1208"/>
      <c r="I47" s="86" t="s">
        <v>480</v>
      </c>
      <c r="J47" s="87" t="s">
        <v>480</v>
      </c>
      <c r="K47" s="87" t="s">
        <v>480</v>
      </c>
      <c r="L47" s="87" t="s">
        <v>480</v>
      </c>
      <c r="M47" s="88" t="s">
        <v>480</v>
      </c>
    </row>
    <row r="48" spans="2:13" ht="27.75" customHeight="1">
      <c r="B48" s="1203"/>
      <c r="C48" s="1204"/>
      <c r="D48" s="85"/>
      <c r="E48" s="1207" t="s">
        <v>32</v>
      </c>
      <c r="F48" s="1207"/>
      <c r="G48" s="1207"/>
      <c r="H48" s="1208"/>
      <c r="I48" s="86" t="s">
        <v>480</v>
      </c>
      <c r="J48" s="87" t="s">
        <v>480</v>
      </c>
      <c r="K48" s="87" t="s">
        <v>480</v>
      </c>
      <c r="L48" s="87" t="s">
        <v>480</v>
      </c>
      <c r="M48" s="88" t="s">
        <v>480</v>
      </c>
    </row>
    <row r="49" spans="2:13" ht="27.75" customHeight="1">
      <c r="B49" s="1209" t="s">
        <v>33</v>
      </c>
      <c r="C49" s="1210"/>
      <c r="D49" s="89"/>
      <c r="E49" s="1207" t="s">
        <v>34</v>
      </c>
      <c r="F49" s="1207"/>
      <c r="G49" s="1207"/>
      <c r="H49" s="1208"/>
      <c r="I49" s="86">
        <v>4079</v>
      </c>
      <c r="J49" s="87">
        <v>4224</v>
      </c>
      <c r="K49" s="87">
        <v>4282</v>
      </c>
      <c r="L49" s="87">
        <v>4257</v>
      </c>
      <c r="M49" s="88">
        <v>4343</v>
      </c>
    </row>
    <row r="50" spans="2:13" ht="27.75" customHeight="1">
      <c r="B50" s="1201"/>
      <c r="C50" s="1202"/>
      <c r="D50" s="85"/>
      <c r="E50" s="1207" t="s">
        <v>35</v>
      </c>
      <c r="F50" s="1207"/>
      <c r="G50" s="1207"/>
      <c r="H50" s="1208"/>
      <c r="I50" s="86">
        <v>413</v>
      </c>
      <c r="J50" s="87">
        <v>386</v>
      </c>
      <c r="K50" s="87">
        <v>335</v>
      </c>
      <c r="L50" s="87">
        <v>310</v>
      </c>
      <c r="M50" s="88">
        <v>258</v>
      </c>
    </row>
    <row r="51" spans="2:13" ht="27.75" customHeight="1">
      <c r="B51" s="1203"/>
      <c r="C51" s="1204"/>
      <c r="D51" s="85"/>
      <c r="E51" s="1207" t="s">
        <v>36</v>
      </c>
      <c r="F51" s="1207"/>
      <c r="G51" s="1207"/>
      <c r="H51" s="1208"/>
      <c r="I51" s="86">
        <v>6235</v>
      </c>
      <c r="J51" s="87">
        <v>6372</v>
      </c>
      <c r="K51" s="87">
        <v>6452</v>
      </c>
      <c r="L51" s="87">
        <v>6354</v>
      </c>
      <c r="M51" s="88">
        <v>6354</v>
      </c>
    </row>
    <row r="52" spans="2:13" ht="27.75" customHeight="1" thickBot="1">
      <c r="B52" s="1211" t="s">
        <v>37</v>
      </c>
      <c r="C52" s="1212"/>
      <c r="D52" s="90"/>
      <c r="E52" s="1213" t="s">
        <v>38</v>
      </c>
      <c r="F52" s="1213"/>
      <c r="G52" s="1213"/>
      <c r="H52" s="1214"/>
      <c r="I52" s="91">
        <v>-665</v>
      </c>
      <c r="J52" s="92">
        <v>-702</v>
      </c>
      <c r="K52" s="92">
        <v>-598</v>
      </c>
      <c r="L52" s="92">
        <v>-583</v>
      </c>
      <c r="M52" s="93">
        <v>-747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553</v>
      </c>
      <c r="C41" s="246"/>
      <c r="D41" s="246"/>
      <c r="E41" s="246"/>
      <c r="F41" s="246"/>
      <c r="G41" s="246"/>
      <c r="H41" s="246"/>
      <c r="I41" s="246"/>
      <c r="J41" s="246"/>
      <c r="K41" s="246"/>
      <c r="L41" s="246"/>
      <c r="M41" s="246"/>
      <c r="N41" s="246"/>
      <c r="O41" s="246"/>
      <c r="P41" s="247"/>
    </row>
    <row r="42" spans="2:17">
      <c r="B42" s="248"/>
      <c r="C42" s="244"/>
      <c r="D42" s="244"/>
      <c r="E42" s="244"/>
      <c r="F42" s="244"/>
      <c r="G42" s="351" t="s">
        <v>554</v>
      </c>
      <c r="I42" s="352"/>
      <c r="J42" s="352"/>
      <c r="K42" s="352"/>
      <c r="L42" s="244"/>
      <c r="M42" s="244"/>
      <c r="N42" s="244"/>
      <c r="O42" s="244"/>
    </row>
    <row r="43" spans="2:17">
      <c r="B43" s="248"/>
      <c r="C43" s="244"/>
      <c r="D43" s="244"/>
      <c r="E43" s="244"/>
      <c r="F43" s="244"/>
      <c r="G43" s="1229" t="s">
        <v>555</v>
      </c>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556</v>
      </c>
    </row>
    <row r="50" spans="1:17">
      <c r="B50" s="248"/>
      <c r="C50" s="244"/>
      <c r="D50" s="244"/>
      <c r="E50" s="244"/>
      <c r="F50" s="244"/>
      <c r="G50" s="1238"/>
      <c r="H50" s="1239"/>
      <c r="I50" s="1239"/>
      <c r="J50" s="1240"/>
      <c r="K50" s="354" t="s">
        <v>520</v>
      </c>
      <c r="L50" s="354" t="s">
        <v>521</v>
      </c>
      <c r="M50" s="354" t="s">
        <v>522</v>
      </c>
      <c r="N50" s="354" t="s">
        <v>523</v>
      </c>
      <c r="O50" s="354" t="s">
        <v>524</v>
      </c>
    </row>
    <row r="51" spans="1:17">
      <c r="B51" s="248"/>
      <c r="C51" s="244"/>
      <c r="D51" s="244"/>
      <c r="E51" s="244"/>
      <c r="F51" s="244"/>
      <c r="G51" s="1241" t="s">
        <v>557</v>
      </c>
      <c r="H51" s="1242"/>
      <c r="I51" s="1247" t="s">
        <v>558</v>
      </c>
      <c r="J51" s="1247"/>
      <c r="K51" s="1249"/>
      <c r="L51" s="1249"/>
      <c r="M51" s="1249"/>
      <c r="N51" s="1249"/>
      <c r="O51" s="1215"/>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559</v>
      </c>
      <c r="J53" s="1227"/>
      <c r="K53" s="1250"/>
      <c r="L53" s="1250"/>
      <c r="M53" s="1250"/>
      <c r="N53" s="1250"/>
      <c r="O53" s="1219">
        <v>60.8</v>
      </c>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560</v>
      </c>
      <c r="H55" s="1222"/>
      <c r="I55" s="1227" t="s">
        <v>558</v>
      </c>
      <c r="J55" s="1227"/>
      <c r="K55" s="1249"/>
      <c r="L55" s="1249"/>
      <c r="M55" s="1249"/>
      <c r="N55" s="1249"/>
      <c r="O55" s="1215">
        <v>36.5</v>
      </c>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559</v>
      </c>
      <c r="J57" s="1217"/>
      <c r="K57" s="1250"/>
      <c r="L57" s="1250"/>
      <c r="M57" s="1250"/>
      <c r="N57" s="1250"/>
      <c r="O57" s="1219">
        <v>56.2</v>
      </c>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561</v>
      </c>
      <c r="C63" s="244"/>
      <c r="D63" s="244"/>
      <c r="E63" s="244"/>
      <c r="F63" s="244"/>
      <c r="G63" s="244"/>
      <c r="H63" s="244"/>
      <c r="I63" s="244"/>
      <c r="J63" s="244"/>
      <c r="K63" s="244"/>
      <c r="L63" s="244"/>
      <c r="M63" s="244"/>
      <c r="N63" s="244"/>
      <c r="O63" s="244"/>
    </row>
    <row r="64" spans="1:17">
      <c r="B64" s="248"/>
      <c r="C64" s="244"/>
      <c r="D64" s="244"/>
      <c r="E64" s="244"/>
      <c r="F64" s="244"/>
      <c r="G64" s="351" t="s">
        <v>554</v>
      </c>
      <c r="I64" s="352"/>
      <c r="J64" s="352"/>
      <c r="K64" s="352"/>
      <c r="L64" s="244"/>
      <c r="M64" s="244"/>
      <c r="N64" s="244"/>
      <c r="O64" s="244"/>
    </row>
    <row r="65" spans="2:30">
      <c r="B65" s="248"/>
      <c r="C65" s="244"/>
      <c r="D65" s="244"/>
      <c r="E65" s="244"/>
      <c r="F65" s="244"/>
      <c r="G65" s="1229" t="s">
        <v>562</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563</v>
      </c>
      <c r="I71" s="368"/>
      <c r="J71" s="364"/>
      <c r="K71" s="364"/>
      <c r="L71" s="365"/>
      <c r="M71" s="364"/>
      <c r="N71" s="365"/>
      <c r="O71" s="366"/>
    </row>
    <row r="72" spans="2:30">
      <c r="B72" s="248"/>
      <c r="C72" s="244"/>
      <c r="D72" s="244"/>
      <c r="E72" s="244"/>
      <c r="F72" s="244"/>
      <c r="G72" s="1238"/>
      <c r="H72" s="1239"/>
      <c r="I72" s="1239"/>
      <c r="J72" s="1240"/>
      <c r="K72" s="354" t="s">
        <v>520</v>
      </c>
      <c r="L72" s="354" t="s">
        <v>521</v>
      </c>
      <c r="M72" s="354" t="s">
        <v>522</v>
      </c>
      <c r="N72" s="354" t="s">
        <v>523</v>
      </c>
      <c r="O72" s="354" t="s">
        <v>524</v>
      </c>
    </row>
    <row r="73" spans="2:30">
      <c r="B73" s="248"/>
      <c r="C73" s="244"/>
      <c r="D73" s="244"/>
      <c r="E73" s="244"/>
      <c r="F73" s="244"/>
      <c r="G73" s="1241" t="s">
        <v>557</v>
      </c>
      <c r="H73" s="1242"/>
      <c r="I73" s="1247" t="s">
        <v>558</v>
      </c>
      <c r="J73" s="1247"/>
      <c r="K73" s="1228"/>
      <c r="L73" s="1228"/>
      <c r="M73" s="1215"/>
      <c r="N73" s="1215"/>
      <c r="O73" s="1215"/>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564</v>
      </c>
      <c r="J75" s="1227"/>
      <c r="K75" s="1219">
        <v>9.6</v>
      </c>
      <c r="L75" s="1219">
        <v>8.8000000000000007</v>
      </c>
      <c r="M75" s="1219">
        <v>8</v>
      </c>
      <c r="N75" s="1219">
        <v>7.5</v>
      </c>
      <c r="O75" s="1219">
        <v>6.8</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560</v>
      </c>
      <c r="H77" s="1222"/>
      <c r="I77" s="1227" t="s">
        <v>558</v>
      </c>
      <c r="J77" s="1227"/>
      <c r="K77" s="1228">
        <v>64.3</v>
      </c>
      <c r="L77" s="1228">
        <v>61.3</v>
      </c>
      <c r="M77" s="1215">
        <v>54.6</v>
      </c>
      <c r="N77" s="1215">
        <v>48.7</v>
      </c>
      <c r="O77" s="1215">
        <v>36.5</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564</v>
      </c>
      <c r="J79" s="1217"/>
      <c r="K79" s="1218">
        <v>12.3</v>
      </c>
      <c r="L79" s="1218">
        <v>11.7</v>
      </c>
      <c r="M79" s="1218">
        <v>11.2</v>
      </c>
      <c r="N79" s="1218">
        <v>10.4</v>
      </c>
      <c r="O79" s="1218">
        <v>9</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49000</v>
      </c>
      <c r="E3" s="116"/>
      <c r="F3" s="117">
        <v>61557</v>
      </c>
      <c r="G3" s="118"/>
      <c r="H3" s="119"/>
    </row>
    <row r="4" spans="1:8">
      <c r="A4" s="120"/>
      <c r="B4" s="121"/>
      <c r="C4" s="122"/>
      <c r="D4" s="123">
        <v>27341</v>
      </c>
      <c r="E4" s="124"/>
      <c r="F4" s="125">
        <v>32497</v>
      </c>
      <c r="G4" s="126"/>
      <c r="H4" s="127"/>
    </row>
    <row r="5" spans="1:8">
      <c r="A5" s="108" t="s">
        <v>514</v>
      </c>
      <c r="B5" s="113"/>
      <c r="C5" s="114"/>
      <c r="D5" s="115">
        <v>34662</v>
      </c>
      <c r="E5" s="116"/>
      <c r="F5" s="117">
        <v>69806</v>
      </c>
      <c r="G5" s="118"/>
      <c r="H5" s="119"/>
    </row>
    <row r="6" spans="1:8">
      <c r="A6" s="120"/>
      <c r="B6" s="121"/>
      <c r="C6" s="122"/>
      <c r="D6" s="123">
        <v>13233</v>
      </c>
      <c r="E6" s="124"/>
      <c r="F6" s="125">
        <v>32823</v>
      </c>
      <c r="G6" s="126"/>
      <c r="H6" s="127"/>
    </row>
    <row r="7" spans="1:8">
      <c r="A7" s="108" t="s">
        <v>515</v>
      </c>
      <c r="B7" s="113"/>
      <c r="C7" s="114"/>
      <c r="D7" s="115">
        <v>55018</v>
      </c>
      <c r="E7" s="116"/>
      <c r="F7" s="117">
        <v>74444</v>
      </c>
      <c r="G7" s="118"/>
      <c r="H7" s="119"/>
    </row>
    <row r="8" spans="1:8">
      <c r="A8" s="120"/>
      <c r="B8" s="121"/>
      <c r="C8" s="122"/>
      <c r="D8" s="123">
        <v>14347</v>
      </c>
      <c r="E8" s="124"/>
      <c r="F8" s="125">
        <v>34175</v>
      </c>
      <c r="G8" s="126"/>
      <c r="H8" s="127"/>
    </row>
    <row r="9" spans="1:8">
      <c r="A9" s="108" t="s">
        <v>516</v>
      </c>
      <c r="B9" s="113"/>
      <c r="C9" s="114"/>
      <c r="D9" s="115">
        <v>48136</v>
      </c>
      <c r="E9" s="116"/>
      <c r="F9" s="117">
        <v>85205</v>
      </c>
      <c r="G9" s="118"/>
      <c r="H9" s="119"/>
    </row>
    <row r="10" spans="1:8">
      <c r="A10" s="120"/>
      <c r="B10" s="121"/>
      <c r="C10" s="122"/>
      <c r="D10" s="123">
        <v>8898</v>
      </c>
      <c r="E10" s="124"/>
      <c r="F10" s="125">
        <v>38847</v>
      </c>
      <c r="G10" s="126"/>
      <c r="H10" s="127"/>
    </row>
    <row r="11" spans="1:8">
      <c r="A11" s="108" t="s">
        <v>517</v>
      </c>
      <c r="B11" s="113"/>
      <c r="C11" s="114"/>
      <c r="D11" s="115">
        <v>65495</v>
      </c>
      <c r="E11" s="116"/>
      <c r="F11" s="117">
        <v>69469</v>
      </c>
      <c r="G11" s="118"/>
      <c r="H11" s="119"/>
    </row>
    <row r="12" spans="1:8">
      <c r="A12" s="120"/>
      <c r="B12" s="121"/>
      <c r="C12" s="128"/>
      <c r="D12" s="123">
        <v>13089</v>
      </c>
      <c r="E12" s="124"/>
      <c r="F12" s="125">
        <v>38215</v>
      </c>
      <c r="G12" s="126"/>
      <c r="H12" s="127"/>
    </row>
    <row r="13" spans="1:8">
      <c r="A13" s="108"/>
      <c r="B13" s="113"/>
      <c r="C13" s="129"/>
      <c r="D13" s="130">
        <v>50462</v>
      </c>
      <c r="E13" s="131"/>
      <c r="F13" s="132">
        <v>72096</v>
      </c>
      <c r="G13" s="133"/>
      <c r="H13" s="119"/>
    </row>
    <row r="14" spans="1:8">
      <c r="A14" s="120"/>
      <c r="B14" s="121"/>
      <c r="C14" s="122"/>
      <c r="D14" s="123">
        <v>15382</v>
      </c>
      <c r="E14" s="124"/>
      <c r="F14" s="125">
        <v>35311</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2.98</v>
      </c>
      <c r="C19" s="134">
        <f>ROUND(VALUE(SUBSTITUTE(実質収支比率等に係る経年分析!G$48,"▲","-")),2)</f>
        <v>4.59</v>
      </c>
      <c r="D19" s="134">
        <f>ROUND(VALUE(SUBSTITUTE(実質収支比率等に係る経年分析!H$48,"▲","-")),2)</f>
        <v>4.9400000000000004</v>
      </c>
      <c r="E19" s="134">
        <f>ROUND(VALUE(SUBSTITUTE(実質収支比率等に係る経年分析!I$48,"▲","-")),2)</f>
        <v>5.67</v>
      </c>
      <c r="F19" s="134">
        <f>ROUND(VALUE(SUBSTITUTE(実質収支比率等に係る経年分析!J$48,"▲","-")),2)</f>
        <v>4.75</v>
      </c>
    </row>
    <row r="20" spans="1:11">
      <c r="A20" s="134" t="s">
        <v>43</v>
      </c>
      <c r="B20" s="134">
        <f>ROUND(VALUE(SUBSTITUTE(実質収支比率等に係る経年分析!F$47,"▲","-")),2)</f>
        <v>21.87</v>
      </c>
      <c r="C20" s="134">
        <f>ROUND(VALUE(SUBSTITUTE(実質収支比率等に係る経年分析!G$47,"▲","-")),2)</f>
        <v>27.32</v>
      </c>
      <c r="D20" s="134">
        <f>ROUND(VALUE(SUBSTITUTE(実質収支比率等に係る経年分析!H$47,"▲","-")),2)</f>
        <v>29.09</v>
      </c>
      <c r="E20" s="134">
        <f>ROUND(VALUE(SUBSTITUTE(実質収支比率等に係る経年分析!I$47,"▲","-")),2)</f>
        <v>29.65</v>
      </c>
      <c r="F20" s="134">
        <f>ROUND(VALUE(SUBSTITUTE(実質収支比率等に係る経年分析!J$47,"▲","-")),2)</f>
        <v>31.83</v>
      </c>
    </row>
    <row r="21" spans="1:11">
      <c r="A21" s="134" t="s">
        <v>44</v>
      </c>
      <c r="B21" s="134">
        <f>IF(ISNUMBER(VALUE(SUBSTITUTE(実質収支比率等に係る経年分析!F$49,"▲","-"))),ROUND(VALUE(SUBSTITUTE(実質収支比率等に係る経年分析!F$49,"▲","-")),2),NA())</f>
        <v>-2.9</v>
      </c>
      <c r="C21" s="134">
        <f>IF(ISNUMBER(VALUE(SUBSTITUTE(実質収支比率等に係る経年分析!G$49,"▲","-"))),ROUND(VALUE(SUBSTITUTE(実質収支比率等に係る経年分析!G$49,"▲","-")),2),NA())</f>
        <v>6.93</v>
      </c>
      <c r="D21" s="134">
        <f>IF(ISNUMBER(VALUE(SUBSTITUTE(実質収支比率等に係る経年分析!H$49,"▲","-"))),ROUND(VALUE(SUBSTITUTE(実質収支比率等に係る経年分析!H$49,"▲","-")),2),NA())</f>
        <v>2.4700000000000002</v>
      </c>
      <c r="E21" s="134">
        <f>IF(ISNUMBER(VALUE(SUBSTITUTE(実質収支比率等に係る経年分析!I$49,"▲","-"))),ROUND(VALUE(SUBSTITUTE(実質収支比率等に係る経年分析!I$49,"▲","-")),2),NA())</f>
        <v>1.26</v>
      </c>
      <c r="F21" s="134">
        <f>IF(ISNUMBER(VALUE(SUBSTITUTE(実質収支比率等に係る経年分析!J$49,"▲","-"))),ROUND(VALUE(SUBSTITUTE(実質収支比率等に係る経年分析!J$49,"▲","-")),2),NA())</f>
        <v>2.36</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遠賀町住宅新築資金等貸付事業会計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遠賀霊園事業特別会計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c r="A32" s="135" t="str">
        <f>IF(連結実質赤字比率に係る赤字・黒字の構成分析!C$38="",NA(),連結実質赤字比率に係る赤字・黒字の構成分析!C$38)</f>
        <v>地域下水道事業特別会計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0.14000000000000001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0.14000000000000001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0.11</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0.14000000000000001</v>
      </c>
    </row>
    <row r="34" spans="1:16">
      <c r="A34" s="135" t="str">
        <f>IF(連結実質赤字比率に係る赤字・黒字の構成分析!C$36="",NA(),連結実質赤字比率に係る赤字・黒字の構成分析!C$36)</f>
        <v>公共下水道事業特別会計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0.28000000000000003</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0.79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1.1499999999999999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2.71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4.3499999999999996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4.6399999999999997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5.36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4.54</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513</v>
      </c>
      <c r="E42" s="136"/>
      <c r="F42" s="136"/>
      <c r="G42" s="136">
        <f>'実質公債費比率（分子）の構造'!L$52</f>
        <v>521</v>
      </c>
      <c r="H42" s="136"/>
      <c r="I42" s="136"/>
      <c r="J42" s="136">
        <f>'実質公債費比率（分子）の構造'!M$52</f>
        <v>528</v>
      </c>
      <c r="K42" s="136"/>
      <c r="L42" s="136"/>
      <c r="M42" s="136">
        <f>'実質公債費比率（分子）の構造'!N$52</f>
        <v>560</v>
      </c>
      <c r="N42" s="136"/>
      <c r="O42" s="136"/>
      <c r="P42" s="136">
        <f>'実質公債費比率（分子）の構造'!O$52</f>
        <v>526</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3</v>
      </c>
      <c r="C44" s="136"/>
      <c r="D44" s="136"/>
      <c r="E44" s="136">
        <f>'実質公債費比率（分子）の構造'!L$50</f>
        <v>4</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68</v>
      </c>
      <c r="C45" s="136"/>
      <c r="D45" s="136"/>
      <c r="E45" s="136">
        <f>'実質公債費比率（分子）の構造'!L$49</f>
        <v>69</v>
      </c>
      <c r="F45" s="136"/>
      <c r="G45" s="136"/>
      <c r="H45" s="136">
        <f>'実質公債費比率（分子）の構造'!M$49</f>
        <v>74</v>
      </c>
      <c r="I45" s="136"/>
      <c r="J45" s="136"/>
      <c r="K45" s="136">
        <f>'実質公債費比率（分子）の構造'!N$49</f>
        <v>68</v>
      </c>
      <c r="L45" s="136"/>
      <c r="M45" s="136"/>
      <c r="N45" s="136">
        <f>'実質公債費比率（分子）の構造'!O$49</f>
        <v>68</v>
      </c>
      <c r="O45" s="136"/>
      <c r="P45" s="136"/>
    </row>
    <row r="46" spans="1:16">
      <c r="A46" s="136" t="s">
        <v>55</v>
      </c>
      <c r="B46" s="136">
        <f>'実質公債費比率（分子）の構造'!K$48</f>
        <v>154</v>
      </c>
      <c r="C46" s="136"/>
      <c r="D46" s="136"/>
      <c r="E46" s="136">
        <f>'実質公債費比率（分子）の構造'!L$48</f>
        <v>158</v>
      </c>
      <c r="F46" s="136"/>
      <c r="G46" s="136"/>
      <c r="H46" s="136">
        <f>'実質公債費比率（分子）の構造'!M$48</f>
        <v>143</v>
      </c>
      <c r="I46" s="136"/>
      <c r="J46" s="136"/>
      <c r="K46" s="136">
        <f>'実質公債費比率（分子）の構造'!N$48</f>
        <v>146</v>
      </c>
      <c r="L46" s="136"/>
      <c r="M46" s="136"/>
      <c r="N46" s="136">
        <f>'実質公債費比率（分子）の構造'!O$48</f>
        <v>155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570</v>
      </c>
      <c r="C49" s="136"/>
      <c r="D49" s="136"/>
      <c r="E49" s="136">
        <f>'実質公債費比率（分子）の構造'!L$45</f>
        <v>572</v>
      </c>
      <c r="F49" s="136"/>
      <c r="G49" s="136"/>
      <c r="H49" s="136">
        <f>'実質公債費比率（分子）の構造'!M$45</f>
        <v>583</v>
      </c>
      <c r="I49" s="136"/>
      <c r="J49" s="136"/>
      <c r="K49" s="136">
        <f>'実質公債費比率（分子）の構造'!N$45</f>
        <v>569</v>
      </c>
      <c r="L49" s="136"/>
      <c r="M49" s="136"/>
      <c r="N49" s="136">
        <f>'実質公債費比率（分子）の構造'!O$45</f>
        <v>527</v>
      </c>
      <c r="O49" s="136"/>
      <c r="P49" s="136"/>
    </row>
    <row r="50" spans="1:16">
      <c r="A50" s="136" t="s">
        <v>59</v>
      </c>
      <c r="B50" s="136" t="e">
        <f>NA()</f>
        <v>#N/A</v>
      </c>
      <c r="C50" s="136">
        <f>IF(ISNUMBER('実質公債費比率（分子）の構造'!K$53),'実質公債費比率（分子）の構造'!K$53,NA())</f>
        <v>282</v>
      </c>
      <c r="D50" s="136" t="e">
        <f>NA()</f>
        <v>#N/A</v>
      </c>
      <c r="E50" s="136" t="e">
        <f>NA()</f>
        <v>#N/A</v>
      </c>
      <c r="F50" s="136">
        <f>IF(ISNUMBER('実質公債費比率（分子）の構造'!L$53),'実質公債費比率（分子）の構造'!L$53,NA())</f>
        <v>282</v>
      </c>
      <c r="G50" s="136" t="e">
        <f>NA()</f>
        <v>#N/A</v>
      </c>
      <c r="H50" s="136" t="e">
        <f>NA()</f>
        <v>#N/A</v>
      </c>
      <c r="I50" s="136">
        <f>IF(ISNUMBER('実質公債費比率（分子）の構造'!M$53),'実質公債費比率（分子）の構造'!M$53,NA())</f>
        <v>272</v>
      </c>
      <c r="J50" s="136" t="e">
        <f>NA()</f>
        <v>#N/A</v>
      </c>
      <c r="K50" s="136" t="e">
        <f>NA()</f>
        <v>#N/A</v>
      </c>
      <c r="L50" s="136">
        <f>IF(ISNUMBER('実質公債費比率（分子）の構造'!N$53),'実質公債費比率（分子）の構造'!N$53,NA())</f>
        <v>223</v>
      </c>
      <c r="M50" s="136" t="e">
        <f>NA()</f>
        <v>#N/A</v>
      </c>
      <c r="N50" s="136" t="e">
        <f>NA()</f>
        <v>#N/A</v>
      </c>
      <c r="O50" s="136">
        <f>IF(ISNUMBER('実質公債費比率（分子）の構造'!O$53),'実質公債費比率（分子）の構造'!O$53,NA())</f>
        <v>224</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6235</v>
      </c>
      <c r="E56" s="135"/>
      <c r="F56" s="135"/>
      <c r="G56" s="135">
        <f>'将来負担比率（分子）の構造'!J$51</f>
        <v>6372</v>
      </c>
      <c r="H56" s="135"/>
      <c r="I56" s="135"/>
      <c r="J56" s="135">
        <f>'将来負担比率（分子）の構造'!K$51</f>
        <v>6452</v>
      </c>
      <c r="K56" s="135"/>
      <c r="L56" s="135"/>
      <c r="M56" s="135">
        <f>'将来負担比率（分子）の構造'!L$51</f>
        <v>6354</v>
      </c>
      <c r="N56" s="135"/>
      <c r="O56" s="135"/>
      <c r="P56" s="135">
        <f>'将来負担比率（分子）の構造'!M$51</f>
        <v>6354</v>
      </c>
    </row>
    <row r="57" spans="1:16">
      <c r="A57" s="135" t="s">
        <v>35</v>
      </c>
      <c r="B57" s="135"/>
      <c r="C57" s="135"/>
      <c r="D57" s="135">
        <f>'将来負担比率（分子）の構造'!I$50</f>
        <v>413</v>
      </c>
      <c r="E57" s="135"/>
      <c r="F57" s="135"/>
      <c r="G57" s="135">
        <f>'将来負担比率（分子）の構造'!J$50</f>
        <v>386</v>
      </c>
      <c r="H57" s="135"/>
      <c r="I57" s="135"/>
      <c r="J57" s="135">
        <f>'将来負担比率（分子）の構造'!K$50</f>
        <v>335</v>
      </c>
      <c r="K57" s="135"/>
      <c r="L57" s="135"/>
      <c r="M57" s="135">
        <f>'将来負担比率（分子）の構造'!L$50</f>
        <v>310</v>
      </c>
      <c r="N57" s="135"/>
      <c r="O57" s="135"/>
      <c r="P57" s="135">
        <f>'将来負担比率（分子）の構造'!M$50</f>
        <v>258</v>
      </c>
    </row>
    <row r="58" spans="1:16">
      <c r="A58" s="135" t="s">
        <v>34</v>
      </c>
      <c r="B58" s="135"/>
      <c r="C58" s="135"/>
      <c r="D58" s="135">
        <f>'将来負担比率（分子）の構造'!I$49</f>
        <v>4079</v>
      </c>
      <c r="E58" s="135"/>
      <c r="F58" s="135"/>
      <c r="G58" s="135">
        <f>'将来負担比率（分子）の構造'!J$49</f>
        <v>4224</v>
      </c>
      <c r="H58" s="135"/>
      <c r="I58" s="135"/>
      <c r="J58" s="135">
        <f>'将来負担比率（分子）の構造'!K$49</f>
        <v>4282</v>
      </c>
      <c r="K58" s="135"/>
      <c r="L58" s="135"/>
      <c r="M58" s="135">
        <f>'将来負担比率（分子）の構造'!L$49</f>
        <v>4257</v>
      </c>
      <c r="N58" s="135"/>
      <c r="O58" s="135"/>
      <c r="P58" s="135">
        <f>'将来負担比率（分子）の構造'!M$49</f>
        <v>4343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791</v>
      </c>
      <c r="C62" s="135"/>
      <c r="D62" s="135"/>
      <c r="E62" s="135">
        <f>'将来負担比率（分子）の構造'!J$45</f>
        <v>788</v>
      </c>
      <c r="F62" s="135"/>
      <c r="G62" s="135"/>
      <c r="H62" s="135">
        <f>'将来負担比率（分子）の構造'!K$45</f>
        <v>825</v>
      </c>
      <c r="I62" s="135"/>
      <c r="J62" s="135"/>
      <c r="K62" s="135">
        <f>'将来負担比率（分子）の構造'!L$45</f>
        <v>781</v>
      </c>
      <c r="L62" s="135"/>
      <c r="M62" s="135"/>
      <c r="N62" s="135">
        <f>'将来負担比率（分子）の構造'!M$45</f>
        <v>814</v>
      </c>
      <c r="O62" s="135"/>
      <c r="P62" s="135"/>
    </row>
    <row r="63" spans="1:16">
      <c r="A63" s="135" t="s">
        <v>28</v>
      </c>
      <c r="B63" s="135">
        <f>'将来負担比率（分子）の構造'!I$44</f>
        <v>454</v>
      </c>
      <c r="C63" s="135"/>
      <c r="D63" s="135"/>
      <c r="E63" s="135">
        <f>'将来負担比率（分子）の構造'!J$44</f>
        <v>575</v>
      </c>
      <c r="F63" s="135"/>
      <c r="G63" s="135"/>
      <c r="H63" s="135">
        <f>'将来負担比率（分子）の構造'!K$44</f>
        <v>654</v>
      </c>
      <c r="I63" s="135"/>
      <c r="J63" s="135"/>
      <c r="K63" s="135">
        <f>'将来負担比率（分子）の構造'!L$44</f>
        <v>609</v>
      </c>
      <c r="L63" s="135"/>
      <c r="M63" s="135"/>
      <c r="N63" s="135">
        <f>'将来負担比率（分子）の構造'!M$44</f>
        <v>562</v>
      </c>
      <c r="O63" s="135"/>
      <c r="P63" s="135"/>
    </row>
    <row r="64" spans="1:16">
      <c r="A64" s="135" t="s">
        <v>27</v>
      </c>
      <c r="B64" s="135">
        <f>'将来負担比率（分子）の構造'!I$43</f>
        <v>2769</v>
      </c>
      <c r="C64" s="135"/>
      <c r="D64" s="135"/>
      <c r="E64" s="135">
        <f>'将来負担比率（分子）の構造'!J$43</f>
        <v>2886</v>
      </c>
      <c r="F64" s="135"/>
      <c r="G64" s="135"/>
      <c r="H64" s="135">
        <f>'将来負担比率（分子）の構造'!K$43</f>
        <v>2755</v>
      </c>
      <c r="I64" s="135"/>
      <c r="J64" s="135"/>
      <c r="K64" s="135">
        <f>'将来負担比率（分子）の構造'!L$43</f>
        <v>2637</v>
      </c>
      <c r="L64" s="135"/>
      <c r="M64" s="135"/>
      <c r="N64" s="135">
        <f>'将来負担比率（分子）の構造'!M$43</f>
        <v>2492</v>
      </c>
      <c r="O64" s="135"/>
      <c r="P64" s="135"/>
    </row>
    <row r="65" spans="1:16">
      <c r="A65" s="135" t="s">
        <v>26</v>
      </c>
      <c r="B65" s="135">
        <f>'将来負担比率（分子）の構造'!I$42</f>
        <v>178</v>
      </c>
      <c r="C65" s="135"/>
      <c r="D65" s="135"/>
      <c r="E65" s="135">
        <f>'将来負担比率（分子）の構造'!J$42</f>
        <v>170</v>
      </c>
      <c r="F65" s="135"/>
      <c r="G65" s="135"/>
      <c r="H65" s="135">
        <f>'将来負担比率（分子）の構造'!K$42</f>
        <v>203</v>
      </c>
      <c r="I65" s="135"/>
      <c r="J65" s="135"/>
      <c r="K65" s="135">
        <f>'将来負担比率（分子）の構造'!L$42</f>
        <v>203</v>
      </c>
      <c r="L65" s="135"/>
      <c r="M65" s="135"/>
      <c r="N65" s="135">
        <f>'将来負担比率（分子）の構造'!M$42</f>
        <v>204</v>
      </c>
      <c r="O65" s="135"/>
      <c r="P65" s="135"/>
    </row>
    <row r="66" spans="1:16">
      <c r="A66" s="135" t="s">
        <v>25</v>
      </c>
      <c r="B66" s="135">
        <f>'将来負担比率（分子）の構造'!I$41</f>
        <v>5871</v>
      </c>
      <c r="C66" s="135"/>
      <c r="D66" s="135"/>
      <c r="E66" s="135">
        <f>'将来負担比率（分子）の構造'!J$41</f>
        <v>5861</v>
      </c>
      <c r="F66" s="135"/>
      <c r="G66" s="135"/>
      <c r="H66" s="135">
        <f>'将来負担比率（分子）の構造'!K$41</f>
        <v>6035</v>
      </c>
      <c r="I66" s="135"/>
      <c r="J66" s="135"/>
      <c r="K66" s="135">
        <f>'将来負担比率（分子）の構造'!L$41</f>
        <v>6107</v>
      </c>
      <c r="L66" s="135"/>
      <c r="M66" s="135"/>
      <c r="N66" s="135">
        <f>'将来負担比率（分子）の構造'!M$41</f>
        <v>6137</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tabColor theme="8"/>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2039885</v>
      </c>
      <c r="S5" s="613"/>
      <c r="T5" s="613"/>
      <c r="U5" s="613"/>
      <c r="V5" s="613"/>
      <c r="W5" s="613"/>
      <c r="X5" s="613"/>
      <c r="Y5" s="614"/>
      <c r="Z5" s="615">
        <v>26.2</v>
      </c>
      <c r="AA5" s="615"/>
      <c r="AB5" s="615"/>
      <c r="AC5" s="615"/>
      <c r="AD5" s="616">
        <v>2039885</v>
      </c>
      <c r="AE5" s="616"/>
      <c r="AF5" s="616"/>
      <c r="AG5" s="616"/>
      <c r="AH5" s="616"/>
      <c r="AI5" s="616"/>
      <c r="AJ5" s="616"/>
      <c r="AK5" s="616"/>
      <c r="AL5" s="617">
        <v>52</v>
      </c>
      <c r="AM5" s="618"/>
      <c r="AN5" s="618"/>
      <c r="AO5" s="619"/>
      <c r="AP5" s="609" t="s">
        <v>206</v>
      </c>
      <c r="AQ5" s="610"/>
      <c r="AR5" s="610"/>
      <c r="AS5" s="610"/>
      <c r="AT5" s="610"/>
      <c r="AU5" s="610"/>
      <c r="AV5" s="610"/>
      <c r="AW5" s="610"/>
      <c r="AX5" s="610"/>
      <c r="AY5" s="610"/>
      <c r="AZ5" s="610"/>
      <c r="BA5" s="610"/>
      <c r="BB5" s="610"/>
      <c r="BC5" s="610"/>
      <c r="BD5" s="610"/>
      <c r="BE5" s="610"/>
      <c r="BF5" s="611"/>
      <c r="BG5" s="623">
        <v>2039885</v>
      </c>
      <c r="BH5" s="624"/>
      <c r="BI5" s="624"/>
      <c r="BJ5" s="624"/>
      <c r="BK5" s="624"/>
      <c r="BL5" s="624"/>
      <c r="BM5" s="624"/>
      <c r="BN5" s="625"/>
      <c r="BO5" s="626">
        <v>100</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67484</v>
      </c>
      <c r="S6" s="624"/>
      <c r="T6" s="624"/>
      <c r="U6" s="624"/>
      <c r="V6" s="624"/>
      <c r="W6" s="624"/>
      <c r="X6" s="624"/>
      <c r="Y6" s="625"/>
      <c r="Z6" s="626">
        <v>0.9</v>
      </c>
      <c r="AA6" s="626"/>
      <c r="AB6" s="626"/>
      <c r="AC6" s="626"/>
      <c r="AD6" s="627">
        <v>67484</v>
      </c>
      <c r="AE6" s="627"/>
      <c r="AF6" s="627"/>
      <c r="AG6" s="627"/>
      <c r="AH6" s="627"/>
      <c r="AI6" s="627"/>
      <c r="AJ6" s="627"/>
      <c r="AK6" s="627"/>
      <c r="AL6" s="628">
        <v>1.7</v>
      </c>
      <c r="AM6" s="629"/>
      <c r="AN6" s="629"/>
      <c r="AO6" s="630"/>
      <c r="AP6" s="620" t="s">
        <v>212</v>
      </c>
      <c r="AQ6" s="621"/>
      <c r="AR6" s="621"/>
      <c r="AS6" s="621"/>
      <c r="AT6" s="621"/>
      <c r="AU6" s="621"/>
      <c r="AV6" s="621"/>
      <c r="AW6" s="621"/>
      <c r="AX6" s="621"/>
      <c r="AY6" s="621"/>
      <c r="AZ6" s="621"/>
      <c r="BA6" s="621"/>
      <c r="BB6" s="621"/>
      <c r="BC6" s="621"/>
      <c r="BD6" s="621"/>
      <c r="BE6" s="621"/>
      <c r="BF6" s="622"/>
      <c r="BG6" s="623">
        <v>2039885</v>
      </c>
      <c r="BH6" s="624"/>
      <c r="BI6" s="624"/>
      <c r="BJ6" s="624"/>
      <c r="BK6" s="624"/>
      <c r="BL6" s="624"/>
      <c r="BM6" s="624"/>
      <c r="BN6" s="625"/>
      <c r="BO6" s="626">
        <v>100</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111303</v>
      </c>
      <c r="CS6" s="624"/>
      <c r="CT6" s="624"/>
      <c r="CU6" s="624"/>
      <c r="CV6" s="624"/>
      <c r="CW6" s="624"/>
      <c r="CX6" s="624"/>
      <c r="CY6" s="625"/>
      <c r="CZ6" s="626">
        <v>1.5</v>
      </c>
      <c r="DA6" s="626"/>
      <c r="DB6" s="626"/>
      <c r="DC6" s="626"/>
      <c r="DD6" s="632" t="s">
        <v>207</v>
      </c>
      <c r="DE6" s="624"/>
      <c r="DF6" s="624"/>
      <c r="DG6" s="624"/>
      <c r="DH6" s="624"/>
      <c r="DI6" s="624"/>
      <c r="DJ6" s="624"/>
      <c r="DK6" s="624"/>
      <c r="DL6" s="624"/>
      <c r="DM6" s="624"/>
      <c r="DN6" s="624"/>
      <c r="DO6" s="624"/>
      <c r="DP6" s="625"/>
      <c r="DQ6" s="632">
        <v>111243</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3986</v>
      </c>
      <c r="S7" s="624"/>
      <c r="T7" s="624"/>
      <c r="U7" s="624"/>
      <c r="V7" s="624"/>
      <c r="W7" s="624"/>
      <c r="X7" s="624"/>
      <c r="Y7" s="625"/>
      <c r="Z7" s="626">
        <v>0.1</v>
      </c>
      <c r="AA7" s="626"/>
      <c r="AB7" s="626"/>
      <c r="AC7" s="626"/>
      <c r="AD7" s="627">
        <v>3986</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926513</v>
      </c>
      <c r="BH7" s="624"/>
      <c r="BI7" s="624"/>
      <c r="BJ7" s="624"/>
      <c r="BK7" s="624"/>
      <c r="BL7" s="624"/>
      <c r="BM7" s="624"/>
      <c r="BN7" s="625"/>
      <c r="BO7" s="626">
        <v>45.4</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1112651</v>
      </c>
      <c r="CS7" s="624"/>
      <c r="CT7" s="624"/>
      <c r="CU7" s="624"/>
      <c r="CV7" s="624"/>
      <c r="CW7" s="624"/>
      <c r="CX7" s="624"/>
      <c r="CY7" s="625"/>
      <c r="CZ7" s="626">
        <v>14.7</v>
      </c>
      <c r="DA7" s="626"/>
      <c r="DB7" s="626"/>
      <c r="DC7" s="626"/>
      <c r="DD7" s="632">
        <v>10595</v>
      </c>
      <c r="DE7" s="624"/>
      <c r="DF7" s="624"/>
      <c r="DG7" s="624"/>
      <c r="DH7" s="624"/>
      <c r="DI7" s="624"/>
      <c r="DJ7" s="624"/>
      <c r="DK7" s="624"/>
      <c r="DL7" s="624"/>
      <c r="DM7" s="624"/>
      <c r="DN7" s="624"/>
      <c r="DO7" s="624"/>
      <c r="DP7" s="625"/>
      <c r="DQ7" s="632">
        <v>1001924</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11256</v>
      </c>
      <c r="S8" s="624"/>
      <c r="T8" s="624"/>
      <c r="U8" s="624"/>
      <c r="V8" s="624"/>
      <c r="W8" s="624"/>
      <c r="X8" s="624"/>
      <c r="Y8" s="625"/>
      <c r="Z8" s="626">
        <v>0.1</v>
      </c>
      <c r="AA8" s="626"/>
      <c r="AB8" s="626"/>
      <c r="AC8" s="626"/>
      <c r="AD8" s="627">
        <v>11256</v>
      </c>
      <c r="AE8" s="627"/>
      <c r="AF8" s="627"/>
      <c r="AG8" s="627"/>
      <c r="AH8" s="627"/>
      <c r="AI8" s="627"/>
      <c r="AJ8" s="627"/>
      <c r="AK8" s="627"/>
      <c r="AL8" s="628">
        <v>0.3</v>
      </c>
      <c r="AM8" s="629"/>
      <c r="AN8" s="629"/>
      <c r="AO8" s="630"/>
      <c r="AP8" s="620" t="s">
        <v>218</v>
      </c>
      <c r="AQ8" s="621"/>
      <c r="AR8" s="621"/>
      <c r="AS8" s="621"/>
      <c r="AT8" s="621"/>
      <c r="AU8" s="621"/>
      <c r="AV8" s="621"/>
      <c r="AW8" s="621"/>
      <c r="AX8" s="621"/>
      <c r="AY8" s="621"/>
      <c r="AZ8" s="621"/>
      <c r="BA8" s="621"/>
      <c r="BB8" s="621"/>
      <c r="BC8" s="621"/>
      <c r="BD8" s="621"/>
      <c r="BE8" s="621"/>
      <c r="BF8" s="622"/>
      <c r="BG8" s="623">
        <v>31320</v>
      </c>
      <c r="BH8" s="624"/>
      <c r="BI8" s="624"/>
      <c r="BJ8" s="624"/>
      <c r="BK8" s="624"/>
      <c r="BL8" s="624"/>
      <c r="BM8" s="624"/>
      <c r="BN8" s="625"/>
      <c r="BO8" s="626">
        <v>1.5</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2507552</v>
      </c>
      <c r="CS8" s="624"/>
      <c r="CT8" s="624"/>
      <c r="CU8" s="624"/>
      <c r="CV8" s="624"/>
      <c r="CW8" s="624"/>
      <c r="CX8" s="624"/>
      <c r="CY8" s="625"/>
      <c r="CZ8" s="626">
        <v>33.1</v>
      </c>
      <c r="DA8" s="626"/>
      <c r="DB8" s="626"/>
      <c r="DC8" s="626"/>
      <c r="DD8" s="632">
        <v>21744</v>
      </c>
      <c r="DE8" s="624"/>
      <c r="DF8" s="624"/>
      <c r="DG8" s="624"/>
      <c r="DH8" s="624"/>
      <c r="DI8" s="624"/>
      <c r="DJ8" s="624"/>
      <c r="DK8" s="624"/>
      <c r="DL8" s="624"/>
      <c r="DM8" s="624"/>
      <c r="DN8" s="624"/>
      <c r="DO8" s="624"/>
      <c r="DP8" s="625"/>
      <c r="DQ8" s="632">
        <v>1255061</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10466</v>
      </c>
      <c r="S9" s="624"/>
      <c r="T9" s="624"/>
      <c r="U9" s="624"/>
      <c r="V9" s="624"/>
      <c r="W9" s="624"/>
      <c r="X9" s="624"/>
      <c r="Y9" s="625"/>
      <c r="Z9" s="626">
        <v>0.1</v>
      </c>
      <c r="AA9" s="626"/>
      <c r="AB9" s="626"/>
      <c r="AC9" s="626"/>
      <c r="AD9" s="627">
        <v>10466</v>
      </c>
      <c r="AE9" s="627"/>
      <c r="AF9" s="627"/>
      <c r="AG9" s="627"/>
      <c r="AH9" s="627"/>
      <c r="AI9" s="627"/>
      <c r="AJ9" s="627"/>
      <c r="AK9" s="627"/>
      <c r="AL9" s="628">
        <v>0.3</v>
      </c>
      <c r="AM9" s="629"/>
      <c r="AN9" s="629"/>
      <c r="AO9" s="630"/>
      <c r="AP9" s="620" t="s">
        <v>221</v>
      </c>
      <c r="AQ9" s="621"/>
      <c r="AR9" s="621"/>
      <c r="AS9" s="621"/>
      <c r="AT9" s="621"/>
      <c r="AU9" s="621"/>
      <c r="AV9" s="621"/>
      <c r="AW9" s="621"/>
      <c r="AX9" s="621"/>
      <c r="AY9" s="621"/>
      <c r="AZ9" s="621"/>
      <c r="BA9" s="621"/>
      <c r="BB9" s="621"/>
      <c r="BC9" s="621"/>
      <c r="BD9" s="621"/>
      <c r="BE9" s="621"/>
      <c r="BF9" s="622"/>
      <c r="BG9" s="623">
        <v>776394</v>
      </c>
      <c r="BH9" s="624"/>
      <c r="BI9" s="624"/>
      <c r="BJ9" s="624"/>
      <c r="BK9" s="624"/>
      <c r="BL9" s="624"/>
      <c r="BM9" s="624"/>
      <c r="BN9" s="625"/>
      <c r="BO9" s="626">
        <v>38.1</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721262</v>
      </c>
      <c r="CS9" s="624"/>
      <c r="CT9" s="624"/>
      <c r="CU9" s="624"/>
      <c r="CV9" s="624"/>
      <c r="CW9" s="624"/>
      <c r="CX9" s="624"/>
      <c r="CY9" s="625"/>
      <c r="CZ9" s="626">
        <v>9.5</v>
      </c>
      <c r="DA9" s="626"/>
      <c r="DB9" s="626"/>
      <c r="DC9" s="626"/>
      <c r="DD9" s="632">
        <v>150387</v>
      </c>
      <c r="DE9" s="624"/>
      <c r="DF9" s="624"/>
      <c r="DG9" s="624"/>
      <c r="DH9" s="624"/>
      <c r="DI9" s="624"/>
      <c r="DJ9" s="624"/>
      <c r="DK9" s="624"/>
      <c r="DL9" s="624"/>
      <c r="DM9" s="624"/>
      <c r="DN9" s="624"/>
      <c r="DO9" s="624"/>
      <c r="DP9" s="625"/>
      <c r="DQ9" s="632">
        <v>487320</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360594</v>
      </c>
      <c r="S10" s="624"/>
      <c r="T10" s="624"/>
      <c r="U10" s="624"/>
      <c r="V10" s="624"/>
      <c r="W10" s="624"/>
      <c r="X10" s="624"/>
      <c r="Y10" s="625"/>
      <c r="Z10" s="626">
        <v>4.5999999999999996</v>
      </c>
      <c r="AA10" s="626"/>
      <c r="AB10" s="626"/>
      <c r="AC10" s="626"/>
      <c r="AD10" s="627">
        <v>360594</v>
      </c>
      <c r="AE10" s="627"/>
      <c r="AF10" s="627"/>
      <c r="AG10" s="627"/>
      <c r="AH10" s="627"/>
      <c r="AI10" s="627"/>
      <c r="AJ10" s="627"/>
      <c r="AK10" s="627"/>
      <c r="AL10" s="628">
        <v>9.1999999999999993</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44206</v>
      </c>
      <c r="BH10" s="624"/>
      <c r="BI10" s="624"/>
      <c r="BJ10" s="624"/>
      <c r="BK10" s="624"/>
      <c r="BL10" s="624"/>
      <c r="BM10" s="624"/>
      <c r="BN10" s="625"/>
      <c r="BO10" s="626">
        <v>2.2000000000000002</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7790</v>
      </c>
      <c r="CS10" s="624"/>
      <c r="CT10" s="624"/>
      <c r="CU10" s="624"/>
      <c r="CV10" s="624"/>
      <c r="CW10" s="624"/>
      <c r="CX10" s="624"/>
      <c r="CY10" s="625"/>
      <c r="CZ10" s="626">
        <v>0.1</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v>17959</v>
      </c>
      <c r="S11" s="624"/>
      <c r="T11" s="624"/>
      <c r="U11" s="624"/>
      <c r="V11" s="624"/>
      <c r="W11" s="624"/>
      <c r="X11" s="624"/>
      <c r="Y11" s="625"/>
      <c r="Z11" s="626">
        <v>0.2</v>
      </c>
      <c r="AA11" s="626"/>
      <c r="AB11" s="626"/>
      <c r="AC11" s="626"/>
      <c r="AD11" s="627">
        <v>17959</v>
      </c>
      <c r="AE11" s="627"/>
      <c r="AF11" s="627"/>
      <c r="AG11" s="627"/>
      <c r="AH11" s="627"/>
      <c r="AI11" s="627"/>
      <c r="AJ11" s="627"/>
      <c r="AK11" s="627"/>
      <c r="AL11" s="628">
        <v>0.5</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74593</v>
      </c>
      <c r="BH11" s="624"/>
      <c r="BI11" s="624"/>
      <c r="BJ11" s="624"/>
      <c r="BK11" s="624"/>
      <c r="BL11" s="624"/>
      <c r="BM11" s="624"/>
      <c r="BN11" s="625"/>
      <c r="BO11" s="626">
        <v>3.7</v>
      </c>
      <c r="BP11" s="626"/>
      <c r="BQ11" s="626"/>
      <c r="BR11" s="626"/>
      <c r="BS11" s="632" t="s">
        <v>108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264134</v>
      </c>
      <c r="CS11" s="624"/>
      <c r="CT11" s="624"/>
      <c r="CU11" s="624"/>
      <c r="CV11" s="624"/>
      <c r="CW11" s="624"/>
      <c r="CX11" s="624"/>
      <c r="CY11" s="625"/>
      <c r="CZ11" s="626">
        <v>3.5</v>
      </c>
      <c r="DA11" s="626"/>
      <c r="DB11" s="626"/>
      <c r="DC11" s="626"/>
      <c r="DD11" s="632">
        <v>113064</v>
      </c>
      <c r="DE11" s="624"/>
      <c r="DF11" s="624"/>
      <c r="DG11" s="624"/>
      <c r="DH11" s="624"/>
      <c r="DI11" s="624"/>
      <c r="DJ11" s="624"/>
      <c r="DK11" s="624"/>
      <c r="DL11" s="624"/>
      <c r="DM11" s="624"/>
      <c r="DN11" s="624"/>
      <c r="DO11" s="624"/>
      <c r="DP11" s="625"/>
      <c r="DQ11" s="632">
        <v>125797</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919312</v>
      </c>
      <c r="BH12" s="624"/>
      <c r="BI12" s="624"/>
      <c r="BJ12" s="624"/>
      <c r="BK12" s="624"/>
      <c r="BL12" s="624"/>
      <c r="BM12" s="624"/>
      <c r="BN12" s="625"/>
      <c r="BO12" s="626">
        <v>45.1</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65758</v>
      </c>
      <c r="CS12" s="624"/>
      <c r="CT12" s="624"/>
      <c r="CU12" s="624"/>
      <c r="CV12" s="624"/>
      <c r="CW12" s="624"/>
      <c r="CX12" s="624"/>
      <c r="CY12" s="625"/>
      <c r="CZ12" s="626">
        <v>0.9</v>
      </c>
      <c r="DA12" s="626"/>
      <c r="DB12" s="626"/>
      <c r="DC12" s="626"/>
      <c r="DD12" s="632">
        <v>1100</v>
      </c>
      <c r="DE12" s="624"/>
      <c r="DF12" s="624"/>
      <c r="DG12" s="624"/>
      <c r="DH12" s="624"/>
      <c r="DI12" s="624"/>
      <c r="DJ12" s="624"/>
      <c r="DK12" s="624"/>
      <c r="DL12" s="624"/>
      <c r="DM12" s="624"/>
      <c r="DN12" s="624"/>
      <c r="DO12" s="624"/>
      <c r="DP12" s="625"/>
      <c r="DQ12" s="632">
        <v>57309</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15290</v>
      </c>
      <c r="S13" s="624"/>
      <c r="T13" s="624"/>
      <c r="U13" s="624"/>
      <c r="V13" s="624"/>
      <c r="W13" s="624"/>
      <c r="X13" s="624"/>
      <c r="Y13" s="625"/>
      <c r="Z13" s="626">
        <v>0.2</v>
      </c>
      <c r="AA13" s="626"/>
      <c r="AB13" s="626"/>
      <c r="AC13" s="626"/>
      <c r="AD13" s="627">
        <v>15290</v>
      </c>
      <c r="AE13" s="627"/>
      <c r="AF13" s="627"/>
      <c r="AG13" s="627"/>
      <c r="AH13" s="627"/>
      <c r="AI13" s="627"/>
      <c r="AJ13" s="627"/>
      <c r="AK13" s="627"/>
      <c r="AL13" s="628">
        <v>0.4</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916190</v>
      </c>
      <c r="BH13" s="624"/>
      <c r="BI13" s="624"/>
      <c r="BJ13" s="624"/>
      <c r="BK13" s="624"/>
      <c r="BL13" s="624"/>
      <c r="BM13" s="624"/>
      <c r="BN13" s="625"/>
      <c r="BO13" s="626">
        <v>44.9</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639143</v>
      </c>
      <c r="CS13" s="624"/>
      <c r="CT13" s="624"/>
      <c r="CU13" s="624"/>
      <c r="CV13" s="624"/>
      <c r="CW13" s="624"/>
      <c r="CX13" s="624"/>
      <c r="CY13" s="625"/>
      <c r="CZ13" s="626">
        <v>8.4</v>
      </c>
      <c r="DA13" s="626"/>
      <c r="DB13" s="626"/>
      <c r="DC13" s="626"/>
      <c r="DD13" s="632">
        <v>248085</v>
      </c>
      <c r="DE13" s="624"/>
      <c r="DF13" s="624"/>
      <c r="DG13" s="624"/>
      <c r="DH13" s="624"/>
      <c r="DI13" s="624"/>
      <c r="DJ13" s="624"/>
      <c r="DK13" s="624"/>
      <c r="DL13" s="624"/>
      <c r="DM13" s="624"/>
      <c r="DN13" s="624"/>
      <c r="DO13" s="624"/>
      <c r="DP13" s="625"/>
      <c r="DQ13" s="632">
        <v>430908</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45440</v>
      </c>
      <c r="BH14" s="624"/>
      <c r="BI14" s="624"/>
      <c r="BJ14" s="624"/>
      <c r="BK14" s="624"/>
      <c r="BL14" s="624"/>
      <c r="BM14" s="624"/>
      <c r="BN14" s="625"/>
      <c r="BO14" s="626">
        <v>2.2000000000000002</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245891</v>
      </c>
      <c r="CS14" s="624"/>
      <c r="CT14" s="624"/>
      <c r="CU14" s="624"/>
      <c r="CV14" s="624"/>
      <c r="CW14" s="624"/>
      <c r="CX14" s="624"/>
      <c r="CY14" s="625"/>
      <c r="CZ14" s="626">
        <v>3.2</v>
      </c>
      <c r="DA14" s="626"/>
      <c r="DB14" s="626"/>
      <c r="DC14" s="626"/>
      <c r="DD14" s="632">
        <v>5095</v>
      </c>
      <c r="DE14" s="624"/>
      <c r="DF14" s="624"/>
      <c r="DG14" s="624"/>
      <c r="DH14" s="624"/>
      <c r="DI14" s="624"/>
      <c r="DJ14" s="624"/>
      <c r="DK14" s="624"/>
      <c r="DL14" s="624"/>
      <c r="DM14" s="624"/>
      <c r="DN14" s="624"/>
      <c r="DO14" s="624"/>
      <c r="DP14" s="625"/>
      <c r="DQ14" s="632">
        <v>242251</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11826</v>
      </c>
      <c r="S15" s="624"/>
      <c r="T15" s="624"/>
      <c r="U15" s="624"/>
      <c r="V15" s="624"/>
      <c r="W15" s="624"/>
      <c r="X15" s="624"/>
      <c r="Y15" s="625"/>
      <c r="Z15" s="626">
        <v>0.2</v>
      </c>
      <c r="AA15" s="626"/>
      <c r="AB15" s="626"/>
      <c r="AC15" s="626"/>
      <c r="AD15" s="627">
        <v>11826</v>
      </c>
      <c r="AE15" s="627"/>
      <c r="AF15" s="627"/>
      <c r="AG15" s="627"/>
      <c r="AH15" s="627"/>
      <c r="AI15" s="627"/>
      <c r="AJ15" s="627"/>
      <c r="AK15" s="627"/>
      <c r="AL15" s="628">
        <v>0.3</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148620</v>
      </c>
      <c r="BH15" s="624"/>
      <c r="BI15" s="624"/>
      <c r="BJ15" s="624"/>
      <c r="BK15" s="624"/>
      <c r="BL15" s="624"/>
      <c r="BM15" s="624"/>
      <c r="BN15" s="625"/>
      <c r="BO15" s="626">
        <v>7.3</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1369989</v>
      </c>
      <c r="CS15" s="624"/>
      <c r="CT15" s="624"/>
      <c r="CU15" s="624"/>
      <c r="CV15" s="624"/>
      <c r="CW15" s="624"/>
      <c r="CX15" s="624"/>
      <c r="CY15" s="625"/>
      <c r="CZ15" s="626">
        <v>18.100000000000001</v>
      </c>
      <c r="DA15" s="626"/>
      <c r="DB15" s="626"/>
      <c r="DC15" s="626"/>
      <c r="DD15" s="632">
        <v>723092</v>
      </c>
      <c r="DE15" s="624"/>
      <c r="DF15" s="624"/>
      <c r="DG15" s="624"/>
      <c r="DH15" s="624"/>
      <c r="DI15" s="624"/>
      <c r="DJ15" s="624"/>
      <c r="DK15" s="624"/>
      <c r="DL15" s="624"/>
      <c r="DM15" s="624"/>
      <c r="DN15" s="624"/>
      <c r="DO15" s="624"/>
      <c r="DP15" s="625"/>
      <c r="DQ15" s="632">
        <v>624920</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1546238</v>
      </c>
      <c r="S16" s="624"/>
      <c r="T16" s="624"/>
      <c r="U16" s="624"/>
      <c r="V16" s="624"/>
      <c r="W16" s="624"/>
      <c r="X16" s="624"/>
      <c r="Y16" s="625"/>
      <c r="Z16" s="626">
        <v>19.899999999999999</v>
      </c>
      <c r="AA16" s="626"/>
      <c r="AB16" s="626"/>
      <c r="AC16" s="626"/>
      <c r="AD16" s="627">
        <v>1356885</v>
      </c>
      <c r="AE16" s="627"/>
      <c r="AF16" s="627"/>
      <c r="AG16" s="627"/>
      <c r="AH16" s="627"/>
      <c r="AI16" s="627"/>
      <c r="AJ16" s="627"/>
      <c r="AK16" s="627"/>
      <c r="AL16" s="628">
        <v>34.6</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1356885</v>
      </c>
      <c r="S17" s="624"/>
      <c r="T17" s="624"/>
      <c r="U17" s="624"/>
      <c r="V17" s="624"/>
      <c r="W17" s="624"/>
      <c r="X17" s="624"/>
      <c r="Y17" s="625"/>
      <c r="Z17" s="626">
        <v>17.399999999999999</v>
      </c>
      <c r="AA17" s="626"/>
      <c r="AB17" s="626"/>
      <c r="AC17" s="626"/>
      <c r="AD17" s="627">
        <v>1356885</v>
      </c>
      <c r="AE17" s="627"/>
      <c r="AF17" s="627"/>
      <c r="AG17" s="627"/>
      <c r="AH17" s="627"/>
      <c r="AI17" s="627"/>
      <c r="AJ17" s="627"/>
      <c r="AK17" s="627"/>
      <c r="AL17" s="628">
        <v>34.6</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526935</v>
      </c>
      <c r="CS17" s="624"/>
      <c r="CT17" s="624"/>
      <c r="CU17" s="624"/>
      <c r="CV17" s="624"/>
      <c r="CW17" s="624"/>
      <c r="CX17" s="624"/>
      <c r="CY17" s="625"/>
      <c r="CZ17" s="626">
        <v>7</v>
      </c>
      <c r="DA17" s="626"/>
      <c r="DB17" s="626"/>
      <c r="DC17" s="626"/>
      <c r="DD17" s="632" t="s">
        <v>108</v>
      </c>
      <c r="DE17" s="624"/>
      <c r="DF17" s="624"/>
      <c r="DG17" s="624"/>
      <c r="DH17" s="624"/>
      <c r="DI17" s="624"/>
      <c r="DJ17" s="624"/>
      <c r="DK17" s="624"/>
      <c r="DL17" s="624"/>
      <c r="DM17" s="624"/>
      <c r="DN17" s="624"/>
      <c r="DO17" s="624"/>
      <c r="DP17" s="625"/>
      <c r="DQ17" s="632">
        <v>516652</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189352</v>
      </c>
      <c r="S18" s="624"/>
      <c r="T18" s="624"/>
      <c r="U18" s="624"/>
      <c r="V18" s="624"/>
      <c r="W18" s="624"/>
      <c r="X18" s="624"/>
      <c r="Y18" s="625"/>
      <c r="Z18" s="626">
        <v>2.4</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4084984</v>
      </c>
      <c r="S20" s="624"/>
      <c r="T20" s="624"/>
      <c r="U20" s="624"/>
      <c r="V20" s="624"/>
      <c r="W20" s="624"/>
      <c r="X20" s="624"/>
      <c r="Y20" s="625"/>
      <c r="Z20" s="626">
        <v>52.5</v>
      </c>
      <c r="AA20" s="626"/>
      <c r="AB20" s="626"/>
      <c r="AC20" s="626"/>
      <c r="AD20" s="627">
        <v>3895631</v>
      </c>
      <c r="AE20" s="627"/>
      <c r="AF20" s="627"/>
      <c r="AG20" s="627"/>
      <c r="AH20" s="627"/>
      <c r="AI20" s="627"/>
      <c r="AJ20" s="627"/>
      <c r="AK20" s="627"/>
      <c r="AL20" s="628">
        <v>99.4</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7572408</v>
      </c>
      <c r="CS20" s="624"/>
      <c r="CT20" s="624"/>
      <c r="CU20" s="624"/>
      <c r="CV20" s="624"/>
      <c r="CW20" s="624"/>
      <c r="CX20" s="624"/>
      <c r="CY20" s="625"/>
      <c r="CZ20" s="626">
        <v>100</v>
      </c>
      <c r="DA20" s="626"/>
      <c r="DB20" s="626"/>
      <c r="DC20" s="626"/>
      <c r="DD20" s="632">
        <v>1273162</v>
      </c>
      <c r="DE20" s="624"/>
      <c r="DF20" s="624"/>
      <c r="DG20" s="624"/>
      <c r="DH20" s="624"/>
      <c r="DI20" s="624"/>
      <c r="DJ20" s="624"/>
      <c r="DK20" s="624"/>
      <c r="DL20" s="624"/>
      <c r="DM20" s="624"/>
      <c r="DN20" s="624"/>
      <c r="DO20" s="624"/>
      <c r="DP20" s="625"/>
      <c r="DQ20" s="632">
        <v>4853385</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3374</v>
      </c>
      <c r="S21" s="624"/>
      <c r="T21" s="624"/>
      <c r="U21" s="624"/>
      <c r="V21" s="624"/>
      <c r="W21" s="624"/>
      <c r="X21" s="624"/>
      <c r="Y21" s="625"/>
      <c r="Z21" s="626">
        <v>0</v>
      </c>
      <c r="AA21" s="626"/>
      <c r="AB21" s="626"/>
      <c r="AC21" s="626"/>
      <c r="AD21" s="627">
        <v>3374</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282065</v>
      </c>
      <c r="S22" s="624"/>
      <c r="T22" s="624"/>
      <c r="U22" s="624"/>
      <c r="V22" s="624"/>
      <c r="W22" s="624"/>
      <c r="X22" s="624"/>
      <c r="Y22" s="625"/>
      <c r="Z22" s="626">
        <v>3.6</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102693</v>
      </c>
      <c r="S23" s="624"/>
      <c r="T23" s="624"/>
      <c r="U23" s="624"/>
      <c r="V23" s="624"/>
      <c r="W23" s="624"/>
      <c r="X23" s="624"/>
      <c r="Y23" s="625"/>
      <c r="Z23" s="626">
        <v>1.3</v>
      </c>
      <c r="AA23" s="626"/>
      <c r="AB23" s="626"/>
      <c r="AC23" s="626"/>
      <c r="AD23" s="627">
        <v>7074</v>
      </c>
      <c r="AE23" s="627"/>
      <c r="AF23" s="627"/>
      <c r="AG23" s="627"/>
      <c r="AH23" s="627"/>
      <c r="AI23" s="627"/>
      <c r="AJ23" s="627"/>
      <c r="AK23" s="627"/>
      <c r="AL23" s="628">
        <v>0.2</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30397</v>
      </c>
      <c r="S24" s="624"/>
      <c r="T24" s="624"/>
      <c r="U24" s="624"/>
      <c r="V24" s="624"/>
      <c r="W24" s="624"/>
      <c r="X24" s="624"/>
      <c r="Y24" s="625"/>
      <c r="Z24" s="626">
        <v>0.4</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2808604</v>
      </c>
      <c r="CS24" s="613"/>
      <c r="CT24" s="613"/>
      <c r="CU24" s="613"/>
      <c r="CV24" s="613"/>
      <c r="CW24" s="613"/>
      <c r="CX24" s="613"/>
      <c r="CY24" s="614"/>
      <c r="CZ24" s="650">
        <v>37.1</v>
      </c>
      <c r="DA24" s="651"/>
      <c r="DB24" s="651"/>
      <c r="DC24" s="652"/>
      <c r="DD24" s="649">
        <v>1722512</v>
      </c>
      <c r="DE24" s="613"/>
      <c r="DF24" s="613"/>
      <c r="DG24" s="613"/>
      <c r="DH24" s="613"/>
      <c r="DI24" s="613"/>
      <c r="DJ24" s="613"/>
      <c r="DK24" s="614"/>
      <c r="DL24" s="649">
        <v>1714246</v>
      </c>
      <c r="DM24" s="613"/>
      <c r="DN24" s="613"/>
      <c r="DO24" s="613"/>
      <c r="DP24" s="613"/>
      <c r="DQ24" s="613"/>
      <c r="DR24" s="613"/>
      <c r="DS24" s="613"/>
      <c r="DT24" s="613"/>
      <c r="DU24" s="613"/>
      <c r="DV24" s="614"/>
      <c r="DW24" s="617">
        <v>40.6</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1436709</v>
      </c>
      <c r="S25" s="624"/>
      <c r="T25" s="624"/>
      <c r="U25" s="624"/>
      <c r="V25" s="624"/>
      <c r="W25" s="624"/>
      <c r="X25" s="624"/>
      <c r="Y25" s="625"/>
      <c r="Z25" s="626">
        <v>18.5</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975269</v>
      </c>
      <c r="CS25" s="655"/>
      <c r="CT25" s="655"/>
      <c r="CU25" s="655"/>
      <c r="CV25" s="655"/>
      <c r="CW25" s="655"/>
      <c r="CX25" s="655"/>
      <c r="CY25" s="656"/>
      <c r="CZ25" s="657">
        <v>12.9</v>
      </c>
      <c r="DA25" s="658"/>
      <c r="DB25" s="658"/>
      <c r="DC25" s="659"/>
      <c r="DD25" s="632">
        <v>853534</v>
      </c>
      <c r="DE25" s="655"/>
      <c r="DF25" s="655"/>
      <c r="DG25" s="655"/>
      <c r="DH25" s="655"/>
      <c r="DI25" s="655"/>
      <c r="DJ25" s="655"/>
      <c r="DK25" s="656"/>
      <c r="DL25" s="632">
        <v>845268</v>
      </c>
      <c r="DM25" s="655"/>
      <c r="DN25" s="655"/>
      <c r="DO25" s="655"/>
      <c r="DP25" s="655"/>
      <c r="DQ25" s="655"/>
      <c r="DR25" s="655"/>
      <c r="DS25" s="655"/>
      <c r="DT25" s="655"/>
      <c r="DU25" s="655"/>
      <c r="DV25" s="656"/>
      <c r="DW25" s="628">
        <v>20</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654284</v>
      </c>
      <c r="CS26" s="624"/>
      <c r="CT26" s="624"/>
      <c r="CU26" s="624"/>
      <c r="CV26" s="624"/>
      <c r="CW26" s="624"/>
      <c r="CX26" s="624"/>
      <c r="CY26" s="625"/>
      <c r="CZ26" s="657">
        <v>8.6</v>
      </c>
      <c r="DA26" s="658"/>
      <c r="DB26" s="658"/>
      <c r="DC26" s="659"/>
      <c r="DD26" s="632">
        <v>541517</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538716</v>
      </c>
      <c r="S27" s="624"/>
      <c r="T27" s="624"/>
      <c r="U27" s="624"/>
      <c r="V27" s="624"/>
      <c r="W27" s="624"/>
      <c r="X27" s="624"/>
      <c r="Y27" s="625"/>
      <c r="Z27" s="626">
        <v>6.9</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2039885</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1306400</v>
      </c>
      <c r="CS27" s="655"/>
      <c r="CT27" s="655"/>
      <c r="CU27" s="655"/>
      <c r="CV27" s="655"/>
      <c r="CW27" s="655"/>
      <c r="CX27" s="655"/>
      <c r="CY27" s="656"/>
      <c r="CZ27" s="657">
        <v>17.3</v>
      </c>
      <c r="DA27" s="658"/>
      <c r="DB27" s="658"/>
      <c r="DC27" s="659"/>
      <c r="DD27" s="632">
        <v>352326</v>
      </c>
      <c r="DE27" s="655"/>
      <c r="DF27" s="655"/>
      <c r="DG27" s="655"/>
      <c r="DH27" s="655"/>
      <c r="DI27" s="655"/>
      <c r="DJ27" s="655"/>
      <c r="DK27" s="656"/>
      <c r="DL27" s="632">
        <v>352326</v>
      </c>
      <c r="DM27" s="655"/>
      <c r="DN27" s="655"/>
      <c r="DO27" s="655"/>
      <c r="DP27" s="655"/>
      <c r="DQ27" s="655"/>
      <c r="DR27" s="655"/>
      <c r="DS27" s="655"/>
      <c r="DT27" s="655"/>
      <c r="DU27" s="655"/>
      <c r="DV27" s="656"/>
      <c r="DW27" s="628">
        <v>8.3000000000000007</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65027</v>
      </c>
      <c r="S28" s="624"/>
      <c r="T28" s="624"/>
      <c r="U28" s="624"/>
      <c r="V28" s="624"/>
      <c r="W28" s="624"/>
      <c r="X28" s="624"/>
      <c r="Y28" s="625"/>
      <c r="Z28" s="626">
        <v>0.8</v>
      </c>
      <c r="AA28" s="626"/>
      <c r="AB28" s="626"/>
      <c r="AC28" s="626"/>
      <c r="AD28" s="627">
        <v>10846</v>
      </c>
      <c r="AE28" s="627"/>
      <c r="AF28" s="627"/>
      <c r="AG28" s="627"/>
      <c r="AH28" s="627"/>
      <c r="AI28" s="627"/>
      <c r="AJ28" s="627"/>
      <c r="AK28" s="627"/>
      <c r="AL28" s="628">
        <v>0.3</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526935</v>
      </c>
      <c r="CS28" s="624"/>
      <c r="CT28" s="624"/>
      <c r="CU28" s="624"/>
      <c r="CV28" s="624"/>
      <c r="CW28" s="624"/>
      <c r="CX28" s="624"/>
      <c r="CY28" s="625"/>
      <c r="CZ28" s="657">
        <v>7</v>
      </c>
      <c r="DA28" s="658"/>
      <c r="DB28" s="658"/>
      <c r="DC28" s="659"/>
      <c r="DD28" s="632">
        <v>516652</v>
      </c>
      <c r="DE28" s="624"/>
      <c r="DF28" s="624"/>
      <c r="DG28" s="624"/>
      <c r="DH28" s="624"/>
      <c r="DI28" s="624"/>
      <c r="DJ28" s="624"/>
      <c r="DK28" s="625"/>
      <c r="DL28" s="632">
        <v>516652</v>
      </c>
      <c r="DM28" s="624"/>
      <c r="DN28" s="624"/>
      <c r="DO28" s="624"/>
      <c r="DP28" s="624"/>
      <c r="DQ28" s="624"/>
      <c r="DR28" s="624"/>
      <c r="DS28" s="624"/>
      <c r="DT28" s="624"/>
      <c r="DU28" s="624"/>
      <c r="DV28" s="625"/>
      <c r="DW28" s="628">
        <v>12.2</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1453</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526794</v>
      </c>
      <c r="CS29" s="655"/>
      <c r="CT29" s="655"/>
      <c r="CU29" s="655"/>
      <c r="CV29" s="655"/>
      <c r="CW29" s="655"/>
      <c r="CX29" s="655"/>
      <c r="CY29" s="656"/>
      <c r="CZ29" s="657">
        <v>7</v>
      </c>
      <c r="DA29" s="658"/>
      <c r="DB29" s="658"/>
      <c r="DC29" s="659"/>
      <c r="DD29" s="632">
        <v>516511</v>
      </c>
      <c r="DE29" s="655"/>
      <c r="DF29" s="655"/>
      <c r="DG29" s="655"/>
      <c r="DH29" s="655"/>
      <c r="DI29" s="655"/>
      <c r="DJ29" s="655"/>
      <c r="DK29" s="656"/>
      <c r="DL29" s="632">
        <v>516511</v>
      </c>
      <c r="DM29" s="655"/>
      <c r="DN29" s="655"/>
      <c r="DO29" s="655"/>
      <c r="DP29" s="655"/>
      <c r="DQ29" s="655"/>
      <c r="DR29" s="655"/>
      <c r="DS29" s="655"/>
      <c r="DT29" s="655"/>
      <c r="DU29" s="655"/>
      <c r="DV29" s="656"/>
      <c r="DW29" s="628">
        <v>12.2</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380666</v>
      </c>
      <c r="S30" s="624"/>
      <c r="T30" s="624"/>
      <c r="U30" s="624"/>
      <c r="V30" s="624"/>
      <c r="W30" s="624"/>
      <c r="X30" s="624"/>
      <c r="Y30" s="625"/>
      <c r="Z30" s="626">
        <v>4.9000000000000004</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98.9</v>
      </c>
      <c r="BH30" s="682"/>
      <c r="BI30" s="682"/>
      <c r="BJ30" s="682"/>
      <c r="BK30" s="682"/>
      <c r="BL30" s="682"/>
      <c r="BM30" s="618">
        <v>96.1</v>
      </c>
      <c r="BN30" s="682"/>
      <c r="BO30" s="682"/>
      <c r="BP30" s="682"/>
      <c r="BQ30" s="683"/>
      <c r="BR30" s="681">
        <v>98.6</v>
      </c>
      <c r="BS30" s="682"/>
      <c r="BT30" s="682"/>
      <c r="BU30" s="682"/>
      <c r="BV30" s="682"/>
      <c r="BW30" s="682"/>
      <c r="BX30" s="618">
        <v>95.8</v>
      </c>
      <c r="BY30" s="682"/>
      <c r="BZ30" s="682"/>
      <c r="CA30" s="682"/>
      <c r="CB30" s="683"/>
      <c r="CD30" s="686"/>
      <c r="CE30" s="687"/>
      <c r="CF30" s="637" t="s">
        <v>290</v>
      </c>
      <c r="CG30" s="638"/>
      <c r="CH30" s="638"/>
      <c r="CI30" s="638"/>
      <c r="CJ30" s="638"/>
      <c r="CK30" s="638"/>
      <c r="CL30" s="638"/>
      <c r="CM30" s="638"/>
      <c r="CN30" s="638"/>
      <c r="CO30" s="638"/>
      <c r="CP30" s="638"/>
      <c r="CQ30" s="639"/>
      <c r="CR30" s="623">
        <v>451156</v>
      </c>
      <c r="CS30" s="624"/>
      <c r="CT30" s="624"/>
      <c r="CU30" s="624"/>
      <c r="CV30" s="624"/>
      <c r="CW30" s="624"/>
      <c r="CX30" s="624"/>
      <c r="CY30" s="625"/>
      <c r="CZ30" s="657">
        <v>6</v>
      </c>
      <c r="DA30" s="658"/>
      <c r="DB30" s="658"/>
      <c r="DC30" s="659"/>
      <c r="DD30" s="632">
        <v>441506</v>
      </c>
      <c r="DE30" s="624"/>
      <c r="DF30" s="624"/>
      <c r="DG30" s="624"/>
      <c r="DH30" s="624"/>
      <c r="DI30" s="624"/>
      <c r="DJ30" s="624"/>
      <c r="DK30" s="625"/>
      <c r="DL30" s="632">
        <v>441506</v>
      </c>
      <c r="DM30" s="624"/>
      <c r="DN30" s="624"/>
      <c r="DO30" s="624"/>
      <c r="DP30" s="624"/>
      <c r="DQ30" s="624"/>
      <c r="DR30" s="624"/>
      <c r="DS30" s="624"/>
      <c r="DT30" s="624"/>
      <c r="DU30" s="624"/>
      <c r="DV30" s="625"/>
      <c r="DW30" s="628">
        <v>10.4</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236285</v>
      </c>
      <c r="S31" s="624"/>
      <c r="T31" s="624"/>
      <c r="U31" s="624"/>
      <c r="V31" s="624"/>
      <c r="W31" s="624"/>
      <c r="X31" s="624"/>
      <c r="Y31" s="625"/>
      <c r="Z31" s="626">
        <v>3</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v>
      </c>
      <c r="BH31" s="655"/>
      <c r="BI31" s="655"/>
      <c r="BJ31" s="655"/>
      <c r="BK31" s="655"/>
      <c r="BL31" s="655"/>
      <c r="BM31" s="629">
        <v>96.4</v>
      </c>
      <c r="BN31" s="679"/>
      <c r="BO31" s="679"/>
      <c r="BP31" s="679"/>
      <c r="BQ31" s="680"/>
      <c r="BR31" s="678">
        <v>98.8</v>
      </c>
      <c r="BS31" s="655"/>
      <c r="BT31" s="655"/>
      <c r="BU31" s="655"/>
      <c r="BV31" s="655"/>
      <c r="BW31" s="655"/>
      <c r="BX31" s="629">
        <v>96.1</v>
      </c>
      <c r="BY31" s="679"/>
      <c r="BZ31" s="679"/>
      <c r="CA31" s="679"/>
      <c r="CB31" s="680"/>
      <c r="CD31" s="686"/>
      <c r="CE31" s="687"/>
      <c r="CF31" s="637" t="s">
        <v>294</v>
      </c>
      <c r="CG31" s="638"/>
      <c r="CH31" s="638"/>
      <c r="CI31" s="638"/>
      <c r="CJ31" s="638"/>
      <c r="CK31" s="638"/>
      <c r="CL31" s="638"/>
      <c r="CM31" s="638"/>
      <c r="CN31" s="638"/>
      <c r="CO31" s="638"/>
      <c r="CP31" s="638"/>
      <c r="CQ31" s="639"/>
      <c r="CR31" s="623">
        <v>75638</v>
      </c>
      <c r="CS31" s="655"/>
      <c r="CT31" s="655"/>
      <c r="CU31" s="655"/>
      <c r="CV31" s="655"/>
      <c r="CW31" s="655"/>
      <c r="CX31" s="655"/>
      <c r="CY31" s="656"/>
      <c r="CZ31" s="657">
        <v>1</v>
      </c>
      <c r="DA31" s="658"/>
      <c r="DB31" s="658"/>
      <c r="DC31" s="659"/>
      <c r="DD31" s="632">
        <v>75005</v>
      </c>
      <c r="DE31" s="655"/>
      <c r="DF31" s="655"/>
      <c r="DG31" s="655"/>
      <c r="DH31" s="655"/>
      <c r="DI31" s="655"/>
      <c r="DJ31" s="655"/>
      <c r="DK31" s="656"/>
      <c r="DL31" s="632">
        <v>75005</v>
      </c>
      <c r="DM31" s="655"/>
      <c r="DN31" s="655"/>
      <c r="DO31" s="655"/>
      <c r="DP31" s="655"/>
      <c r="DQ31" s="655"/>
      <c r="DR31" s="655"/>
      <c r="DS31" s="655"/>
      <c r="DT31" s="655"/>
      <c r="DU31" s="655"/>
      <c r="DV31" s="656"/>
      <c r="DW31" s="628">
        <v>1.8</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136300</v>
      </c>
      <c r="S32" s="624"/>
      <c r="T32" s="624"/>
      <c r="U32" s="624"/>
      <c r="V32" s="624"/>
      <c r="W32" s="624"/>
      <c r="X32" s="624"/>
      <c r="Y32" s="625"/>
      <c r="Z32" s="626">
        <v>1.8</v>
      </c>
      <c r="AA32" s="626"/>
      <c r="AB32" s="626"/>
      <c r="AC32" s="626"/>
      <c r="AD32" s="627">
        <v>4181</v>
      </c>
      <c r="AE32" s="627"/>
      <c r="AF32" s="627"/>
      <c r="AG32" s="627"/>
      <c r="AH32" s="627"/>
      <c r="AI32" s="627"/>
      <c r="AJ32" s="627"/>
      <c r="AK32" s="627"/>
      <c r="AL32" s="628">
        <v>0.1</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98.6</v>
      </c>
      <c r="BH32" s="691"/>
      <c r="BI32" s="691"/>
      <c r="BJ32" s="691"/>
      <c r="BK32" s="691"/>
      <c r="BL32" s="691"/>
      <c r="BM32" s="692">
        <v>95.2</v>
      </c>
      <c r="BN32" s="691"/>
      <c r="BO32" s="691"/>
      <c r="BP32" s="691"/>
      <c r="BQ32" s="693"/>
      <c r="BR32" s="690">
        <v>98.1</v>
      </c>
      <c r="BS32" s="691"/>
      <c r="BT32" s="691"/>
      <c r="BU32" s="691"/>
      <c r="BV32" s="691"/>
      <c r="BW32" s="691"/>
      <c r="BX32" s="692">
        <v>94.8</v>
      </c>
      <c r="BY32" s="691"/>
      <c r="BZ32" s="691"/>
      <c r="CA32" s="691"/>
      <c r="CB32" s="693"/>
      <c r="CD32" s="688"/>
      <c r="CE32" s="689"/>
      <c r="CF32" s="637" t="s">
        <v>297</v>
      </c>
      <c r="CG32" s="638"/>
      <c r="CH32" s="638"/>
      <c r="CI32" s="638"/>
      <c r="CJ32" s="638"/>
      <c r="CK32" s="638"/>
      <c r="CL32" s="638"/>
      <c r="CM32" s="638"/>
      <c r="CN32" s="638"/>
      <c r="CO32" s="638"/>
      <c r="CP32" s="638"/>
      <c r="CQ32" s="639"/>
      <c r="CR32" s="623">
        <v>141</v>
      </c>
      <c r="CS32" s="624"/>
      <c r="CT32" s="624"/>
      <c r="CU32" s="624"/>
      <c r="CV32" s="624"/>
      <c r="CW32" s="624"/>
      <c r="CX32" s="624"/>
      <c r="CY32" s="625"/>
      <c r="CZ32" s="657">
        <v>0</v>
      </c>
      <c r="DA32" s="658"/>
      <c r="DB32" s="658"/>
      <c r="DC32" s="659"/>
      <c r="DD32" s="632">
        <v>141</v>
      </c>
      <c r="DE32" s="624"/>
      <c r="DF32" s="624"/>
      <c r="DG32" s="624"/>
      <c r="DH32" s="624"/>
      <c r="DI32" s="624"/>
      <c r="DJ32" s="624"/>
      <c r="DK32" s="625"/>
      <c r="DL32" s="632">
        <v>141</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481328</v>
      </c>
      <c r="S33" s="624"/>
      <c r="T33" s="624"/>
      <c r="U33" s="624"/>
      <c r="V33" s="624"/>
      <c r="W33" s="624"/>
      <c r="X33" s="624"/>
      <c r="Y33" s="625"/>
      <c r="Z33" s="626">
        <v>6.2</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3490642</v>
      </c>
      <c r="CS33" s="655"/>
      <c r="CT33" s="655"/>
      <c r="CU33" s="655"/>
      <c r="CV33" s="655"/>
      <c r="CW33" s="655"/>
      <c r="CX33" s="655"/>
      <c r="CY33" s="656"/>
      <c r="CZ33" s="657">
        <v>46.1</v>
      </c>
      <c r="DA33" s="658"/>
      <c r="DB33" s="658"/>
      <c r="DC33" s="659"/>
      <c r="DD33" s="632">
        <v>2844048</v>
      </c>
      <c r="DE33" s="655"/>
      <c r="DF33" s="655"/>
      <c r="DG33" s="655"/>
      <c r="DH33" s="655"/>
      <c r="DI33" s="655"/>
      <c r="DJ33" s="655"/>
      <c r="DK33" s="656"/>
      <c r="DL33" s="632">
        <v>2076576</v>
      </c>
      <c r="DM33" s="655"/>
      <c r="DN33" s="655"/>
      <c r="DO33" s="655"/>
      <c r="DP33" s="655"/>
      <c r="DQ33" s="655"/>
      <c r="DR33" s="655"/>
      <c r="DS33" s="655"/>
      <c r="DT33" s="655"/>
      <c r="DU33" s="655"/>
      <c r="DV33" s="656"/>
      <c r="DW33" s="628">
        <v>49.1</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1159373</v>
      </c>
      <c r="CS34" s="624"/>
      <c r="CT34" s="624"/>
      <c r="CU34" s="624"/>
      <c r="CV34" s="624"/>
      <c r="CW34" s="624"/>
      <c r="CX34" s="624"/>
      <c r="CY34" s="625"/>
      <c r="CZ34" s="657">
        <v>15.3</v>
      </c>
      <c r="DA34" s="658"/>
      <c r="DB34" s="658"/>
      <c r="DC34" s="659"/>
      <c r="DD34" s="632">
        <v>760553</v>
      </c>
      <c r="DE34" s="624"/>
      <c r="DF34" s="624"/>
      <c r="DG34" s="624"/>
      <c r="DH34" s="624"/>
      <c r="DI34" s="624"/>
      <c r="DJ34" s="624"/>
      <c r="DK34" s="625"/>
      <c r="DL34" s="632">
        <v>635964</v>
      </c>
      <c r="DM34" s="624"/>
      <c r="DN34" s="624"/>
      <c r="DO34" s="624"/>
      <c r="DP34" s="624"/>
      <c r="DQ34" s="624"/>
      <c r="DR34" s="624"/>
      <c r="DS34" s="624"/>
      <c r="DT34" s="624"/>
      <c r="DU34" s="624"/>
      <c r="DV34" s="625"/>
      <c r="DW34" s="628">
        <v>15</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306028</v>
      </c>
      <c r="S35" s="624"/>
      <c r="T35" s="624"/>
      <c r="U35" s="624"/>
      <c r="V35" s="624"/>
      <c r="W35" s="624"/>
      <c r="X35" s="624"/>
      <c r="Y35" s="625"/>
      <c r="Z35" s="626">
        <v>3.9</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907386</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50939</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43798</v>
      </c>
      <c r="CS35" s="655"/>
      <c r="CT35" s="655"/>
      <c r="CU35" s="655"/>
      <c r="CV35" s="655"/>
      <c r="CW35" s="655"/>
      <c r="CX35" s="655"/>
      <c r="CY35" s="656"/>
      <c r="CZ35" s="657">
        <v>0.6</v>
      </c>
      <c r="DA35" s="658"/>
      <c r="DB35" s="658"/>
      <c r="DC35" s="659"/>
      <c r="DD35" s="632">
        <v>33646</v>
      </c>
      <c r="DE35" s="655"/>
      <c r="DF35" s="655"/>
      <c r="DG35" s="655"/>
      <c r="DH35" s="655"/>
      <c r="DI35" s="655"/>
      <c r="DJ35" s="655"/>
      <c r="DK35" s="656"/>
      <c r="DL35" s="632">
        <v>22740</v>
      </c>
      <c r="DM35" s="655"/>
      <c r="DN35" s="655"/>
      <c r="DO35" s="655"/>
      <c r="DP35" s="655"/>
      <c r="DQ35" s="655"/>
      <c r="DR35" s="655"/>
      <c r="DS35" s="655"/>
      <c r="DT35" s="655"/>
      <c r="DU35" s="655"/>
      <c r="DV35" s="656"/>
      <c r="DW35" s="628">
        <v>0.5</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7779997</v>
      </c>
      <c r="S36" s="696"/>
      <c r="T36" s="696"/>
      <c r="U36" s="696"/>
      <c r="V36" s="696"/>
      <c r="W36" s="696"/>
      <c r="X36" s="696"/>
      <c r="Y36" s="697"/>
      <c r="Z36" s="698">
        <v>100</v>
      </c>
      <c r="AA36" s="698"/>
      <c r="AB36" s="698"/>
      <c r="AC36" s="698"/>
      <c r="AD36" s="699">
        <v>3921106</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162160</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-74180</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943557</v>
      </c>
      <c r="CS36" s="624"/>
      <c r="CT36" s="624"/>
      <c r="CU36" s="624"/>
      <c r="CV36" s="624"/>
      <c r="CW36" s="624"/>
      <c r="CX36" s="624"/>
      <c r="CY36" s="625"/>
      <c r="CZ36" s="657">
        <v>12.5</v>
      </c>
      <c r="DA36" s="658"/>
      <c r="DB36" s="658"/>
      <c r="DC36" s="659"/>
      <c r="DD36" s="632">
        <v>841097</v>
      </c>
      <c r="DE36" s="624"/>
      <c r="DF36" s="624"/>
      <c r="DG36" s="624"/>
      <c r="DH36" s="624"/>
      <c r="DI36" s="624"/>
      <c r="DJ36" s="624"/>
      <c r="DK36" s="625"/>
      <c r="DL36" s="632">
        <v>741607</v>
      </c>
      <c r="DM36" s="624"/>
      <c r="DN36" s="624"/>
      <c r="DO36" s="624"/>
      <c r="DP36" s="624"/>
      <c r="DQ36" s="624"/>
      <c r="DR36" s="624"/>
      <c r="DS36" s="624"/>
      <c r="DT36" s="624"/>
      <c r="DU36" s="624"/>
      <c r="DV36" s="625"/>
      <c r="DW36" s="628">
        <v>17.5</v>
      </c>
      <c r="DX36" s="653"/>
      <c r="DY36" s="653"/>
      <c r="DZ36" s="653"/>
      <c r="EA36" s="653"/>
      <c r="EB36" s="653"/>
      <c r="EC36" s="654"/>
    </row>
    <row r="37" spans="2:133" ht="11.25" customHeight="1">
      <c r="AQ37" s="702" t="s">
        <v>312</v>
      </c>
      <c r="AR37" s="703"/>
      <c r="AS37" s="703"/>
      <c r="AT37" s="703"/>
      <c r="AU37" s="703"/>
      <c r="AV37" s="703"/>
      <c r="AW37" s="703"/>
      <c r="AX37" s="703"/>
      <c r="AY37" s="704"/>
      <c r="AZ37" s="623" t="s">
        <v>207</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3017</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578278</v>
      </c>
      <c r="CS37" s="655"/>
      <c r="CT37" s="655"/>
      <c r="CU37" s="655"/>
      <c r="CV37" s="655"/>
      <c r="CW37" s="655"/>
      <c r="CX37" s="655"/>
      <c r="CY37" s="656"/>
      <c r="CZ37" s="657">
        <v>7.6</v>
      </c>
      <c r="DA37" s="658"/>
      <c r="DB37" s="658"/>
      <c r="DC37" s="659"/>
      <c r="DD37" s="632">
        <v>578278</v>
      </c>
      <c r="DE37" s="655"/>
      <c r="DF37" s="655"/>
      <c r="DG37" s="655"/>
      <c r="DH37" s="655"/>
      <c r="DI37" s="655"/>
      <c r="DJ37" s="655"/>
      <c r="DK37" s="656"/>
      <c r="DL37" s="632">
        <v>559273</v>
      </c>
      <c r="DM37" s="655"/>
      <c r="DN37" s="655"/>
      <c r="DO37" s="655"/>
      <c r="DP37" s="655"/>
      <c r="DQ37" s="655"/>
      <c r="DR37" s="655"/>
      <c r="DS37" s="655"/>
      <c r="DT37" s="655"/>
      <c r="DU37" s="655"/>
      <c r="DV37" s="656"/>
      <c r="DW37" s="628">
        <v>13.2</v>
      </c>
      <c r="DX37" s="653"/>
      <c r="DY37" s="653"/>
      <c r="DZ37" s="653"/>
      <c r="EA37" s="653"/>
      <c r="EB37" s="653"/>
      <c r="EC37" s="654"/>
    </row>
    <row r="38" spans="2:133" ht="11.25" customHeight="1">
      <c r="AQ38" s="702" t="s">
        <v>315</v>
      </c>
      <c r="AR38" s="703"/>
      <c r="AS38" s="703"/>
      <c r="AT38" s="703"/>
      <c r="AU38" s="703"/>
      <c r="AV38" s="703"/>
      <c r="AW38" s="703"/>
      <c r="AX38" s="703"/>
      <c r="AY38" s="704"/>
      <c r="AZ38" s="623" t="s">
        <v>108</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5118</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907386</v>
      </c>
      <c r="CS38" s="624"/>
      <c r="CT38" s="624"/>
      <c r="CU38" s="624"/>
      <c r="CV38" s="624"/>
      <c r="CW38" s="624"/>
      <c r="CX38" s="624"/>
      <c r="CY38" s="625"/>
      <c r="CZ38" s="657">
        <v>12</v>
      </c>
      <c r="DA38" s="658"/>
      <c r="DB38" s="658"/>
      <c r="DC38" s="659"/>
      <c r="DD38" s="632">
        <v>803494</v>
      </c>
      <c r="DE38" s="624"/>
      <c r="DF38" s="624"/>
      <c r="DG38" s="624"/>
      <c r="DH38" s="624"/>
      <c r="DI38" s="624"/>
      <c r="DJ38" s="624"/>
      <c r="DK38" s="625"/>
      <c r="DL38" s="632">
        <v>676265</v>
      </c>
      <c r="DM38" s="624"/>
      <c r="DN38" s="624"/>
      <c r="DO38" s="624"/>
      <c r="DP38" s="624"/>
      <c r="DQ38" s="624"/>
      <c r="DR38" s="624"/>
      <c r="DS38" s="624"/>
      <c r="DT38" s="624"/>
      <c r="DU38" s="624"/>
      <c r="DV38" s="625"/>
      <c r="DW38" s="628">
        <v>16</v>
      </c>
      <c r="DX38" s="653"/>
      <c r="DY38" s="653"/>
      <c r="DZ38" s="653"/>
      <c r="EA38" s="653"/>
      <c r="EB38" s="653"/>
      <c r="EC38" s="654"/>
    </row>
    <row r="39" spans="2:133" ht="11.25" customHeight="1">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76</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436528</v>
      </c>
      <c r="CS39" s="655"/>
      <c r="CT39" s="655"/>
      <c r="CU39" s="655"/>
      <c r="CV39" s="655"/>
      <c r="CW39" s="655"/>
      <c r="CX39" s="655"/>
      <c r="CY39" s="656"/>
      <c r="CZ39" s="657">
        <v>5.8</v>
      </c>
      <c r="DA39" s="658"/>
      <c r="DB39" s="658"/>
      <c r="DC39" s="659"/>
      <c r="DD39" s="632">
        <v>405258</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228056</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107</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t="s">
        <v>108</v>
      </c>
      <c r="CS40" s="624"/>
      <c r="CT40" s="624"/>
      <c r="CU40" s="624"/>
      <c r="CV40" s="624"/>
      <c r="CW40" s="624"/>
      <c r="CX40" s="624"/>
      <c r="CY40" s="625"/>
      <c r="CZ40" s="657" t="s">
        <v>108</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517170</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327</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1273162</v>
      </c>
      <c r="CS42" s="624"/>
      <c r="CT42" s="624"/>
      <c r="CU42" s="624"/>
      <c r="CV42" s="624"/>
      <c r="CW42" s="624"/>
      <c r="CX42" s="624"/>
      <c r="CY42" s="625"/>
      <c r="CZ42" s="657">
        <v>16.8</v>
      </c>
      <c r="DA42" s="706"/>
      <c r="DB42" s="706"/>
      <c r="DC42" s="707"/>
      <c r="DD42" s="632">
        <v>286825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9712</v>
      </c>
      <c r="CS43" s="655"/>
      <c r="CT43" s="655"/>
      <c r="CU43" s="655"/>
      <c r="CV43" s="655"/>
      <c r="CW43" s="655"/>
      <c r="CX43" s="655"/>
      <c r="CY43" s="656"/>
      <c r="CZ43" s="657">
        <v>0.1</v>
      </c>
      <c r="DA43" s="658"/>
      <c r="DB43" s="658"/>
      <c r="DC43" s="659"/>
      <c r="DD43" s="632">
        <v>9712</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1273162</v>
      </c>
      <c r="CS44" s="624"/>
      <c r="CT44" s="624"/>
      <c r="CU44" s="624"/>
      <c r="CV44" s="624"/>
      <c r="CW44" s="624"/>
      <c r="CX44" s="624"/>
      <c r="CY44" s="625"/>
      <c r="CZ44" s="657">
        <v>16.8</v>
      </c>
      <c r="DA44" s="706"/>
      <c r="DB44" s="706"/>
      <c r="DC44" s="707"/>
      <c r="DD44" s="632">
        <v>286825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1014591</v>
      </c>
      <c r="CS45" s="655"/>
      <c r="CT45" s="655"/>
      <c r="CU45" s="655"/>
      <c r="CV45" s="655"/>
      <c r="CW45" s="655"/>
      <c r="CX45" s="655"/>
      <c r="CY45" s="656"/>
      <c r="CZ45" s="657">
        <v>13.4</v>
      </c>
      <c r="DA45" s="658"/>
      <c r="DB45" s="658"/>
      <c r="DC45" s="659"/>
      <c r="DD45" s="632">
        <v>127518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254439</v>
      </c>
      <c r="CS46" s="624"/>
      <c r="CT46" s="624"/>
      <c r="CU46" s="624"/>
      <c r="CV46" s="624"/>
      <c r="CW46" s="624"/>
      <c r="CX46" s="624"/>
      <c r="CY46" s="625"/>
      <c r="CZ46" s="657">
        <v>3.4</v>
      </c>
      <c r="DA46" s="706"/>
      <c r="DB46" s="706"/>
      <c r="DC46" s="707"/>
      <c r="DD46" s="632">
        <v>159307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t="s">
        <v>108</v>
      </c>
      <c r="CS47" s="655"/>
      <c r="CT47" s="655"/>
      <c r="CU47" s="655"/>
      <c r="CV47" s="655"/>
      <c r="CW47" s="655"/>
      <c r="CX47" s="655"/>
      <c r="CY47" s="656"/>
      <c r="CZ47" s="657" t="s">
        <v>108</v>
      </c>
      <c r="DA47" s="658"/>
      <c r="DB47" s="658"/>
      <c r="DC47" s="659"/>
      <c r="DD47" s="632" t="s">
        <v>108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108</v>
      </c>
      <c r="CS48" s="624"/>
      <c r="CT48" s="624"/>
      <c r="CU48" s="624"/>
      <c r="CV48" s="624"/>
      <c r="CW48" s="624"/>
      <c r="CX48" s="624"/>
      <c r="CY48" s="625"/>
      <c r="CZ48" s="657" t="s">
        <v>108</v>
      </c>
      <c r="DA48" s="706"/>
      <c r="DB48" s="706"/>
      <c r="DC48" s="707"/>
      <c r="DD48" s="632" t="s">
        <v>108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7572408</v>
      </c>
      <c r="CS49" s="691"/>
      <c r="CT49" s="691"/>
      <c r="CU49" s="691"/>
      <c r="CV49" s="691"/>
      <c r="CW49" s="691"/>
      <c r="CX49" s="691"/>
      <c r="CY49" s="718"/>
      <c r="CZ49" s="719">
        <v>100</v>
      </c>
      <c r="DA49" s="720"/>
      <c r="DB49" s="720"/>
      <c r="DC49" s="721"/>
      <c r="DD49" s="722">
        <v>4853385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tabColor theme="7"/>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7527</v>
      </c>
      <c r="R7" s="753"/>
      <c r="S7" s="753"/>
      <c r="T7" s="753"/>
      <c r="U7" s="753"/>
      <c r="V7" s="753">
        <v>7327</v>
      </c>
      <c r="W7" s="753"/>
      <c r="X7" s="753"/>
      <c r="Y7" s="753"/>
      <c r="Z7" s="753"/>
      <c r="AA7" s="753">
        <v>199</v>
      </c>
      <c r="AB7" s="753"/>
      <c r="AC7" s="753"/>
      <c r="AD7" s="753"/>
      <c r="AE7" s="754"/>
      <c r="AF7" s="755">
        <v>187</v>
      </c>
      <c r="AG7" s="756"/>
      <c r="AH7" s="756"/>
      <c r="AI7" s="756"/>
      <c r="AJ7" s="757"/>
      <c r="AK7" s="792">
        <v>309</v>
      </c>
      <c r="AL7" s="793"/>
      <c r="AM7" s="793"/>
      <c r="AN7" s="793"/>
      <c r="AO7" s="793"/>
      <c r="AP7" s="793">
        <v>6133</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549</v>
      </c>
      <c r="BS7" s="796" t="s">
        <v>550</v>
      </c>
      <c r="BT7" s="797"/>
      <c r="BU7" s="797"/>
      <c r="BV7" s="797"/>
      <c r="BW7" s="797"/>
      <c r="BX7" s="797"/>
      <c r="BY7" s="797"/>
      <c r="BZ7" s="797"/>
      <c r="CA7" s="797"/>
      <c r="CB7" s="797"/>
      <c r="CC7" s="797"/>
      <c r="CD7" s="797"/>
      <c r="CE7" s="797"/>
      <c r="CF7" s="797"/>
      <c r="CG7" s="798"/>
      <c r="CH7" s="789">
        <v>0</v>
      </c>
      <c r="CI7" s="790"/>
      <c r="CJ7" s="790"/>
      <c r="CK7" s="790"/>
      <c r="CL7" s="791"/>
      <c r="CM7" s="789">
        <v>55</v>
      </c>
      <c r="CN7" s="790"/>
      <c r="CO7" s="790"/>
      <c r="CP7" s="790"/>
      <c r="CQ7" s="791"/>
      <c r="CR7" s="789">
        <v>20</v>
      </c>
      <c r="CS7" s="790"/>
      <c r="CT7" s="790"/>
      <c r="CU7" s="790"/>
      <c r="CV7" s="791"/>
      <c r="CW7" s="789" t="s">
        <v>551</v>
      </c>
      <c r="CX7" s="790"/>
      <c r="CY7" s="790"/>
      <c r="CZ7" s="790"/>
      <c r="DA7" s="791"/>
      <c r="DB7" s="789">
        <v>170</v>
      </c>
      <c r="DC7" s="790"/>
      <c r="DD7" s="790"/>
      <c r="DE7" s="790"/>
      <c r="DF7" s="791"/>
      <c r="DG7" s="789" t="s">
        <v>551</v>
      </c>
      <c r="DH7" s="790"/>
      <c r="DI7" s="790"/>
      <c r="DJ7" s="790"/>
      <c r="DK7" s="791"/>
      <c r="DL7" s="789" t="s">
        <v>551</v>
      </c>
      <c r="DM7" s="790"/>
      <c r="DN7" s="790"/>
      <c r="DO7" s="790"/>
      <c r="DP7" s="791"/>
      <c r="DQ7" s="789" t="s">
        <v>551</v>
      </c>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8</v>
      </c>
      <c r="R8" s="777"/>
      <c r="S8" s="777"/>
      <c r="T8" s="777"/>
      <c r="U8" s="777"/>
      <c r="V8" s="777">
        <v>7</v>
      </c>
      <c r="W8" s="777"/>
      <c r="X8" s="777"/>
      <c r="Y8" s="777"/>
      <c r="Z8" s="777"/>
      <c r="AA8" s="777">
        <v>1</v>
      </c>
      <c r="AB8" s="777"/>
      <c r="AC8" s="777"/>
      <c r="AD8" s="777"/>
      <c r="AE8" s="778"/>
      <c r="AF8" s="779">
        <v>1</v>
      </c>
      <c r="AG8" s="780"/>
      <c r="AH8" s="780"/>
      <c r="AI8" s="780"/>
      <c r="AJ8" s="781"/>
      <c r="AK8" s="782">
        <v>4</v>
      </c>
      <c r="AL8" s="783"/>
      <c r="AM8" s="783"/>
      <c r="AN8" s="783"/>
      <c r="AO8" s="783"/>
      <c r="AP8" s="783">
        <v>5</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t="s">
        <v>363</v>
      </c>
      <c r="C9" s="774"/>
      <c r="D9" s="774"/>
      <c r="E9" s="774"/>
      <c r="F9" s="774"/>
      <c r="G9" s="774"/>
      <c r="H9" s="774"/>
      <c r="I9" s="774"/>
      <c r="J9" s="774"/>
      <c r="K9" s="774"/>
      <c r="L9" s="774"/>
      <c r="M9" s="774"/>
      <c r="N9" s="774"/>
      <c r="O9" s="774"/>
      <c r="P9" s="775"/>
      <c r="Q9" s="776">
        <v>101</v>
      </c>
      <c r="R9" s="777"/>
      <c r="S9" s="777"/>
      <c r="T9" s="777"/>
      <c r="U9" s="777"/>
      <c r="V9" s="777">
        <v>98</v>
      </c>
      <c r="W9" s="777"/>
      <c r="X9" s="777"/>
      <c r="Y9" s="777"/>
      <c r="Z9" s="777"/>
      <c r="AA9" s="777">
        <v>3</v>
      </c>
      <c r="AB9" s="777"/>
      <c r="AC9" s="777"/>
      <c r="AD9" s="777"/>
      <c r="AE9" s="778"/>
      <c r="AF9" s="779">
        <v>3</v>
      </c>
      <c r="AG9" s="780"/>
      <c r="AH9" s="780"/>
      <c r="AI9" s="780"/>
      <c r="AJ9" s="781"/>
      <c r="AK9" s="782">
        <v>53</v>
      </c>
      <c r="AL9" s="783"/>
      <c r="AM9" s="783"/>
      <c r="AN9" s="783"/>
      <c r="AO9" s="783"/>
      <c r="AP9" s="783" t="s">
        <v>536</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t="s">
        <v>364</v>
      </c>
      <c r="C10" s="774"/>
      <c r="D10" s="774"/>
      <c r="E10" s="774"/>
      <c r="F10" s="774"/>
      <c r="G10" s="774"/>
      <c r="H10" s="774"/>
      <c r="I10" s="774"/>
      <c r="J10" s="774"/>
      <c r="K10" s="774"/>
      <c r="L10" s="774"/>
      <c r="M10" s="774"/>
      <c r="N10" s="774"/>
      <c r="O10" s="774"/>
      <c r="P10" s="775"/>
      <c r="Q10" s="776">
        <v>470</v>
      </c>
      <c r="R10" s="777"/>
      <c r="S10" s="777"/>
      <c r="T10" s="777"/>
      <c r="U10" s="777"/>
      <c r="V10" s="777">
        <v>470</v>
      </c>
      <c r="W10" s="777"/>
      <c r="X10" s="777"/>
      <c r="Y10" s="777"/>
      <c r="Z10" s="777"/>
      <c r="AA10" s="777">
        <v>0</v>
      </c>
      <c r="AB10" s="777"/>
      <c r="AC10" s="777"/>
      <c r="AD10" s="777"/>
      <c r="AE10" s="778"/>
      <c r="AF10" s="779">
        <v>0</v>
      </c>
      <c r="AG10" s="780"/>
      <c r="AH10" s="780"/>
      <c r="AI10" s="780"/>
      <c r="AJ10" s="781"/>
      <c r="AK10" s="782">
        <v>395</v>
      </c>
      <c r="AL10" s="783"/>
      <c r="AM10" s="783"/>
      <c r="AN10" s="783"/>
      <c r="AO10" s="783"/>
      <c r="AP10" s="783" t="s">
        <v>536</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t="s">
        <v>365</v>
      </c>
      <c r="C11" s="774"/>
      <c r="D11" s="774"/>
      <c r="E11" s="774"/>
      <c r="F11" s="774"/>
      <c r="G11" s="774"/>
      <c r="H11" s="774"/>
      <c r="I11" s="774"/>
      <c r="J11" s="774"/>
      <c r="K11" s="774"/>
      <c r="L11" s="774"/>
      <c r="M11" s="774"/>
      <c r="N11" s="774"/>
      <c r="O11" s="774"/>
      <c r="P11" s="775"/>
      <c r="Q11" s="776">
        <v>70</v>
      </c>
      <c r="R11" s="777"/>
      <c r="S11" s="777"/>
      <c r="T11" s="777"/>
      <c r="U11" s="777"/>
      <c r="V11" s="777">
        <v>65</v>
      </c>
      <c r="W11" s="777"/>
      <c r="X11" s="777"/>
      <c r="Y11" s="777"/>
      <c r="Z11" s="777"/>
      <c r="AA11" s="777">
        <v>5</v>
      </c>
      <c r="AB11" s="777"/>
      <c r="AC11" s="777"/>
      <c r="AD11" s="777"/>
      <c r="AE11" s="778"/>
      <c r="AF11" s="779">
        <v>5</v>
      </c>
      <c r="AG11" s="780"/>
      <c r="AH11" s="780"/>
      <c r="AI11" s="780"/>
      <c r="AJ11" s="781"/>
      <c r="AK11" s="782">
        <v>14</v>
      </c>
      <c r="AL11" s="783"/>
      <c r="AM11" s="783"/>
      <c r="AN11" s="783"/>
      <c r="AO11" s="783"/>
      <c r="AP11" s="783" t="s">
        <v>536</v>
      </c>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t="s">
        <v>366</v>
      </c>
      <c r="C12" s="774"/>
      <c r="D12" s="774"/>
      <c r="E12" s="774"/>
      <c r="F12" s="774"/>
      <c r="G12" s="774"/>
      <c r="H12" s="774"/>
      <c r="I12" s="774"/>
      <c r="J12" s="774"/>
      <c r="K12" s="774"/>
      <c r="L12" s="774"/>
      <c r="M12" s="774"/>
      <c r="N12" s="774"/>
      <c r="O12" s="774"/>
      <c r="P12" s="775"/>
      <c r="Q12" s="776">
        <v>50</v>
      </c>
      <c r="R12" s="777"/>
      <c r="S12" s="777"/>
      <c r="T12" s="777"/>
      <c r="U12" s="777"/>
      <c r="V12" s="777">
        <v>50</v>
      </c>
      <c r="W12" s="777"/>
      <c r="X12" s="777"/>
      <c r="Y12" s="777"/>
      <c r="Z12" s="777"/>
      <c r="AA12" s="777">
        <v>0</v>
      </c>
      <c r="AB12" s="777"/>
      <c r="AC12" s="777"/>
      <c r="AD12" s="777"/>
      <c r="AE12" s="778"/>
      <c r="AF12" s="779">
        <v>0</v>
      </c>
      <c r="AG12" s="780"/>
      <c r="AH12" s="780"/>
      <c r="AI12" s="780"/>
      <c r="AJ12" s="781"/>
      <c r="AK12" s="782">
        <v>50</v>
      </c>
      <c r="AL12" s="783"/>
      <c r="AM12" s="783"/>
      <c r="AN12" s="783"/>
      <c r="AO12" s="783"/>
      <c r="AP12" s="783" t="s">
        <v>536</v>
      </c>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367</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368</v>
      </c>
      <c r="B23" s="808" t="s">
        <v>369</v>
      </c>
      <c r="C23" s="809"/>
      <c r="D23" s="809"/>
      <c r="E23" s="809"/>
      <c r="F23" s="809"/>
      <c r="G23" s="809"/>
      <c r="H23" s="809"/>
      <c r="I23" s="809"/>
      <c r="J23" s="809"/>
      <c r="K23" s="809"/>
      <c r="L23" s="809"/>
      <c r="M23" s="809"/>
      <c r="N23" s="809"/>
      <c r="O23" s="809"/>
      <c r="P23" s="810"/>
      <c r="Q23" s="811">
        <v>7780</v>
      </c>
      <c r="R23" s="812"/>
      <c r="S23" s="812"/>
      <c r="T23" s="812"/>
      <c r="U23" s="812"/>
      <c r="V23" s="812">
        <v>7572</v>
      </c>
      <c r="W23" s="812"/>
      <c r="X23" s="812"/>
      <c r="Y23" s="812"/>
      <c r="Z23" s="812"/>
      <c r="AA23" s="812">
        <v>208</v>
      </c>
      <c r="AB23" s="812"/>
      <c r="AC23" s="812"/>
      <c r="AD23" s="812"/>
      <c r="AE23" s="813"/>
      <c r="AF23" s="814">
        <v>195</v>
      </c>
      <c r="AG23" s="812"/>
      <c r="AH23" s="812"/>
      <c r="AI23" s="812"/>
      <c r="AJ23" s="815"/>
      <c r="AK23" s="816"/>
      <c r="AL23" s="817"/>
      <c r="AM23" s="817"/>
      <c r="AN23" s="817"/>
      <c r="AO23" s="817"/>
      <c r="AP23" s="812">
        <v>6138</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370</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371</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372</v>
      </c>
      <c r="R26" s="736"/>
      <c r="S26" s="736"/>
      <c r="T26" s="736"/>
      <c r="U26" s="737"/>
      <c r="V26" s="735" t="s">
        <v>373</v>
      </c>
      <c r="W26" s="736"/>
      <c r="X26" s="736"/>
      <c r="Y26" s="736"/>
      <c r="Z26" s="737"/>
      <c r="AA26" s="735" t="s">
        <v>374</v>
      </c>
      <c r="AB26" s="736"/>
      <c r="AC26" s="736"/>
      <c r="AD26" s="736"/>
      <c r="AE26" s="736"/>
      <c r="AF26" s="830" t="s">
        <v>375</v>
      </c>
      <c r="AG26" s="831"/>
      <c r="AH26" s="831"/>
      <c r="AI26" s="831"/>
      <c r="AJ26" s="832"/>
      <c r="AK26" s="736" t="s">
        <v>376</v>
      </c>
      <c r="AL26" s="736"/>
      <c r="AM26" s="736"/>
      <c r="AN26" s="736"/>
      <c r="AO26" s="737"/>
      <c r="AP26" s="735" t="s">
        <v>377</v>
      </c>
      <c r="AQ26" s="736"/>
      <c r="AR26" s="736"/>
      <c r="AS26" s="736"/>
      <c r="AT26" s="737"/>
      <c r="AU26" s="735" t="s">
        <v>378</v>
      </c>
      <c r="AV26" s="736"/>
      <c r="AW26" s="736"/>
      <c r="AX26" s="736"/>
      <c r="AY26" s="737"/>
      <c r="AZ26" s="735" t="s">
        <v>379</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380</v>
      </c>
      <c r="C28" s="750"/>
      <c r="D28" s="750"/>
      <c r="E28" s="750"/>
      <c r="F28" s="750"/>
      <c r="G28" s="750"/>
      <c r="H28" s="750"/>
      <c r="I28" s="750"/>
      <c r="J28" s="750"/>
      <c r="K28" s="750"/>
      <c r="L28" s="750"/>
      <c r="M28" s="750"/>
      <c r="N28" s="750"/>
      <c r="O28" s="750"/>
      <c r="P28" s="751"/>
      <c r="Q28" s="840">
        <v>2773</v>
      </c>
      <c r="R28" s="841"/>
      <c r="S28" s="841"/>
      <c r="T28" s="841"/>
      <c r="U28" s="841"/>
      <c r="V28" s="841">
        <v>2723</v>
      </c>
      <c r="W28" s="841"/>
      <c r="X28" s="841"/>
      <c r="Y28" s="841"/>
      <c r="Z28" s="841"/>
      <c r="AA28" s="841">
        <v>51</v>
      </c>
      <c r="AB28" s="841"/>
      <c r="AC28" s="841"/>
      <c r="AD28" s="841"/>
      <c r="AE28" s="842"/>
      <c r="AF28" s="843">
        <v>51</v>
      </c>
      <c r="AG28" s="841"/>
      <c r="AH28" s="841"/>
      <c r="AI28" s="841"/>
      <c r="AJ28" s="844"/>
      <c r="AK28" s="845">
        <v>228</v>
      </c>
      <c r="AL28" s="836"/>
      <c r="AM28" s="836"/>
      <c r="AN28" s="836"/>
      <c r="AO28" s="836"/>
      <c r="AP28" s="836" t="s">
        <v>536</v>
      </c>
      <c r="AQ28" s="836"/>
      <c r="AR28" s="836"/>
      <c r="AS28" s="836"/>
      <c r="AT28" s="836"/>
      <c r="AU28" s="836" t="s">
        <v>536</v>
      </c>
      <c r="AV28" s="836"/>
      <c r="AW28" s="836"/>
      <c r="AX28" s="836"/>
      <c r="AY28" s="836"/>
      <c r="AZ28" s="837" t="s">
        <v>536</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381</v>
      </c>
      <c r="C29" s="774"/>
      <c r="D29" s="774"/>
      <c r="E29" s="774"/>
      <c r="F29" s="774"/>
      <c r="G29" s="774"/>
      <c r="H29" s="774"/>
      <c r="I29" s="774"/>
      <c r="J29" s="774"/>
      <c r="K29" s="774"/>
      <c r="L29" s="774"/>
      <c r="M29" s="774"/>
      <c r="N29" s="774"/>
      <c r="O29" s="774"/>
      <c r="P29" s="775"/>
      <c r="Q29" s="776">
        <v>304</v>
      </c>
      <c r="R29" s="777"/>
      <c r="S29" s="777"/>
      <c r="T29" s="777"/>
      <c r="U29" s="777"/>
      <c r="V29" s="777">
        <v>298</v>
      </c>
      <c r="W29" s="777"/>
      <c r="X29" s="777"/>
      <c r="Y29" s="777"/>
      <c r="Z29" s="777"/>
      <c r="AA29" s="777">
        <v>6</v>
      </c>
      <c r="AB29" s="777"/>
      <c r="AC29" s="777"/>
      <c r="AD29" s="777"/>
      <c r="AE29" s="778"/>
      <c r="AF29" s="779">
        <v>6</v>
      </c>
      <c r="AG29" s="780"/>
      <c r="AH29" s="780"/>
      <c r="AI29" s="780"/>
      <c r="AJ29" s="781"/>
      <c r="AK29" s="848">
        <v>61</v>
      </c>
      <c r="AL29" s="849"/>
      <c r="AM29" s="849"/>
      <c r="AN29" s="849"/>
      <c r="AO29" s="849"/>
      <c r="AP29" s="849" t="s">
        <v>536</v>
      </c>
      <c r="AQ29" s="849"/>
      <c r="AR29" s="849"/>
      <c r="AS29" s="849"/>
      <c r="AT29" s="849"/>
      <c r="AU29" s="849" t="s">
        <v>536</v>
      </c>
      <c r="AV29" s="849"/>
      <c r="AW29" s="849"/>
      <c r="AX29" s="849"/>
      <c r="AY29" s="849"/>
      <c r="AZ29" s="850" t="s">
        <v>536</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382</v>
      </c>
      <c r="C30" s="774"/>
      <c r="D30" s="774"/>
      <c r="E30" s="774"/>
      <c r="F30" s="774"/>
      <c r="G30" s="774"/>
      <c r="H30" s="774"/>
      <c r="I30" s="774"/>
      <c r="J30" s="774"/>
      <c r="K30" s="774"/>
      <c r="L30" s="774"/>
      <c r="M30" s="774"/>
      <c r="N30" s="774"/>
      <c r="O30" s="774"/>
      <c r="P30" s="775"/>
      <c r="Q30" s="776">
        <v>565</v>
      </c>
      <c r="R30" s="777"/>
      <c r="S30" s="777"/>
      <c r="T30" s="777"/>
      <c r="U30" s="777"/>
      <c r="V30" s="777">
        <v>553</v>
      </c>
      <c r="W30" s="777"/>
      <c r="X30" s="777"/>
      <c r="Y30" s="777"/>
      <c r="Z30" s="777"/>
      <c r="AA30" s="777">
        <v>11</v>
      </c>
      <c r="AB30" s="777"/>
      <c r="AC30" s="777"/>
      <c r="AD30" s="777"/>
      <c r="AE30" s="778"/>
      <c r="AF30" s="779">
        <v>11</v>
      </c>
      <c r="AG30" s="780"/>
      <c r="AH30" s="780"/>
      <c r="AI30" s="780"/>
      <c r="AJ30" s="781"/>
      <c r="AK30" s="848">
        <v>124</v>
      </c>
      <c r="AL30" s="849"/>
      <c r="AM30" s="849"/>
      <c r="AN30" s="849"/>
      <c r="AO30" s="849"/>
      <c r="AP30" s="849">
        <v>3132</v>
      </c>
      <c r="AQ30" s="849"/>
      <c r="AR30" s="849"/>
      <c r="AS30" s="849"/>
      <c r="AT30" s="849"/>
      <c r="AU30" s="849">
        <v>2036</v>
      </c>
      <c r="AV30" s="849"/>
      <c r="AW30" s="849"/>
      <c r="AX30" s="849"/>
      <c r="AY30" s="849"/>
      <c r="AZ30" s="850" t="s">
        <v>536</v>
      </c>
      <c r="BA30" s="850"/>
      <c r="BB30" s="850"/>
      <c r="BC30" s="850"/>
      <c r="BD30" s="850"/>
      <c r="BE30" s="846" t="s">
        <v>383</v>
      </c>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384</v>
      </c>
      <c r="C31" s="774"/>
      <c r="D31" s="774"/>
      <c r="E31" s="774"/>
      <c r="F31" s="774"/>
      <c r="G31" s="774"/>
      <c r="H31" s="774"/>
      <c r="I31" s="774"/>
      <c r="J31" s="774"/>
      <c r="K31" s="774"/>
      <c r="L31" s="774"/>
      <c r="M31" s="774"/>
      <c r="N31" s="774"/>
      <c r="O31" s="774"/>
      <c r="P31" s="775"/>
      <c r="Q31" s="776">
        <v>93</v>
      </c>
      <c r="R31" s="777"/>
      <c r="S31" s="777"/>
      <c r="T31" s="777"/>
      <c r="U31" s="777"/>
      <c r="V31" s="777">
        <v>90</v>
      </c>
      <c r="W31" s="777"/>
      <c r="X31" s="777"/>
      <c r="Y31" s="777"/>
      <c r="Z31" s="777"/>
      <c r="AA31" s="777">
        <v>3</v>
      </c>
      <c r="AB31" s="777"/>
      <c r="AC31" s="777"/>
      <c r="AD31" s="777"/>
      <c r="AE31" s="778"/>
      <c r="AF31" s="779">
        <v>3</v>
      </c>
      <c r="AG31" s="780"/>
      <c r="AH31" s="780"/>
      <c r="AI31" s="780"/>
      <c r="AJ31" s="781"/>
      <c r="AK31" s="848">
        <v>38</v>
      </c>
      <c r="AL31" s="849"/>
      <c r="AM31" s="849"/>
      <c r="AN31" s="849"/>
      <c r="AO31" s="849"/>
      <c r="AP31" s="849">
        <v>681</v>
      </c>
      <c r="AQ31" s="849"/>
      <c r="AR31" s="849"/>
      <c r="AS31" s="849"/>
      <c r="AT31" s="849"/>
      <c r="AU31" s="849">
        <v>455</v>
      </c>
      <c r="AV31" s="849"/>
      <c r="AW31" s="849"/>
      <c r="AX31" s="849"/>
      <c r="AY31" s="849"/>
      <c r="AZ31" s="850" t="s">
        <v>537</v>
      </c>
      <c r="BA31" s="850"/>
      <c r="BB31" s="850"/>
      <c r="BC31" s="850"/>
      <c r="BD31" s="850"/>
      <c r="BE31" s="846" t="s">
        <v>383</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385</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368</v>
      </c>
      <c r="B63" s="808" t="s">
        <v>386</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71</v>
      </c>
      <c r="AG63" s="860"/>
      <c r="AH63" s="860"/>
      <c r="AI63" s="860"/>
      <c r="AJ63" s="861"/>
      <c r="AK63" s="862"/>
      <c r="AL63" s="857"/>
      <c r="AM63" s="857"/>
      <c r="AN63" s="857"/>
      <c r="AO63" s="857"/>
      <c r="AP63" s="860">
        <v>3813</v>
      </c>
      <c r="AQ63" s="860"/>
      <c r="AR63" s="860"/>
      <c r="AS63" s="860"/>
      <c r="AT63" s="860"/>
      <c r="AU63" s="860">
        <v>2491</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388</v>
      </c>
      <c r="B66" s="759"/>
      <c r="C66" s="759"/>
      <c r="D66" s="759"/>
      <c r="E66" s="759"/>
      <c r="F66" s="759"/>
      <c r="G66" s="759"/>
      <c r="H66" s="759"/>
      <c r="I66" s="759"/>
      <c r="J66" s="759"/>
      <c r="K66" s="759"/>
      <c r="L66" s="759"/>
      <c r="M66" s="759"/>
      <c r="N66" s="759"/>
      <c r="O66" s="759"/>
      <c r="P66" s="760"/>
      <c r="Q66" s="735" t="s">
        <v>372</v>
      </c>
      <c r="R66" s="736"/>
      <c r="S66" s="736"/>
      <c r="T66" s="736"/>
      <c r="U66" s="737"/>
      <c r="V66" s="735" t="s">
        <v>373</v>
      </c>
      <c r="W66" s="736"/>
      <c r="X66" s="736"/>
      <c r="Y66" s="736"/>
      <c r="Z66" s="737"/>
      <c r="AA66" s="735" t="s">
        <v>374</v>
      </c>
      <c r="AB66" s="736"/>
      <c r="AC66" s="736"/>
      <c r="AD66" s="736"/>
      <c r="AE66" s="737"/>
      <c r="AF66" s="870" t="s">
        <v>375</v>
      </c>
      <c r="AG66" s="831"/>
      <c r="AH66" s="831"/>
      <c r="AI66" s="831"/>
      <c r="AJ66" s="871"/>
      <c r="AK66" s="735" t="s">
        <v>376</v>
      </c>
      <c r="AL66" s="759"/>
      <c r="AM66" s="759"/>
      <c r="AN66" s="759"/>
      <c r="AO66" s="760"/>
      <c r="AP66" s="735" t="s">
        <v>377</v>
      </c>
      <c r="AQ66" s="736"/>
      <c r="AR66" s="736"/>
      <c r="AS66" s="736"/>
      <c r="AT66" s="737"/>
      <c r="AU66" s="735" t="s">
        <v>389</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538</v>
      </c>
      <c r="C68" s="888"/>
      <c r="D68" s="888"/>
      <c r="E68" s="888"/>
      <c r="F68" s="888"/>
      <c r="G68" s="888"/>
      <c r="H68" s="888"/>
      <c r="I68" s="888"/>
      <c r="J68" s="888"/>
      <c r="K68" s="888"/>
      <c r="L68" s="888"/>
      <c r="M68" s="888"/>
      <c r="N68" s="888"/>
      <c r="O68" s="888"/>
      <c r="P68" s="889"/>
      <c r="Q68" s="890">
        <v>54</v>
      </c>
      <c r="R68" s="884"/>
      <c r="S68" s="884"/>
      <c r="T68" s="884"/>
      <c r="U68" s="884"/>
      <c r="V68" s="884">
        <v>41</v>
      </c>
      <c r="W68" s="884"/>
      <c r="X68" s="884"/>
      <c r="Y68" s="884"/>
      <c r="Z68" s="884"/>
      <c r="AA68" s="884">
        <v>13</v>
      </c>
      <c r="AB68" s="884"/>
      <c r="AC68" s="884"/>
      <c r="AD68" s="884"/>
      <c r="AE68" s="884"/>
      <c r="AF68" s="884">
        <v>11</v>
      </c>
      <c r="AG68" s="884"/>
      <c r="AH68" s="884"/>
      <c r="AI68" s="884"/>
      <c r="AJ68" s="884"/>
      <c r="AK68" s="884" t="s">
        <v>536</v>
      </c>
      <c r="AL68" s="884"/>
      <c r="AM68" s="884"/>
      <c r="AN68" s="884"/>
      <c r="AO68" s="884"/>
      <c r="AP68" s="884" t="s">
        <v>536</v>
      </c>
      <c r="AQ68" s="884"/>
      <c r="AR68" s="884"/>
      <c r="AS68" s="884"/>
      <c r="AT68" s="884"/>
      <c r="AU68" s="884" t="s">
        <v>480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539</v>
      </c>
      <c r="C69" s="892"/>
      <c r="D69" s="892"/>
      <c r="E69" s="892"/>
      <c r="F69" s="892"/>
      <c r="G69" s="892"/>
      <c r="H69" s="892"/>
      <c r="I69" s="892"/>
      <c r="J69" s="892"/>
      <c r="K69" s="892"/>
      <c r="L69" s="892"/>
      <c r="M69" s="892"/>
      <c r="N69" s="892"/>
      <c r="O69" s="892"/>
      <c r="P69" s="893"/>
      <c r="Q69" s="894">
        <v>100</v>
      </c>
      <c r="R69" s="849"/>
      <c r="S69" s="849"/>
      <c r="T69" s="849"/>
      <c r="U69" s="849"/>
      <c r="V69" s="849">
        <v>99</v>
      </c>
      <c r="W69" s="849"/>
      <c r="X69" s="849"/>
      <c r="Y69" s="849"/>
      <c r="Z69" s="849"/>
      <c r="AA69" s="849">
        <v>0</v>
      </c>
      <c r="AB69" s="849"/>
      <c r="AC69" s="849"/>
      <c r="AD69" s="849"/>
      <c r="AE69" s="849"/>
      <c r="AF69" s="849">
        <v>0</v>
      </c>
      <c r="AG69" s="849"/>
      <c r="AH69" s="849"/>
      <c r="AI69" s="849"/>
      <c r="AJ69" s="849"/>
      <c r="AK69" s="849">
        <v>2</v>
      </c>
      <c r="AL69" s="849"/>
      <c r="AM69" s="849"/>
      <c r="AN69" s="849"/>
      <c r="AO69" s="849"/>
      <c r="AP69" s="849" t="s">
        <v>536</v>
      </c>
      <c r="AQ69" s="849"/>
      <c r="AR69" s="849"/>
      <c r="AS69" s="849"/>
      <c r="AT69" s="849"/>
      <c r="AU69" s="849" t="s">
        <v>480</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540</v>
      </c>
      <c r="C70" s="892"/>
      <c r="D70" s="892"/>
      <c r="E70" s="892"/>
      <c r="F70" s="892"/>
      <c r="G70" s="892"/>
      <c r="H70" s="892"/>
      <c r="I70" s="892"/>
      <c r="J70" s="892"/>
      <c r="K70" s="892"/>
      <c r="L70" s="892"/>
      <c r="M70" s="892"/>
      <c r="N70" s="892"/>
      <c r="O70" s="892"/>
      <c r="P70" s="893"/>
      <c r="Q70" s="894">
        <v>211</v>
      </c>
      <c r="R70" s="849"/>
      <c r="S70" s="849"/>
      <c r="T70" s="849"/>
      <c r="U70" s="849"/>
      <c r="V70" s="849">
        <v>207</v>
      </c>
      <c r="W70" s="849"/>
      <c r="X70" s="849"/>
      <c r="Y70" s="849"/>
      <c r="Z70" s="849"/>
      <c r="AA70" s="849">
        <v>4</v>
      </c>
      <c r="AB70" s="849"/>
      <c r="AC70" s="849"/>
      <c r="AD70" s="849"/>
      <c r="AE70" s="849"/>
      <c r="AF70" s="849">
        <v>4</v>
      </c>
      <c r="AG70" s="849"/>
      <c r="AH70" s="849"/>
      <c r="AI70" s="849"/>
      <c r="AJ70" s="849"/>
      <c r="AK70" s="849" t="s">
        <v>536</v>
      </c>
      <c r="AL70" s="849"/>
      <c r="AM70" s="849"/>
      <c r="AN70" s="849"/>
      <c r="AO70" s="849"/>
      <c r="AP70" s="849" t="s">
        <v>536</v>
      </c>
      <c r="AQ70" s="849"/>
      <c r="AR70" s="849"/>
      <c r="AS70" s="849"/>
      <c r="AT70" s="849"/>
      <c r="AU70" s="849" t="s">
        <v>480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541</v>
      </c>
      <c r="C71" s="892"/>
      <c r="D71" s="892"/>
      <c r="E71" s="892"/>
      <c r="F71" s="892"/>
      <c r="G71" s="892"/>
      <c r="H71" s="892"/>
      <c r="I71" s="892"/>
      <c r="J71" s="892"/>
      <c r="K71" s="892"/>
      <c r="L71" s="892"/>
      <c r="M71" s="892"/>
      <c r="N71" s="892"/>
      <c r="O71" s="892"/>
      <c r="P71" s="893"/>
      <c r="Q71" s="894">
        <v>4154</v>
      </c>
      <c r="R71" s="849"/>
      <c r="S71" s="849"/>
      <c r="T71" s="849"/>
      <c r="U71" s="849"/>
      <c r="V71" s="849">
        <v>4106</v>
      </c>
      <c r="W71" s="849"/>
      <c r="X71" s="849"/>
      <c r="Y71" s="849"/>
      <c r="Z71" s="849"/>
      <c r="AA71" s="849">
        <v>47</v>
      </c>
      <c r="AB71" s="849"/>
      <c r="AC71" s="849"/>
      <c r="AD71" s="849"/>
      <c r="AE71" s="849"/>
      <c r="AF71" s="849">
        <v>47</v>
      </c>
      <c r="AG71" s="849"/>
      <c r="AH71" s="849"/>
      <c r="AI71" s="849"/>
      <c r="AJ71" s="849"/>
      <c r="AK71" s="849">
        <v>20</v>
      </c>
      <c r="AL71" s="849"/>
      <c r="AM71" s="849"/>
      <c r="AN71" s="849"/>
      <c r="AO71" s="849"/>
      <c r="AP71" s="849">
        <v>3172</v>
      </c>
      <c r="AQ71" s="849"/>
      <c r="AR71" s="849"/>
      <c r="AS71" s="849"/>
      <c r="AT71" s="849"/>
      <c r="AU71" s="849">
        <v>548</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545</v>
      </c>
      <c r="C72" s="892"/>
      <c r="D72" s="892"/>
      <c r="E72" s="892"/>
      <c r="F72" s="892"/>
      <c r="G72" s="892"/>
      <c r="H72" s="892"/>
      <c r="I72" s="892"/>
      <c r="J72" s="892"/>
      <c r="K72" s="892"/>
      <c r="L72" s="892"/>
      <c r="M72" s="892"/>
      <c r="N72" s="892"/>
      <c r="O72" s="892"/>
      <c r="P72" s="893"/>
      <c r="Q72" s="894">
        <v>65</v>
      </c>
      <c r="R72" s="849"/>
      <c r="S72" s="849"/>
      <c r="T72" s="849"/>
      <c r="U72" s="849"/>
      <c r="V72" s="849">
        <v>65</v>
      </c>
      <c r="W72" s="849"/>
      <c r="X72" s="849"/>
      <c r="Y72" s="849"/>
      <c r="Z72" s="849"/>
      <c r="AA72" s="849">
        <v>0</v>
      </c>
      <c r="AB72" s="849"/>
      <c r="AC72" s="849"/>
      <c r="AD72" s="849"/>
      <c r="AE72" s="849"/>
      <c r="AF72" s="849">
        <v>0</v>
      </c>
      <c r="AG72" s="849"/>
      <c r="AH72" s="849"/>
      <c r="AI72" s="849"/>
      <c r="AJ72" s="849"/>
      <c r="AK72" s="849">
        <v>0</v>
      </c>
      <c r="AL72" s="849"/>
      <c r="AM72" s="849"/>
      <c r="AN72" s="849"/>
      <c r="AO72" s="849"/>
      <c r="AP72" s="849">
        <v>65</v>
      </c>
      <c r="AQ72" s="849"/>
      <c r="AR72" s="849"/>
      <c r="AS72" s="849"/>
      <c r="AT72" s="849"/>
      <c r="AU72" s="849">
        <v>13</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542</v>
      </c>
      <c r="C73" s="892"/>
      <c r="D73" s="892"/>
      <c r="E73" s="892"/>
      <c r="F73" s="892"/>
      <c r="G73" s="892"/>
      <c r="H73" s="892"/>
      <c r="I73" s="892"/>
      <c r="J73" s="892"/>
      <c r="K73" s="892"/>
      <c r="L73" s="892"/>
      <c r="M73" s="892"/>
      <c r="N73" s="892"/>
      <c r="O73" s="892"/>
      <c r="P73" s="893"/>
      <c r="Q73" s="894">
        <v>183</v>
      </c>
      <c r="R73" s="849"/>
      <c r="S73" s="849"/>
      <c r="T73" s="849"/>
      <c r="U73" s="849"/>
      <c r="V73" s="849">
        <v>171</v>
      </c>
      <c r="W73" s="849"/>
      <c r="X73" s="849"/>
      <c r="Y73" s="849"/>
      <c r="Z73" s="849"/>
      <c r="AA73" s="849">
        <v>12</v>
      </c>
      <c r="AB73" s="849"/>
      <c r="AC73" s="849"/>
      <c r="AD73" s="849"/>
      <c r="AE73" s="849"/>
      <c r="AF73" s="849">
        <v>12</v>
      </c>
      <c r="AG73" s="849"/>
      <c r="AH73" s="849"/>
      <c r="AI73" s="849"/>
      <c r="AJ73" s="849"/>
      <c r="AK73" s="849" t="s">
        <v>536</v>
      </c>
      <c r="AL73" s="849"/>
      <c r="AM73" s="849"/>
      <c r="AN73" s="849"/>
      <c r="AO73" s="849"/>
      <c r="AP73" s="849" t="s">
        <v>536</v>
      </c>
      <c r="AQ73" s="849"/>
      <c r="AR73" s="849"/>
      <c r="AS73" s="849"/>
      <c r="AT73" s="849"/>
      <c r="AU73" s="849" t="s">
        <v>480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546</v>
      </c>
      <c r="C74" s="892"/>
      <c r="D74" s="892"/>
      <c r="E74" s="892"/>
      <c r="F74" s="892"/>
      <c r="G74" s="892"/>
      <c r="H74" s="892"/>
      <c r="I74" s="892"/>
      <c r="J74" s="892"/>
      <c r="K74" s="892"/>
      <c r="L74" s="892"/>
      <c r="M74" s="892"/>
      <c r="N74" s="892"/>
      <c r="O74" s="892"/>
      <c r="P74" s="893"/>
      <c r="Q74" s="894">
        <v>65</v>
      </c>
      <c r="R74" s="849"/>
      <c r="S74" s="849"/>
      <c r="T74" s="849"/>
      <c r="U74" s="849"/>
      <c r="V74" s="849">
        <v>65</v>
      </c>
      <c r="W74" s="849"/>
      <c r="X74" s="849"/>
      <c r="Y74" s="849"/>
      <c r="Z74" s="849"/>
      <c r="AA74" s="849" t="s">
        <v>536</v>
      </c>
      <c r="AB74" s="849"/>
      <c r="AC74" s="849"/>
      <c r="AD74" s="849"/>
      <c r="AE74" s="849"/>
      <c r="AF74" s="849" t="s">
        <v>536</v>
      </c>
      <c r="AG74" s="849"/>
      <c r="AH74" s="849"/>
      <c r="AI74" s="849"/>
      <c r="AJ74" s="849"/>
      <c r="AK74" s="849" t="s">
        <v>536</v>
      </c>
      <c r="AL74" s="849"/>
      <c r="AM74" s="849"/>
      <c r="AN74" s="849"/>
      <c r="AO74" s="849"/>
      <c r="AP74" s="849" t="s">
        <v>536</v>
      </c>
      <c r="AQ74" s="849"/>
      <c r="AR74" s="849"/>
      <c r="AS74" s="849"/>
      <c r="AT74" s="849"/>
      <c r="AU74" s="849" t="s">
        <v>480</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543</v>
      </c>
      <c r="C75" s="892"/>
      <c r="D75" s="892"/>
      <c r="E75" s="892"/>
      <c r="F75" s="892"/>
      <c r="G75" s="892"/>
      <c r="H75" s="892"/>
      <c r="I75" s="892"/>
      <c r="J75" s="892"/>
      <c r="K75" s="892"/>
      <c r="L75" s="892"/>
      <c r="M75" s="892"/>
      <c r="N75" s="892"/>
      <c r="O75" s="892"/>
      <c r="P75" s="893"/>
      <c r="Q75" s="897">
        <v>1056</v>
      </c>
      <c r="R75" s="898"/>
      <c r="S75" s="898"/>
      <c r="T75" s="898"/>
      <c r="U75" s="848"/>
      <c r="V75" s="899">
        <v>1023</v>
      </c>
      <c r="W75" s="898"/>
      <c r="X75" s="898"/>
      <c r="Y75" s="898"/>
      <c r="Z75" s="848"/>
      <c r="AA75" s="899">
        <v>33</v>
      </c>
      <c r="AB75" s="898"/>
      <c r="AC75" s="898"/>
      <c r="AD75" s="898"/>
      <c r="AE75" s="848"/>
      <c r="AF75" s="899">
        <v>33</v>
      </c>
      <c r="AG75" s="898"/>
      <c r="AH75" s="898"/>
      <c r="AI75" s="898"/>
      <c r="AJ75" s="848"/>
      <c r="AK75" s="899" t="s">
        <v>536</v>
      </c>
      <c r="AL75" s="898"/>
      <c r="AM75" s="898"/>
      <c r="AN75" s="898"/>
      <c r="AO75" s="848"/>
      <c r="AP75" s="899" t="s">
        <v>536</v>
      </c>
      <c r="AQ75" s="898"/>
      <c r="AR75" s="898"/>
      <c r="AS75" s="898"/>
      <c r="AT75" s="848"/>
      <c r="AU75" s="899" t="s">
        <v>480</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547</v>
      </c>
      <c r="C76" s="892"/>
      <c r="D76" s="892"/>
      <c r="E76" s="892"/>
      <c r="F76" s="892"/>
      <c r="G76" s="892"/>
      <c r="H76" s="892"/>
      <c r="I76" s="892"/>
      <c r="J76" s="892"/>
      <c r="K76" s="892"/>
      <c r="L76" s="892"/>
      <c r="M76" s="892"/>
      <c r="N76" s="892"/>
      <c r="O76" s="892"/>
      <c r="P76" s="893"/>
      <c r="Q76" s="897">
        <v>64808</v>
      </c>
      <c r="R76" s="898"/>
      <c r="S76" s="898"/>
      <c r="T76" s="898"/>
      <c r="U76" s="848"/>
      <c r="V76" s="899">
        <v>62834</v>
      </c>
      <c r="W76" s="898"/>
      <c r="X76" s="898"/>
      <c r="Y76" s="898"/>
      <c r="Z76" s="848"/>
      <c r="AA76" s="899">
        <v>1974</v>
      </c>
      <c r="AB76" s="898"/>
      <c r="AC76" s="898"/>
      <c r="AD76" s="898"/>
      <c r="AE76" s="848"/>
      <c r="AF76" s="899">
        <v>1961</v>
      </c>
      <c r="AG76" s="898"/>
      <c r="AH76" s="898"/>
      <c r="AI76" s="898"/>
      <c r="AJ76" s="848"/>
      <c r="AK76" s="899">
        <v>160</v>
      </c>
      <c r="AL76" s="898"/>
      <c r="AM76" s="898"/>
      <c r="AN76" s="898"/>
      <c r="AO76" s="848"/>
      <c r="AP76" s="899" t="s">
        <v>536</v>
      </c>
      <c r="AQ76" s="898"/>
      <c r="AR76" s="898"/>
      <c r="AS76" s="898"/>
      <c r="AT76" s="848"/>
      <c r="AU76" s="899" t="s">
        <v>480</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544</v>
      </c>
      <c r="C77" s="892"/>
      <c r="D77" s="892"/>
      <c r="E77" s="892"/>
      <c r="F77" s="892"/>
      <c r="G77" s="892"/>
      <c r="H77" s="892"/>
      <c r="I77" s="892"/>
      <c r="J77" s="892"/>
      <c r="K77" s="892"/>
      <c r="L77" s="892"/>
      <c r="M77" s="892"/>
      <c r="N77" s="892"/>
      <c r="O77" s="892"/>
      <c r="P77" s="893"/>
      <c r="Q77" s="897">
        <v>540</v>
      </c>
      <c r="R77" s="898"/>
      <c r="S77" s="898"/>
      <c r="T77" s="898"/>
      <c r="U77" s="848"/>
      <c r="V77" s="899">
        <v>435</v>
      </c>
      <c r="W77" s="898"/>
      <c r="X77" s="898"/>
      <c r="Y77" s="898"/>
      <c r="Z77" s="848"/>
      <c r="AA77" s="899">
        <v>105</v>
      </c>
      <c r="AB77" s="898"/>
      <c r="AC77" s="898"/>
      <c r="AD77" s="898"/>
      <c r="AE77" s="848"/>
      <c r="AF77" s="899">
        <v>105</v>
      </c>
      <c r="AG77" s="898"/>
      <c r="AH77" s="898"/>
      <c r="AI77" s="898"/>
      <c r="AJ77" s="848"/>
      <c r="AK77" s="899">
        <v>73</v>
      </c>
      <c r="AL77" s="898"/>
      <c r="AM77" s="898"/>
      <c r="AN77" s="898"/>
      <c r="AO77" s="848"/>
      <c r="AP77" s="899" t="s">
        <v>536</v>
      </c>
      <c r="AQ77" s="898"/>
      <c r="AR77" s="898"/>
      <c r="AS77" s="898"/>
      <c r="AT77" s="848"/>
      <c r="AU77" s="899" t="s">
        <v>480</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548</v>
      </c>
      <c r="C78" s="892"/>
      <c r="D78" s="892"/>
      <c r="E78" s="892"/>
      <c r="F78" s="892"/>
      <c r="G78" s="892"/>
      <c r="H78" s="892"/>
      <c r="I78" s="892"/>
      <c r="J78" s="892"/>
      <c r="K78" s="892"/>
      <c r="L78" s="892"/>
      <c r="M78" s="892"/>
      <c r="N78" s="892"/>
      <c r="O78" s="892"/>
      <c r="P78" s="893"/>
      <c r="Q78" s="894">
        <v>737974</v>
      </c>
      <c r="R78" s="849"/>
      <c r="S78" s="849"/>
      <c r="T78" s="849"/>
      <c r="U78" s="849"/>
      <c r="V78" s="849">
        <v>705624</v>
      </c>
      <c r="W78" s="849"/>
      <c r="X78" s="849"/>
      <c r="Y78" s="849"/>
      <c r="Z78" s="849"/>
      <c r="AA78" s="849">
        <v>32350</v>
      </c>
      <c r="AB78" s="849"/>
      <c r="AC78" s="849"/>
      <c r="AD78" s="849"/>
      <c r="AE78" s="849"/>
      <c r="AF78" s="849">
        <v>32350</v>
      </c>
      <c r="AG78" s="849"/>
      <c r="AH78" s="849"/>
      <c r="AI78" s="849"/>
      <c r="AJ78" s="849"/>
      <c r="AK78" s="849">
        <v>127</v>
      </c>
      <c r="AL78" s="849"/>
      <c r="AM78" s="849"/>
      <c r="AN78" s="849"/>
      <c r="AO78" s="849"/>
      <c r="AP78" s="849" t="s">
        <v>536</v>
      </c>
      <c r="AQ78" s="849"/>
      <c r="AR78" s="849"/>
      <c r="AS78" s="849"/>
      <c r="AT78" s="849"/>
      <c r="AU78" s="849" t="s">
        <v>480</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368</v>
      </c>
      <c r="B88" s="808" t="s">
        <v>390</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34523</v>
      </c>
      <c r="AG88" s="860"/>
      <c r="AH88" s="860"/>
      <c r="AI88" s="860"/>
      <c r="AJ88" s="860"/>
      <c r="AK88" s="857"/>
      <c r="AL88" s="857"/>
      <c r="AM88" s="857"/>
      <c r="AN88" s="857"/>
      <c r="AO88" s="857"/>
      <c r="AP88" s="860">
        <v>3237</v>
      </c>
      <c r="AQ88" s="860"/>
      <c r="AR88" s="860"/>
      <c r="AS88" s="860"/>
      <c r="AT88" s="860"/>
      <c r="AU88" s="860">
        <v>561</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808" t="s">
        <v>391</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20</v>
      </c>
      <c r="CS102" s="868"/>
      <c r="CT102" s="868"/>
      <c r="CU102" s="868"/>
      <c r="CV102" s="911"/>
      <c r="CW102" s="910" t="s">
        <v>480</v>
      </c>
      <c r="CX102" s="868"/>
      <c r="CY102" s="868"/>
      <c r="CZ102" s="868"/>
      <c r="DA102" s="911"/>
      <c r="DB102" s="910">
        <v>170</v>
      </c>
      <c r="DC102" s="868"/>
      <c r="DD102" s="868"/>
      <c r="DE102" s="868"/>
      <c r="DF102" s="911"/>
      <c r="DG102" s="910" t="s">
        <v>480</v>
      </c>
      <c r="DH102" s="868"/>
      <c r="DI102" s="868"/>
      <c r="DJ102" s="868"/>
      <c r="DK102" s="911"/>
      <c r="DL102" s="910" t="s">
        <v>480</v>
      </c>
      <c r="DM102" s="868"/>
      <c r="DN102" s="868"/>
      <c r="DO102" s="868"/>
      <c r="DP102" s="911"/>
      <c r="DQ102" s="910" t="s">
        <v>480</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398</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399</v>
      </c>
      <c r="AB109" s="913"/>
      <c r="AC109" s="913"/>
      <c r="AD109" s="913"/>
      <c r="AE109" s="914"/>
      <c r="AF109" s="912" t="s">
        <v>284</v>
      </c>
      <c r="AG109" s="913"/>
      <c r="AH109" s="913"/>
      <c r="AI109" s="913"/>
      <c r="AJ109" s="914"/>
      <c r="AK109" s="912" t="s">
        <v>283</v>
      </c>
      <c r="AL109" s="913"/>
      <c r="AM109" s="913"/>
      <c r="AN109" s="913"/>
      <c r="AO109" s="914"/>
      <c r="AP109" s="912" t="s">
        <v>400</v>
      </c>
      <c r="AQ109" s="913"/>
      <c r="AR109" s="913"/>
      <c r="AS109" s="913"/>
      <c r="AT109" s="915"/>
      <c r="AU109" s="934" t="s">
        <v>398</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399</v>
      </c>
      <c r="BR109" s="913"/>
      <c r="BS109" s="913"/>
      <c r="BT109" s="913"/>
      <c r="BU109" s="914"/>
      <c r="BV109" s="912" t="s">
        <v>284</v>
      </c>
      <c r="BW109" s="913"/>
      <c r="BX109" s="913"/>
      <c r="BY109" s="913"/>
      <c r="BZ109" s="914"/>
      <c r="CA109" s="912" t="s">
        <v>283</v>
      </c>
      <c r="CB109" s="913"/>
      <c r="CC109" s="913"/>
      <c r="CD109" s="913"/>
      <c r="CE109" s="914"/>
      <c r="CF109" s="935" t="s">
        <v>400</v>
      </c>
      <c r="CG109" s="935"/>
      <c r="CH109" s="935"/>
      <c r="CI109" s="935"/>
      <c r="CJ109" s="935"/>
      <c r="CK109" s="912" t="s">
        <v>401</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399</v>
      </c>
      <c r="DH109" s="913"/>
      <c r="DI109" s="913"/>
      <c r="DJ109" s="913"/>
      <c r="DK109" s="914"/>
      <c r="DL109" s="912" t="s">
        <v>284</v>
      </c>
      <c r="DM109" s="913"/>
      <c r="DN109" s="913"/>
      <c r="DO109" s="913"/>
      <c r="DP109" s="914"/>
      <c r="DQ109" s="912" t="s">
        <v>283</v>
      </c>
      <c r="DR109" s="913"/>
      <c r="DS109" s="913"/>
      <c r="DT109" s="913"/>
      <c r="DU109" s="914"/>
      <c r="DV109" s="912" t="s">
        <v>400</v>
      </c>
      <c r="DW109" s="913"/>
      <c r="DX109" s="913"/>
      <c r="DY109" s="913"/>
      <c r="DZ109" s="915"/>
    </row>
    <row r="110" spans="1:131" s="197" customFormat="1" ht="26.25" customHeight="1">
      <c r="A110" s="916" t="s">
        <v>402</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582736</v>
      </c>
      <c r="AB110" s="920"/>
      <c r="AC110" s="920"/>
      <c r="AD110" s="920"/>
      <c r="AE110" s="921"/>
      <c r="AF110" s="922">
        <v>569215</v>
      </c>
      <c r="AG110" s="920"/>
      <c r="AH110" s="920"/>
      <c r="AI110" s="920"/>
      <c r="AJ110" s="921"/>
      <c r="AK110" s="922">
        <v>526794</v>
      </c>
      <c r="AL110" s="920"/>
      <c r="AM110" s="920"/>
      <c r="AN110" s="920"/>
      <c r="AO110" s="921"/>
      <c r="AP110" s="923">
        <v>14.7</v>
      </c>
      <c r="AQ110" s="924"/>
      <c r="AR110" s="924"/>
      <c r="AS110" s="924"/>
      <c r="AT110" s="925"/>
      <c r="AU110" s="926" t="s">
        <v>61</v>
      </c>
      <c r="AV110" s="927"/>
      <c r="AW110" s="927"/>
      <c r="AX110" s="927"/>
      <c r="AY110" s="928"/>
      <c r="AZ110" s="970" t="s">
        <v>403</v>
      </c>
      <c r="BA110" s="917"/>
      <c r="BB110" s="917"/>
      <c r="BC110" s="917"/>
      <c r="BD110" s="917"/>
      <c r="BE110" s="917"/>
      <c r="BF110" s="917"/>
      <c r="BG110" s="917"/>
      <c r="BH110" s="917"/>
      <c r="BI110" s="917"/>
      <c r="BJ110" s="917"/>
      <c r="BK110" s="917"/>
      <c r="BL110" s="917"/>
      <c r="BM110" s="917"/>
      <c r="BN110" s="917"/>
      <c r="BO110" s="917"/>
      <c r="BP110" s="918"/>
      <c r="BQ110" s="956">
        <v>6035204</v>
      </c>
      <c r="BR110" s="957"/>
      <c r="BS110" s="957"/>
      <c r="BT110" s="957"/>
      <c r="BU110" s="957"/>
      <c r="BV110" s="957">
        <v>6107264</v>
      </c>
      <c r="BW110" s="957"/>
      <c r="BX110" s="957"/>
      <c r="BY110" s="957"/>
      <c r="BZ110" s="957"/>
      <c r="CA110" s="957">
        <v>6137436</v>
      </c>
      <c r="CB110" s="957"/>
      <c r="CC110" s="957"/>
      <c r="CD110" s="957"/>
      <c r="CE110" s="957"/>
      <c r="CF110" s="971">
        <v>171.2</v>
      </c>
      <c r="CG110" s="972"/>
      <c r="CH110" s="972"/>
      <c r="CI110" s="972"/>
      <c r="CJ110" s="972"/>
      <c r="CK110" s="973" t="s">
        <v>404</v>
      </c>
      <c r="CL110" s="974"/>
      <c r="CM110" s="953" t="s">
        <v>405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407</v>
      </c>
      <c r="BA111" s="980"/>
      <c r="BB111" s="980"/>
      <c r="BC111" s="980"/>
      <c r="BD111" s="980"/>
      <c r="BE111" s="980"/>
      <c r="BF111" s="980"/>
      <c r="BG111" s="980"/>
      <c r="BH111" s="980"/>
      <c r="BI111" s="980"/>
      <c r="BJ111" s="980"/>
      <c r="BK111" s="980"/>
      <c r="BL111" s="980"/>
      <c r="BM111" s="980"/>
      <c r="BN111" s="980"/>
      <c r="BO111" s="980"/>
      <c r="BP111" s="981"/>
      <c r="BQ111" s="949">
        <v>203215</v>
      </c>
      <c r="BR111" s="950"/>
      <c r="BS111" s="950"/>
      <c r="BT111" s="950"/>
      <c r="BU111" s="950"/>
      <c r="BV111" s="950">
        <v>203215</v>
      </c>
      <c r="BW111" s="950"/>
      <c r="BX111" s="950"/>
      <c r="BY111" s="950"/>
      <c r="BZ111" s="950"/>
      <c r="CA111" s="950">
        <v>203571</v>
      </c>
      <c r="CB111" s="950"/>
      <c r="CC111" s="950"/>
      <c r="CD111" s="950"/>
      <c r="CE111" s="950"/>
      <c r="CF111" s="944">
        <v>5.7</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409</v>
      </c>
      <c r="DH111" s="950"/>
      <c r="DI111" s="950"/>
      <c r="DJ111" s="950"/>
      <c r="DK111" s="950"/>
      <c r="DL111" s="950" t="s">
        <v>409</v>
      </c>
      <c r="DM111" s="950"/>
      <c r="DN111" s="950"/>
      <c r="DO111" s="950"/>
      <c r="DP111" s="950"/>
      <c r="DQ111" s="950" t="s">
        <v>409</v>
      </c>
      <c r="DR111" s="950"/>
      <c r="DS111" s="950"/>
      <c r="DT111" s="950"/>
      <c r="DU111" s="950"/>
      <c r="DV111" s="951" t="s">
        <v>409</v>
      </c>
      <c r="DW111" s="951"/>
      <c r="DX111" s="951"/>
      <c r="DY111" s="951"/>
      <c r="DZ111" s="952"/>
    </row>
    <row r="112" spans="1:131" s="197" customFormat="1" ht="26.25" customHeight="1">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409</v>
      </c>
      <c r="AB112" s="989"/>
      <c r="AC112" s="989"/>
      <c r="AD112" s="989"/>
      <c r="AE112" s="990"/>
      <c r="AF112" s="991" t="s">
        <v>409</v>
      </c>
      <c r="AG112" s="989"/>
      <c r="AH112" s="989"/>
      <c r="AI112" s="989"/>
      <c r="AJ112" s="990"/>
      <c r="AK112" s="991" t="s">
        <v>409</v>
      </c>
      <c r="AL112" s="989"/>
      <c r="AM112" s="989"/>
      <c r="AN112" s="989"/>
      <c r="AO112" s="990"/>
      <c r="AP112" s="992" t="s">
        <v>409</v>
      </c>
      <c r="AQ112" s="993"/>
      <c r="AR112" s="993"/>
      <c r="AS112" s="993"/>
      <c r="AT112" s="994"/>
      <c r="AU112" s="929"/>
      <c r="AV112" s="930"/>
      <c r="AW112" s="930"/>
      <c r="AX112" s="930"/>
      <c r="AY112" s="931"/>
      <c r="AZ112" s="979" t="s">
        <v>412</v>
      </c>
      <c r="BA112" s="980"/>
      <c r="BB112" s="980"/>
      <c r="BC112" s="980"/>
      <c r="BD112" s="980"/>
      <c r="BE112" s="980"/>
      <c r="BF112" s="980"/>
      <c r="BG112" s="980"/>
      <c r="BH112" s="980"/>
      <c r="BI112" s="980"/>
      <c r="BJ112" s="980"/>
      <c r="BK112" s="980"/>
      <c r="BL112" s="980"/>
      <c r="BM112" s="980"/>
      <c r="BN112" s="980"/>
      <c r="BO112" s="980"/>
      <c r="BP112" s="981"/>
      <c r="BQ112" s="949">
        <v>2754669</v>
      </c>
      <c r="BR112" s="950"/>
      <c r="BS112" s="950"/>
      <c r="BT112" s="950"/>
      <c r="BU112" s="950"/>
      <c r="BV112" s="950">
        <v>2637204</v>
      </c>
      <c r="BW112" s="950"/>
      <c r="BX112" s="950"/>
      <c r="BY112" s="950"/>
      <c r="BZ112" s="950"/>
      <c r="CA112" s="950">
        <v>2491520</v>
      </c>
      <c r="CB112" s="950"/>
      <c r="CC112" s="950"/>
      <c r="CD112" s="950"/>
      <c r="CE112" s="950"/>
      <c r="CF112" s="944">
        <v>69.5</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409</v>
      </c>
      <c r="DH112" s="950"/>
      <c r="DI112" s="950"/>
      <c r="DJ112" s="950"/>
      <c r="DK112" s="950"/>
      <c r="DL112" s="950" t="s">
        <v>409</v>
      </c>
      <c r="DM112" s="950"/>
      <c r="DN112" s="950"/>
      <c r="DO112" s="950"/>
      <c r="DP112" s="950"/>
      <c r="DQ112" s="950" t="s">
        <v>409</v>
      </c>
      <c r="DR112" s="950"/>
      <c r="DS112" s="950"/>
      <c r="DT112" s="950"/>
      <c r="DU112" s="950"/>
      <c r="DV112" s="951" t="s">
        <v>409</v>
      </c>
      <c r="DW112" s="951"/>
      <c r="DX112" s="951"/>
      <c r="DY112" s="951"/>
      <c r="DZ112" s="952"/>
    </row>
    <row r="113" spans="1:130" s="197" customFormat="1" ht="26.25" customHeight="1">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142816</v>
      </c>
      <c r="AB113" s="964"/>
      <c r="AC113" s="964"/>
      <c r="AD113" s="964"/>
      <c r="AE113" s="965"/>
      <c r="AF113" s="966">
        <v>146353</v>
      </c>
      <c r="AG113" s="964"/>
      <c r="AH113" s="964"/>
      <c r="AI113" s="964"/>
      <c r="AJ113" s="965"/>
      <c r="AK113" s="966">
        <v>154870</v>
      </c>
      <c r="AL113" s="964"/>
      <c r="AM113" s="964"/>
      <c r="AN113" s="964"/>
      <c r="AO113" s="965"/>
      <c r="AP113" s="967">
        <v>4.3</v>
      </c>
      <c r="AQ113" s="968"/>
      <c r="AR113" s="968"/>
      <c r="AS113" s="968"/>
      <c r="AT113" s="969"/>
      <c r="AU113" s="929"/>
      <c r="AV113" s="930"/>
      <c r="AW113" s="930"/>
      <c r="AX113" s="930"/>
      <c r="AY113" s="931"/>
      <c r="AZ113" s="979" t="s">
        <v>415</v>
      </c>
      <c r="BA113" s="980"/>
      <c r="BB113" s="980"/>
      <c r="BC113" s="980"/>
      <c r="BD113" s="980"/>
      <c r="BE113" s="980"/>
      <c r="BF113" s="980"/>
      <c r="BG113" s="980"/>
      <c r="BH113" s="980"/>
      <c r="BI113" s="980"/>
      <c r="BJ113" s="980"/>
      <c r="BK113" s="980"/>
      <c r="BL113" s="980"/>
      <c r="BM113" s="980"/>
      <c r="BN113" s="980"/>
      <c r="BO113" s="980"/>
      <c r="BP113" s="981"/>
      <c r="BQ113" s="949">
        <v>653560</v>
      </c>
      <c r="BR113" s="950"/>
      <c r="BS113" s="950"/>
      <c r="BT113" s="950"/>
      <c r="BU113" s="950"/>
      <c r="BV113" s="950">
        <v>609383</v>
      </c>
      <c r="BW113" s="950"/>
      <c r="BX113" s="950"/>
      <c r="BY113" s="950"/>
      <c r="BZ113" s="950"/>
      <c r="CA113" s="950">
        <v>561864</v>
      </c>
      <c r="CB113" s="950"/>
      <c r="CC113" s="950"/>
      <c r="CD113" s="950"/>
      <c r="CE113" s="950"/>
      <c r="CF113" s="944">
        <v>15.7</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409</v>
      </c>
      <c r="DH113" s="989"/>
      <c r="DI113" s="989"/>
      <c r="DJ113" s="989"/>
      <c r="DK113" s="990"/>
      <c r="DL113" s="991" t="s">
        <v>409</v>
      </c>
      <c r="DM113" s="989"/>
      <c r="DN113" s="989"/>
      <c r="DO113" s="989"/>
      <c r="DP113" s="990"/>
      <c r="DQ113" s="991" t="s">
        <v>409</v>
      </c>
      <c r="DR113" s="989"/>
      <c r="DS113" s="989"/>
      <c r="DT113" s="989"/>
      <c r="DU113" s="990"/>
      <c r="DV113" s="992" t="s">
        <v>409</v>
      </c>
      <c r="DW113" s="993"/>
      <c r="DX113" s="993"/>
      <c r="DY113" s="993"/>
      <c r="DZ113" s="994"/>
    </row>
    <row r="114" spans="1:130" s="197" customFormat="1" ht="26.25" customHeight="1">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74002</v>
      </c>
      <c r="AB114" s="989"/>
      <c r="AC114" s="989"/>
      <c r="AD114" s="989"/>
      <c r="AE114" s="990"/>
      <c r="AF114" s="991">
        <v>68138</v>
      </c>
      <c r="AG114" s="989"/>
      <c r="AH114" s="989"/>
      <c r="AI114" s="989"/>
      <c r="AJ114" s="990"/>
      <c r="AK114" s="991">
        <v>68396</v>
      </c>
      <c r="AL114" s="989"/>
      <c r="AM114" s="989"/>
      <c r="AN114" s="989"/>
      <c r="AO114" s="990"/>
      <c r="AP114" s="992">
        <v>1.9</v>
      </c>
      <c r="AQ114" s="993"/>
      <c r="AR114" s="993"/>
      <c r="AS114" s="993"/>
      <c r="AT114" s="994"/>
      <c r="AU114" s="929"/>
      <c r="AV114" s="930"/>
      <c r="AW114" s="930"/>
      <c r="AX114" s="930"/>
      <c r="AY114" s="931"/>
      <c r="AZ114" s="979" t="s">
        <v>418</v>
      </c>
      <c r="BA114" s="980"/>
      <c r="BB114" s="980"/>
      <c r="BC114" s="980"/>
      <c r="BD114" s="980"/>
      <c r="BE114" s="980"/>
      <c r="BF114" s="980"/>
      <c r="BG114" s="980"/>
      <c r="BH114" s="980"/>
      <c r="BI114" s="980"/>
      <c r="BJ114" s="980"/>
      <c r="BK114" s="980"/>
      <c r="BL114" s="980"/>
      <c r="BM114" s="980"/>
      <c r="BN114" s="980"/>
      <c r="BO114" s="980"/>
      <c r="BP114" s="981"/>
      <c r="BQ114" s="949">
        <v>824726</v>
      </c>
      <c r="BR114" s="950"/>
      <c r="BS114" s="950"/>
      <c r="BT114" s="950"/>
      <c r="BU114" s="950"/>
      <c r="BV114" s="950">
        <v>780648</v>
      </c>
      <c r="BW114" s="950"/>
      <c r="BX114" s="950"/>
      <c r="BY114" s="950"/>
      <c r="BZ114" s="950"/>
      <c r="CA114" s="950">
        <v>814038</v>
      </c>
      <c r="CB114" s="950"/>
      <c r="CC114" s="950"/>
      <c r="CD114" s="950"/>
      <c r="CE114" s="950"/>
      <c r="CF114" s="944">
        <v>22.7</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409</v>
      </c>
      <c r="DH114" s="989"/>
      <c r="DI114" s="989"/>
      <c r="DJ114" s="989"/>
      <c r="DK114" s="990"/>
      <c r="DL114" s="991" t="s">
        <v>409</v>
      </c>
      <c r="DM114" s="989"/>
      <c r="DN114" s="989"/>
      <c r="DO114" s="989"/>
      <c r="DP114" s="990"/>
      <c r="DQ114" s="991" t="s">
        <v>409</v>
      </c>
      <c r="DR114" s="989"/>
      <c r="DS114" s="989"/>
      <c r="DT114" s="989"/>
      <c r="DU114" s="990"/>
      <c r="DV114" s="992" t="s">
        <v>409</v>
      </c>
      <c r="DW114" s="993"/>
      <c r="DX114" s="993"/>
      <c r="DY114" s="993"/>
      <c r="DZ114" s="994"/>
    </row>
    <row r="115" spans="1:130" s="197" customFormat="1" ht="26.25" customHeight="1">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409</v>
      </c>
      <c r="AB115" s="964"/>
      <c r="AC115" s="964"/>
      <c r="AD115" s="964"/>
      <c r="AE115" s="965"/>
      <c r="AF115" s="966" t="s">
        <v>409</v>
      </c>
      <c r="AG115" s="964"/>
      <c r="AH115" s="964"/>
      <c r="AI115" s="964"/>
      <c r="AJ115" s="965"/>
      <c r="AK115" s="966" t="s">
        <v>409</v>
      </c>
      <c r="AL115" s="964"/>
      <c r="AM115" s="964"/>
      <c r="AN115" s="964"/>
      <c r="AO115" s="965"/>
      <c r="AP115" s="967" t="s">
        <v>409</v>
      </c>
      <c r="AQ115" s="968"/>
      <c r="AR115" s="968"/>
      <c r="AS115" s="968"/>
      <c r="AT115" s="969"/>
      <c r="AU115" s="929"/>
      <c r="AV115" s="930"/>
      <c r="AW115" s="930"/>
      <c r="AX115" s="930"/>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409</v>
      </c>
      <c r="BR115" s="950"/>
      <c r="BS115" s="950"/>
      <c r="BT115" s="950"/>
      <c r="BU115" s="950"/>
      <c r="BV115" s="950" t="s">
        <v>409</v>
      </c>
      <c r="BW115" s="950"/>
      <c r="BX115" s="950"/>
      <c r="BY115" s="950"/>
      <c r="BZ115" s="950"/>
      <c r="CA115" s="950" t="s">
        <v>409</v>
      </c>
      <c r="CB115" s="950"/>
      <c r="CC115" s="950"/>
      <c r="CD115" s="950"/>
      <c r="CE115" s="950"/>
      <c r="CF115" s="944" t="s">
        <v>409</v>
      </c>
      <c r="CG115" s="945"/>
      <c r="CH115" s="945"/>
      <c r="CI115" s="945"/>
      <c r="CJ115" s="945"/>
      <c r="CK115" s="975"/>
      <c r="CL115" s="976"/>
      <c r="CM115" s="979" t="s">
        <v>422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203215</v>
      </c>
      <c r="DH115" s="989"/>
      <c r="DI115" s="989"/>
      <c r="DJ115" s="989"/>
      <c r="DK115" s="990"/>
      <c r="DL115" s="991">
        <v>203215</v>
      </c>
      <c r="DM115" s="989"/>
      <c r="DN115" s="989"/>
      <c r="DO115" s="989"/>
      <c r="DP115" s="990"/>
      <c r="DQ115" s="991">
        <v>203571</v>
      </c>
      <c r="DR115" s="989"/>
      <c r="DS115" s="989"/>
      <c r="DT115" s="989"/>
      <c r="DU115" s="990"/>
      <c r="DV115" s="992">
        <v>5.7</v>
      </c>
      <c r="DW115" s="993"/>
      <c r="DX115" s="993"/>
      <c r="DY115" s="993"/>
      <c r="DZ115" s="994"/>
    </row>
    <row r="116" spans="1:130" s="197" customFormat="1" ht="26.25" customHeight="1">
      <c r="A116" s="986"/>
      <c r="B116" s="987"/>
      <c r="C116" s="1001" t="s">
        <v>423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103</v>
      </c>
      <c r="AB116" s="989"/>
      <c r="AC116" s="989"/>
      <c r="AD116" s="989"/>
      <c r="AE116" s="990"/>
      <c r="AF116" s="991">
        <v>108</v>
      </c>
      <c r="AG116" s="989"/>
      <c r="AH116" s="989"/>
      <c r="AI116" s="989"/>
      <c r="AJ116" s="990"/>
      <c r="AK116" s="991">
        <v>73</v>
      </c>
      <c r="AL116" s="989"/>
      <c r="AM116" s="989"/>
      <c r="AN116" s="989"/>
      <c r="AO116" s="990"/>
      <c r="AP116" s="992">
        <v>0</v>
      </c>
      <c r="AQ116" s="993"/>
      <c r="AR116" s="993"/>
      <c r="AS116" s="993"/>
      <c r="AT116" s="994"/>
      <c r="AU116" s="929"/>
      <c r="AV116" s="930"/>
      <c r="AW116" s="930"/>
      <c r="AX116" s="930"/>
      <c r="AY116" s="931"/>
      <c r="AZ116" s="979" t="s">
        <v>424</v>
      </c>
      <c r="BA116" s="980"/>
      <c r="BB116" s="980"/>
      <c r="BC116" s="980"/>
      <c r="BD116" s="980"/>
      <c r="BE116" s="980"/>
      <c r="BF116" s="980"/>
      <c r="BG116" s="980"/>
      <c r="BH116" s="980"/>
      <c r="BI116" s="980"/>
      <c r="BJ116" s="980"/>
      <c r="BK116" s="980"/>
      <c r="BL116" s="980"/>
      <c r="BM116" s="980"/>
      <c r="BN116" s="980"/>
      <c r="BO116" s="980"/>
      <c r="BP116" s="981"/>
      <c r="BQ116" s="949" t="s">
        <v>409</v>
      </c>
      <c r="BR116" s="950"/>
      <c r="BS116" s="950"/>
      <c r="BT116" s="950"/>
      <c r="BU116" s="950"/>
      <c r="BV116" s="950" t="s">
        <v>409</v>
      </c>
      <c r="BW116" s="950"/>
      <c r="BX116" s="950"/>
      <c r="BY116" s="950"/>
      <c r="BZ116" s="950"/>
      <c r="CA116" s="950" t="s">
        <v>409</v>
      </c>
      <c r="CB116" s="950"/>
      <c r="CC116" s="950"/>
      <c r="CD116" s="950"/>
      <c r="CE116" s="950"/>
      <c r="CF116" s="944" t="s">
        <v>409</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409</v>
      </c>
      <c r="DH116" s="989"/>
      <c r="DI116" s="989"/>
      <c r="DJ116" s="989"/>
      <c r="DK116" s="990"/>
      <c r="DL116" s="991" t="s">
        <v>409</v>
      </c>
      <c r="DM116" s="989"/>
      <c r="DN116" s="989"/>
      <c r="DO116" s="989"/>
      <c r="DP116" s="990"/>
      <c r="DQ116" s="991" t="s">
        <v>409</v>
      </c>
      <c r="DR116" s="989"/>
      <c r="DS116" s="989"/>
      <c r="DT116" s="989"/>
      <c r="DU116" s="990"/>
      <c r="DV116" s="992" t="s">
        <v>409</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426</v>
      </c>
      <c r="Z117" s="914"/>
      <c r="AA117" s="1026">
        <v>799657</v>
      </c>
      <c r="AB117" s="996"/>
      <c r="AC117" s="996"/>
      <c r="AD117" s="996"/>
      <c r="AE117" s="997"/>
      <c r="AF117" s="995">
        <v>783814</v>
      </c>
      <c r="AG117" s="996"/>
      <c r="AH117" s="996"/>
      <c r="AI117" s="996"/>
      <c r="AJ117" s="997"/>
      <c r="AK117" s="995">
        <v>750133</v>
      </c>
      <c r="AL117" s="996"/>
      <c r="AM117" s="996"/>
      <c r="AN117" s="996"/>
      <c r="AO117" s="997"/>
      <c r="AP117" s="998"/>
      <c r="AQ117" s="999"/>
      <c r="AR117" s="999"/>
      <c r="AS117" s="999"/>
      <c r="AT117" s="1000"/>
      <c r="AU117" s="929"/>
      <c r="AV117" s="930"/>
      <c r="AW117" s="930"/>
      <c r="AX117" s="930"/>
      <c r="AY117" s="931"/>
      <c r="AZ117" s="1025" t="s">
        <v>427</v>
      </c>
      <c r="BA117" s="1001"/>
      <c r="BB117" s="1001"/>
      <c r="BC117" s="1001"/>
      <c r="BD117" s="1001"/>
      <c r="BE117" s="1001"/>
      <c r="BF117" s="1001"/>
      <c r="BG117" s="1001"/>
      <c r="BH117" s="1001"/>
      <c r="BI117" s="1001"/>
      <c r="BJ117" s="1001"/>
      <c r="BK117" s="1001"/>
      <c r="BL117" s="1001"/>
      <c r="BM117" s="1001"/>
      <c r="BN117" s="1001"/>
      <c r="BO117" s="1001"/>
      <c r="BP117" s="1002"/>
      <c r="BQ117" s="1015" t="s">
        <v>428</v>
      </c>
      <c r="BR117" s="1016"/>
      <c r="BS117" s="1016"/>
      <c r="BT117" s="1016"/>
      <c r="BU117" s="1016"/>
      <c r="BV117" s="1016" t="s">
        <v>428</v>
      </c>
      <c r="BW117" s="1016"/>
      <c r="BX117" s="1016"/>
      <c r="BY117" s="1016"/>
      <c r="BZ117" s="1016"/>
      <c r="CA117" s="1016" t="s">
        <v>428</v>
      </c>
      <c r="CB117" s="1016"/>
      <c r="CC117" s="1016"/>
      <c r="CD117" s="1016"/>
      <c r="CE117" s="1016"/>
      <c r="CF117" s="944" t="s">
        <v>428</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428</v>
      </c>
      <c r="DH117" s="989"/>
      <c r="DI117" s="989"/>
      <c r="DJ117" s="989"/>
      <c r="DK117" s="990"/>
      <c r="DL117" s="991" t="s">
        <v>428</v>
      </c>
      <c r="DM117" s="989"/>
      <c r="DN117" s="989"/>
      <c r="DO117" s="989"/>
      <c r="DP117" s="990"/>
      <c r="DQ117" s="991" t="s">
        <v>428</v>
      </c>
      <c r="DR117" s="989"/>
      <c r="DS117" s="989"/>
      <c r="DT117" s="989"/>
      <c r="DU117" s="990"/>
      <c r="DV117" s="992" t="s">
        <v>428</v>
      </c>
      <c r="DW117" s="993"/>
      <c r="DX117" s="993"/>
      <c r="DY117" s="993"/>
      <c r="DZ117" s="994"/>
    </row>
    <row r="118" spans="1:130" s="197" customFormat="1" ht="26.25" customHeight="1">
      <c r="A118" s="934" t="s">
        <v>401</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399</v>
      </c>
      <c r="AB118" s="913"/>
      <c r="AC118" s="913"/>
      <c r="AD118" s="913"/>
      <c r="AE118" s="914"/>
      <c r="AF118" s="912" t="s">
        <v>284</v>
      </c>
      <c r="AG118" s="913"/>
      <c r="AH118" s="913"/>
      <c r="AI118" s="913"/>
      <c r="AJ118" s="914"/>
      <c r="AK118" s="912" t="s">
        <v>283</v>
      </c>
      <c r="AL118" s="913"/>
      <c r="AM118" s="913"/>
      <c r="AN118" s="913"/>
      <c r="AO118" s="914"/>
      <c r="AP118" s="1020" t="s">
        <v>400</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430</v>
      </c>
      <c r="BP118" s="1024"/>
      <c r="BQ118" s="1015">
        <v>10471374</v>
      </c>
      <c r="BR118" s="1016"/>
      <c r="BS118" s="1016"/>
      <c r="BT118" s="1016"/>
      <c r="BU118" s="1016"/>
      <c r="BV118" s="1016">
        <v>10337714</v>
      </c>
      <c r="BW118" s="1016"/>
      <c r="BX118" s="1016"/>
      <c r="BY118" s="1016"/>
      <c r="BZ118" s="1016"/>
      <c r="CA118" s="1016">
        <v>10208429</v>
      </c>
      <c r="CB118" s="1016"/>
      <c r="CC118" s="1016"/>
      <c r="CD118" s="1016"/>
      <c r="CE118" s="1016"/>
      <c r="CF118" s="1017"/>
      <c r="CG118" s="1018"/>
      <c r="CH118" s="1018"/>
      <c r="CI118" s="1018"/>
      <c r="CJ118" s="1019"/>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432</v>
      </c>
      <c r="DH118" s="989"/>
      <c r="DI118" s="989"/>
      <c r="DJ118" s="989"/>
      <c r="DK118" s="990"/>
      <c r="DL118" s="991" t="s">
        <v>432</v>
      </c>
      <c r="DM118" s="989"/>
      <c r="DN118" s="989"/>
      <c r="DO118" s="989"/>
      <c r="DP118" s="990"/>
      <c r="DQ118" s="991" t="s">
        <v>432</v>
      </c>
      <c r="DR118" s="989"/>
      <c r="DS118" s="989"/>
      <c r="DT118" s="989"/>
      <c r="DU118" s="990"/>
      <c r="DV118" s="992" t="s">
        <v>432</v>
      </c>
      <c r="DW118" s="993"/>
      <c r="DX118" s="993"/>
      <c r="DY118" s="993"/>
      <c r="DZ118" s="994"/>
    </row>
    <row r="119" spans="1:130" s="197" customFormat="1" ht="26.25" customHeight="1">
      <c r="A119" s="1004" t="s">
        <v>404</v>
      </c>
      <c r="B119" s="974"/>
      <c r="C119" s="953" t="s">
        <v>405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432</v>
      </c>
      <c r="AB119" s="920"/>
      <c r="AC119" s="920"/>
      <c r="AD119" s="920"/>
      <c r="AE119" s="921"/>
      <c r="AF119" s="922" t="s">
        <v>432</v>
      </c>
      <c r="AG119" s="920"/>
      <c r="AH119" s="920"/>
      <c r="AI119" s="920"/>
      <c r="AJ119" s="921"/>
      <c r="AK119" s="922" t="s">
        <v>432</v>
      </c>
      <c r="AL119" s="920"/>
      <c r="AM119" s="920"/>
      <c r="AN119" s="920"/>
      <c r="AO119" s="921"/>
      <c r="AP119" s="923" t="s">
        <v>432</v>
      </c>
      <c r="AQ119" s="924"/>
      <c r="AR119" s="924"/>
      <c r="AS119" s="924"/>
      <c r="AT119" s="925"/>
      <c r="AU119" s="1007" t="s">
        <v>433</v>
      </c>
      <c r="AV119" s="1008"/>
      <c r="AW119" s="1008"/>
      <c r="AX119" s="1008"/>
      <c r="AY119" s="1009"/>
      <c r="AZ119" s="970" t="s">
        <v>434</v>
      </c>
      <c r="BA119" s="917"/>
      <c r="BB119" s="917"/>
      <c r="BC119" s="917"/>
      <c r="BD119" s="917"/>
      <c r="BE119" s="917"/>
      <c r="BF119" s="917"/>
      <c r="BG119" s="917"/>
      <c r="BH119" s="917"/>
      <c r="BI119" s="917"/>
      <c r="BJ119" s="917"/>
      <c r="BK119" s="917"/>
      <c r="BL119" s="917"/>
      <c r="BM119" s="917"/>
      <c r="BN119" s="917"/>
      <c r="BO119" s="917"/>
      <c r="BP119" s="918"/>
      <c r="BQ119" s="956">
        <v>4282256</v>
      </c>
      <c r="BR119" s="957"/>
      <c r="BS119" s="957"/>
      <c r="BT119" s="957"/>
      <c r="BU119" s="957"/>
      <c r="BV119" s="957">
        <v>4256823</v>
      </c>
      <c r="BW119" s="957"/>
      <c r="BX119" s="957"/>
      <c r="BY119" s="957"/>
      <c r="BZ119" s="957"/>
      <c r="CA119" s="957">
        <v>4343454</v>
      </c>
      <c r="CB119" s="957"/>
      <c r="CC119" s="957"/>
      <c r="CD119" s="957"/>
      <c r="CE119" s="957"/>
      <c r="CF119" s="971">
        <v>121.2</v>
      </c>
      <c r="CG119" s="972"/>
      <c r="CH119" s="972"/>
      <c r="CI119" s="972"/>
      <c r="CJ119" s="972"/>
      <c r="CK119" s="977"/>
      <c r="CL119" s="978"/>
      <c r="CM119" s="1034" t="s">
        <v>435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432</v>
      </c>
      <c r="DH119" s="1028"/>
      <c r="DI119" s="1028"/>
      <c r="DJ119" s="1028"/>
      <c r="DK119" s="1029"/>
      <c r="DL119" s="1030" t="s">
        <v>432</v>
      </c>
      <c r="DM119" s="1028"/>
      <c r="DN119" s="1028"/>
      <c r="DO119" s="1028"/>
      <c r="DP119" s="1029"/>
      <c r="DQ119" s="1030" t="s">
        <v>432</v>
      </c>
      <c r="DR119" s="1028"/>
      <c r="DS119" s="1028"/>
      <c r="DT119" s="1028"/>
      <c r="DU119" s="1029"/>
      <c r="DV119" s="1031" t="s">
        <v>432</v>
      </c>
      <c r="DW119" s="1032"/>
      <c r="DX119" s="1032"/>
      <c r="DY119" s="1032"/>
      <c r="DZ119" s="1033"/>
    </row>
    <row r="120" spans="1:130" s="197" customFormat="1" ht="26.25" customHeight="1">
      <c r="A120" s="1005"/>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432</v>
      </c>
      <c r="AB120" s="989"/>
      <c r="AC120" s="989"/>
      <c r="AD120" s="989"/>
      <c r="AE120" s="990"/>
      <c r="AF120" s="991" t="s">
        <v>432</v>
      </c>
      <c r="AG120" s="989"/>
      <c r="AH120" s="989"/>
      <c r="AI120" s="989"/>
      <c r="AJ120" s="990"/>
      <c r="AK120" s="991" t="s">
        <v>432</v>
      </c>
      <c r="AL120" s="989"/>
      <c r="AM120" s="989"/>
      <c r="AN120" s="989"/>
      <c r="AO120" s="990"/>
      <c r="AP120" s="992" t="s">
        <v>432</v>
      </c>
      <c r="AQ120" s="993"/>
      <c r="AR120" s="993"/>
      <c r="AS120" s="993"/>
      <c r="AT120" s="994"/>
      <c r="AU120" s="1010"/>
      <c r="AV120" s="1011"/>
      <c r="AW120" s="1011"/>
      <c r="AX120" s="1011"/>
      <c r="AY120" s="1012"/>
      <c r="AZ120" s="979" t="s">
        <v>436</v>
      </c>
      <c r="BA120" s="980"/>
      <c r="BB120" s="980"/>
      <c r="BC120" s="980"/>
      <c r="BD120" s="980"/>
      <c r="BE120" s="980"/>
      <c r="BF120" s="980"/>
      <c r="BG120" s="980"/>
      <c r="BH120" s="980"/>
      <c r="BI120" s="980"/>
      <c r="BJ120" s="980"/>
      <c r="BK120" s="980"/>
      <c r="BL120" s="980"/>
      <c r="BM120" s="980"/>
      <c r="BN120" s="980"/>
      <c r="BO120" s="980"/>
      <c r="BP120" s="981"/>
      <c r="BQ120" s="949">
        <v>335345</v>
      </c>
      <c r="BR120" s="950"/>
      <c r="BS120" s="950"/>
      <c r="BT120" s="950"/>
      <c r="BU120" s="950"/>
      <c r="BV120" s="950">
        <v>309759</v>
      </c>
      <c r="BW120" s="950"/>
      <c r="BX120" s="950"/>
      <c r="BY120" s="950"/>
      <c r="BZ120" s="950"/>
      <c r="CA120" s="950">
        <v>258326</v>
      </c>
      <c r="CB120" s="950"/>
      <c r="CC120" s="950"/>
      <c r="CD120" s="950"/>
      <c r="CE120" s="950"/>
      <c r="CF120" s="944">
        <v>7.2</v>
      </c>
      <c r="CG120" s="945"/>
      <c r="CH120" s="945"/>
      <c r="CI120" s="945"/>
      <c r="CJ120" s="945"/>
      <c r="CK120" s="1043" t="s">
        <v>437</v>
      </c>
      <c r="CL120" s="1044"/>
      <c r="CM120" s="1044"/>
      <c r="CN120" s="1044"/>
      <c r="CO120" s="1045"/>
      <c r="CP120" s="1051" t="s">
        <v>438</v>
      </c>
      <c r="CQ120" s="1052"/>
      <c r="CR120" s="1052"/>
      <c r="CS120" s="1052"/>
      <c r="CT120" s="1052"/>
      <c r="CU120" s="1052"/>
      <c r="CV120" s="1052"/>
      <c r="CW120" s="1052"/>
      <c r="CX120" s="1052"/>
      <c r="CY120" s="1052"/>
      <c r="CZ120" s="1052"/>
      <c r="DA120" s="1052"/>
      <c r="DB120" s="1052"/>
      <c r="DC120" s="1052"/>
      <c r="DD120" s="1052"/>
      <c r="DE120" s="1052"/>
      <c r="DF120" s="1053"/>
      <c r="DG120" s="956">
        <v>2195041</v>
      </c>
      <c r="DH120" s="957"/>
      <c r="DI120" s="957"/>
      <c r="DJ120" s="957"/>
      <c r="DK120" s="957"/>
      <c r="DL120" s="957">
        <v>2132422</v>
      </c>
      <c r="DM120" s="957"/>
      <c r="DN120" s="957"/>
      <c r="DO120" s="957"/>
      <c r="DP120" s="957"/>
      <c r="DQ120" s="957">
        <v>2036027</v>
      </c>
      <c r="DR120" s="957"/>
      <c r="DS120" s="957"/>
      <c r="DT120" s="957"/>
      <c r="DU120" s="957"/>
      <c r="DV120" s="958">
        <v>56.8</v>
      </c>
      <c r="DW120" s="958"/>
      <c r="DX120" s="958"/>
      <c r="DY120" s="958"/>
      <c r="DZ120" s="959"/>
    </row>
    <row r="121" spans="1:130" s="197" customFormat="1" ht="26.25" customHeight="1">
      <c r="A121" s="1005"/>
      <c r="B121" s="976"/>
      <c r="C121" s="1040" t="s">
        <v>439</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432</v>
      </c>
      <c r="AB121" s="989"/>
      <c r="AC121" s="989"/>
      <c r="AD121" s="989"/>
      <c r="AE121" s="990"/>
      <c r="AF121" s="991" t="s">
        <v>432</v>
      </c>
      <c r="AG121" s="989"/>
      <c r="AH121" s="989"/>
      <c r="AI121" s="989"/>
      <c r="AJ121" s="990"/>
      <c r="AK121" s="991" t="s">
        <v>432</v>
      </c>
      <c r="AL121" s="989"/>
      <c r="AM121" s="989"/>
      <c r="AN121" s="989"/>
      <c r="AO121" s="990"/>
      <c r="AP121" s="992" t="s">
        <v>432</v>
      </c>
      <c r="AQ121" s="993"/>
      <c r="AR121" s="993"/>
      <c r="AS121" s="993"/>
      <c r="AT121" s="994"/>
      <c r="AU121" s="1010"/>
      <c r="AV121" s="1011"/>
      <c r="AW121" s="1011"/>
      <c r="AX121" s="1011"/>
      <c r="AY121" s="1012"/>
      <c r="AZ121" s="1025" t="s">
        <v>440</v>
      </c>
      <c r="BA121" s="1001"/>
      <c r="BB121" s="1001"/>
      <c r="BC121" s="1001"/>
      <c r="BD121" s="1001"/>
      <c r="BE121" s="1001"/>
      <c r="BF121" s="1001"/>
      <c r="BG121" s="1001"/>
      <c r="BH121" s="1001"/>
      <c r="BI121" s="1001"/>
      <c r="BJ121" s="1001"/>
      <c r="BK121" s="1001"/>
      <c r="BL121" s="1001"/>
      <c r="BM121" s="1001"/>
      <c r="BN121" s="1001"/>
      <c r="BO121" s="1001"/>
      <c r="BP121" s="1002"/>
      <c r="BQ121" s="1015">
        <v>6451581</v>
      </c>
      <c r="BR121" s="1016"/>
      <c r="BS121" s="1016"/>
      <c r="BT121" s="1016"/>
      <c r="BU121" s="1016"/>
      <c r="BV121" s="1016">
        <v>6353975</v>
      </c>
      <c r="BW121" s="1016"/>
      <c r="BX121" s="1016"/>
      <c r="BY121" s="1016"/>
      <c r="BZ121" s="1016"/>
      <c r="CA121" s="1016">
        <v>6354058</v>
      </c>
      <c r="CB121" s="1016"/>
      <c r="CC121" s="1016"/>
      <c r="CD121" s="1016"/>
      <c r="CE121" s="1016"/>
      <c r="CF121" s="1054">
        <v>177.3</v>
      </c>
      <c r="CG121" s="1055"/>
      <c r="CH121" s="1055"/>
      <c r="CI121" s="1055"/>
      <c r="CJ121" s="1055"/>
      <c r="CK121" s="1046"/>
      <c r="CL121" s="1047"/>
      <c r="CM121" s="1047"/>
      <c r="CN121" s="1047"/>
      <c r="CO121" s="1048"/>
      <c r="CP121" s="1037" t="s">
        <v>384</v>
      </c>
      <c r="CQ121" s="1038"/>
      <c r="CR121" s="1038"/>
      <c r="CS121" s="1038"/>
      <c r="CT121" s="1038"/>
      <c r="CU121" s="1038"/>
      <c r="CV121" s="1038"/>
      <c r="CW121" s="1038"/>
      <c r="CX121" s="1038"/>
      <c r="CY121" s="1038"/>
      <c r="CZ121" s="1038"/>
      <c r="DA121" s="1038"/>
      <c r="DB121" s="1038"/>
      <c r="DC121" s="1038"/>
      <c r="DD121" s="1038"/>
      <c r="DE121" s="1038"/>
      <c r="DF121" s="1039"/>
      <c r="DG121" s="949">
        <v>559628</v>
      </c>
      <c r="DH121" s="950"/>
      <c r="DI121" s="950"/>
      <c r="DJ121" s="950"/>
      <c r="DK121" s="950"/>
      <c r="DL121" s="950">
        <v>504782</v>
      </c>
      <c r="DM121" s="950"/>
      <c r="DN121" s="950"/>
      <c r="DO121" s="950"/>
      <c r="DP121" s="950"/>
      <c r="DQ121" s="950">
        <v>455493</v>
      </c>
      <c r="DR121" s="950"/>
      <c r="DS121" s="950"/>
      <c r="DT121" s="950"/>
      <c r="DU121" s="950"/>
      <c r="DV121" s="951">
        <v>12.7</v>
      </c>
      <c r="DW121" s="951"/>
      <c r="DX121" s="951"/>
      <c r="DY121" s="951"/>
      <c r="DZ121" s="952"/>
    </row>
    <row r="122" spans="1:130" s="197" customFormat="1" ht="26.25" customHeight="1">
      <c r="A122" s="1005"/>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441</v>
      </c>
      <c r="BP122" s="1024"/>
      <c r="BQ122" s="1064">
        <v>11069182</v>
      </c>
      <c r="BR122" s="1065"/>
      <c r="BS122" s="1065"/>
      <c r="BT122" s="1065"/>
      <c r="BU122" s="1065"/>
      <c r="BV122" s="1065">
        <v>10920557</v>
      </c>
      <c r="BW122" s="1065"/>
      <c r="BX122" s="1065"/>
      <c r="BY122" s="1065"/>
      <c r="BZ122" s="1065"/>
      <c r="CA122" s="1065">
        <v>10955838</v>
      </c>
      <c r="CB122" s="1065"/>
      <c r="CC122" s="1065"/>
      <c r="CD122" s="1065"/>
      <c r="CE122" s="1065"/>
      <c r="CF122" s="1017"/>
      <c r="CG122" s="1018"/>
      <c r="CH122" s="1018"/>
      <c r="CI122" s="1018"/>
      <c r="CJ122" s="1019"/>
      <c r="CK122" s="1046"/>
      <c r="CL122" s="1047"/>
      <c r="CM122" s="1047"/>
      <c r="CN122" s="1047"/>
      <c r="CO122" s="1048"/>
      <c r="CP122" s="1037"/>
      <c r="CQ122" s="1038"/>
      <c r="CR122" s="1038"/>
      <c r="CS122" s="1038"/>
      <c r="CT122" s="1038"/>
      <c r="CU122" s="1038"/>
      <c r="CV122" s="1038"/>
      <c r="CW122" s="1038"/>
      <c r="CX122" s="1038"/>
      <c r="CY122" s="1038"/>
      <c r="CZ122" s="1038"/>
      <c r="DA122" s="1038"/>
      <c r="DB122" s="1038"/>
      <c r="DC122" s="1038"/>
      <c r="DD122" s="1038"/>
      <c r="DE122" s="1038"/>
      <c r="DF122" s="1039"/>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7" customFormat="1" ht="26.25" customHeight="1" thickBot="1">
      <c r="A123" s="1005"/>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442</v>
      </c>
      <c r="AB123" s="989"/>
      <c r="AC123" s="989"/>
      <c r="AD123" s="989"/>
      <c r="AE123" s="990"/>
      <c r="AF123" s="991" t="s">
        <v>442</v>
      </c>
      <c r="AG123" s="989"/>
      <c r="AH123" s="989"/>
      <c r="AI123" s="989"/>
      <c r="AJ123" s="990"/>
      <c r="AK123" s="991" t="s">
        <v>442</v>
      </c>
      <c r="AL123" s="989"/>
      <c r="AM123" s="989"/>
      <c r="AN123" s="989"/>
      <c r="AO123" s="990"/>
      <c r="AP123" s="992" t="s">
        <v>442</v>
      </c>
      <c r="AQ123" s="993"/>
      <c r="AR123" s="993"/>
      <c r="AS123" s="993"/>
      <c r="AT123" s="994"/>
      <c r="AU123" s="1061" t="s">
        <v>443</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442</v>
      </c>
      <c r="BR123" s="1057"/>
      <c r="BS123" s="1057"/>
      <c r="BT123" s="1057"/>
      <c r="BU123" s="1057"/>
      <c r="BV123" s="1057" t="s">
        <v>442</v>
      </c>
      <c r="BW123" s="1057"/>
      <c r="BX123" s="1057"/>
      <c r="BY123" s="1057"/>
      <c r="BZ123" s="1057"/>
      <c r="CA123" s="1057" t="s">
        <v>442</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442</v>
      </c>
      <c r="AB124" s="989"/>
      <c r="AC124" s="989"/>
      <c r="AD124" s="989"/>
      <c r="AE124" s="990"/>
      <c r="AF124" s="991" t="s">
        <v>442</v>
      </c>
      <c r="AG124" s="989"/>
      <c r="AH124" s="989"/>
      <c r="AI124" s="989"/>
      <c r="AJ124" s="990"/>
      <c r="AK124" s="991" t="s">
        <v>442</v>
      </c>
      <c r="AL124" s="989"/>
      <c r="AM124" s="989"/>
      <c r="AN124" s="989"/>
      <c r="AO124" s="990"/>
      <c r="AP124" s="992" t="s">
        <v>442</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444</v>
      </c>
      <c r="CQ124" s="1038"/>
      <c r="CR124" s="1038"/>
      <c r="CS124" s="1038"/>
      <c r="CT124" s="1038"/>
      <c r="CU124" s="1038"/>
      <c r="CV124" s="1038"/>
      <c r="CW124" s="1038"/>
      <c r="CX124" s="1038"/>
      <c r="CY124" s="1038"/>
      <c r="CZ124" s="1038"/>
      <c r="DA124" s="1038"/>
      <c r="DB124" s="1038"/>
      <c r="DC124" s="1038"/>
      <c r="DD124" s="1038"/>
      <c r="DE124" s="1038"/>
      <c r="DF124" s="1039"/>
      <c r="DG124" s="1027" t="s">
        <v>442</v>
      </c>
      <c r="DH124" s="1028"/>
      <c r="DI124" s="1028"/>
      <c r="DJ124" s="1028"/>
      <c r="DK124" s="1029"/>
      <c r="DL124" s="1030" t="s">
        <v>442</v>
      </c>
      <c r="DM124" s="1028"/>
      <c r="DN124" s="1028"/>
      <c r="DO124" s="1028"/>
      <c r="DP124" s="1029"/>
      <c r="DQ124" s="1030" t="s">
        <v>442</v>
      </c>
      <c r="DR124" s="1028"/>
      <c r="DS124" s="1028"/>
      <c r="DT124" s="1028"/>
      <c r="DU124" s="1029"/>
      <c r="DV124" s="1031" t="s">
        <v>442</v>
      </c>
      <c r="DW124" s="1032"/>
      <c r="DX124" s="1032"/>
      <c r="DY124" s="1032"/>
      <c r="DZ124" s="1033"/>
    </row>
    <row r="125" spans="1:130" s="197" customFormat="1" ht="26.25" customHeight="1" thickBot="1">
      <c r="A125" s="1005"/>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442</v>
      </c>
      <c r="AB125" s="989"/>
      <c r="AC125" s="989"/>
      <c r="AD125" s="989"/>
      <c r="AE125" s="990"/>
      <c r="AF125" s="991" t="s">
        <v>442</v>
      </c>
      <c r="AG125" s="989"/>
      <c r="AH125" s="989"/>
      <c r="AI125" s="989"/>
      <c r="AJ125" s="990"/>
      <c r="AK125" s="991" t="s">
        <v>442</v>
      </c>
      <c r="AL125" s="989"/>
      <c r="AM125" s="989"/>
      <c r="AN125" s="989"/>
      <c r="AO125" s="990"/>
      <c r="AP125" s="992" t="s">
        <v>442</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445</v>
      </c>
      <c r="CL125" s="1044"/>
      <c r="CM125" s="1044"/>
      <c r="CN125" s="1044"/>
      <c r="CO125" s="1045"/>
      <c r="CP125" s="970" t="s">
        <v>446</v>
      </c>
      <c r="CQ125" s="917"/>
      <c r="CR125" s="917"/>
      <c r="CS125" s="917"/>
      <c r="CT125" s="917"/>
      <c r="CU125" s="917"/>
      <c r="CV125" s="917"/>
      <c r="CW125" s="917"/>
      <c r="CX125" s="917"/>
      <c r="CY125" s="917"/>
      <c r="CZ125" s="917"/>
      <c r="DA125" s="917"/>
      <c r="DB125" s="917"/>
      <c r="DC125" s="917"/>
      <c r="DD125" s="917"/>
      <c r="DE125" s="917"/>
      <c r="DF125" s="918"/>
      <c r="DG125" s="956" t="s">
        <v>442</v>
      </c>
      <c r="DH125" s="957"/>
      <c r="DI125" s="957"/>
      <c r="DJ125" s="957"/>
      <c r="DK125" s="957"/>
      <c r="DL125" s="957" t="s">
        <v>442</v>
      </c>
      <c r="DM125" s="957"/>
      <c r="DN125" s="957"/>
      <c r="DO125" s="957"/>
      <c r="DP125" s="957"/>
      <c r="DQ125" s="957" t="s">
        <v>442</v>
      </c>
      <c r="DR125" s="957"/>
      <c r="DS125" s="957"/>
      <c r="DT125" s="957"/>
      <c r="DU125" s="957"/>
      <c r="DV125" s="958" t="s">
        <v>442</v>
      </c>
      <c r="DW125" s="958"/>
      <c r="DX125" s="958"/>
      <c r="DY125" s="958"/>
      <c r="DZ125" s="959"/>
    </row>
    <row r="126" spans="1:130" s="197" customFormat="1" ht="26.25" customHeight="1">
      <c r="A126" s="1005"/>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442</v>
      </c>
      <c r="AB126" s="989"/>
      <c r="AC126" s="989"/>
      <c r="AD126" s="989"/>
      <c r="AE126" s="990"/>
      <c r="AF126" s="991" t="s">
        <v>442</v>
      </c>
      <c r="AG126" s="989"/>
      <c r="AH126" s="989"/>
      <c r="AI126" s="989"/>
      <c r="AJ126" s="990"/>
      <c r="AK126" s="991" t="s">
        <v>442</v>
      </c>
      <c r="AL126" s="989"/>
      <c r="AM126" s="989"/>
      <c r="AN126" s="989"/>
      <c r="AO126" s="990"/>
      <c r="AP126" s="992" t="s">
        <v>442</v>
      </c>
      <c r="AQ126" s="993"/>
      <c r="AR126" s="993"/>
      <c r="AS126" s="993"/>
      <c r="AT126" s="994"/>
      <c r="AU126" s="233"/>
      <c r="AV126" s="233"/>
      <c r="AW126" s="233"/>
      <c r="AX126" s="1066" t="s">
        <v>447</v>
      </c>
      <c r="AY126" s="1067"/>
      <c r="AZ126" s="1067"/>
      <c r="BA126" s="1067"/>
      <c r="BB126" s="1067"/>
      <c r="BC126" s="1067"/>
      <c r="BD126" s="1067"/>
      <c r="BE126" s="1068"/>
      <c r="BF126" s="1082" t="s">
        <v>448</v>
      </c>
      <c r="BG126" s="1067"/>
      <c r="BH126" s="1067"/>
      <c r="BI126" s="1067"/>
      <c r="BJ126" s="1067"/>
      <c r="BK126" s="1067"/>
      <c r="BL126" s="1068"/>
      <c r="BM126" s="1082" t="s">
        <v>449</v>
      </c>
      <c r="BN126" s="1067"/>
      <c r="BO126" s="1067"/>
      <c r="BP126" s="1067"/>
      <c r="BQ126" s="1067"/>
      <c r="BR126" s="1067"/>
      <c r="BS126" s="1068"/>
      <c r="BT126" s="1082" t="s">
        <v>450</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451</v>
      </c>
      <c r="CQ126" s="980"/>
      <c r="CR126" s="980"/>
      <c r="CS126" s="980"/>
      <c r="CT126" s="980"/>
      <c r="CU126" s="980"/>
      <c r="CV126" s="980"/>
      <c r="CW126" s="980"/>
      <c r="CX126" s="980"/>
      <c r="CY126" s="980"/>
      <c r="CZ126" s="980"/>
      <c r="DA126" s="980"/>
      <c r="DB126" s="980"/>
      <c r="DC126" s="980"/>
      <c r="DD126" s="980"/>
      <c r="DE126" s="980"/>
      <c r="DF126" s="981"/>
      <c r="DG126" s="949" t="s">
        <v>442</v>
      </c>
      <c r="DH126" s="950"/>
      <c r="DI126" s="950"/>
      <c r="DJ126" s="950"/>
      <c r="DK126" s="950"/>
      <c r="DL126" s="950" t="s">
        <v>442</v>
      </c>
      <c r="DM126" s="950"/>
      <c r="DN126" s="950"/>
      <c r="DO126" s="950"/>
      <c r="DP126" s="950"/>
      <c r="DQ126" s="950" t="s">
        <v>442</v>
      </c>
      <c r="DR126" s="950"/>
      <c r="DS126" s="950"/>
      <c r="DT126" s="950"/>
      <c r="DU126" s="950"/>
      <c r="DV126" s="951" t="s">
        <v>442</v>
      </c>
      <c r="DW126" s="951"/>
      <c r="DX126" s="951"/>
      <c r="DY126" s="951"/>
      <c r="DZ126" s="952"/>
    </row>
    <row r="127" spans="1:130" s="197" customFormat="1" ht="26.25" customHeight="1" thickBot="1">
      <c r="A127" s="1006"/>
      <c r="B127" s="978"/>
      <c r="C127" s="1034" t="s">
        <v>452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442</v>
      </c>
      <c r="AB127" s="989"/>
      <c r="AC127" s="989"/>
      <c r="AD127" s="989"/>
      <c r="AE127" s="990"/>
      <c r="AF127" s="991" t="s">
        <v>442</v>
      </c>
      <c r="AG127" s="989"/>
      <c r="AH127" s="989"/>
      <c r="AI127" s="989"/>
      <c r="AJ127" s="990"/>
      <c r="AK127" s="991" t="s">
        <v>442</v>
      </c>
      <c r="AL127" s="989"/>
      <c r="AM127" s="989"/>
      <c r="AN127" s="989"/>
      <c r="AO127" s="990"/>
      <c r="AP127" s="992" t="s">
        <v>442</v>
      </c>
      <c r="AQ127" s="993"/>
      <c r="AR127" s="993"/>
      <c r="AS127" s="993"/>
      <c r="AT127" s="994"/>
      <c r="AU127" s="233"/>
      <c r="AV127" s="233"/>
      <c r="AW127" s="233"/>
      <c r="AX127" s="916" t="s">
        <v>453</v>
      </c>
      <c r="AY127" s="917"/>
      <c r="AZ127" s="917"/>
      <c r="BA127" s="917"/>
      <c r="BB127" s="917"/>
      <c r="BC127" s="917"/>
      <c r="BD127" s="917"/>
      <c r="BE127" s="918"/>
      <c r="BF127" s="1071" t="s">
        <v>442</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454</v>
      </c>
      <c r="CQ127" s="1075"/>
      <c r="CR127" s="1075"/>
      <c r="CS127" s="1075"/>
      <c r="CT127" s="1075"/>
      <c r="CU127" s="1075"/>
      <c r="CV127" s="1075"/>
      <c r="CW127" s="1075"/>
      <c r="CX127" s="1075"/>
      <c r="CY127" s="1075"/>
      <c r="CZ127" s="1075"/>
      <c r="DA127" s="1075"/>
      <c r="DB127" s="1075"/>
      <c r="DC127" s="1075"/>
      <c r="DD127" s="1075"/>
      <c r="DE127" s="1075"/>
      <c r="DF127" s="1076"/>
      <c r="DG127" s="1077" t="s">
        <v>455</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c r="A128" s="1101" t="s">
        <v>456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457</v>
      </c>
      <c r="X128" s="1103"/>
      <c r="Y128" s="1103"/>
      <c r="Z128" s="1104"/>
      <c r="AA128" s="1119">
        <v>16816</v>
      </c>
      <c r="AB128" s="1120"/>
      <c r="AC128" s="1120"/>
      <c r="AD128" s="1120"/>
      <c r="AE128" s="1121"/>
      <c r="AF128" s="1122">
        <v>25987</v>
      </c>
      <c r="AG128" s="1120"/>
      <c r="AH128" s="1120"/>
      <c r="AI128" s="1120"/>
      <c r="AJ128" s="1121"/>
      <c r="AK128" s="1122">
        <v>10283</v>
      </c>
      <c r="AL128" s="1120"/>
      <c r="AM128" s="1120"/>
      <c r="AN128" s="1120"/>
      <c r="AO128" s="1121"/>
      <c r="AP128" s="1123"/>
      <c r="AQ128" s="1124"/>
      <c r="AR128" s="1124"/>
      <c r="AS128" s="1124"/>
      <c r="AT128" s="1125"/>
      <c r="AU128" s="235"/>
      <c r="AV128" s="235"/>
      <c r="AW128" s="235"/>
      <c r="AX128" s="1084" t="s">
        <v>458</v>
      </c>
      <c r="AY128" s="980"/>
      <c r="AZ128" s="980"/>
      <c r="BA128" s="980"/>
      <c r="BB128" s="980"/>
      <c r="BC128" s="980"/>
      <c r="BD128" s="980"/>
      <c r="BE128" s="981"/>
      <c r="BF128" s="1096" t="s">
        <v>459</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460</v>
      </c>
      <c r="X129" s="1091"/>
      <c r="Y129" s="1091"/>
      <c r="Z129" s="1092"/>
      <c r="AA129" s="988">
        <v>3975625</v>
      </c>
      <c r="AB129" s="989"/>
      <c r="AC129" s="989"/>
      <c r="AD129" s="989"/>
      <c r="AE129" s="990"/>
      <c r="AF129" s="991">
        <v>3972233</v>
      </c>
      <c r="AG129" s="989"/>
      <c r="AH129" s="989"/>
      <c r="AI129" s="989"/>
      <c r="AJ129" s="990"/>
      <c r="AK129" s="991">
        <v>4100338</v>
      </c>
      <c r="AL129" s="989"/>
      <c r="AM129" s="989"/>
      <c r="AN129" s="989"/>
      <c r="AO129" s="990"/>
      <c r="AP129" s="1093"/>
      <c r="AQ129" s="1094"/>
      <c r="AR129" s="1094"/>
      <c r="AS129" s="1094"/>
      <c r="AT129" s="1095"/>
      <c r="AU129" s="235"/>
      <c r="AV129" s="235"/>
      <c r="AW129" s="235"/>
      <c r="AX129" s="1084" t="s">
        <v>461</v>
      </c>
      <c r="AY129" s="980"/>
      <c r="AZ129" s="980"/>
      <c r="BA129" s="980"/>
      <c r="BB129" s="980"/>
      <c r="BC129" s="980"/>
      <c r="BD129" s="980"/>
      <c r="BE129" s="981"/>
      <c r="BF129" s="1085">
        <v>6.8</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463</v>
      </c>
      <c r="X130" s="1091"/>
      <c r="Y130" s="1091"/>
      <c r="Z130" s="1092"/>
      <c r="AA130" s="988">
        <v>512031</v>
      </c>
      <c r="AB130" s="989"/>
      <c r="AC130" s="989"/>
      <c r="AD130" s="989"/>
      <c r="AE130" s="990"/>
      <c r="AF130" s="991">
        <v>534858</v>
      </c>
      <c r="AG130" s="989"/>
      <c r="AH130" s="989"/>
      <c r="AI130" s="989"/>
      <c r="AJ130" s="990"/>
      <c r="AK130" s="991">
        <v>515858</v>
      </c>
      <c r="AL130" s="989"/>
      <c r="AM130" s="989"/>
      <c r="AN130" s="989"/>
      <c r="AO130" s="990"/>
      <c r="AP130" s="1093"/>
      <c r="AQ130" s="1094"/>
      <c r="AR130" s="1094"/>
      <c r="AS130" s="1094"/>
      <c r="AT130" s="1095"/>
      <c r="AU130" s="235"/>
      <c r="AV130" s="235"/>
      <c r="AW130" s="235"/>
      <c r="AX130" s="1143" t="s">
        <v>464</v>
      </c>
      <c r="AY130" s="1075"/>
      <c r="AZ130" s="1075"/>
      <c r="BA130" s="1075"/>
      <c r="BB130" s="1075"/>
      <c r="BC130" s="1075"/>
      <c r="BD130" s="1075"/>
      <c r="BE130" s="1076"/>
      <c r="BF130" s="1105" t="s">
        <v>432</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465</v>
      </c>
      <c r="X131" s="1114"/>
      <c r="Y131" s="1114"/>
      <c r="Z131" s="1115"/>
      <c r="AA131" s="1027">
        <v>3463594</v>
      </c>
      <c r="AB131" s="1028"/>
      <c r="AC131" s="1028"/>
      <c r="AD131" s="1028"/>
      <c r="AE131" s="1029"/>
      <c r="AF131" s="1030">
        <v>3437375</v>
      </c>
      <c r="AG131" s="1028"/>
      <c r="AH131" s="1028"/>
      <c r="AI131" s="1028"/>
      <c r="AJ131" s="1029"/>
      <c r="AK131" s="1030">
        <v>3584480</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466</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467</v>
      </c>
      <c r="W132" s="1131"/>
      <c r="X132" s="1131"/>
      <c r="Y132" s="1131"/>
      <c r="Z132" s="1132"/>
      <c r="AA132" s="1133">
        <v>7.8187570480000002</v>
      </c>
      <c r="AB132" s="1134"/>
      <c r="AC132" s="1134"/>
      <c r="AD132" s="1134"/>
      <c r="AE132" s="1135"/>
      <c r="AF132" s="1136">
        <v>6.4866067860000003</v>
      </c>
      <c r="AG132" s="1134"/>
      <c r="AH132" s="1134"/>
      <c r="AI132" s="1134"/>
      <c r="AJ132" s="1135"/>
      <c r="AK132" s="1136">
        <v>6.2489398740000004</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468</v>
      </c>
      <c r="W133" s="1138"/>
      <c r="X133" s="1138"/>
      <c r="Y133" s="1138"/>
      <c r="Z133" s="1139"/>
      <c r="AA133" s="1140">
        <v>8</v>
      </c>
      <c r="AB133" s="1141"/>
      <c r="AC133" s="1141"/>
      <c r="AD133" s="1141"/>
      <c r="AE133" s="1142"/>
      <c r="AF133" s="1140">
        <v>7.5</v>
      </c>
      <c r="AG133" s="1141"/>
      <c r="AH133" s="1141"/>
      <c r="AI133" s="1141"/>
      <c r="AJ133" s="1142"/>
      <c r="AK133" s="1140">
        <v>6.8</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tabColor theme="6"/>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tabColor theme="5"/>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tabColor theme="4"/>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47" t="s">
        <v>471</v>
      </c>
      <c r="L7" s="254"/>
      <c r="M7" s="255" t="s">
        <v>472</v>
      </c>
      <c r="N7" s="256"/>
    </row>
    <row r="8" spans="1:16">
      <c r="A8" s="248"/>
      <c r="B8" s="244"/>
      <c r="C8" s="244"/>
      <c r="D8" s="244"/>
      <c r="E8" s="244"/>
      <c r="F8" s="244"/>
      <c r="G8" s="257"/>
      <c r="H8" s="258"/>
      <c r="I8" s="258"/>
      <c r="J8" s="259"/>
      <c r="K8" s="1148"/>
      <c r="L8" s="260" t="s">
        <v>473</v>
      </c>
      <c r="M8" s="261" t="s">
        <v>474</v>
      </c>
      <c r="N8" s="262" t="s">
        <v>475</v>
      </c>
    </row>
    <row r="9" spans="1:16">
      <c r="A9" s="248"/>
      <c r="B9" s="244"/>
      <c r="C9" s="244"/>
      <c r="D9" s="244"/>
      <c r="E9" s="244"/>
      <c r="F9" s="244"/>
      <c r="G9" s="1149" t="s">
        <v>476</v>
      </c>
      <c r="H9" s="1150"/>
      <c r="I9" s="1150"/>
      <c r="J9" s="1151"/>
      <c r="K9" s="263">
        <v>975269</v>
      </c>
      <c r="L9" s="264">
        <v>50171</v>
      </c>
      <c r="M9" s="265">
        <v>80077</v>
      </c>
      <c r="N9" s="266">
        <v>-37.299999999999997</v>
      </c>
    </row>
    <row r="10" spans="1:16">
      <c r="A10" s="248"/>
      <c r="B10" s="244"/>
      <c r="C10" s="244"/>
      <c r="D10" s="244"/>
      <c r="E10" s="244"/>
      <c r="F10" s="244"/>
      <c r="G10" s="1149" t="s">
        <v>477</v>
      </c>
      <c r="H10" s="1150"/>
      <c r="I10" s="1150"/>
      <c r="J10" s="1151"/>
      <c r="K10" s="267">
        <v>56691</v>
      </c>
      <c r="L10" s="268">
        <v>2916</v>
      </c>
      <c r="M10" s="269">
        <v>7955</v>
      </c>
      <c r="N10" s="270">
        <v>-63.3</v>
      </c>
    </row>
    <row r="11" spans="1:16" ht="13.5" customHeight="1">
      <c r="A11" s="248"/>
      <c r="B11" s="244"/>
      <c r="C11" s="244"/>
      <c r="D11" s="244"/>
      <c r="E11" s="244"/>
      <c r="F11" s="244"/>
      <c r="G11" s="1149" t="s">
        <v>478</v>
      </c>
      <c r="H11" s="1150"/>
      <c r="I11" s="1150"/>
      <c r="J11" s="1151"/>
      <c r="K11" s="267">
        <v>213623</v>
      </c>
      <c r="L11" s="268">
        <v>10989</v>
      </c>
      <c r="M11" s="269">
        <v>10951</v>
      </c>
      <c r="N11" s="270">
        <v>0.3</v>
      </c>
    </row>
    <row r="12" spans="1:16" ht="13.5" customHeight="1">
      <c r="A12" s="248"/>
      <c r="B12" s="244"/>
      <c r="C12" s="244"/>
      <c r="D12" s="244"/>
      <c r="E12" s="244"/>
      <c r="F12" s="244"/>
      <c r="G12" s="1149" t="s">
        <v>479</v>
      </c>
      <c r="H12" s="1150"/>
      <c r="I12" s="1150"/>
      <c r="J12" s="1151"/>
      <c r="K12" s="267" t="s">
        <v>480</v>
      </c>
      <c r="L12" s="268" t="s">
        <v>480</v>
      </c>
      <c r="M12" s="269">
        <v>416</v>
      </c>
      <c r="N12" s="270" t="s">
        <v>480</v>
      </c>
    </row>
    <row r="13" spans="1:16" ht="13.5" customHeight="1">
      <c r="A13" s="248"/>
      <c r="B13" s="244"/>
      <c r="C13" s="244"/>
      <c r="D13" s="244"/>
      <c r="E13" s="244"/>
      <c r="F13" s="244"/>
      <c r="G13" s="1149" t="s">
        <v>481</v>
      </c>
      <c r="H13" s="1150"/>
      <c r="I13" s="1150"/>
      <c r="J13" s="1151"/>
      <c r="K13" s="267" t="s">
        <v>480</v>
      </c>
      <c r="L13" s="268" t="s">
        <v>480</v>
      </c>
      <c r="M13" s="269" t="s">
        <v>480</v>
      </c>
      <c r="N13" s="270" t="s">
        <v>480</v>
      </c>
    </row>
    <row r="14" spans="1:16" ht="13.5" customHeight="1">
      <c r="A14" s="248"/>
      <c r="B14" s="244"/>
      <c r="C14" s="244"/>
      <c r="D14" s="244"/>
      <c r="E14" s="244"/>
      <c r="F14" s="244"/>
      <c r="G14" s="1149" t="s">
        <v>482</v>
      </c>
      <c r="H14" s="1150"/>
      <c r="I14" s="1150"/>
      <c r="J14" s="1151"/>
      <c r="K14" s="267">
        <v>23254</v>
      </c>
      <c r="L14" s="268">
        <v>1196</v>
      </c>
      <c r="M14" s="269">
        <v>3811</v>
      </c>
      <c r="N14" s="270">
        <v>-68.599999999999994</v>
      </c>
    </row>
    <row r="15" spans="1:16" ht="13.5" customHeight="1">
      <c r="A15" s="248"/>
      <c r="B15" s="244"/>
      <c r="C15" s="244"/>
      <c r="D15" s="244"/>
      <c r="E15" s="244"/>
      <c r="F15" s="244"/>
      <c r="G15" s="1149" t="s">
        <v>483</v>
      </c>
      <c r="H15" s="1150"/>
      <c r="I15" s="1150"/>
      <c r="J15" s="1151"/>
      <c r="K15" s="267">
        <v>9712</v>
      </c>
      <c r="L15" s="268">
        <v>500</v>
      </c>
      <c r="M15" s="269">
        <v>1566</v>
      </c>
      <c r="N15" s="270">
        <v>-68.099999999999994</v>
      </c>
    </row>
    <row r="16" spans="1:16">
      <c r="A16" s="248"/>
      <c r="B16" s="244"/>
      <c r="C16" s="244"/>
      <c r="D16" s="244"/>
      <c r="E16" s="244"/>
      <c r="F16" s="244"/>
      <c r="G16" s="1152" t="s">
        <v>484</v>
      </c>
      <c r="H16" s="1153"/>
      <c r="I16" s="1153"/>
      <c r="J16" s="1154"/>
      <c r="K16" s="268">
        <v>-26571</v>
      </c>
      <c r="L16" s="268">
        <v>-1367</v>
      </c>
      <c r="M16" s="269">
        <v>-8208</v>
      </c>
      <c r="N16" s="270">
        <v>-83.3</v>
      </c>
    </row>
    <row r="17" spans="1:16">
      <c r="A17" s="248"/>
      <c r="B17" s="244"/>
      <c r="C17" s="244"/>
      <c r="D17" s="244"/>
      <c r="E17" s="244"/>
      <c r="F17" s="244"/>
      <c r="G17" s="1152" t="s">
        <v>167</v>
      </c>
      <c r="H17" s="1153"/>
      <c r="I17" s="1153"/>
      <c r="J17" s="1154"/>
      <c r="K17" s="268">
        <v>1251978</v>
      </c>
      <c r="L17" s="268">
        <v>64405</v>
      </c>
      <c r="M17" s="269">
        <v>96567</v>
      </c>
      <c r="N17" s="270">
        <v>-33.299999999999997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44" t="s">
        <v>489</v>
      </c>
      <c r="H21" s="1145"/>
      <c r="I21" s="1145"/>
      <c r="J21" s="1146"/>
      <c r="K21" s="280">
        <v>5.5</v>
      </c>
      <c r="L21" s="281">
        <v>8.9</v>
      </c>
      <c r="M21" s="282">
        <v>-3.4</v>
      </c>
      <c r="N21" s="249"/>
      <c r="O21" s="283"/>
      <c r="P21" s="279"/>
    </row>
    <row r="22" spans="1:16" s="284" customFormat="1">
      <c r="A22" s="279"/>
      <c r="B22" s="249"/>
      <c r="C22" s="249"/>
      <c r="D22" s="249"/>
      <c r="E22" s="249"/>
      <c r="F22" s="249"/>
      <c r="G22" s="1144" t="s">
        <v>490</v>
      </c>
      <c r="H22" s="1145"/>
      <c r="I22" s="1145"/>
      <c r="J22" s="1146"/>
      <c r="K22" s="285">
        <v>99.4</v>
      </c>
      <c r="L22" s="286">
        <v>97.4</v>
      </c>
      <c r="M22" s="287">
        <v>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47" t="s">
        <v>471</v>
      </c>
      <c r="L30" s="254"/>
      <c r="M30" s="255" t="s">
        <v>472</v>
      </c>
      <c r="N30" s="256"/>
    </row>
    <row r="31" spans="1:16">
      <c r="A31" s="248"/>
      <c r="B31" s="244"/>
      <c r="C31" s="244"/>
      <c r="D31" s="244"/>
      <c r="E31" s="244"/>
      <c r="F31" s="244"/>
      <c r="G31" s="257"/>
      <c r="H31" s="258"/>
      <c r="I31" s="258"/>
      <c r="J31" s="259"/>
      <c r="K31" s="1148"/>
      <c r="L31" s="260" t="s">
        <v>473</v>
      </c>
      <c r="M31" s="261" t="s">
        <v>474</v>
      </c>
      <c r="N31" s="262" t="s">
        <v>475</v>
      </c>
    </row>
    <row r="32" spans="1:16" ht="27" customHeight="1">
      <c r="A32" s="248"/>
      <c r="B32" s="244"/>
      <c r="C32" s="244"/>
      <c r="D32" s="244"/>
      <c r="E32" s="244"/>
      <c r="F32" s="244"/>
      <c r="G32" s="1160" t="s">
        <v>494</v>
      </c>
      <c r="H32" s="1161"/>
      <c r="I32" s="1161"/>
      <c r="J32" s="1162"/>
      <c r="K32" s="294">
        <v>526794</v>
      </c>
      <c r="L32" s="294">
        <v>27100</v>
      </c>
      <c r="M32" s="295">
        <v>47101</v>
      </c>
      <c r="N32" s="296">
        <v>-42.5</v>
      </c>
    </row>
    <row r="33" spans="1:16" ht="13.5" customHeight="1">
      <c r="A33" s="248"/>
      <c r="B33" s="244"/>
      <c r="C33" s="244"/>
      <c r="D33" s="244"/>
      <c r="E33" s="244"/>
      <c r="F33" s="244"/>
      <c r="G33" s="1160" t="s">
        <v>495</v>
      </c>
      <c r="H33" s="1161"/>
      <c r="I33" s="1161"/>
      <c r="J33" s="1162"/>
      <c r="K33" s="294" t="s">
        <v>480</v>
      </c>
      <c r="L33" s="294" t="s">
        <v>480</v>
      </c>
      <c r="M33" s="295" t="s">
        <v>480</v>
      </c>
      <c r="N33" s="296" t="s">
        <v>480</v>
      </c>
    </row>
    <row r="34" spans="1:16" ht="27" customHeight="1">
      <c r="A34" s="248"/>
      <c r="B34" s="244"/>
      <c r="C34" s="244"/>
      <c r="D34" s="244"/>
      <c r="E34" s="244"/>
      <c r="F34" s="244"/>
      <c r="G34" s="1160" t="s">
        <v>496</v>
      </c>
      <c r="H34" s="1161"/>
      <c r="I34" s="1161"/>
      <c r="J34" s="1162"/>
      <c r="K34" s="294" t="s">
        <v>480</v>
      </c>
      <c r="L34" s="294" t="s">
        <v>480</v>
      </c>
      <c r="M34" s="295">
        <v>22</v>
      </c>
      <c r="N34" s="296" t="s">
        <v>480</v>
      </c>
    </row>
    <row r="35" spans="1:16" ht="27" customHeight="1">
      <c r="A35" s="248"/>
      <c r="B35" s="244"/>
      <c r="C35" s="244"/>
      <c r="D35" s="244"/>
      <c r="E35" s="244"/>
      <c r="F35" s="244"/>
      <c r="G35" s="1160" t="s">
        <v>497</v>
      </c>
      <c r="H35" s="1161"/>
      <c r="I35" s="1161"/>
      <c r="J35" s="1162"/>
      <c r="K35" s="294">
        <v>154870</v>
      </c>
      <c r="L35" s="294">
        <v>7967</v>
      </c>
      <c r="M35" s="295">
        <v>14567</v>
      </c>
      <c r="N35" s="296">
        <v>-45.3</v>
      </c>
    </row>
    <row r="36" spans="1:16" ht="27" customHeight="1">
      <c r="A36" s="248"/>
      <c r="B36" s="244"/>
      <c r="C36" s="244"/>
      <c r="D36" s="244"/>
      <c r="E36" s="244"/>
      <c r="F36" s="244"/>
      <c r="G36" s="1160" t="s">
        <v>498</v>
      </c>
      <c r="H36" s="1161"/>
      <c r="I36" s="1161"/>
      <c r="J36" s="1162"/>
      <c r="K36" s="294">
        <v>68396</v>
      </c>
      <c r="L36" s="294">
        <v>3518</v>
      </c>
      <c r="M36" s="295">
        <v>3162</v>
      </c>
      <c r="N36" s="296">
        <v>11.3</v>
      </c>
    </row>
    <row r="37" spans="1:16" ht="13.5" customHeight="1">
      <c r="A37" s="248"/>
      <c r="B37" s="244"/>
      <c r="C37" s="244"/>
      <c r="D37" s="244"/>
      <c r="E37" s="244"/>
      <c r="F37" s="244"/>
      <c r="G37" s="1160" t="s">
        <v>499</v>
      </c>
      <c r="H37" s="1161"/>
      <c r="I37" s="1161"/>
      <c r="J37" s="1162"/>
      <c r="K37" s="294" t="s">
        <v>480</v>
      </c>
      <c r="L37" s="294" t="s">
        <v>480</v>
      </c>
      <c r="M37" s="295">
        <v>1050</v>
      </c>
      <c r="N37" s="296" t="s">
        <v>480</v>
      </c>
    </row>
    <row r="38" spans="1:16" ht="27" customHeight="1">
      <c r="A38" s="248"/>
      <c r="B38" s="244"/>
      <c r="C38" s="244"/>
      <c r="D38" s="244"/>
      <c r="E38" s="244"/>
      <c r="F38" s="244"/>
      <c r="G38" s="1163" t="s">
        <v>500</v>
      </c>
      <c r="H38" s="1164"/>
      <c r="I38" s="1164"/>
      <c r="J38" s="1165"/>
      <c r="K38" s="297">
        <v>73</v>
      </c>
      <c r="L38" s="297">
        <v>4</v>
      </c>
      <c r="M38" s="298">
        <v>8</v>
      </c>
      <c r="N38" s="299">
        <v>-50</v>
      </c>
      <c r="O38" s="293"/>
    </row>
    <row r="39" spans="1:16">
      <c r="A39" s="248"/>
      <c r="B39" s="244"/>
      <c r="C39" s="244"/>
      <c r="D39" s="244"/>
      <c r="E39" s="244"/>
      <c r="F39" s="244"/>
      <c r="G39" s="1163" t="s">
        <v>501</v>
      </c>
      <c r="H39" s="1164"/>
      <c r="I39" s="1164"/>
      <c r="J39" s="1165"/>
      <c r="K39" s="300">
        <v>-10283</v>
      </c>
      <c r="L39" s="300">
        <v>-529</v>
      </c>
      <c r="M39" s="301">
        <v>-3518</v>
      </c>
      <c r="N39" s="302">
        <v>-85</v>
      </c>
      <c r="O39" s="293"/>
    </row>
    <row r="40" spans="1:16" ht="27" customHeight="1">
      <c r="A40" s="248"/>
      <c r="B40" s="244"/>
      <c r="C40" s="244"/>
      <c r="D40" s="244"/>
      <c r="E40" s="244"/>
      <c r="F40" s="244"/>
      <c r="G40" s="1160" t="s">
        <v>502</v>
      </c>
      <c r="H40" s="1161"/>
      <c r="I40" s="1161"/>
      <c r="J40" s="1162"/>
      <c r="K40" s="300">
        <v>-515858</v>
      </c>
      <c r="L40" s="300">
        <v>-26537</v>
      </c>
      <c r="M40" s="301">
        <v>-41712</v>
      </c>
      <c r="N40" s="302">
        <v>-36.4</v>
      </c>
      <c r="O40" s="293"/>
    </row>
    <row r="41" spans="1:16">
      <c r="A41" s="248"/>
      <c r="B41" s="244"/>
      <c r="C41" s="244"/>
      <c r="D41" s="244"/>
      <c r="E41" s="244"/>
      <c r="F41" s="244"/>
      <c r="G41" s="1166" t="s">
        <v>278</v>
      </c>
      <c r="H41" s="1167"/>
      <c r="I41" s="1167"/>
      <c r="J41" s="1168"/>
      <c r="K41" s="294">
        <v>223992</v>
      </c>
      <c r="L41" s="300">
        <v>11523</v>
      </c>
      <c r="M41" s="301">
        <v>20682</v>
      </c>
      <c r="N41" s="302">
        <v>-44.3</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55" t="s">
        <v>471</v>
      </c>
      <c r="J49" s="1157" t="s">
        <v>506</v>
      </c>
      <c r="K49" s="1158"/>
      <c r="L49" s="1158"/>
      <c r="M49" s="1158"/>
      <c r="N49" s="1159"/>
    </row>
    <row r="50" spans="1:14">
      <c r="A50" s="248"/>
      <c r="B50" s="244"/>
      <c r="C50" s="244"/>
      <c r="D50" s="244"/>
      <c r="E50" s="244"/>
      <c r="F50" s="244"/>
      <c r="G50" s="312"/>
      <c r="H50" s="313"/>
      <c r="I50" s="1156"/>
      <c r="J50" s="314" t="s">
        <v>507</v>
      </c>
      <c r="K50" s="315" t="s">
        <v>508</v>
      </c>
      <c r="L50" s="316" t="s">
        <v>509</v>
      </c>
      <c r="M50" s="317" t="s">
        <v>510</v>
      </c>
      <c r="N50" s="318" t="s">
        <v>511</v>
      </c>
    </row>
    <row r="51" spans="1:14">
      <c r="A51" s="248"/>
      <c r="B51" s="244"/>
      <c r="C51" s="244"/>
      <c r="D51" s="244"/>
      <c r="E51" s="244"/>
      <c r="F51" s="244"/>
      <c r="G51" s="310" t="s">
        <v>512</v>
      </c>
      <c r="H51" s="311"/>
      <c r="I51" s="319">
        <v>961918</v>
      </c>
      <c r="J51" s="320">
        <v>49000</v>
      </c>
      <c r="K51" s="321">
        <v>-20.6</v>
      </c>
      <c r="L51" s="322">
        <v>61557</v>
      </c>
      <c r="M51" s="323">
        <v>-4.9000000000000004</v>
      </c>
      <c r="N51" s="324">
        <v>-15.7</v>
      </c>
    </row>
    <row r="52" spans="1:14">
      <c r="A52" s="248"/>
      <c r="B52" s="244"/>
      <c r="C52" s="244"/>
      <c r="D52" s="244"/>
      <c r="E52" s="244"/>
      <c r="F52" s="244"/>
      <c r="G52" s="325"/>
      <c r="H52" s="326" t="s">
        <v>513</v>
      </c>
      <c r="I52" s="327">
        <v>536735</v>
      </c>
      <c r="J52" s="328">
        <v>27341</v>
      </c>
      <c r="K52" s="329">
        <v>21.7</v>
      </c>
      <c r="L52" s="330">
        <v>32497</v>
      </c>
      <c r="M52" s="331">
        <v>1.8</v>
      </c>
      <c r="N52" s="332">
        <v>19.899999999999999</v>
      </c>
    </row>
    <row r="53" spans="1:14">
      <c r="A53" s="248"/>
      <c r="B53" s="244"/>
      <c r="C53" s="244"/>
      <c r="D53" s="244"/>
      <c r="E53" s="244"/>
      <c r="F53" s="244"/>
      <c r="G53" s="310" t="s">
        <v>514</v>
      </c>
      <c r="H53" s="311"/>
      <c r="I53" s="319">
        <v>679993</v>
      </c>
      <c r="J53" s="320">
        <v>34662</v>
      </c>
      <c r="K53" s="321">
        <v>-29.3</v>
      </c>
      <c r="L53" s="322">
        <v>69806</v>
      </c>
      <c r="M53" s="323">
        <v>13.4</v>
      </c>
      <c r="N53" s="324">
        <v>-42.7</v>
      </c>
    </row>
    <row r="54" spans="1:14">
      <c r="A54" s="248"/>
      <c r="B54" s="244"/>
      <c r="C54" s="244"/>
      <c r="D54" s="244"/>
      <c r="E54" s="244"/>
      <c r="F54" s="244"/>
      <c r="G54" s="325"/>
      <c r="H54" s="326" t="s">
        <v>513</v>
      </c>
      <c r="I54" s="327">
        <v>259598</v>
      </c>
      <c r="J54" s="328">
        <v>13233</v>
      </c>
      <c r="K54" s="329">
        <v>-51.6</v>
      </c>
      <c r="L54" s="330">
        <v>32823</v>
      </c>
      <c r="M54" s="331">
        <v>1</v>
      </c>
      <c r="N54" s="332">
        <v>-52.6</v>
      </c>
    </row>
    <row r="55" spans="1:14">
      <c r="A55" s="248"/>
      <c r="B55" s="244"/>
      <c r="C55" s="244"/>
      <c r="D55" s="244"/>
      <c r="E55" s="244"/>
      <c r="F55" s="244"/>
      <c r="G55" s="310" t="s">
        <v>515</v>
      </c>
      <c r="H55" s="311"/>
      <c r="I55" s="319">
        <v>1080174</v>
      </c>
      <c r="J55" s="320">
        <v>55018</v>
      </c>
      <c r="K55" s="321">
        <v>58.7</v>
      </c>
      <c r="L55" s="322">
        <v>74444</v>
      </c>
      <c r="M55" s="323">
        <v>6.6</v>
      </c>
      <c r="N55" s="324">
        <v>52.1</v>
      </c>
    </row>
    <row r="56" spans="1:14">
      <c r="A56" s="248"/>
      <c r="B56" s="244"/>
      <c r="C56" s="244"/>
      <c r="D56" s="244"/>
      <c r="E56" s="244"/>
      <c r="F56" s="244"/>
      <c r="G56" s="325"/>
      <c r="H56" s="326" t="s">
        <v>513</v>
      </c>
      <c r="I56" s="327">
        <v>281681</v>
      </c>
      <c r="J56" s="328">
        <v>14347</v>
      </c>
      <c r="K56" s="329">
        <v>8.4</v>
      </c>
      <c r="L56" s="330">
        <v>34175</v>
      </c>
      <c r="M56" s="331">
        <v>4.0999999999999996</v>
      </c>
      <c r="N56" s="332">
        <v>4.3</v>
      </c>
    </row>
    <row r="57" spans="1:14">
      <c r="A57" s="248"/>
      <c r="B57" s="244"/>
      <c r="C57" s="244"/>
      <c r="D57" s="244"/>
      <c r="E57" s="244"/>
      <c r="F57" s="244"/>
      <c r="G57" s="310" t="s">
        <v>516</v>
      </c>
      <c r="H57" s="311"/>
      <c r="I57" s="319">
        <v>938788</v>
      </c>
      <c r="J57" s="320">
        <v>48136</v>
      </c>
      <c r="K57" s="321">
        <v>-12.5</v>
      </c>
      <c r="L57" s="322">
        <v>85205</v>
      </c>
      <c r="M57" s="323">
        <v>14.5</v>
      </c>
      <c r="N57" s="324">
        <v>-27</v>
      </c>
    </row>
    <row r="58" spans="1:14">
      <c r="A58" s="248"/>
      <c r="B58" s="244"/>
      <c r="C58" s="244"/>
      <c r="D58" s="244"/>
      <c r="E58" s="244"/>
      <c r="F58" s="244"/>
      <c r="G58" s="325"/>
      <c r="H58" s="326" t="s">
        <v>513</v>
      </c>
      <c r="I58" s="327">
        <v>173528</v>
      </c>
      <c r="J58" s="328">
        <v>8898</v>
      </c>
      <c r="K58" s="329">
        <v>-38</v>
      </c>
      <c r="L58" s="330">
        <v>38847</v>
      </c>
      <c r="M58" s="331">
        <v>13.7</v>
      </c>
      <c r="N58" s="332">
        <v>-51.7</v>
      </c>
    </row>
    <row r="59" spans="1:14">
      <c r="A59" s="248"/>
      <c r="B59" s="244"/>
      <c r="C59" s="244"/>
      <c r="D59" s="244"/>
      <c r="E59" s="244"/>
      <c r="F59" s="244"/>
      <c r="G59" s="310" t="s">
        <v>517</v>
      </c>
      <c r="H59" s="311"/>
      <c r="I59" s="319">
        <v>1273162</v>
      </c>
      <c r="J59" s="320">
        <v>65495</v>
      </c>
      <c r="K59" s="321">
        <v>36.1</v>
      </c>
      <c r="L59" s="322">
        <v>69469</v>
      </c>
      <c r="M59" s="323">
        <v>-18.5</v>
      </c>
      <c r="N59" s="324">
        <v>54.6</v>
      </c>
    </row>
    <row r="60" spans="1:14">
      <c r="A60" s="248"/>
      <c r="B60" s="244"/>
      <c r="C60" s="244"/>
      <c r="D60" s="244"/>
      <c r="E60" s="244"/>
      <c r="F60" s="244"/>
      <c r="G60" s="325"/>
      <c r="H60" s="326" t="s">
        <v>513</v>
      </c>
      <c r="I60" s="333">
        <v>254439</v>
      </c>
      <c r="J60" s="328">
        <v>13089</v>
      </c>
      <c r="K60" s="329">
        <v>47.1</v>
      </c>
      <c r="L60" s="330">
        <v>38215</v>
      </c>
      <c r="M60" s="331">
        <v>-1.6</v>
      </c>
      <c r="N60" s="332">
        <v>48.7</v>
      </c>
    </row>
    <row r="61" spans="1:14">
      <c r="A61" s="248"/>
      <c r="B61" s="244"/>
      <c r="C61" s="244"/>
      <c r="D61" s="244"/>
      <c r="E61" s="244"/>
      <c r="F61" s="244"/>
      <c r="G61" s="310" t="s">
        <v>518</v>
      </c>
      <c r="H61" s="334"/>
      <c r="I61" s="335">
        <v>986807</v>
      </c>
      <c r="J61" s="336">
        <v>50462</v>
      </c>
      <c r="K61" s="337">
        <v>6.5</v>
      </c>
      <c r="L61" s="338">
        <v>72096</v>
      </c>
      <c r="M61" s="339">
        <v>2.2000000000000002</v>
      </c>
      <c r="N61" s="324">
        <v>4.3</v>
      </c>
    </row>
    <row r="62" spans="1:14">
      <c r="A62" s="248"/>
      <c r="B62" s="244"/>
      <c r="C62" s="244"/>
      <c r="D62" s="244"/>
      <c r="E62" s="244"/>
      <c r="F62" s="244"/>
      <c r="G62" s="325"/>
      <c r="H62" s="326" t="s">
        <v>513</v>
      </c>
      <c r="I62" s="327">
        <v>301196</v>
      </c>
      <c r="J62" s="328">
        <v>15382</v>
      </c>
      <c r="K62" s="329">
        <v>-2.5</v>
      </c>
      <c r="L62" s="330">
        <v>35311</v>
      </c>
      <c r="M62" s="331">
        <v>3.8</v>
      </c>
      <c r="N62" s="332">
        <v>-6.3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tabColor theme="3"/>
    <pageSetUpPr fitToPage="1"/>
  </sheetPr>
  <dimension ref="A1:AH132"/>
  <sheetViews>
    <sheetView showGridLines="0" topLeftCell="A1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tabColor theme="9"/>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tabColor theme="8"/>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69" t="s">
        <v>3</v>
      </c>
      <c r="D47" s="1169"/>
      <c r="E47" s="1170"/>
      <c r="F47" s="11">
        <v>21.87</v>
      </c>
      <c r="G47" s="12">
        <v>27.32</v>
      </c>
      <c r="H47" s="12">
        <v>29.09</v>
      </c>
      <c r="I47" s="12">
        <v>29.65</v>
      </c>
      <c r="J47" s="13">
        <v>31.83</v>
      </c>
    </row>
    <row r="48" spans="2:10" ht="57.75" customHeight="1">
      <c r="B48" s="14"/>
      <c r="C48" s="1171" t="s">
        <v>4</v>
      </c>
      <c r="D48" s="1171"/>
      <c r="E48" s="1172"/>
      <c r="F48" s="15">
        <v>2.98</v>
      </c>
      <c r="G48" s="16">
        <v>4.59</v>
      </c>
      <c r="H48" s="16">
        <v>4.9400000000000004</v>
      </c>
      <c r="I48" s="16">
        <v>5.67</v>
      </c>
      <c r="J48" s="17">
        <v>4.75</v>
      </c>
    </row>
    <row r="49" spans="2:10" ht="57.75" customHeight="1" thickBot="1">
      <c r="B49" s="18"/>
      <c r="C49" s="1173" t="s">
        <v>5</v>
      </c>
      <c r="D49" s="1173"/>
      <c r="E49" s="1174"/>
      <c r="F49" s="19" t="s">
        <v>525</v>
      </c>
      <c r="G49" s="20">
        <v>6.93</v>
      </c>
      <c r="H49" s="20">
        <v>2.4700000000000002</v>
      </c>
      <c r="I49" s="20">
        <v>1.26</v>
      </c>
      <c r="J49" s="21">
        <v>2.36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A206080</cp:lastModifiedBy>
  <cp:lastPrinted>2017-02-24T02:43:28Z</cp:lastPrinted>
  <dcterms:created xsi:type="dcterms:W3CDTF">2017-02-15T22:36:38Z</dcterms:created>
  <dcterms:modified xsi:type="dcterms:W3CDTF">2017-05-11T05:19:56Z</dcterms:modified>
</cp:coreProperties>
</file>