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c r="BG34"/>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AM35"/>
  <c r="CO34"/>
  <c r="BW34"/>
  <c r="BW35" s="1"/>
  <c r="BW36" s="1"/>
  <c r="BW37" s="1"/>
  <c r="BW38" s="1"/>
  <c r="BW39" s="1"/>
  <c r="BW40" s="1"/>
  <c r="BW41" s="1"/>
  <c r="BW42" s="1"/>
  <c r="BW43" s="1"/>
  <c r="C34"/>
  <c r="AM34" l="1"/>
  <c r="C35"/>
  <c r="U34" s="1"/>
  <c r="U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alcChain>
</file>

<file path=xl/sharedStrings.xml><?xml version="1.0" encoding="utf-8"?>
<sst xmlns="http://schemas.openxmlformats.org/spreadsheetml/2006/main" count="1059" uniqueCount="568">
  <si>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</si>
  <si>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</si>
  <si>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</si>
  <si>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</si>
  <si>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</si>
  <si>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</si>
  <si>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</si>
  <si>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</si>
  <si>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</si>
  <si>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</si>
  <si>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</si>
  <si>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</si>
  <si>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</si>
  <si>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</si>
  <si>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</si>
  <si>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</si>
  <si>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</si>
  <si>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</si>
  <si>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</si>
  <si>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</si>
  <si>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</si>
  <si>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</si>
  <si>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</si>
  <si>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</si>
  <si>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</si>
  <si>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</si>
  <si>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</si>
  <si>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</si>
  <si>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</si>
  <si>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</si>
  <si>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</si>
  <si>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</si>
  <si>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</si>
  <si>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</si>
  <si>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</si>
  <si>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</si>
  <si>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</si>
  <si>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</si>
  <si>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</si>
  <si>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</si>
  <si>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</si>
  <si>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</si>
  <si>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</si>
  <si>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</si>
  <si>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</si>
  <si>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</si>
  <si>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</si>
  <si>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</si>
  <si>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</si>
  <si>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</si>
  <si>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</si>
  <si>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</si>
  <si>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</si>
  <si>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</si>
  <si>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</si>
  <si>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</si>
  <si>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</si>
  <si>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</si>
  <si>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</si>
  <si>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</si>
  <si>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</si>
  <si>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</si>
  <si>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</si>
  <si>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</si>
  <si>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</si>
  <si>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</si>
  <si>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</si>
  <si>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</si>
  <si>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</si>
  <si>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</si>
  <si>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</si>
  <si>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</si>
  <si>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</si>
  <si>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</si>
  <si>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</si>
  <si>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</si>
  <si>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</si>
  <si>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</si>
  <si>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</si>
  <si>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</si>
  <si>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</si>
  <si>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</si>
  <si>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</si>
  <si>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</si>
  <si>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</si>
  <si>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</si>
  <si>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</si>
  <si>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</si>
  <si>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</si>
  <si>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</si>
  <si>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</si>
  <si>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</si>
  <si>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</si>
  <si>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</si>
  <si>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</si>
  <si>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</si>
  <si>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</si>
  <si>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</si>
  <si>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</si>
  <si>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</si>
  <si>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</si>
  <si>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</si>
  <si>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</si>
  <si>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</si>
  <si>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</si>
  <si>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</si>
  <si>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</si>
  <si>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</si>
  <si>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</si>
  <si>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</si>
  <si>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</si>
  <si>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</si>
  <si>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</si>
  <si>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</si>
  <si>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</si>
  <si>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</si>
  <si>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</si>
  <si>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</si>
  <si>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</si>
  <si>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</si>
  <si>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</si>
  <si>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</si>
  <si>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</si>
  <si>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</si>
  <si>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</si>
  <si>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</si>
  <si>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</si>
  <si>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</si>
  <si>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</si>
  <si>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</si>
  <si>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</si>
  <si>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</si>
  <si>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</si>
  <si>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</si>
  <si>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</si>
  <si>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</si>
  <si>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</si>
  <si>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</si>
  <si>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</si>
  <si>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</si>
  <si>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</si>
  <si>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</si>
  <si>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</si>
  <si>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</si>
  <si>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</si>
  <si>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</si>
  <si>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</si>
  <si>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</si>
  <si>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</si>
  <si>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</si>
  <si>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</si>
  <si>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</si>
  <si>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</si>
  <si>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</si>
  <si>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</si>
  <si>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</si>
  <si>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</si>
  <si>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</si>
  <si>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</si>
  <si>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</si>
  <si>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</si>
  <si>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</si>
  <si>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</si>
  <si>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</si>
  <si>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</si>
  <si>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</si>
  <si>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</si>
  <si>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</si>
  <si>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</si>
  <si>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</si>
  <si>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</si>
  <si>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</si>
  <si>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</si>
  <si>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</si>
  <si>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</si>
  <si>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</si>
  <si>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</si>
  <si>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</si>
  <si>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</si>
  <si>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</si>
  <si>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</si>
  <si>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</si>
  <si>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</si>
  <si>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</si>
  <si>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</si>
  <si>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</si>
  <si>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</si>
  <si>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</si>
  <si>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</si>
  <si>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</si>
  <si>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</si>
  <si>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</si>
  <si>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</si>
  <si>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福岡県宮若市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</si>
  <si>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</si>
  <si>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</si>
  <si>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</si>
  <si>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</si>
  <si>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</si>
  <si>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</si>
  <si>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</si>
  <si>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</si>
  <si>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</si>
  <si>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</si>
  <si>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</si>
  <si>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</si>
  <si>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</si>
  <si>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</si>
  <si>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</si>
  <si>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</si>
  <si>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</si>
  <si>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</si>
  <si>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</si>
  <si>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</si>
  <si>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</si>
  <si>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</si>
  <si>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</si>
  <si>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</si>
  <si>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</si>
  <si>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</si>
  <si>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</si>
  <si>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</si>
  <si>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</si>
  <si>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</si>
  <si>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</si>
  <si>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</si>
  <si>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</si>
  <si>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</si>
  <si>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</si>
  <si>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</si>
  <si>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</si>
  <si>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</si>
  <si>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</si>
  <si>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</si>
  <si>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</si>
  <si>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</si>
  <si>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</si>
  <si>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</si>
  <si>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</si>
  <si>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</si>
  <si>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</si>
  <si>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</si>
  <si>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</si>
  <si>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</si>
  <si>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</si>
  <si>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</si>
  <si>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</si>
  <si>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</si>
  <si>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</si>
  <si>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</si>
  <si>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</si>
  <si>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</si>
  <si>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</si>
  <si>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</si>
  <si>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</si>
  <si>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</si>
  <si>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</si>
  <si>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</si>
  <si>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</si>
  <si>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</si>
  <si>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</si>
  <si>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</si>
  <si>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</si>
  <si>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</si>
  <si>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</si>
  <si>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</si>
  <si>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</si>
  <si>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</si>
  <si>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</si>
  <si>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</si>
  <si>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</si>
  <si>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</si>
  <si>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</si>
  <si>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</si>
  <si>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</si>
  <si>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</si>
  <si>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</si>
  <si>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</si>
  <si>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</si>
  <si>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</si>
  <si>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</si>
  <si>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</si>
  <si>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</si>
  <si>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</si>
  <si>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</si>
  <si>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</si>
  <si>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</si>
  <si>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</si>
  <si>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</si>
  <si>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</si>
  <si>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</si>
  <si>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</si>
  <si>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</si>
  <si>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</si>
  <si>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</si>
  <si>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</si>
  <si>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</si>
  <si>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</si>
  <si>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</si>
  <si>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</si>
  <si>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</si>
  <si>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</si>
  <si>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</si>
  <si>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</si>
  <si>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</si>
  <si>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</si>
  <si>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</si>
  <si>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</si>
  <si>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</si>
  <si>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</si>
  <si>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</si>
  <si>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</si>
  <si>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</si>
  <si>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</si>
  <si>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</si>
  <si>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</si>
  <si>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</si>
  <si>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</si>
  <si>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</si>
  <si>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</si>
  <si>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</si>
  <si>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</si>
  <si>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</si>
  <si>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</si>
  <si>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</si>
  <si>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</si>
  <si>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</si>
  <si>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</si>
  <si>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</si>
  <si>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</si>
  <si>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</si>
  <si>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</si>
  <si>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</si>
  <si>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</si>
  <si>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</si>
  <si>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</si>
  <si>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</si>
  <si>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</si>
  <si>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</si>
  <si>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</si>
  <si>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</si>
  <si>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福岡県宮若市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</si>
  <si>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</si>
  <si>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</si>
  <si>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</si>
  <si>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</si>
  <si>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</si>
  <si>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</si>
  <si>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</si>
  <si>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</si>
  <si>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</si>
  <si>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</si>
  <si>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</si>
  <si>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</si>
  <si>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</si>
  <si>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</si>
  <si>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</si>
  <si>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</si>
  <si>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</si>
  <si>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</si>
  <si>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</si>
  <si>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</si>
  <si>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</si>
  <si>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</si>
  <si>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</si>
  <si>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</si>
  <si>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</si>
  <si>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</si>
  <si>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</si>
  <si>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</si>
  <si>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</si>
  <si>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</si>
  <si>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</si>
  <si>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</si>
  <si>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</si>
  <si>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</si>
  <si>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</si>
  <si>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</si>
  <si>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</si>
  <si>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</si>
  <si>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</si>
  <si>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</si>
  <si>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</si>
  <si>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</si>
  <si>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</si>
  <si>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</si>
  <si>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</si>
  <si>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</si>
  <si>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</si>
  <si>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</si>
  <si>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</si>
  <si>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</si>
  <si>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</si>
  <si>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</si>
  <si>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</si>
  <si>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</si>
  <si>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</si>
  <si>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</si>
  <si>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</si>
  <si>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</si>
  <si>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</si>
  <si>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</si>
  <si>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</si>
  <si>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</si>
  <si>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</si>
  <si>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</si>
  <si>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</si>
  <si>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</si>
  <si>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</si>
  <si>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</si>
  <si>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</si>
  <si>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</si>
  <si>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</si>
  <si>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</si>
  <si>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</si>
  <si>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</si>
  <si>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</si>
  <si>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</si>
  <si>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</si>
  <si>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</si>
  <si>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</si>
  <si>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</si>
  <si>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</si>
  <si>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</si>
  <si>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</si>
  <si>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</si>
  <si>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</si>
  <si>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</si>
  <si>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</si>
  <si>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</si>
  <si>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</si>
  <si>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</si>
  <si>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</si>
  <si>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</si>
  <si>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</si>
  <si>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</si>
  <si>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</si>
  <si>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</si>
  <si>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</si>
  <si>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</si>
  <si>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</si>
  <si>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</si>
  <si>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</si>
  <si>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</si>
  <si>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</si>
  <si>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</si>
  <si>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</si>
  <si>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</si>
  <si>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</si>
  <si>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</si>
  <si>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</si>
  <si>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</si>
  <si>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</si>
  <si>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</si>
  <si>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</si>
  <si>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</si>
  <si>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</si>
  <si>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</si>
  <si>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</si>
  <si>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</si>
  <si>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</si>
  <si>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</si>
  <si>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</si>
  <si>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</si>
  <si>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</si>
  <si>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</si>
  <si>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</si>
  <si>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</si>
  <si>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</si>
  <si>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</si>
  <si>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</si>
  <si>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</si>
  <si>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</si>
  <si>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</si>
  <si>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</si>
  <si>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</si>
  <si>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</si>
  <si>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</si>
  <si>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</si>
  <si>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</si>
  <si>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</si>
  <si>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</si>
  <si>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</si>
  <si>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</si>
  <si>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</si>
  <si>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</si>
  <si>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</si>
  <si>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</si>
  <si>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</si>
  <si>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</si>
  <si>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</si>
  <si>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</si>
  <si>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</si>
  <si>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</si>
  <si>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</si>
  <si>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</si>
  <si>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</si>
  <si>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</si>
  <si>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</si>
  <si>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</si>
  <si>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</si>
  <si>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</si>
  <si>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</si>
  <si>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</si>
  <si>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</si>
  <si>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</si>
  <si>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</si>
  <si>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</si>
  <si>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</si>
  <si>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</si>
  <si>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</si>
  <si>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</si>
  <si>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</si>
  <si>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</si>
  <si>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</si>
  <si>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</si>
  <si>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</si>
  <si>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</si>
  <si>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</si>
  <si>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</si>
  <si>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</si>
  <si>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</si>
  <si>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1.11</t>
  </si>
  <si>
    <t>国民健康保険特別会計</t>
  </si>
  <si>
    <t>▲ 0.14</t>
  </si>
  <si>
    <t>▲ 1.46</t>
  </si>
  <si>
    <t>▲ 1.38</t>
  </si>
  <si>
    <t>▲ 3.18</t>
  </si>
  <si>
    <t>▲ 4.57</t>
  </si>
  <si>
    <t>一般会計</t>
  </si>
  <si>
    <t>水道事業会計</t>
  </si>
  <si>
    <t>住宅新築資金等特別会計</t>
  </si>
  <si>
    <t>後期高齢者医療特別会計</t>
  </si>
  <si>
    <t>公共下水道事業特別会計</t>
  </si>
  <si>
    <t>簡易水道事業特別会計</t>
  </si>
  <si>
    <t>その他会計（赤字）</t>
  </si>
  <si>
    <t>その他会計（黒字）</t>
  </si>
  <si>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</si>
  <si>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</si>
  <si>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</si>
  <si>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宮若市外二町じん芥処理施設組合（一般会計）</t>
    <rPh sb="0" eb="3">
      <t>ミヤワカシ</t>
    </rPh>
    <rPh sb="3" eb="4">
      <t>ホカ</t>
    </rPh>
    <rPh sb="4" eb="5">
      <t>ニ</t>
    </rPh>
    <rPh sb="5" eb="6">
      <t>チョウ</t>
    </rPh>
    <rPh sb="8" eb="9">
      <t>アクタ</t>
    </rPh>
    <rPh sb="9" eb="11">
      <t>ショリ</t>
    </rPh>
    <rPh sb="11" eb="13">
      <t>シセツ</t>
    </rPh>
    <rPh sb="13" eb="15">
      <t>クミアイ</t>
    </rPh>
    <rPh sb="16" eb="18">
      <t>イッパン</t>
    </rPh>
    <rPh sb="18" eb="20">
      <t>カイケイ</t>
    </rPh>
    <phoneticPr fontId="2"/>
  </si>
  <si>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
  </si>
  <si>
    <t>直方・鞍手広域市町村圏事務組合（休日等急患センター事業特別会計）</t>
    <rPh sb="0" eb="2">
      <t>ノオガタ</t>
    </rPh>
    <rPh sb="3" eb="5">
      <t>クラテ</t>
    </rPh>
    <rPh sb="5" eb="7">
      <t>コウイキ</t>
    </rPh>
    <rPh sb="7" eb="10">
      <t>シチョウソン</t>
    </rPh>
    <rPh sb="10" eb="11">
      <t>ケン</t>
    </rPh>
    <rPh sb="11" eb="13">
      <t>ジム</t>
    </rPh>
    <rPh sb="13" eb="15">
      <t>クミアイ</t>
    </rPh>
    <rPh sb="16" eb="18">
      <t>キュウジツ</t>
    </rPh>
    <rPh sb="18" eb="19">
      <t>トウ</t>
    </rPh>
    <rPh sb="19" eb="21">
      <t>キュウカン</t>
    </rPh>
    <rPh sb="25" eb="27">
      <t>ジギョウ</t>
    </rPh>
    <rPh sb="27" eb="29">
      <t>トクベツ</t>
    </rPh>
    <rPh sb="29" eb="31">
      <t>カイケイ</t>
    </rPh>
    <phoneticPr fontId="2"/>
  </si>
  <si>
    <t>直方・鞍手広域市町村圏事務組合（消防事業特別会計）</t>
    <rPh sb="0" eb="2">
      <t>ノオガタ</t>
    </rPh>
    <rPh sb="3" eb="5">
      <t>クラテ</t>
    </rPh>
    <rPh sb="5" eb="7">
      <t>コウイキ</t>
    </rPh>
    <rPh sb="7" eb="10">
      <t>シチョウソン</t>
    </rPh>
    <rPh sb="10" eb="11">
      <t>ケン</t>
    </rPh>
    <rPh sb="11" eb="13">
      <t>ジム</t>
    </rPh>
    <rPh sb="13" eb="15">
      <t>クミアイ</t>
    </rPh>
    <rPh sb="16" eb="18">
      <t>ショウボウ</t>
    </rPh>
    <rPh sb="18" eb="20">
      <t>ジギョウ</t>
    </rPh>
    <rPh sb="20" eb="22">
      <t>トクベツ</t>
    </rPh>
    <rPh sb="22" eb="24">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</si>
  <si>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</si>
  <si>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</si>
  <si>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</si>
  <si>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</si>
  <si>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</si>
  <si>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</si>
  <si>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</si>
  <si>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</si>
  <si>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宮若市土地開発公社</t>
    <rPh sb="0" eb="3">
      <t>ミヤワカシ</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</si>
  <si>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</si>
  <si>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</si>
  <si>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</si>
  <si>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</si>
  <si>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</si>
  <si>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</si>
  <si>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</si>
  <si>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</si>
  <si>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</si>
  <si>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</si>
  <si>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</si>
  <si>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</si>
  <si>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</si>
  <si>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</si>
  <si>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将来負担比率は、平成２３年度は９．８％であったが、平成２４年度以降は、０となっている。これは、年次的に財政調整基金に積立を行ったことにより、充当可能基金が増加したことや交付税算入
率の高い地方債を発行することにより基準財政需要額算入見込額が増加したことに起因している。また、実質公債費比率は、平成２３年度以降年々減少しており、平成２７年度は５．４％と類似団
体と比較して４．８％低い水準となっている。これは、公共事業等債や過疎対策事業債等の償還終了により元利償還金が減少していることが要因となっているが、近年都市公園の整備や中学校の
建設等大型公共事業を実施していることから、今後とも交付税算入率の高い地方債を選択するなど実質公債費比率の急激な上昇を抑えるよう財源手立てを講じていく。</t>
    <rPh sb="0" eb="2">
      <t>ショウライ</t>
    </rPh>
    <rPh sb="2" eb="4">
      <t>フタン</t>
    </rPh>
    <rPh sb="4" eb="6">
      <t>ヒリツ</t>
    </rPh>
    <rPh sb="8" eb="10">
      <t>ヘイセイ</t>
    </rPh>
    <rPh sb="12" eb="13">
      <t>ネン</t>
    </rPh>
    <rPh sb="13" eb="14">
      <t>ド</t>
    </rPh>
    <rPh sb="25" eb="27">
      <t>ヘイセイ</t>
    </rPh>
    <rPh sb="29" eb="33">
      <t>ネンドイコウ</t>
    </rPh>
    <rPh sb="47" eb="49">
      <t>ネンジ</t>
    </rPh>
    <rPh sb="49" eb="50">
      <t>テキ</t>
    </rPh>
    <rPh sb="51" eb="53">
      <t>ザイセイ</t>
    </rPh>
    <rPh sb="53" eb="55">
      <t>チョウセイ</t>
    </rPh>
    <rPh sb="55" eb="57">
      <t>キキン</t>
    </rPh>
    <rPh sb="58" eb="60">
      <t>ツミタテ</t>
    </rPh>
    <rPh sb="61" eb="62">
      <t>オコナ</t>
    </rPh>
    <rPh sb="70" eb="72">
      <t>ジュウトウ</t>
    </rPh>
    <rPh sb="72" eb="74">
      <t>カノウ</t>
    </rPh>
    <rPh sb="74" eb="76">
      <t>キキン</t>
    </rPh>
    <rPh sb="77" eb="79">
      <t>ゾウカ</t>
    </rPh>
    <rPh sb="84" eb="87">
      <t>コウフゼイ</t>
    </rPh>
    <rPh sb="87" eb="89">
      <t>サンニュウ</t>
    </rPh>
    <rPh sb="90" eb="91">
      <t>リツ</t>
    </rPh>
    <rPh sb="92" eb="93">
      <t>タカ</t>
    </rPh>
    <rPh sb="94" eb="97">
      <t>チホウサイ</t>
    </rPh>
    <rPh sb="98" eb="100">
      <t>ハッコウ</t>
    </rPh>
    <rPh sb="107" eb="109">
      <t>キジュン</t>
    </rPh>
    <rPh sb="109" eb="111">
      <t>ザイセイ</t>
    </rPh>
    <rPh sb="111" eb="113">
      <t>ジュヨウ</t>
    </rPh>
    <rPh sb="113" eb="114">
      <t>ガク</t>
    </rPh>
    <rPh sb="114" eb="116">
      <t>サンニュウ</t>
    </rPh>
    <rPh sb="116" eb="118">
      <t>ミコミ</t>
    </rPh>
    <rPh sb="118" eb="119">
      <t>ガク</t>
    </rPh>
    <rPh sb="120" eb="122">
      <t>ゾウカ</t>
    </rPh>
    <rPh sb="127" eb="129">
      <t>キイン</t>
    </rPh>
    <rPh sb="137" eb="139">
      <t>ジッシツ</t>
    </rPh>
    <rPh sb="139" eb="142">
      <t>コウサイヒ</t>
    </rPh>
    <rPh sb="142" eb="144">
      <t>ヒリツ</t>
    </rPh>
    <rPh sb="146" eb="148">
      <t>ヘイセイ</t>
    </rPh>
    <rPh sb="150" eb="151">
      <t>ネン</t>
    </rPh>
    <rPh sb="151" eb="152">
      <t>ド</t>
    </rPh>
    <rPh sb="152" eb="154">
      <t>イコウ</t>
    </rPh>
    <rPh sb="154" eb="156">
      <t>ネンネン</t>
    </rPh>
    <rPh sb="156" eb="158">
      <t>ゲンショウ</t>
    </rPh>
    <rPh sb="163" eb="165">
      <t>ヘイセイ</t>
    </rPh>
    <rPh sb="167" eb="169">
      <t>ネンド</t>
    </rPh>
    <rPh sb="175" eb="177">
      <t>ルイジ</t>
    </rPh>
    <rPh sb="181" eb="183">
      <t>ヒカク</t>
    </rPh>
    <rPh sb="189" eb="190">
      <t>ヒク</t>
    </rPh>
    <rPh sb="191" eb="193">
      <t>スイジュン</t>
    </rPh>
    <rPh sb="204" eb="206">
      <t>コウキョウ</t>
    </rPh>
    <rPh sb="206" eb="208">
      <t>ジギョウ</t>
    </rPh>
    <rPh sb="208" eb="209">
      <t>トウ</t>
    </rPh>
    <rPh sb="209" eb="210">
      <t>サイ</t>
    </rPh>
    <rPh sb="211" eb="213">
      <t>カソ</t>
    </rPh>
    <rPh sb="213" eb="215">
      <t>タイサク</t>
    </rPh>
    <rPh sb="215" eb="218">
      <t>ジギョウサイ</t>
    </rPh>
    <rPh sb="218" eb="219">
      <t>トウ</t>
    </rPh>
    <rPh sb="220" eb="222">
      <t>ショウカン</t>
    </rPh>
    <rPh sb="222" eb="224">
      <t>シュウリョウ</t>
    </rPh>
    <rPh sb="227" eb="229">
      <t>ガンリ</t>
    </rPh>
    <rPh sb="229" eb="232">
      <t>ショウカンキン</t>
    </rPh>
    <rPh sb="233" eb="235">
      <t>ゲンショウ</t>
    </rPh>
    <rPh sb="242" eb="244">
      <t>ヨウイン</t>
    </rPh>
    <rPh sb="252" eb="254">
      <t>キンネン</t>
    </rPh>
    <rPh sb="254" eb="256">
      <t>トシ</t>
    </rPh>
    <rPh sb="256" eb="258">
      <t>コウエン</t>
    </rPh>
    <rPh sb="259" eb="261">
      <t>セイビ</t>
    </rPh>
    <rPh sb="262" eb="265">
      <t>チュウガッコウ</t>
    </rPh>
    <rPh sb="267" eb="269">
      <t>ケンセツ</t>
    </rPh>
    <rPh sb="269" eb="270">
      <t>トウ</t>
    </rPh>
    <rPh sb="270" eb="272">
      <t>オオガタ</t>
    </rPh>
    <rPh sb="272" eb="274">
      <t>コウキョウ</t>
    </rPh>
    <rPh sb="274" eb="276">
      <t>ジギョウ</t>
    </rPh>
    <rPh sb="277" eb="279">
      <t>ジッシ</t>
    </rPh>
    <rPh sb="288" eb="290">
      <t>コンゴ</t>
    </rPh>
    <rPh sb="292" eb="295">
      <t>コウフゼイ</t>
    </rPh>
    <rPh sb="295" eb="297">
      <t>サンニュウ</t>
    </rPh>
    <rPh sb="297" eb="298">
      <t>リツ</t>
    </rPh>
    <rPh sb="299" eb="300">
      <t>タカ</t>
    </rPh>
    <rPh sb="301" eb="304">
      <t>チホウサイ</t>
    </rPh>
    <rPh sb="305" eb="307">
      <t>センタク</t>
    </rPh>
    <rPh sb="311" eb="313">
      <t>ジッシツ</t>
    </rPh>
    <rPh sb="313" eb="316">
      <t>コウサイヒ</t>
    </rPh>
    <rPh sb="316" eb="318">
      <t>ヒリツ</t>
    </rPh>
    <rPh sb="319" eb="321">
      <t>キュウゲキ</t>
    </rPh>
    <rPh sb="322" eb="324">
      <t>ジョウショウ</t>
    </rPh>
    <rPh sb="325" eb="326">
      <t>オサ</t>
    </rPh>
    <rPh sb="330" eb="332">
      <t>ザイゲン</t>
    </rPh>
    <rPh sb="332" eb="334">
      <t>テダ</t>
    </rPh>
    <rPh sb="336" eb="337">
      <t>コウ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</si>
</sst>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111859</c:v>
                </c:pt>
                <c:pt idx="1">
                  <c:v>141685</c:v>
                </c:pt>
                <c:pt idx="2">
                  <c:v>83003</c:v>
                </c:pt>
                <c:pt idx="3">
                  <c:v>111060</c:v>
                </c:pt>
                <c:pt idx="4">
                  <c:v>133329</c:v>
                </c:pt>
              </c:numCache>
            </c:numRef>
          </c:val>
        </c:ser>
        <c:dLbls/>
        <c:marker val="1"/>
        <c:axId val="52464256"/>
        <c:axId val="52601216"/>
      </c:lineChart>
      <c:catAx>
        <c:axId val="5246425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01216"/>
        <c:crosses val="autoZero"/>
        <c:auto val="1"/>
        <c:lblAlgn val="ctr"/>
        <c:lblOffset val="100"/>
        <c:tickLblSkip val="1"/>
        <c:tickMarkSkip val="1"/>
      </c:catAx>
      <c:valAx>
        <c:axId val="52601216"/>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4642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7.33</c:v>
                </c:pt>
                <c:pt idx="1">
                  <c:v>8.43</c:v>
                </c:pt>
                <c:pt idx="2">
                  <c:v>9.9</c:v>
                </c:pt>
                <c:pt idx="3">
                  <c:v>6.12</c:v>
                </c:pt>
                <c:pt idx="4">
                  <c:v>6.55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28.99</c:v>
                </c:pt>
                <c:pt idx="1">
                  <c:v>30.37</c:v>
                </c:pt>
                <c:pt idx="2">
                  <c:v>34.229999999999997</c:v>
                </c:pt>
                <c:pt idx="3">
                  <c:v>36.82</c:v>
                </c:pt>
                <c:pt idx="4">
                  <c:v>36.979999999999997</c:v>
                </c:pt>
              </c:numCache>
            </c:numRef>
          </c:val>
        </c:ser>
        <c:dLbls/>
        <c:gapWidth val="250"/>
        <c:overlap val="100"/>
        <c:axId val="105562496"/>
        <c:axId val="10556403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10.93</c:v>
                </c:pt>
                <c:pt idx="1">
                  <c:v>2.14</c:v>
                </c:pt>
                <c:pt idx="2">
                  <c:v>5.51</c:v>
                </c:pt>
                <c:pt idx="3">
                  <c:v>-1.1100000000000001</c:v>
                </c:pt>
                <c:pt idx="4">
                  <c:v>0.59</c:v>
                </c:pt>
              </c:numCache>
            </c:numRef>
          </c:val>
        </c:ser>
        <c:dLbls/>
        <c:marker val="1"/>
        <c:axId val="105562496"/>
        <c:axId val="105564032"/>
      </c:lineChart>
      <c:catAx>
        <c:axId val="10556249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564032"/>
        <c:crosses val="autoZero"/>
        <c:auto val="1"/>
        <c:lblAlgn val="ctr"/>
        <c:lblOffset val="100"/>
        <c:tickLblSkip val="1"/>
        <c:tickMarkSkip val="1"/>
      </c:catAx>
      <c:valAx>
        <c:axId val="1055640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624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0.09</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0.09</c:v>
                </c:pt>
                <c:pt idx="4">
                  <c:v>#N/A</c:v>
                </c:pt>
                <c:pt idx="5">
                  <c:v>0.11</c:v>
                </c:pt>
                <c:pt idx="6">
                  <c:v>#N/A</c:v>
                </c:pt>
                <c:pt idx="7">
                  <c:v>0.06</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0.06</c:v>
                </c:pt>
                <c:pt idx="4">
                  <c:v>#N/A</c:v>
                </c:pt>
                <c:pt idx="5">
                  <c:v>0.06</c:v>
                </c:pt>
                <c:pt idx="6">
                  <c:v>#N/A</c:v>
                </c:pt>
                <c:pt idx="7">
                  <c:v>0.06</c:v>
                </c:pt>
                <c:pt idx="8">
                  <c:v>#N/A</c:v>
                </c:pt>
                <c:pt idx="9">
                  <c:v>7.0000000000000007E-2</c:v>
                </c:pt>
              </c:numCache>
            </c:numRef>
          </c:val>
        </c:ser>
        <c:ser>
          <c:idx val="6"/>
          <c:order val="6"/>
          <c:tx>
            <c:strRef>
              <c:f>データシート!$A$33</c:f>
              <c:strCache>
                <c:ptCount val="1"/>
                <c:pt idx="0">
                  <c:v>住宅新築資金等特別会計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0.04</c:v>
                </c:pt>
                <c:pt idx="4">
                  <c:v>#N/A</c:v>
                </c:pt>
                <c:pt idx="5">
                  <c:v>0.03</c:v>
                </c:pt>
                <c:pt idx="6">
                  <c:v>#N/A</c:v>
                </c:pt>
                <c:pt idx="7">
                  <c:v>0.08</c:v>
                </c:pt>
                <c:pt idx="8">
                  <c:v>#N/A</c:v>
                </c:pt>
                <c:pt idx="9">
                  <c:v>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1.66</c:v>
                </c:pt>
                <c:pt idx="2">
                  <c:v>#N/A</c:v>
                </c:pt>
                <c:pt idx="3">
                  <c:v>2.1</c:v>
                </c:pt>
                <c:pt idx="4">
                  <c:v>#N/A</c:v>
                </c:pt>
                <c:pt idx="5">
                  <c:v>2.5099999999999998</c:v>
                </c:pt>
                <c:pt idx="6">
                  <c:v>#N/A</c:v>
                </c:pt>
                <c:pt idx="7">
                  <c:v>2.19</c:v>
                </c:pt>
                <c:pt idx="8">
                  <c:v>#N/A</c:v>
                </c:pt>
                <c:pt idx="9">
                  <c:v>2.25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7.29</c:v>
                </c:pt>
                <c:pt idx="2">
                  <c:v>#N/A</c:v>
                </c:pt>
                <c:pt idx="3">
                  <c:v>8.3800000000000008</c:v>
                </c:pt>
                <c:pt idx="4">
                  <c:v>#N/A</c:v>
                </c:pt>
                <c:pt idx="5">
                  <c:v>9.86</c:v>
                </c:pt>
                <c:pt idx="6">
                  <c:v>#N/A</c:v>
                </c:pt>
                <c:pt idx="7">
                  <c:v>6.03</c:v>
                </c:pt>
                <c:pt idx="8">
                  <c:v>#N/A</c:v>
                </c:pt>
                <c:pt idx="9">
                  <c:v>6.43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0.14000000000000001</c:v>
                </c:pt>
                <c:pt idx="1">
                  <c:v>#N/A</c:v>
                </c:pt>
                <c:pt idx="2">
                  <c:v>1.46</c:v>
                </c:pt>
                <c:pt idx="3">
                  <c:v>#N/A</c:v>
                </c:pt>
                <c:pt idx="4">
                  <c:v>1.38</c:v>
                </c:pt>
                <c:pt idx="5">
                  <c:v>#N/A</c:v>
                </c:pt>
                <c:pt idx="6">
                  <c:v>3.18</c:v>
                </c:pt>
                <c:pt idx="7">
                  <c:v>#N/A</c:v>
                </c:pt>
                <c:pt idx="8">
                  <c:v>4.57</c:v>
                </c:pt>
                <c:pt idx="9">
                  <c:v>#N/A</c:v>
                </c:pt>
              </c:numCache>
            </c:numRef>
          </c:val>
        </c:ser>
        <c:dLbls/>
        <c:overlap val="100"/>
        <c:axId val="115772800"/>
        <c:axId val="115893376"/>
      </c:barChart>
      <c:catAx>
        <c:axId val="1157728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93376"/>
        <c:crosses val="autoZero"/>
        <c:auto val="1"/>
        <c:lblAlgn val="ctr"/>
        <c:lblOffset val="100"/>
        <c:tickLblSkip val="1"/>
        <c:tickMarkSkip val="1"/>
      </c:catAx>
      <c:valAx>
        <c:axId val="1158933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728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1439</c:v>
                </c:pt>
                <c:pt idx="5">
                  <c:v>1314</c:v>
                </c:pt>
                <c:pt idx="8">
                  <c:v>1321</c:v>
                </c:pt>
                <c:pt idx="11">
                  <c:v>1361</c:v>
                </c:pt>
                <c:pt idx="14">
                  <c:v>1332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c:v>
                </c:pt>
                <c:pt idx="3">
                  <c:v>13</c:v>
                </c:pt>
                <c:pt idx="6">
                  <c:v>13</c:v>
                </c:pt>
                <c:pt idx="9">
                  <c:v>12</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114</c:v>
                </c:pt>
                <c:pt idx="3">
                  <c:v>112</c:v>
                </c:pt>
                <c:pt idx="6">
                  <c:v>112</c:v>
                </c:pt>
                <c:pt idx="9">
                  <c:v>112</c:v>
                </c:pt>
                <c:pt idx="12">
                  <c:v>112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137</c:v>
                </c:pt>
                <c:pt idx="3">
                  <c:v>139</c:v>
                </c:pt>
                <c:pt idx="6">
                  <c:v>149</c:v>
                </c:pt>
                <c:pt idx="9">
                  <c:v>163</c:v>
                </c:pt>
                <c:pt idx="12">
                  <c:v>177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1941</c:v>
                </c:pt>
                <c:pt idx="3">
                  <c:v>1616</c:v>
                </c:pt>
                <c:pt idx="6">
                  <c:v>1519</c:v>
                </c:pt>
                <c:pt idx="9">
                  <c:v>1501</c:v>
                </c:pt>
                <c:pt idx="12">
                  <c:v>1426</c:v>
                </c:pt>
              </c:numCache>
            </c:numRef>
          </c:val>
        </c:ser>
        <c:dLbls/>
        <c:gapWidth val="100"/>
        <c:overlap val="100"/>
        <c:axId val="82710912"/>
        <c:axId val="8271206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766</c:v>
                </c:pt>
                <c:pt idx="2">
                  <c:v>#N/A</c:v>
                </c:pt>
                <c:pt idx="3">
                  <c:v>#N/A</c:v>
                </c:pt>
                <c:pt idx="4">
                  <c:v>566</c:v>
                </c:pt>
                <c:pt idx="5">
                  <c:v>#N/A</c:v>
                </c:pt>
                <c:pt idx="6">
                  <c:v>#N/A</c:v>
                </c:pt>
                <c:pt idx="7">
                  <c:v>472</c:v>
                </c:pt>
                <c:pt idx="8">
                  <c:v>#N/A</c:v>
                </c:pt>
                <c:pt idx="9">
                  <c:v>#N/A</c:v>
                </c:pt>
                <c:pt idx="10">
                  <c:v>427</c:v>
                </c:pt>
                <c:pt idx="11">
                  <c:v>#N/A</c:v>
                </c:pt>
                <c:pt idx="12">
                  <c:v>#N/A</c:v>
                </c:pt>
                <c:pt idx="13">
                  <c:v>392</c:v>
                </c:pt>
                <c:pt idx="14">
                  <c:v>#N/A</c:v>
                </c:pt>
              </c:numCache>
            </c:numRef>
          </c:val>
        </c:ser>
        <c:dLbls/>
        <c:marker val="1"/>
        <c:axId val="82710912"/>
        <c:axId val="82712064"/>
      </c:lineChart>
      <c:catAx>
        <c:axId val="827109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712064"/>
        <c:crosses val="autoZero"/>
        <c:auto val="1"/>
        <c:lblAlgn val="ctr"/>
        <c:lblOffset val="100"/>
        <c:tickLblSkip val="1"/>
        <c:tickMarkSkip val="1"/>
      </c:catAx>
      <c:valAx>
        <c:axId val="827120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7109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13928</c:v>
                </c:pt>
                <c:pt idx="5">
                  <c:v>15476</c:v>
                </c:pt>
                <c:pt idx="8">
                  <c:v>15460</c:v>
                </c:pt>
                <c:pt idx="11">
                  <c:v>15603</c:v>
                </c:pt>
                <c:pt idx="14">
                  <c:v>15724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409</c:v>
                </c:pt>
                <c:pt idx="5">
                  <c:v>364</c:v>
                </c:pt>
                <c:pt idx="8">
                  <c:v>324</c:v>
                </c:pt>
                <c:pt idx="11">
                  <c:v>291</c:v>
                </c:pt>
                <c:pt idx="14">
                  <c:v>250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7395</c:v>
                </c:pt>
                <c:pt idx="5">
                  <c:v>8454</c:v>
                </c:pt>
                <c:pt idx="8">
                  <c:v>8843</c:v>
                </c:pt>
                <c:pt idx="11">
                  <c:v>9258</c:v>
                </c:pt>
                <c:pt idx="14">
                  <c:v>9569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260</c:v>
                </c:pt>
                <c:pt idx="3">
                  <c:v>107</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2785</c:v>
                </c:pt>
                <c:pt idx="3">
                  <c:v>2728</c:v>
                </c:pt>
                <c:pt idx="6">
                  <c:v>2625</c:v>
                </c:pt>
                <c:pt idx="9">
                  <c:v>2469</c:v>
                </c:pt>
                <c:pt idx="12">
                  <c:v>2387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625</c:v>
                </c:pt>
                <c:pt idx="3">
                  <c:v>514</c:v>
                </c:pt>
                <c:pt idx="6">
                  <c:v>404</c:v>
                </c:pt>
                <c:pt idx="9">
                  <c:v>290</c:v>
                </c:pt>
                <c:pt idx="12">
                  <c:v>175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3063</c:v>
                </c:pt>
                <c:pt idx="3">
                  <c:v>3102</c:v>
                </c:pt>
                <c:pt idx="6">
                  <c:v>3131</c:v>
                </c:pt>
                <c:pt idx="9">
                  <c:v>3151</c:v>
                </c:pt>
                <c:pt idx="12">
                  <c:v>3304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243</c:v>
                </c:pt>
                <c:pt idx="3">
                  <c:v>95</c:v>
                </c:pt>
                <c:pt idx="6">
                  <c:v>11</c:v>
                </c:pt>
                <c:pt idx="9">
                  <c:v>6</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15533</c:v>
                </c:pt>
                <c:pt idx="3">
                  <c:v>16954</c:v>
                </c:pt>
                <c:pt idx="6">
                  <c:v>17208</c:v>
                </c:pt>
                <c:pt idx="9">
                  <c:v>17807</c:v>
                </c:pt>
                <c:pt idx="12">
                  <c:v>18503</c:v>
                </c:pt>
              </c:numCache>
            </c:numRef>
          </c:val>
        </c:ser>
        <c:dLbls/>
        <c:gapWidth val="100"/>
        <c:overlap val="100"/>
        <c:axId val="116372992"/>
        <c:axId val="1163745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776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16372992"/>
        <c:axId val="116374528"/>
      </c:lineChart>
      <c:catAx>
        <c:axId val="1163729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374528"/>
        <c:crosses val="autoZero"/>
        <c:auto val="1"/>
        <c:lblAlgn val="ctr"/>
        <c:lblOffset val="100"/>
        <c:tickLblSkip val="1"/>
        <c:tickMarkSkip val="1"/>
      </c:catAx>
      <c:valAx>
        <c:axId val="1163745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72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16125696"/>
        <c:axId val="116127616"/>
      </c:scatterChart>
      <c:valAx>
        <c:axId val="116125696"/>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127616"/>
        <c:crosses val="autoZero"/>
        <c:crossBetween val="midCat"/>
      </c:valAx>
      <c:valAx>
        <c:axId val="11612761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612569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10.8</c:v>
                </c:pt>
                <c:pt idx="1">
                  <c:v>9</c:v>
                </c:pt>
                <c:pt idx="2">
                  <c:v>7.5</c:v>
                </c:pt>
                <c:pt idx="3">
                  <c:v>6.1</c:v>
                </c:pt>
                <c:pt idx="4">
                  <c:v>5.4</c:v>
                </c:pt>
              </c:numCache>
            </c:numRef>
          </c:xVal>
          <c:yVal>
            <c:numRef>
              <c:f>公会計指標分析・財政指標組合せ分析表!$K$73:$O$73</c:f>
              <c:numCache>
                <c:formatCode>#,##0.0;"▲ "#,##0.0</c:formatCode>
                <c:ptCount val="5"/>
                <c:pt idx="0">
                  <c:v>9.8000000000000007</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er>
        <c:dLbls/>
        <c:axId val="116726400"/>
        <c:axId val="116757248"/>
      </c:scatterChart>
      <c:valAx>
        <c:axId val="116726400"/>
        <c:scaling>
          <c:orientation val="minMax"/>
          <c:max val="14.1"/>
          <c:min val="9.9"/>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57248"/>
        <c:crosses val="autoZero"/>
        <c:crossBetween val="midCat"/>
      </c:valAx>
      <c:valAx>
        <c:axId val="116757248"/>
        <c:scaling>
          <c:orientation val="minMax"/>
          <c:max val="102"/>
          <c:min val="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672640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実質公債費比率の分子は、</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にかけて</a:t>
          </a:r>
          <a:r>
            <a:rPr kumimoji="1" lang="en-US" altLang="ja-JP" sz="1100">
              <a:solidFill>
                <a:schemeClr val="dk1"/>
              </a:solidFill>
              <a:effectLst/>
              <a:latin typeface="+mn-lt"/>
              <a:ea typeface="+mn-ea"/>
              <a:cs typeface="+mn-cs"/>
            </a:rPr>
            <a:t>374</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これは、公共事業等債や過疎対策事業債等の償還終了により、元利償還金が</a:t>
          </a:r>
          <a:r>
            <a:rPr kumimoji="1" lang="en-US" altLang="ja-JP" sz="1100">
              <a:solidFill>
                <a:schemeClr val="dk1"/>
              </a:solidFill>
              <a:effectLst/>
              <a:latin typeface="+mn-lt"/>
              <a:ea typeface="+mn-ea"/>
              <a:cs typeface="+mn-cs"/>
            </a:rPr>
            <a:t>515</a:t>
          </a:r>
          <a:r>
            <a:rPr kumimoji="1" lang="ja-JP" altLang="ja-JP" sz="1100">
              <a:solidFill>
                <a:schemeClr val="dk1"/>
              </a:solidFill>
              <a:effectLst/>
              <a:latin typeface="+mn-lt"/>
              <a:ea typeface="+mn-ea"/>
              <a:cs typeface="+mn-cs"/>
            </a:rPr>
            <a:t>百万円減少しているためである。</a:t>
          </a:r>
          <a:endParaRPr lang="ja-JP" altLang="ja-JP" sz="1400">
            <a:effectLst/>
          </a:endParaRPr>
        </a:p>
        <a:p>
          <a:r>
            <a:rPr kumimoji="1" lang="ja-JP" altLang="ja-JP" sz="1100">
              <a:solidFill>
                <a:schemeClr val="dk1"/>
              </a:solidFill>
              <a:effectLst/>
              <a:latin typeface="+mn-lt"/>
              <a:ea typeface="+mn-ea"/>
              <a:cs typeface="+mn-cs"/>
            </a:rPr>
            <a:t>近年、中学校や都市公園等の大型投資事業を実施しており、合併特例債の発行の増加に伴い元利償還金も増加しているが、交付税算入率が高く一定の算入額を確保している。</a:t>
          </a:r>
          <a:endParaRPr lang="ja-JP" altLang="ja-JP" sz="1400">
            <a:effectLst/>
          </a:endParaRPr>
        </a:p>
        <a:p>
          <a:r>
            <a:rPr kumimoji="1" lang="ja-JP" altLang="ja-JP" sz="1100">
              <a:solidFill>
                <a:schemeClr val="dk1"/>
              </a:solidFill>
              <a:effectLst/>
              <a:latin typeface="+mn-lt"/>
              <a:ea typeface="+mn-ea"/>
              <a:cs typeface="+mn-cs"/>
            </a:rPr>
            <a:t>今後とも財源手立てを工夫し、地方債の発行抑制に努めるとともに、計画的に事業を推進し、償還額の平準化及び実質公債費比率の急激な上昇を抑える。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将来負担比率の分子は、</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にかけて</a:t>
          </a:r>
          <a:r>
            <a:rPr kumimoji="1" lang="en-US" altLang="ja-JP" sz="1100">
              <a:solidFill>
                <a:schemeClr val="dk1"/>
              </a:solidFill>
              <a:effectLst/>
              <a:latin typeface="+mn-lt"/>
              <a:ea typeface="+mn-ea"/>
              <a:cs typeface="+mn-cs"/>
            </a:rPr>
            <a:t>1,948</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これは、将来負担額である一般会計等に係る地方債の現在高が、臨時財政対策債や合併特例債等の発行により、</a:t>
          </a:r>
          <a:r>
            <a:rPr kumimoji="1" lang="en-US" altLang="ja-JP" sz="1100">
              <a:solidFill>
                <a:schemeClr val="dk1"/>
              </a:solidFill>
              <a:effectLst/>
              <a:latin typeface="+mn-lt"/>
              <a:ea typeface="+mn-ea"/>
              <a:cs typeface="+mn-cs"/>
            </a:rPr>
            <a:t>2,970</a:t>
          </a:r>
          <a:r>
            <a:rPr kumimoji="1" lang="ja-JP" altLang="ja-JP" sz="1100">
              <a:solidFill>
                <a:schemeClr val="dk1"/>
              </a:solidFill>
              <a:effectLst/>
              <a:latin typeface="+mn-lt"/>
              <a:ea typeface="+mn-ea"/>
              <a:cs typeface="+mn-cs"/>
            </a:rPr>
            <a:t>百万円増加し</a:t>
          </a:r>
          <a:r>
            <a:rPr kumimoji="1" lang="ja-JP" altLang="en-US" sz="1100">
              <a:solidFill>
                <a:schemeClr val="dk1"/>
              </a:solidFill>
              <a:effectLst/>
              <a:latin typeface="+mn-lt"/>
              <a:ea typeface="+mn-ea"/>
              <a:cs typeface="+mn-cs"/>
            </a:rPr>
            <a:t>たのに対し</a:t>
          </a:r>
          <a:r>
            <a:rPr kumimoji="1" lang="ja-JP" altLang="ja-JP" sz="1100">
              <a:solidFill>
                <a:schemeClr val="dk1"/>
              </a:solidFill>
              <a:effectLst/>
              <a:latin typeface="+mn-lt"/>
              <a:ea typeface="+mn-ea"/>
              <a:cs typeface="+mn-cs"/>
            </a:rPr>
            <a:t>、充当可能財源である充当可能基金が、財政調整基金等への年次的な積立等により増加（</a:t>
          </a:r>
          <a:r>
            <a:rPr kumimoji="1" lang="en-US" altLang="ja-JP" sz="1100">
              <a:solidFill>
                <a:schemeClr val="dk1"/>
              </a:solidFill>
              <a:effectLst/>
              <a:latin typeface="+mn-lt"/>
              <a:ea typeface="+mn-ea"/>
              <a:cs typeface="+mn-cs"/>
            </a:rPr>
            <a:t>2,174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及び交付税算入率の高い地方債の発行による基準財政需要額算入見込額の増加（</a:t>
          </a:r>
          <a:r>
            <a:rPr kumimoji="1" lang="en-US" altLang="ja-JP" sz="1100">
              <a:solidFill>
                <a:schemeClr val="dk1"/>
              </a:solidFill>
              <a:effectLst/>
              <a:latin typeface="+mn-lt"/>
              <a:ea typeface="+mn-ea"/>
              <a:cs typeface="+mn-cs"/>
            </a:rPr>
            <a:t>1,796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によるもの</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今後とも財源手立てを工夫し、地方債の発行抑制に努めるとともに、計画的に事業を推進し、償還額の平準化及び将来負担比率の適正管理に努める。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28,861
28,639
139.99
18,014,030
17,347,225
605,857
9,253,392
18,503,328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28,861
28,639
139.99
18,014,030
17,347,225
605,857
9,253,392
18,503,328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28,861
28,639
139.99
18,014,030
17,347,225
605,857
9,253,392
18,503,328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28,861
28,639
139.99
18,014,030
17,347,225
605,857
9,253,392
18,503,328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自動車関連企業の集積等により、類似団体</a:t>
          </a:r>
          <a:r>
            <a:rPr kumimoji="1" lang="ja-JP" altLang="en-US" sz="1100">
              <a:solidFill>
                <a:schemeClr val="dk1"/>
              </a:solidFill>
              <a:effectLst/>
              <a:latin typeface="+mn-lt"/>
              <a:ea typeface="+mn-ea"/>
              <a:cs typeface="+mn-cs"/>
            </a:rPr>
            <a:t>の平均</a:t>
          </a:r>
          <a:r>
            <a:rPr kumimoji="1" lang="ja-JP" altLang="ja-JP" sz="1100">
              <a:solidFill>
                <a:schemeClr val="dk1"/>
              </a:solidFill>
              <a:effectLst/>
              <a:latin typeface="+mn-lt"/>
              <a:ea typeface="+mn-ea"/>
              <a:cs typeface="+mn-cs"/>
            </a:rPr>
            <a:t>と比較して</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い値を示してい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平成２７年度決算ではその差が減少している。また、</a:t>
          </a:r>
          <a:r>
            <a:rPr kumimoji="1" lang="ja-JP" altLang="ja-JP" sz="1100">
              <a:solidFill>
                <a:schemeClr val="dk1"/>
              </a:solidFill>
              <a:effectLst/>
              <a:latin typeface="+mn-lt"/>
              <a:ea typeface="+mn-ea"/>
              <a:cs typeface="+mn-cs"/>
            </a:rPr>
            <a:t>企業業績に大きく影響を受ける構造</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、平成２０年度をピークとして低下</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（平成２０年度比▲</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）にあ</a:t>
          </a:r>
          <a:r>
            <a:rPr kumimoji="1" lang="ja-JP" altLang="en-US" sz="1100">
              <a:solidFill>
                <a:schemeClr val="dk1"/>
              </a:solidFill>
              <a:effectLst/>
              <a:latin typeface="+mn-lt"/>
              <a:ea typeface="+mn-ea"/>
              <a:cs typeface="+mn-cs"/>
            </a:rPr>
            <a:t>ったが、近年は横ばいとなっている</a:t>
          </a:r>
          <a:r>
            <a:rPr kumimoji="1" lang="ja-JP" altLang="ja-JP" sz="1100">
              <a:solidFill>
                <a:schemeClr val="dk1"/>
              </a:solidFill>
              <a:effectLst/>
              <a:latin typeface="+mn-lt"/>
              <a:ea typeface="+mn-ea"/>
              <a:cs typeface="+mn-cs"/>
            </a:rPr>
            <a:t>。今後も投資的経費を抑制するなど、歳入に見合った適正な歳出規模を目指すとともに、定住促進施策</a:t>
          </a:r>
          <a:r>
            <a:rPr kumimoji="1" lang="ja-JP" altLang="en-US" sz="1100">
              <a:solidFill>
                <a:schemeClr val="dk1"/>
              </a:solidFill>
              <a:effectLst/>
              <a:latin typeface="+mn-lt"/>
              <a:ea typeface="+mn-ea"/>
              <a:cs typeface="+mn-cs"/>
            </a:rPr>
            <a:t>による税収増を図り</a:t>
          </a:r>
          <a:r>
            <a:rPr kumimoji="1" lang="ja-JP" altLang="ja-JP" sz="1100">
              <a:solidFill>
                <a:schemeClr val="dk1"/>
              </a:solidFill>
              <a:effectLst/>
              <a:latin typeface="+mn-lt"/>
              <a:ea typeface="+mn-ea"/>
              <a:cs typeface="+mn-cs"/>
            </a:rPr>
            <a:t>、財政基盤の強化に努める。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56092</xdr:rowOff>
    </xdr:to>
    <xdr:cxnSp macro="">
      <xdr:nvCxnSpPr>
        <xdr:cNvPr id="71" name="直線コネクタ 70"/>
        <xdr:cNvCxnSpPr/>
      </xdr:nvCxnSpPr>
      <xdr:spPr>
        <a:xfrm flipV="1">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76200</xdr:rowOff>
    </xdr:to>
    <xdr:cxnSp macro="">
      <xdr:nvCxnSpPr>
        <xdr:cNvPr id="74" name="直線コネクタ 73"/>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76200</xdr:rowOff>
    </xdr:to>
    <xdr:cxnSp macro="">
      <xdr:nvCxnSpPr>
        <xdr:cNvPr id="77" name="直線コネクタ 76"/>
        <xdr:cNvCxnSpPr/>
      </xdr:nvCxnSpPr>
      <xdr:spPr>
        <a:xfrm>
          <a:off x="1447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行財政改革大綱</a:t>
          </a:r>
          <a:r>
            <a:rPr kumimoji="1" lang="ja-JP" altLang="en-US" sz="1100">
              <a:solidFill>
                <a:schemeClr val="dk1"/>
              </a:solidFill>
              <a:effectLst/>
              <a:latin typeface="+mn-lt"/>
              <a:ea typeface="+mn-ea"/>
              <a:cs typeface="+mn-cs"/>
            </a:rPr>
            <a:t>第二次集中改革プラン</a:t>
          </a:r>
          <a:r>
            <a:rPr kumimoji="1" lang="ja-JP" altLang="ja-JP" sz="1100">
              <a:solidFill>
                <a:schemeClr val="dk1"/>
              </a:solidFill>
              <a:effectLst/>
              <a:latin typeface="+mn-lt"/>
              <a:ea typeface="+mn-ea"/>
              <a:cs typeface="+mn-cs"/>
            </a:rPr>
            <a:t>に基づき、民間委託の推進（窓口業務、保育所等）や定員管理の適正化</a:t>
          </a:r>
          <a:r>
            <a:rPr kumimoji="1" lang="ja-JP" altLang="ja-JP" sz="1100">
              <a:solidFill>
                <a:schemeClr val="tx1"/>
              </a:solidFill>
              <a:effectLst/>
              <a:latin typeface="+mn-lt"/>
              <a:ea typeface="+mn-ea"/>
              <a:cs typeface="+mn-cs"/>
            </a:rPr>
            <a:t>（平成２１年度比</a:t>
          </a:r>
          <a:r>
            <a:rPr kumimoji="1" lang="ja-JP" altLang="en-US" sz="1100">
              <a:solidFill>
                <a:schemeClr val="tx1"/>
              </a:solidFill>
              <a:effectLst/>
              <a:latin typeface="+mn-lt"/>
              <a:ea typeface="+mn-ea"/>
              <a:cs typeface="+mn-cs"/>
            </a:rPr>
            <a:t>３３</a:t>
          </a:r>
          <a:r>
            <a:rPr kumimoji="1" lang="ja-JP" altLang="ja-JP" sz="1100">
              <a:solidFill>
                <a:schemeClr val="tx1"/>
              </a:solidFill>
              <a:effectLst/>
              <a:latin typeface="+mn-lt"/>
              <a:ea typeface="+mn-ea"/>
              <a:cs typeface="+mn-cs"/>
            </a:rPr>
            <a:t>人減）等</a:t>
          </a:r>
          <a:r>
            <a:rPr kumimoji="1" lang="ja-JP" altLang="ja-JP" sz="1100">
              <a:solidFill>
                <a:schemeClr val="dk1"/>
              </a:solidFill>
              <a:effectLst/>
              <a:latin typeface="+mn-lt"/>
              <a:ea typeface="+mn-ea"/>
              <a:cs typeface="+mn-cs"/>
            </a:rPr>
            <a:t>に取り組んで</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が、少子高齢化による社会保障関係経費の増加等の影響により徐々に硬直化</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今後も、平成２８年８月に定めた第三次集中改革プランに基づき、</a:t>
          </a:r>
          <a:r>
            <a:rPr kumimoji="1" lang="ja-JP" altLang="ja-JP" sz="1100">
              <a:solidFill>
                <a:schemeClr val="dk1"/>
              </a:solidFill>
              <a:effectLst/>
              <a:latin typeface="+mn-lt"/>
              <a:ea typeface="+mn-ea"/>
              <a:cs typeface="+mn-cs"/>
            </a:rPr>
            <a:t>間断ない行財政改革に取り組むとともに、</a:t>
          </a:r>
          <a:r>
            <a:rPr kumimoji="1" lang="ja-JP" altLang="en-US" sz="1100">
              <a:solidFill>
                <a:schemeClr val="dk1"/>
              </a:solidFill>
              <a:effectLst/>
              <a:latin typeface="+mn-lt"/>
              <a:ea typeface="+mn-ea"/>
              <a:cs typeface="+mn-cs"/>
            </a:rPr>
            <a:t>事務事業の</a:t>
          </a:r>
          <a:r>
            <a:rPr kumimoji="1" lang="ja-JP" altLang="ja-JP" sz="1100">
              <a:solidFill>
                <a:schemeClr val="dk1"/>
              </a:solidFill>
              <a:effectLst/>
              <a:latin typeface="+mn-lt"/>
              <a:ea typeface="+mn-ea"/>
              <a:cs typeface="+mn-cs"/>
            </a:rPr>
            <a:t>優先度を点検し、計画的に廃止・縮小を進め、経常経費の削減を図る。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48895</xdr:rowOff>
    </xdr:from>
    <xdr:to>
      <xdr:col>7</xdr:col>
      <xdr:colOff>152400</xdr:colOff>
      <xdr:row>65</xdr:row>
      <xdr:rowOff>77046</xdr:rowOff>
    </xdr:to>
    <xdr:cxnSp macro="">
      <xdr:nvCxnSpPr>
        <xdr:cNvPr id="131" name="直線コネクタ 130"/>
        <xdr:cNvCxnSpPr/>
      </xdr:nvCxnSpPr>
      <xdr:spPr>
        <a:xfrm flipV="1">
          <a:off x="4114800" y="1119314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65</xdr:row>
      <xdr:rowOff>77046</xdr:rowOff>
    </xdr:to>
    <xdr:cxnSp macro="">
      <xdr:nvCxnSpPr>
        <xdr:cNvPr id="134" name="直線コネクタ 133"/>
        <xdr:cNvCxnSpPr/>
      </xdr:nvCxnSpPr>
      <xdr:spPr>
        <a:xfrm>
          <a:off x="3225800" y="111086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7196</xdr:rowOff>
    </xdr:from>
    <xdr:to>
      <xdr:col>4</xdr:col>
      <xdr:colOff>482600</xdr:colOff>
      <xdr:row>64</xdr:row>
      <xdr:rowOff>135890</xdr:rowOff>
    </xdr:to>
    <xdr:cxnSp macro="">
      <xdr:nvCxnSpPr>
        <xdr:cNvPr id="137" name="直線コネクタ 136"/>
        <xdr:cNvCxnSpPr/>
      </xdr:nvCxnSpPr>
      <xdr:spPr>
        <a:xfrm>
          <a:off x="2336800" y="109799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7196</xdr:rowOff>
    </xdr:from>
    <xdr:to>
      <xdr:col>3</xdr:col>
      <xdr:colOff>279400</xdr:colOff>
      <xdr:row>64</xdr:row>
      <xdr:rowOff>95673</xdr:rowOff>
    </xdr:to>
    <xdr:cxnSp macro="">
      <xdr:nvCxnSpPr>
        <xdr:cNvPr id="140" name="直線コネクタ 139"/>
        <xdr:cNvCxnSpPr/>
      </xdr:nvCxnSpPr>
      <xdr:spPr>
        <a:xfrm flipV="1">
          <a:off x="1447800" y="109799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169545</xdr:rowOff>
    </xdr:from>
    <xdr:to>
      <xdr:col>7</xdr:col>
      <xdr:colOff>203200</xdr:colOff>
      <xdr:row>65</xdr:row>
      <xdr:rowOff>99695</xdr:rowOff>
    </xdr:to>
    <xdr:sp macro="" textlink="">
      <xdr:nvSpPr>
        <xdr:cNvPr id="150" name="円/楕円 149"/>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141622</xdr:rowOff>
    </xdr:from>
    <xdr:ext cx="762000" cy="259045"/>
    <xdr:sp macro="" textlink="">
      <xdr:nvSpPr>
        <xdr:cNvPr id="151"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26246</xdr:rowOff>
    </xdr:from>
    <xdr:to>
      <xdr:col>6</xdr:col>
      <xdr:colOff>50800</xdr:colOff>
      <xdr:row>65</xdr:row>
      <xdr:rowOff>127846</xdr:rowOff>
    </xdr:to>
    <xdr:sp macro="" textlink="">
      <xdr:nvSpPr>
        <xdr:cNvPr id="152" name="円/楕円 151"/>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112623</xdr:rowOff>
    </xdr:from>
    <xdr:ext cx="736600" cy="259045"/>
    <xdr:sp macro="" textlink="">
      <xdr:nvSpPr>
        <xdr:cNvPr id="153" name="テキスト ボックス 152"/>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4" name="円/楕円 153"/>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25417</xdr:rowOff>
    </xdr:from>
    <xdr:ext cx="762000" cy="259045"/>
    <xdr:sp macro="" textlink="">
      <xdr:nvSpPr>
        <xdr:cNvPr id="155" name="テキスト ボックス 154"/>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6" name="円/楕円 155"/>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68173</xdr:rowOff>
    </xdr:from>
    <xdr:ext cx="762000" cy="259045"/>
    <xdr:sp macro="" textlink="">
      <xdr:nvSpPr>
        <xdr:cNvPr id="157" name="テキスト ボックス 156"/>
        <xdr:cNvSpPr txBox="1"/>
      </xdr:nvSpPr>
      <xdr:spPr>
        <a:xfrm>
          <a:off x="1955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44873</xdr:rowOff>
    </xdr:from>
    <xdr:to>
      <xdr:col>2</xdr:col>
      <xdr:colOff>127000</xdr:colOff>
      <xdr:row>64</xdr:row>
      <xdr:rowOff>146473</xdr:rowOff>
    </xdr:to>
    <xdr:sp macro="" textlink="">
      <xdr:nvSpPr>
        <xdr:cNvPr id="158" name="円/楕円 157"/>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156650</xdr:rowOff>
    </xdr:from>
    <xdr:ext cx="762000" cy="259045"/>
    <xdr:sp macro="" textlink="">
      <xdr:nvSpPr>
        <xdr:cNvPr id="159" name="テキスト ボックス 158"/>
        <xdr:cNvSpPr txBox="1"/>
      </xdr:nvSpPr>
      <xdr:spPr>
        <a:xfrm>
          <a:off x="1066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[143,751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人件費は人事院勧告による給与の増額改定が行われたが、給与制度の総合的見直し（俸給表の水準を平均２％引き下げ）等による影響が大きく、決算額では</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百万円減少した。また、物件費は</a:t>
          </a:r>
          <a:r>
            <a:rPr kumimoji="1" lang="ja-JP" altLang="en-US" sz="1100">
              <a:solidFill>
                <a:schemeClr val="dk1"/>
              </a:solidFill>
              <a:effectLst/>
              <a:latin typeface="+mn-lt"/>
              <a:ea typeface="+mn-ea"/>
              <a:cs typeface="+mn-cs"/>
            </a:rPr>
            <a:t>、保育士や保健師等の専門職における非正規職員の配置等の理由により、</a:t>
          </a:r>
          <a:r>
            <a:rPr kumimoji="1" lang="en-US" altLang="ja-JP" sz="1100">
              <a:solidFill>
                <a:schemeClr val="dk1"/>
              </a:solidFill>
              <a:effectLst/>
              <a:latin typeface="+mn-lt"/>
              <a:ea typeface="+mn-ea"/>
              <a:cs typeface="+mn-cs"/>
            </a:rPr>
            <a:t>59</a:t>
          </a:r>
          <a:r>
            <a:rPr kumimoji="1" lang="ja-JP" altLang="en-US" sz="1100">
              <a:solidFill>
                <a:schemeClr val="dk1"/>
              </a:solidFill>
              <a:effectLst/>
              <a:latin typeface="+mn-lt"/>
              <a:ea typeface="+mn-ea"/>
              <a:cs typeface="+mn-cs"/>
            </a:rPr>
            <a:t>百万増加している。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今後も行財政改革の推進により、適正な職員の定員管理の推進、需用費や維持管理費等の経常的な物件費の削減に取り組んでいく。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74919</xdr:rowOff>
    </xdr:from>
    <xdr:to>
      <xdr:col>7</xdr:col>
      <xdr:colOff>152400</xdr:colOff>
      <xdr:row>81</xdr:row>
      <xdr:rowOff>89168</xdr:rowOff>
    </xdr:to>
    <xdr:cxnSp macro="">
      <xdr:nvCxnSpPr>
        <xdr:cNvPr id="194" name="直線コネクタ 193"/>
        <xdr:cNvCxnSpPr/>
      </xdr:nvCxnSpPr>
      <xdr:spPr>
        <a:xfrm>
          <a:off x="4114800" y="13962369"/>
          <a:ext cx="8382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49671</xdr:rowOff>
    </xdr:from>
    <xdr:to>
      <xdr:col>6</xdr:col>
      <xdr:colOff>0</xdr:colOff>
      <xdr:row>81</xdr:row>
      <xdr:rowOff>74919</xdr:rowOff>
    </xdr:to>
    <xdr:cxnSp macro="">
      <xdr:nvCxnSpPr>
        <xdr:cNvPr id="197" name="直線コネクタ 196"/>
        <xdr:cNvCxnSpPr/>
      </xdr:nvCxnSpPr>
      <xdr:spPr>
        <a:xfrm>
          <a:off x="3225800" y="13937121"/>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49671</xdr:rowOff>
    </xdr:from>
    <xdr:to>
      <xdr:col>4</xdr:col>
      <xdr:colOff>482600</xdr:colOff>
      <xdr:row>81</xdr:row>
      <xdr:rowOff>62739</xdr:rowOff>
    </xdr:to>
    <xdr:cxnSp macro="">
      <xdr:nvCxnSpPr>
        <xdr:cNvPr id="200" name="直線コネクタ 199"/>
        <xdr:cNvCxnSpPr/>
      </xdr:nvCxnSpPr>
      <xdr:spPr>
        <a:xfrm flipV="1">
          <a:off x="2336800" y="13937121"/>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62739</xdr:rowOff>
    </xdr:from>
    <xdr:to>
      <xdr:col>3</xdr:col>
      <xdr:colOff>279400</xdr:colOff>
      <xdr:row>81</xdr:row>
      <xdr:rowOff>64323</xdr:rowOff>
    </xdr:to>
    <xdr:cxnSp macro="">
      <xdr:nvCxnSpPr>
        <xdr:cNvPr id="203" name="直線コネクタ 202"/>
        <xdr:cNvCxnSpPr/>
      </xdr:nvCxnSpPr>
      <xdr:spPr>
        <a:xfrm flipV="1">
          <a:off x="1447800" y="13950189"/>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38368</xdr:rowOff>
    </xdr:from>
    <xdr:to>
      <xdr:col>7</xdr:col>
      <xdr:colOff>203200</xdr:colOff>
      <xdr:row>81</xdr:row>
      <xdr:rowOff>139968</xdr:rowOff>
    </xdr:to>
    <xdr:sp macro="" textlink="">
      <xdr:nvSpPr>
        <xdr:cNvPr id="213" name="円/楕円 212"/>
        <xdr:cNvSpPr/>
      </xdr:nvSpPr>
      <xdr:spPr>
        <a:xfrm>
          <a:off x="4902200" y="139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10445</xdr:rowOff>
    </xdr:from>
    <xdr:ext cx="762000" cy="259045"/>
    <xdr:sp macro="" textlink="">
      <xdr:nvSpPr>
        <xdr:cNvPr id="214" name="人件費・物件費等の状況該当値テキスト"/>
        <xdr:cNvSpPr txBox="1"/>
      </xdr:nvSpPr>
      <xdr:spPr>
        <a:xfrm>
          <a:off x="5041900" y="1389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143,751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24119</xdr:rowOff>
    </xdr:from>
    <xdr:to>
      <xdr:col>6</xdr:col>
      <xdr:colOff>50800</xdr:colOff>
      <xdr:row>81</xdr:row>
      <xdr:rowOff>125719</xdr:rowOff>
    </xdr:to>
    <xdr:sp macro="" textlink="">
      <xdr:nvSpPr>
        <xdr:cNvPr id="215" name="円/楕円 214"/>
        <xdr:cNvSpPr/>
      </xdr:nvSpPr>
      <xdr:spPr>
        <a:xfrm>
          <a:off x="4064000" y="139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135896</xdr:rowOff>
    </xdr:from>
    <xdr:ext cx="736600" cy="259045"/>
    <xdr:sp macro="" textlink="">
      <xdr:nvSpPr>
        <xdr:cNvPr id="216" name="テキスト ボックス 215"/>
        <xdr:cNvSpPr txBox="1"/>
      </xdr:nvSpPr>
      <xdr:spPr>
        <a:xfrm>
          <a:off x="3733800" y="1368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170321</xdr:rowOff>
    </xdr:from>
    <xdr:to>
      <xdr:col>4</xdr:col>
      <xdr:colOff>533400</xdr:colOff>
      <xdr:row>81</xdr:row>
      <xdr:rowOff>100471</xdr:rowOff>
    </xdr:to>
    <xdr:sp macro="" textlink="">
      <xdr:nvSpPr>
        <xdr:cNvPr id="217" name="円/楕円 216"/>
        <xdr:cNvSpPr/>
      </xdr:nvSpPr>
      <xdr:spPr>
        <a:xfrm>
          <a:off x="3175000" y="138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110648</xdr:rowOff>
    </xdr:from>
    <xdr:ext cx="762000" cy="259045"/>
    <xdr:sp macro="" textlink="">
      <xdr:nvSpPr>
        <xdr:cNvPr id="218" name="テキスト ボックス 217"/>
        <xdr:cNvSpPr txBox="1"/>
      </xdr:nvSpPr>
      <xdr:spPr>
        <a:xfrm>
          <a:off x="2844800" y="1365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11939</xdr:rowOff>
    </xdr:from>
    <xdr:to>
      <xdr:col>3</xdr:col>
      <xdr:colOff>330200</xdr:colOff>
      <xdr:row>81</xdr:row>
      <xdr:rowOff>113539</xdr:rowOff>
    </xdr:to>
    <xdr:sp macro="" textlink="">
      <xdr:nvSpPr>
        <xdr:cNvPr id="219" name="円/楕円 218"/>
        <xdr:cNvSpPr/>
      </xdr:nvSpPr>
      <xdr:spPr>
        <a:xfrm>
          <a:off x="2286000" y="138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123716</xdr:rowOff>
    </xdr:from>
    <xdr:ext cx="762000" cy="259045"/>
    <xdr:sp macro="" textlink="">
      <xdr:nvSpPr>
        <xdr:cNvPr id="220" name="テキスト ボックス 219"/>
        <xdr:cNvSpPr txBox="1"/>
      </xdr:nvSpPr>
      <xdr:spPr>
        <a:xfrm>
          <a:off x="1955800" y="1366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13523</xdr:rowOff>
    </xdr:from>
    <xdr:to>
      <xdr:col>2</xdr:col>
      <xdr:colOff>127000</xdr:colOff>
      <xdr:row>81</xdr:row>
      <xdr:rowOff>115123</xdr:rowOff>
    </xdr:to>
    <xdr:sp macro="" textlink="">
      <xdr:nvSpPr>
        <xdr:cNvPr id="221" name="円/楕円 220"/>
        <xdr:cNvSpPr/>
      </xdr:nvSpPr>
      <xdr:spPr>
        <a:xfrm>
          <a:off x="1397000" y="139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125300</xdr:rowOff>
    </xdr:from>
    <xdr:ext cx="762000" cy="259045"/>
    <xdr:sp macro="" textlink="">
      <xdr:nvSpPr>
        <xdr:cNvPr id="222" name="テキスト ボックス 221"/>
        <xdr:cNvSpPr txBox="1"/>
      </xdr:nvSpPr>
      <xdr:spPr>
        <a:xfrm>
          <a:off x="1066800" y="1366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ラスパイレス指数においては、類似団体と比較し</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数値を上回っている。また、前年度と比較しラスパイレス指数が▲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数値が減少している主な原因は、経験年数階層の変動によるものと考えられる。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138854</xdr:rowOff>
    </xdr:to>
    <xdr:cxnSp macro="">
      <xdr:nvCxnSpPr>
        <xdr:cNvPr id="256" name="直線コネクタ 255"/>
        <xdr:cNvCxnSpPr/>
      </xdr:nvCxnSpPr>
      <xdr:spPr>
        <a:xfrm flipV="1">
          <a:off x="16179800" y="145165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138854</xdr:rowOff>
    </xdr:from>
    <xdr:to>
      <xdr:col>23</xdr:col>
      <xdr:colOff>406400</xdr:colOff>
      <xdr:row>85</xdr:row>
      <xdr:rowOff>47837</xdr:rowOff>
    </xdr:to>
    <xdr:cxnSp macro="">
      <xdr:nvCxnSpPr>
        <xdr:cNvPr id="259" name="直線コネクタ 258"/>
        <xdr:cNvCxnSpPr/>
      </xdr:nvCxnSpPr>
      <xdr:spPr>
        <a:xfrm flipV="1">
          <a:off x="15290800" y="1454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1" name="テキスト ボックス 26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88</xdr:row>
      <xdr:rowOff>88477</xdr:rowOff>
    </xdr:to>
    <xdr:cxnSp macro="">
      <xdr:nvCxnSpPr>
        <xdr:cNvPr id="262" name="直線コネクタ 261"/>
        <xdr:cNvCxnSpPr/>
      </xdr:nvCxnSpPr>
      <xdr:spPr>
        <a:xfrm flipV="1">
          <a:off x="14401800" y="14621087"/>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3" name="フローチャート : 判断 262"/>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4" name="テキスト ボックス 263"/>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88477</xdr:rowOff>
    </xdr:from>
    <xdr:to>
      <xdr:col>21</xdr:col>
      <xdr:colOff>0</xdr:colOff>
      <xdr:row>88</xdr:row>
      <xdr:rowOff>112607</xdr:rowOff>
    </xdr:to>
    <xdr:cxnSp macro="">
      <xdr:nvCxnSpPr>
        <xdr:cNvPr id="265" name="直線コネクタ 264"/>
        <xdr:cNvCxnSpPr/>
      </xdr:nvCxnSpPr>
      <xdr:spPr>
        <a:xfrm flipV="1">
          <a:off x="13512800" y="151760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6" name="フローチャート : 判断 265"/>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7" name="テキスト ボックス 266"/>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8" name="フローチャート : 判断 267"/>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9" name="テキスト ボックス 268"/>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5" name="円/楕円 274"/>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36000</xdr:rowOff>
    </xdr:from>
    <xdr:ext cx="762000" cy="259045"/>
    <xdr:sp macro="" textlink="">
      <xdr:nvSpPr>
        <xdr:cNvPr id="276" name="給与水準   （国との比較）該当値テキスト"/>
        <xdr:cNvSpPr txBox="1"/>
      </xdr:nvSpPr>
      <xdr:spPr>
        <a:xfrm>
          <a:off x="17106900" y="144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7" name="円/楕円 276"/>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78" name="テキスト ボックス 277"/>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9" name="円/楕円 278"/>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80" name="テキスト ボックス 279"/>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1" name="円/楕円 280"/>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82" name="テキスト ボックス 281"/>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3" name="円/楕円 282"/>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4" name="テキスト ボックス 283"/>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職員の定員管理については、平成２７年４月に策定した第三次定員適正化計画を踏まえ、年度ごとの退職者や採用者の実績に基づいた定員管理計画を作成し、適正な定員管理に努めている。定員適正化計画では平成２８年度から平成３２年度までの５カ年で１６名の職員削減を目標にしており、平成２８年４月１日時点では３名増の</a:t>
          </a:r>
          <a:r>
            <a:rPr kumimoji="1" lang="ja-JP" altLang="en-US" sz="1100" b="0" i="0" baseline="0">
              <a:solidFill>
                <a:schemeClr val="dk1"/>
              </a:solidFill>
              <a:effectLst/>
              <a:latin typeface="+mn-lt"/>
              <a:ea typeface="+mn-ea"/>
              <a:cs typeface="+mn-cs"/>
            </a:rPr>
            <a:t>計画としていたが</a:t>
          </a:r>
          <a:r>
            <a:rPr kumimoji="1" lang="ja-JP" altLang="ja-JP" sz="1100" b="0" i="0" baseline="0">
              <a:solidFill>
                <a:schemeClr val="dk1"/>
              </a:solidFill>
              <a:effectLst/>
              <a:latin typeface="+mn-lt"/>
              <a:ea typeface="+mn-ea"/>
              <a:cs typeface="+mn-cs"/>
            </a:rPr>
            <a:t>、実績は４名減となり、目標を達成した。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類似団体と比較しても、ほぼ同数（＋０．０７人）であり、今後も定員適正化計画を基本に、限られた資源（人員）の中で最大限の市民サービスを提供できるよう適正な定員管理に努めていく。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41003</xdr:rowOff>
    </xdr:from>
    <xdr:to>
      <xdr:col>24</xdr:col>
      <xdr:colOff>558800</xdr:colOff>
      <xdr:row>62</xdr:row>
      <xdr:rowOff>41003</xdr:rowOff>
    </xdr:to>
    <xdr:cxnSp macro="">
      <xdr:nvCxnSpPr>
        <xdr:cNvPr id="321" name="直線コネクタ 320"/>
        <xdr:cNvCxnSpPr/>
      </xdr:nvCxnSpPr>
      <xdr:spPr>
        <a:xfrm>
          <a:off x="16179800" y="106709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2"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11702</xdr:rowOff>
    </xdr:from>
    <xdr:to>
      <xdr:col>23</xdr:col>
      <xdr:colOff>406400</xdr:colOff>
      <xdr:row>62</xdr:row>
      <xdr:rowOff>41003</xdr:rowOff>
    </xdr:to>
    <xdr:cxnSp macro="">
      <xdr:nvCxnSpPr>
        <xdr:cNvPr id="324" name="直線コネクタ 323"/>
        <xdr:cNvCxnSpPr/>
      </xdr:nvCxnSpPr>
      <xdr:spPr>
        <a:xfrm>
          <a:off x="15290800" y="1064160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5" name="フローチャート : 判断 324"/>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6" name="テキスト ボックス 325"/>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162469</xdr:rowOff>
    </xdr:from>
    <xdr:to>
      <xdr:col>22</xdr:col>
      <xdr:colOff>203200</xdr:colOff>
      <xdr:row>62</xdr:row>
      <xdr:rowOff>11702</xdr:rowOff>
    </xdr:to>
    <xdr:cxnSp macro="">
      <xdr:nvCxnSpPr>
        <xdr:cNvPr id="327" name="直線コネクタ 326"/>
        <xdr:cNvCxnSpPr/>
      </xdr:nvCxnSpPr>
      <xdr:spPr>
        <a:xfrm>
          <a:off x="14401800" y="1062091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8" name="フローチャート : 判断 327"/>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29" name="テキスト ボックス 328"/>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162469</xdr:rowOff>
    </xdr:from>
    <xdr:to>
      <xdr:col>21</xdr:col>
      <xdr:colOff>0</xdr:colOff>
      <xdr:row>62</xdr:row>
      <xdr:rowOff>11702</xdr:rowOff>
    </xdr:to>
    <xdr:cxnSp macro="">
      <xdr:nvCxnSpPr>
        <xdr:cNvPr id="330" name="直線コネクタ 329"/>
        <xdr:cNvCxnSpPr/>
      </xdr:nvCxnSpPr>
      <xdr:spPr>
        <a:xfrm flipV="1">
          <a:off x="13512800" y="1062091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1" name="フローチャート : 判断 330"/>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2" name="テキスト ボックス 331"/>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3" name="フローチャート : 判断 332"/>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4" name="テキスト ボックス 333"/>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161653</xdr:rowOff>
    </xdr:from>
    <xdr:to>
      <xdr:col>24</xdr:col>
      <xdr:colOff>609600</xdr:colOff>
      <xdr:row>62</xdr:row>
      <xdr:rowOff>91803</xdr:rowOff>
    </xdr:to>
    <xdr:sp macro="" textlink="">
      <xdr:nvSpPr>
        <xdr:cNvPr id="340" name="円/楕円 339"/>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133730</xdr:rowOff>
    </xdr:from>
    <xdr:ext cx="762000" cy="259045"/>
    <xdr:sp macro="" textlink="">
      <xdr:nvSpPr>
        <xdr:cNvPr id="341" name="定員管理の状況該当値テキスト"/>
        <xdr:cNvSpPr txBox="1"/>
      </xdr:nvSpPr>
      <xdr:spPr>
        <a:xfrm>
          <a:off x="17106900" y="105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161653</xdr:rowOff>
    </xdr:from>
    <xdr:to>
      <xdr:col>23</xdr:col>
      <xdr:colOff>457200</xdr:colOff>
      <xdr:row>62</xdr:row>
      <xdr:rowOff>91803</xdr:rowOff>
    </xdr:to>
    <xdr:sp macro="" textlink="">
      <xdr:nvSpPr>
        <xdr:cNvPr id="342" name="円/楕円 341"/>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101980</xdr:rowOff>
    </xdr:from>
    <xdr:ext cx="736600" cy="259045"/>
    <xdr:sp macro="" textlink="">
      <xdr:nvSpPr>
        <xdr:cNvPr id="343" name="テキスト ボックス 342"/>
        <xdr:cNvSpPr txBox="1"/>
      </xdr:nvSpPr>
      <xdr:spPr>
        <a:xfrm>
          <a:off x="15798800" y="1038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132352</xdr:rowOff>
    </xdr:from>
    <xdr:to>
      <xdr:col>22</xdr:col>
      <xdr:colOff>254000</xdr:colOff>
      <xdr:row>62</xdr:row>
      <xdr:rowOff>62502</xdr:rowOff>
    </xdr:to>
    <xdr:sp macro="" textlink="">
      <xdr:nvSpPr>
        <xdr:cNvPr id="344" name="円/楕円 343"/>
        <xdr:cNvSpPr/>
      </xdr:nvSpPr>
      <xdr:spPr>
        <a:xfrm>
          <a:off x="15240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72679</xdr:rowOff>
    </xdr:from>
    <xdr:ext cx="762000" cy="259045"/>
    <xdr:sp macro="" textlink="">
      <xdr:nvSpPr>
        <xdr:cNvPr id="345" name="テキスト ボックス 344"/>
        <xdr:cNvSpPr txBox="1"/>
      </xdr:nvSpPr>
      <xdr:spPr>
        <a:xfrm>
          <a:off x="14909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111669</xdr:rowOff>
    </xdr:from>
    <xdr:to>
      <xdr:col>21</xdr:col>
      <xdr:colOff>50800</xdr:colOff>
      <xdr:row>62</xdr:row>
      <xdr:rowOff>41819</xdr:rowOff>
    </xdr:to>
    <xdr:sp macro="" textlink="">
      <xdr:nvSpPr>
        <xdr:cNvPr id="346" name="円/楕円 345"/>
        <xdr:cNvSpPr/>
      </xdr:nvSpPr>
      <xdr:spPr>
        <a:xfrm>
          <a:off x="143510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51996</xdr:rowOff>
    </xdr:from>
    <xdr:ext cx="762000" cy="259045"/>
    <xdr:sp macro="" textlink="">
      <xdr:nvSpPr>
        <xdr:cNvPr id="347" name="テキスト ボックス 346"/>
        <xdr:cNvSpPr txBox="1"/>
      </xdr:nvSpPr>
      <xdr:spPr>
        <a:xfrm>
          <a:off x="14020800" y="1033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132352</xdr:rowOff>
    </xdr:from>
    <xdr:to>
      <xdr:col>19</xdr:col>
      <xdr:colOff>533400</xdr:colOff>
      <xdr:row>62</xdr:row>
      <xdr:rowOff>62502</xdr:rowOff>
    </xdr:to>
    <xdr:sp macro="" textlink="">
      <xdr:nvSpPr>
        <xdr:cNvPr id="348" name="円/楕円 347"/>
        <xdr:cNvSpPr/>
      </xdr:nvSpPr>
      <xdr:spPr>
        <a:xfrm>
          <a:off x="13462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72679</xdr:rowOff>
    </xdr:from>
    <xdr:ext cx="762000" cy="259045"/>
    <xdr:sp macro="" textlink="">
      <xdr:nvSpPr>
        <xdr:cNvPr id="349" name="テキスト ボックス 348"/>
        <xdr:cNvSpPr txBox="1"/>
      </xdr:nvSpPr>
      <xdr:spPr>
        <a:xfrm>
          <a:off x="13131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第１次宮若市</a:t>
          </a:r>
          <a:r>
            <a:rPr kumimoji="1" lang="ja-JP" altLang="ja-JP" sz="1100">
              <a:solidFill>
                <a:schemeClr val="dk1"/>
              </a:solidFill>
              <a:effectLst/>
              <a:latin typeface="+mn-lt"/>
              <a:ea typeface="+mn-ea"/>
              <a:cs typeface="+mn-cs"/>
            </a:rPr>
            <a:t>総合計画のもと適量・適切な事業実施により、類似団体を下回る</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％となっている。この水準は過去５年間</a:t>
          </a:r>
          <a:r>
            <a:rPr kumimoji="1" lang="ja-JP" altLang="en-US" sz="1100">
              <a:solidFill>
                <a:schemeClr val="dk1"/>
              </a:solidFill>
              <a:effectLst/>
              <a:latin typeface="+mn-lt"/>
              <a:ea typeface="+mn-ea"/>
              <a:cs typeface="+mn-cs"/>
            </a:rPr>
            <a:t>で徐々に低下し</a:t>
          </a:r>
          <a:r>
            <a:rPr kumimoji="1" lang="ja-JP" altLang="ja-JP" sz="1100">
              <a:solidFill>
                <a:schemeClr val="dk1"/>
              </a:solidFill>
              <a:effectLst/>
              <a:latin typeface="+mn-lt"/>
              <a:ea typeface="+mn-ea"/>
              <a:cs typeface="+mn-cs"/>
            </a:rPr>
            <a:t>ており、今後も、計画的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建設事業を実施するとともに、交付税算入率の高い地方債を有効に活用し、</a:t>
          </a:r>
          <a:r>
            <a:rPr kumimoji="1" lang="ja-JP" altLang="en-US" sz="1100">
              <a:solidFill>
                <a:schemeClr val="dk1"/>
              </a:solidFill>
              <a:effectLst/>
              <a:latin typeface="+mn-lt"/>
              <a:ea typeface="+mn-ea"/>
              <a:cs typeface="+mn-cs"/>
            </a:rPr>
            <a:t>今後も引き続き類似団体を下回る</a:t>
          </a:r>
          <a:r>
            <a:rPr kumimoji="1" lang="ja-JP" altLang="ja-JP" sz="1100">
              <a:solidFill>
                <a:schemeClr val="dk1"/>
              </a:solidFill>
              <a:effectLst/>
              <a:latin typeface="+mn-lt"/>
              <a:ea typeface="+mn-ea"/>
              <a:cs typeface="+mn-cs"/>
            </a:rPr>
            <a:t>比率を確保していく。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38</xdr:row>
      <xdr:rowOff>156210</xdr:rowOff>
    </xdr:to>
    <xdr:cxnSp macro="">
      <xdr:nvCxnSpPr>
        <xdr:cNvPr id="383" name="直線コネクタ 382"/>
        <xdr:cNvCxnSpPr/>
      </xdr:nvCxnSpPr>
      <xdr:spPr>
        <a:xfrm flipV="1">
          <a:off x="16179800" y="66150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4"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156210</xdr:rowOff>
    </xdr:from>
    <xdr:to>
      <xdr:col>23</xdr:col>
      <xdr:colOff>406400</xdr:colOff>
      <xdr:row>39</xdr:row>
      <xdr:rowOff>97367</xdr:rowOff>
    </xdr:to>
    <xdr:cxnSp macro="">
      <xdr:nvCxnSpPr>
        <xdr:cNvPr id="386" name="直線コネクタ 385"/>
        <xdr:cNvCxnSpPr/>
      </xdr:nvCxnSpPr>
      <xdr:spPr>
        <a:xfrm flipV="1">
          <a:off x="15290800" y="66713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7" name="フローチャート : 判断 386"/>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8" name="テキスト ボックス 387"/>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97367</xdr:rowOff>
    </xdr:from>
    <xdr:to>
      <xdr:col>22</xdr:col>
      <xdr:colOff>203200</xdr:colOff>
      <xdr:row>40</xdr:row>
      <xdr:rowOff>46567</xdr:rowOff>
    </xdr:to>
    <xdr:cxnSp macro="">
      <xdr:nvCxnSpPr>
        <xdr:cNvPr id="389" name="直線コネクタ 388"/>
        <xdr:cNvCxnSpPr/>
      </xdr:nvCxnSpPr>
      <xdr:spPr>
        <a:xfrm flipV="1">
          <a:off x="14401800" y="67839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0" name="フローチャート : 判断 38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1" name="テキスト ボックス 390"/>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41</xdr:row>
      <xdr:rowOff>19896</xdr:rowOff>
    </xdr:to>
    <xdr:cxnSp macro="">
      <xdr:nvCxnSpPr>
        <xdr:cNvPr id="392" name="直線コネクタ 391"/>
        <xdr:cNvCxnSpPr/>
      </xdr:nvCxnSpPr>
      <xdr:spPr>
        <a:xfrm flipV="1">
          <a:off x="13512800" y="69045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5" name="フローチャート : 判断 394"/>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6" name="テキスト ボックス 395"/>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402" name="円/楕円 401"/>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403"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404" name="円/楕円 403"/>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405" name="テキスト ボックス 404"/>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46567</xdr:rowOff>
    </xdr:from>
    <xdr:to>
      <xdr:col>22</xdr:col>
      <xdr:colOff>254000</xdr:colOff>
      <xdr:row>39</xdr:row>
      <xdr:rowOff>148167</xdr:rowOff>
    </xdr:to>
    <xdr:sp macro="" textlink="">
      <xdr:nvSpPr>
        <xdr:cNvPr id="406" name="円/楕円 405"/>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158344</xdr:rowOff>
    </xdr:from>
    <xdr:ext cx="762000" cy="259045"/>
    <xdr:sp macro="" textlink="">
      <xdr:nvSpPr>
        <xdr:cNvPr id="407" name="テキスト ボックス 406"/>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08" name="円/楕円 407"/>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09" name="テキスト ボックス 408"/>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140546</xdr:rowOff>
    </xdr:from>
    <xdr:to>
      <xdr:col>19</xdr:col>
      <xdr:colOff>533400</xdr:colOff>
      <xdr:row>41</xdr:row>
      <xdr:rowOff>70696</xdr:rowOff>
    </xdr:to>
    <xdr:sp macro="" textlink="">
      <xdr:nvSpPr>
        <xdr:cNvPr id="410" name="円/楕円 409"/>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80873</xdr:rowOff>
    </xdr:from>
    <xdr:ext cx="762000" cy="259045"/>
    <xdr:sp macro="" textlink="">
      <xdr:nvSpPr>
        <xdr:cNvPr id="411" name="テキスト ボックス 410"/>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比率については、平成２４年度から０となっている。その主な要因は、合併特例債等の発行による基準財政需要額算入見込額の増加、及び財政調整基金等の積立てによる充当可能基金の増加が将来負担額の増加を上回っているためである。</a:t>
          </a:r>
          <a:endParaRPr lang="ja-JP" altLang="ja-JP" sz="1400">
            <a:effectLst/>
          </a:endParaRPr>
        </a:p>
        <a:p>
          <a:r>
            <a:rPr kumimoji="1" lang="ja-JP" altLang="ja-JP" sz="1100">
              <a:solidFill>
                <a:schemeClr val="dk1"/>
              </a:solidFill>
              <a:effectLst/>
              <a:latin typeface="+mn-lt"/>
              <a:ea typeface="+mn-ea"/>
              <a:cs typeface="+mn-cs"/>
            </a:rPr>
            <a:t>しかしながら、交付税算入率の</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合併特例債発行可能残高が減少していることから、今後は基準財政需要額算入見込額の伸びが鈍化するとともに、普通交付税の合併特例措置も平成２８年度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段階的に削減され</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ため指標の悪化が懸念される。今後とも事業実施の適正化を図り、財政の健全化に努める。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1"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2" name="フローチャート : 判断 441"/>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3" name="フローチャート : 判断 442"/>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4" name="テキスト ボックス 443"/>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222</xdr:rowOff>
    </xdr:from>
    <xdr:to>
      <xdr:col>22</xdr:col>
      <xdr:colOff>254000</xdr:colOff>
      <xdr:row>17</xdr:row>
      <xdr:rowOff>101822</xdr:rowOff>
    </xdr:to>
    <xdr:sp macro="" textlink="">
      <xdr:nvSpPr>
        <xdr:cNvPr id="445" name="フローチャート : 判断 444"/>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46" name="テキスト ボックス 445"/>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65977</xdr:rowOff>
    </xdr:from>
    <xdr:to>
      <xdr:col>21</xdr:col>
      <xdr:colOff>50800</xdr:colOff>
      <xdr:row>17</xdr:row>
      <xdr:rowOff>167577</xdr:rowOff>
    </xdr:to>
    <xdr:sp macro="" textlink="">
      <xdr:nvSpPr>
        <xdr:cNvPr id="447" name="フローチャート : 判断 446"/>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48" name="テキスト ボックス 447"/>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49" name="フローチャート : 判断 448"/>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0" name="テキスト ボックス 449"/>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15</xdr:row>
      <xdr:rowOff>8318</xdr:rowOff>
    </xdr:from>
    <xdr:to>
      <xdr:col>19</xdr:col>
      <xdr:colOff>533400</xdr:colOff>
      <xdr:row>15</xdr:row>
      <xdr:rowOff>109918</xdr:rowOff>
    </xdr:to>
    <xdr:sp macro="" textlink="">
      <xdr:nvSpPr>
        <xdr:cNvPr id="456" name="円/楕円 455"/>
        <xdr:cNvSpPr/>
      </xdr:nvSpPr>
      <xdr:spPr>
        <a:xfrm>
          <a:off x="13462000" y="25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120095</xdr:rowOff>
    </xdr:from>
    <xdr:ext cx="762000" cy="259045"/>
    <xdr:sp macro="" textlink="">
      <xdr:nvSpPr>
        <xdr:cNvPr id="457" name="テキスト ボックス 456"/>
        <xdr:cNvSpPr txBox="1"/>
      </xdr:nvSpPr>
      <xdr:spPr>
        <a:xfrm>
          <a:off x="13131800" y="234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28,861
28,639
139.99
18,014,030
17,347,225
605,857
9,253,392
18,503,328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人件費は、類似団体と比べ</a:t>
          </a:r>
          <a:r>
            <a:rPr kumimoji="1" lang="ja-JP" altLang="en-US" sz="1100">
              <a:solidFill>
                <a:schemeClr val="dk1"/>
              </a:solidFill>
              <a:effectLst/>
              <a:latin typeface="+mn-ea"/>
              <a:ea typeface="+mn-ea"/>
              <a:cs typeface="+mn-cs"/>
            </a:rPr>
            <a:t>１．８</a:t>
          </a:r>
          <a:r>
            <a:rPr kumimoji="1" lang="ja-JP" altLang="ja-JP" sz="1100">
              <a:solidFill>
                <a:schemeClr val="dk1"/>
              </a:solidFill>
              <a:effectLst/>
              <a:latin typeface="+mn-ea"/>
              <a:ea typeface="+mn-ea"/>
              <a:cs typeface="+mn-cs"/>
            </a:rPr>
            <a:t>％下回っている。前年度より割合が減少しているが、原因として人事院勧告による給与の増額改定が行われたことよりも、</a:t>
          </a:r>
          <a:r>
            <a:rPr kumimoji="1" lang="ja-JP" altLang="en-US" sz="1100">
              <a:solidFill>
                <a:schemeClr val="dk1"/>
              </a:solidFill>
              <a:effectLst/>
              <a:latin typeface="+mn-ea"/>
              <a:ea typeface="+mn-ea"/>
              <a:cs typeface="+mn-cs"/>
            </a:rPr>
            <a:t>本市が地域手当未支給地域となっていることから、</a:t>
          </a:r>
          <a:r>
            <a:rPr kumimoji="1" lang="ja-JP" altLang="ja-JP" sz="1100">
              <a:solidFill>
                <a:schemeClr val="dk1"/>
              </a:solidFill>
              <a:effectLst/>
              <a:latin typeface="+mn-ea"/>
              <a:ea typeface="+mn-ea"/>
              <a:cs typeface="+mn-cs"/>
            </a:rPr>
            <a:t>給与制度の総合的見直し（俸給表の水準を平均２％引き下げ）</a:t>
          </a:r>
          <a:r>
            <a:rPr kumimoji="1" lang="ja-JP" altLang="en-US" sz="1100">
              <a:solidFill>
                <a:schemeClr val="dk1"/>
              </a:solidFill>
              <a:effectLst/>
              <a:latin typeface="+mn-ea"/>
              <a:ea typeface="+mn-ea"/>
              <a:cs typeface="+mn-cs"/>
            </a:rPr>
            <a:t>の実施によるものと思われる</a:t>
          </a:r>
          <a:r>
            <a:rPr kumimoji="1" lang="ja-JP" altLang="ja-JP" sz="1100">
              <a:solidFill>
                <a:schemeClr val="dk1"/>
              </a:solidFill>
              <a:effectLst/>
              <a:latin typeface="+mn-ea"/>
              <a:ea typeface="+mn-ea"/>
              <a:cs typeface="+mn-cs"/>
            </a:rPr>
            <a:t>。給与等については、国公準拠を基本としていることから、今後も国等の動向を踏まえた適切な対応を行っていく。</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30988</xdr:rowOff>
    </xdr:from>
    <xdr:to>
      <xdr:col>7</xdr:col>
      <xdr:colOff>15875</xdr:colOff>
      <xdr:row>36</xdr:row>
      <xdr:rowOff>49276</xdr:rowOff>
    </xdr:to>
    <xdr:cxnSp macro="">
      <xdr:nvCxnSpPr>
        <xdr:cNvPr id="64" name="直線コネクタ 63"/>
        <xdr:cNvCxnSpPr/>
      </xdr:nvCxnSpPr>
      <xdr:spPr>
        <a:xfrm flipV="1">
          <a:off x="3987800" y="6203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36</xdr:row>
      <xdr:rowOff>49276</xdr:rowOff>
    </xdr:to>
    <xdr:cxnSp macro="">
      <xdr:nvCxnSpPr>
        <xdr:cNvPr id="67" name="直線コネクタ 66"/>
        <xdr:cNvCxnSpPr/>
      </xdr:nvCxnSpPr>
      <xdr:spPr>
        <a:xfrm>
          <a:off x="3098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165862</xdr:rowOff>
    </xdr:to>
    <xdr:cxnSp macro="">
      <xdr:nvCxnSpPr>
        <xdr:cNvPr id="70" name="直線コネクタ 69"/>
        <xdr:cNvCxnSpPr/>
      </xdr:nvCxnSpPr>
      <xdr:spPr>
        <a:xfrm>
          <a:off x="2209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30988</xdr:rowOff>
    </xdr:to>
    <xdr:cxnSp macro="">
      <xdr:nvCxnSpPr>
        <xdr:cNvPr id="73" name="直線コネクタ 72"/>
        <xdr:cNvCxnSpPr/>
      </xdr:nvCxnSpPr>
      <xdr:spPr>
        <a:xfrm flipV="1">
          <a:off x="1320800" y="61391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151638</xdr:rowOff>
    </xdr:from>
    <xdr:to>
      <xdr:col>7</xdr:col>
      <xdr:colOff>66675</xdr:colOff>
      <xdr:row>36</xdr:row>
      <xdr:rowOff>81788</xdr:rowOff>
    </xdr:to>
    <xdr:sp macro="" textlink="">
      <xdr:nvSpPr>
        <xdr:cNvPr id="83" name="円/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5" name="円/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115062</xdr:rowOff>
    </xdr:from>
    <xdr:to>
      <xdr:col>4</xdr:col>
      <xdr:colOff>396875</xdr:colOff>
      <xdr:row>36</xdr:row>
      <xdr:rowOff>45212</xdr:rowOff>
    </xdr:to>
    <xdr:sp macro="" textlink="">
      <xdr:nvSpPr>
        <xdr:cNvPr id="87" name="円/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9" name="円/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151638</xdr:rowOff>
    </xdr:from>
    <xdr:to>
      <xdr:col>1</xdr:col>
      <xdr:colOff>676275</xdr:colOff>
      <xdr:row>36</xdr:row>
      <xdr:rowOff>81788</xdr:rowOff>
    </xdr:to>
    <xdr:sp macro="" textlink="">
      <xdr:nvSpPr>
        <xdr:cNvPr id="91" name="円/楕円 90"/>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91965</xdr:rowOff>
    </xdr:from>
    <xdr:ext cx="762000" cy="259045"/>
    <xdr:sp macro="" textlink="">
      <xdr:nvSpPr>
        <xdr:cNvPr id="92" name="テキスト ボックス 91"/>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物件費は、類似団体と比べ</a:t>
          </a:r>
          <a:r>
            <a:rPr kumimoji="1" lang="ja-JP" altLang="en-US" sz="1100">
              <a:solidFill>
                <a:schemeClr val="dk1"/>
              </a:solidFill>
              <a:effectLst/>
              <a:latin typeface="+mn-ea"/>
              <a:ea typeface="+mn-ea"/>
              <a:cs typeface="+mn-cs"/>
            </a:rPr>
            <a:t>２．２</a:t>
          </a:r>
          <a:r>
            <a:rPr kumimoji="1" lang="ja-JP" altLang="ja-JP" sz="1100">
              <a:solidFill>
                <a:schemeClr val="dk1"/>
              </a:solidFill>
              <a:effectLst/>
              <a:latin typeface="+mn-ea"/>
              <a:ea typeface="+mn-ea"/>
              <a:cs typeface="+mn-cs"/>
            </a:rPr>
            <a:t>％上回っている。これは、行財政改革大綱</a:t>
          </a:r>
          <a:r>
            <a:rPr kumimoji="1" lang="ja-JP" altLang="en-US" sz="1100">
              <a:solidFill>
                <a:schemeClr val="dk1"/>
              </a:solidFill>
              <a:effectLst/>
              <a:latin typeface="+mn-ea"/>
              <a:ea typeface="+mn-ea"/>
              <a:cs typeface="+mn-cs"/>
            </a:rPr>
            <a:t>第二次集中改革プラン</a:t>
          </a:r>
          <a:r>
            <a:rPr kumimoji="1" lang="ja-JP" altLang="ja-JP" sz="1100">
              <a:solidFill>
                <a:schemeClr val="dk1"/>
              </a:solidFill>
              <a:effectLst/>
              <a:latin typeface="+mn-ea"/>
              <a:ea typeface="+mn-ea"/>
              <a:cs typeface="+mn-cs"/>
            </a:rPr>
            <a:t>に</a:t>
          </a:r>
          <a:r>
            <a:rPr kumimoji="1" lang="ja-JP" altLang="en-US" sz="1100">
              <a:solidFill>
                <a:schemeClr val="dk1"/>
              </a:solidFill>
              <a:effectLst/>
              <a:latin typeface="+mn-ea"/>
              <a:ea typeface="+mn-ea"/>
              <a:cs typeface="+mn-cs"/>
            </a:rPr>
            <a:t>基づく行財政改革の実施に伴い、</a:t>
          </a:r>
          <a:r>
            <a:rPr kumimoji="1" lang="ja-JP" altLang="ja-JP" sz="1100">
              <a:solidFill>
                <a:schemeClr val="dk1"/>
              </a:solidFill>
              <a:effectLst/>
              <a:latin typeface="+mn-ea"/>
              <a:ea typeface="+mn-ea"/>
              <a:cs typeface="+mn-cs"/>
            </a:rPr>
            <a:t>業務の民間委託の推進による職員人件費等から委託料（物件費）へのシフトや定員管理の適正化による臨時職員等の増加に伴う賃金（物件費）の増加によるものである。具体的には、窓口業務や保育所の運営等に</a:t>
          </a:r>
          <a:r>
            <a:rPr kumimoji="1" lang="ja-JP" altLang="en-US" sz="1100">
              <a:solidFill>
                <a:schemeClr val="dk1"/>
              </a:solidFill>
              <a:effectLst/>
              <a:latin typeface="+mn-ea"/>
              <a:ea typeface="+mn-ea"/>
              <a:cs typeface="+mn-cs"/>
            </a:rPr>
            <a:t>係る民間委託の影響を受けており</a:t>
          </a:r>
          <a:r>
            <a:rPr kumimoji="1" lang="ja-JP" altLang="ja-JP" sz="1100">
              <a:solidFill>
                <a:schemeClr val="dk1"/>
              </a:solidFill>
              <a:effectLst/>
              <a:latin typeface="+mn-ea"/>
              <a:ea typeface="+mn-ea"/>
              <a:cs typeface="+mn-cs"/>
            </a:rPr>
            <a:t>、今後も効果を</a:t>
          </a:r>
          <a:r>
            <a:rPr kumimoji="1" lang="ja-JP" altLang="en-US" sz="1100">
              <a:solidFill>
                <a:schemeClr val="dk1"/>
              </a:solidFill>
              <a:effectLst/>
              <a:latin typeface="+mn-ea"/>
              <a:ea typeface="+mn-ea"/>
              <a:cs typeface="+mn-cs"/>
            </a:rPr>
            <a:t>継続的に</a:t>
          </a:r>
          <a:r>
            <a:rPr kumimoji="1" lang="ja-JP" altLang="ja-JP" sz="1100">
              <a:solidFill>
                <a:schemeClr val="dk1"/>
              </a:solidFill>
              <a:effectLst/>
              <a:latin typeface="+mn-ea"/>
              <a:ea typeface="+mn-ea"/>
              <a:cs typeface="+mn-cs"/>
            </a:rPr>
            <a:t>検証し、</a:t>
          </a:r>
          <a:r>
            <a:rPr kumimoji="1" lang="ja-JP" altLang="en-US" sz="1100">
              <a:solidFill>
                <a:schemeClr val="dk1"/>
              </a:solidFill>
              <a:effectLst/>
              <a:latin typeface="+mn-ea"/>
              <a:ea typeface="+mn-ea"/>
              <a:cs typeface="+mn-cs"/>
            </a:rPr>
            <a:t>効果を見極めながら</a:t>
          </a:r>
          <a:r>
            <a:rPr kumimoji="1" lang="ja-JP" altLang="ja-JP" sz="1100">
              <a:solidFill>
                <a:schemeClr val="dk1"/>
              </a:solidFill>
              <a:effectLst/>
              <a:latin typeface="+mn-ea"/>
              <a:ea typeface="+mn-ea"/>
              <a:cs typeface="+mn-cs"/>
            </a:rPr>
            <a:t>民間委託を推進していく。</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26307</xdr:rowOff>
    </xdr:to>
    <xdr:cxnSp macro="">
      <xdr:nvCxnSpPr>
        <xdr:cNvPr id="127" name="直線コネクタ 126"/>
        <xdr:cNvCxnSpPr/>
      </xdr:nvCxnSpPr>
      <xdr:spPr>
        <a:xfrm flipV="1">
          <a:off x="15671800" y="29300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17</xdr:row>
      <xdr:rowOff>26307</xdr:rowOff>
    </xdr:to>
    <xdr:cxnSp macro="">
      <xdr:nvCxnSpPr>
        <xdr:cNvPr id="130" name="直線コネクタ 129"/>
        <xdr:cNvCxnSpPr/>
      </xdr:nvCxnSpPr>
      <xdr:spPr>
        <a:xfrm>
          <a:off x="14782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132443</xdr:rowOff>
    </xdr:to>
    <xdr:cxnSp macro="">
      <xdr:nvCxnSpPr>
        <xdr:cNvPr id="133" name="直線コネクタ 132"/>
        <xdr:cNvCxnSpPr/>
      </xdr:nvCxnSpPr>
      <xdr:spPr>
        <a:xfrm>
          <a:off x="13893800" y="26797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107950</xdr:rowOff>
    </xdr:to>
    <xdr:cxnSp macro="">
      <xdr:nvCxnSpPr>
        <xdr:cNvPr id="136" name="直線コネクタ 135"/>
        <xdr:cNvCxnSpPr/>
      </xdr:nvCxnSpPr>
      <xdr:spPr>
        <a:xfrm>
          <a:off x="13004800" y="2592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6" name="円/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47"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48" name="円/楕円 147"/>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49" name="テキスト ボックス 148"/>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81643</xdr:rowOff>
    </xdr:from>
    <xdr:to>
      <xdr:col>21</xdr:col>
      <xdr:colOff>412750</xdr:colOff>
      <xdr:row>17</xdr:row>
      <xdr:rowOff>11793</xdr:rowOff>
    </xdr:to>
    <xdr:sp macro="" textlink="">
      <xdr:nvSpPr>
        <xdr:cNvPr id="150" name="円/楕円 149"/>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168020</xdr:rowOff>
    </xdr:from>
    <xdr:ext cx="762000" cy="259045"/>
    <xdr:sp macro="" textlink="">
      <xdr:nvSpPr>
        <xdr:cNvPr id="151" name="テキスト ボックス 150"/>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2" name="円/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53" name="テキスト ボックス 152"/>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4" name="円/楕円 153"/>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55" name="テキスト ボックス 154"/>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扶助費は、類似団体と比べ</a:t>
          </a:r>
          <a:r>
            <a:rPr kumimoji="1" lang="ja-JP" altLang="en-US" sz="1100">
              <a:solidFill>
                <a:schemeClr val="dk1"/>
              </a:solidFill>
              <a:effectLst/>
              <a:latin typeface="+mn-ea"/>
              <a:ea typeface="+mn-ea"/>
              <a:cs typeface="+mn-cs"/>
            </a:rPr>
            <a:t>５．１</a:t>
          </a:r>
          <a:r>
            <a:rPr kumimoji="1" lang="ja-JP" altLang="ja-JP" sz="1100">
              <a:solidFill>
                <a:schemeClr val="dk1"/>
              </a:solidFill>
              <a:effectLst/>
              <a:latin typeface="+mn-ea"/>
              <a:ea typeface="+mn-ea"/>
              <a:cs typeface="+mn-cs"/>
            </a:rPr>
            <a:t>％上回っている。これは、</a:t>
          </a:r>
          <a:r>
            <a:rPr kumimoji="1" lang="ja-JP" altLang="en-US" sz="1100">
              <a:solidFill>
                <a:schemeClr val="dk1"/>
              </a:solidFill>
              <a:effectLst/>
              <a:latin typeface="+mn-ea"/>
              <a:ea typeface="+mn-ea"/>
              <a:cs typeface="+mn-cs"/>
            </a:rPr>
            <a:t>髙い生活保護率（</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月現在</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ea"/>
              <a:ea typeface="+mn-ea"/>
              <a:cs typeface="+mn-cs"/>
            </a:rPr>
            <a:t>生活保護</a:t>
          </a:r>
          <a:r>
            <a:rPr kumimoji="1" lang="ja-JP" altLang="en-US" sz="1100">
              <a:solidFill>
                <a:schemeClr val="dk1"/>
              </a:solidFill>
              <a:effectLst/>
              <a:latin typeface="+mn-ea"/>
              <a:ea typeface="+mn-ea"/>
              <a:cs typeface="+mn-cs"/>
            </a:rPr>
            <a:t>関係</a:t>
          </a:r>
          <a:r>
            <a:rPr kumimoji="1" lang="ja-JP" altLang="ja-JP" sz="1100">
              <a:solidFill>
                <a:schemeClr val="dk1"/>
              </a:solidFill>
              <a:effectLst/>
              <a:latin typeface="+mn-ea"/>
              <a:ea typeface="+mn-ea"/>
              <a:cs typeface="+mn-cs"/>
            </a:rPr>
            <a:t>経費の影響</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よるものである</a:t>
          </a:r>
          <a:r>
            <a:rPr kumimoji="1" lang="ja-JP" altLang="en-US" sz="1100">
              <a:solidFill>
                <a:schemeClr val="dk1"/>
              </a:solidFill>
              <a:effectLst/>
              <a:latin typeface="+mn-ea"/>
              <a:ea typeface="+mn-ea"/>
              <a:cs typeface="+mn-cs"/>
            </a:rPr>
            <a:t>ことから、就労支援事業や生活困窮者相談支援事業等に積極的に取り組むとともに、生活保護の適正化を図るため専任の職員を配置している</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さらに、年々増加する</a:t>
          </a:r>
          <a:r>
            <a:rPr kumimoji="1" lang="ja-JP" altLang="ja-JP" sz="1100">
              <a:solidFill>
                <a:schemeClr val="dk1"/>
              </a:solidFill>
              <a:effectLst/>
              <a:latin typeface="+mn-lt"/>
              <a:ea typeface="+mn-ea"/>
              <a:cs typeface="+mn-cs"/>
            </a:rPr>
            <a:t>高齢化率（平成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月現在</a:t>
          </a:r>
          <a:r>
            <a:rPr kumimoji="1" lang="en-US" altLang="ja-JP" sz="1100">
              <a:solidFill>
                <a:schemeClr val="dk1"/>
              </a:solidFill>
              <a:effectLst/>
              <a:latin typeface="+mn-lt"/>
              <a:ea typeface="+mn-ea"/>
              <a:cs typeface="+mn-cs"/>
            </a:rPr>
            <a:t>32.3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の影響も受けており、</a:t>
          </a:r>
          <a:r>
            <a:rPr kumimoji="1" lang="ja-JP" altLang="ja-JP" sz="1100">
              <a:solidFill>
                <a:schemeClr val="dk1"/>
              </a:solidFill>
              <a:effectLst/>
              <a:latin typeface="+mn-lt"/>
              <a:ea typeface="+mn-ea"/>
              <a:cs typeface="+mn-cs"/>
            </a:rPr>
            <a:t>今後も</a:t>
          </a:r>
          <a:r>
            <a:rPr kumimoji="1" lang="ja-JP" altLang="ja-JP" sz="1100">
              <a:solidFill>
                <a:schemeClr val="dk1"/>
              </a:solidFill>
              <a:effectLst/>
              <a:latin typeface="+mn-ea"/>
              <a:ea typeface="+mn-ea"/>
              <a:cs typeface="+mn-cs"/>
            </a:rPr>
            <a:t>社会保障関係経費</a:t>
          </a:r>
          <a:r>
            <a:rPr kumimoji="1" lang="ja-JP" altLang="en-US" sz="1100">
              <a:solidFill>
                <a:schemeClr val="dk1"/>
              </a:solidFill>
              <a:effectLst/>
              <a:latin typeface="+mn-ea"/>
              <a:ea typeface="+mn-ea"/>
              <a:cs typeface="+mn-cs"/>
            </a:rPr>
            <a:t>は増加すること</a:t>
          </a:r>
          <a:r>
            <a:rPr kumimoji="1" lang="ja-JP" altLang="ja-JP" sz="1100">
              <a:solidFill>
                <a:schemeClr val="dk1"/>
              </a:solidFill>
              <a:effectLst/>
              <a:latin typeface="+mn-ea"/>
              <a:ea typeface="+mn-ea"/>
              <a:cs typeface="+mn-cs"/>
            </a:rPr>
            <a:t>が見込まれる</a:t>
          </a:r>
          <a:r>
            <a:rPr kumimoji="1" lang="ja-JP" altLang="en-US" sz="1100">
              <a:solidFill>
                <a:schemeClr val="dk1"/>
              </a:solidFill>
              <a:effectLst/>
              <a:latin typeface="+mn-ea"/>
              <a:ea typeface="+mn-ea"/>
              <a:cs typeface="+mn-cs"/>
            </a:rPr>
            <a:t>ことから</a:t>
          </a:r>
          <a:r>
            <a:rPr kumimoji="1" lang="ja-JP" altLang="ja-JP" sz="1100">
              <a:solidFill>
                <a:schemeClr val="dk1"/>
              </a:solidFill>
              <a:effectLst/>
              <a:latin typeface="+mn-ea"/>
              <a:ea typeface="+mn-ea"/>
              <a:cs typeface="+mn-cs"/>
            </a:rPr>
            <a:t>、資格審査等の適正化や</a:t>
          </a:r>
          <a:r>
            <a:rPr kumimoji="1" lang="ja-JP" altLang="en-US" sz="1100">
              <a:solidFill>
                <a:schemeClr val="dk1"/>
              </a:solidFill>
              <a:effectLst/>
              <a:latin typeface="+mn-ea"/>
              <a:ea typeface="+mn-ea"/>
              <a:cs typeface="+mn-cs"/>
            </a:rPr>
            <a:t>レセプト</a:t>
          </a:r>
          <a:r>
            <a:rPr kumimoji="1" lang="ja-JP" altLang="ja-JP" sz="1100">
              <a:solidFill>
                <a:schemeClr val="dk1"/>
              </a:solidFill>
              <a:effectLst/>
              <a:latin typeface="+mn-ea"/>
              <a:ea typeface="+mn-ea"/>
              <a:cs typeface="+mn-cs"/>
            </a:rPr>
            <a:t>点検等による医療費</a:t>
          </a:r>
          <a:r>
            <a:rPr kumimoji="1" lang="ja-JP" altLang="en-US" sz="1100">
              <a:solidFill>
                <a:schemeClr val="dk1"/>
              </a:solidFill>
              <a:effectLst/>
              <a:latin typeface="+mn-ea"/>
              <a:ea typeface="+mn-ea"/>
              <a:cs typeface="+mn-cs"/>
            </a:rPr>
            <a:t>等の適正化を</a:t>
          </a:r>
          <a:r>
            <a:rPr kumimoji="1" lang="ja-JP" altLang="ja-JP" sz="1100">
              <a:solidFill>
                <a:schemeClr val="dk1"/>
              </a:solidFill>
              <a:effectLst/>
              <a:latin typeface="+mn-ea"/>
              <a:ea typeface="+mn-ea"/>
              <a:cs typeface="+mn-cs"/>
            </a:rPr>
            <a:t>推進し抑制に努めていく。</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148772</xdr:rowOff>
    </xdr:from>
    <xdr:to>
      <xdr:col>7</xdr:col>
      <xdr:colOff>15875</xdr:colOff>
      <xdr:row>59</xdr:row>
      <xdr:rowOff>20865</xdr:rowOff>
    </xdr:to>
    <xdr:cxnSp macro="">
      <xdr:nvCxnSpPr>
        <xdr:cNvPr id="190" name="直線コネクタ 189"/>
        <xdr:cNvCxnSpPr/>
      </xdr:nvCxnSpPr>
      <xdr:spPr>
        <a:xfrm>
          <a:off x="3987800" y="100928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105228</xdr:rowOff>
    </xdr:from>
    <xdr:to>
      <xdr:col>5</xdr:col>
      <xdr:colOff>549275</xdr:colOff>
      <xdr:row>58</xdr:row>
      <xdr:rowOff>148772</xdr:rowOff>
    </xdr:to>
    <xdr:cxnSp macro="">
      <xdr:nvCxnSpPr>
        <xdr:cNvPr id="193" name="直線コネクタ 192"/>
        <xdr:cNvCxnSpPr/>
      </xdr:nvCxnSpPr>
      <xdr:spPr>
        <a:xfrm>
          <a:off x="3098800" y="1004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105228</xdr:rowOff>
    </xdr:to>
    <xdr:cxnSp macro="">
      <xdr:nvCxnSpPr>
        <xdr:cNvPr id="196" name="直線コネクタ 195"/>
        <xdr:cNvCxnSpPr/>
      </xdr:nvCxnSpPr>
      <xdr:spPr>
        <a:xfrm>
          <a:off x="2209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58</xdr:row>
      <xdr:rowOff>50800</xdr:rowOff>
    </xdr:to>
    <xdr:cxnSp macro="">
      <xdr:nvCxnSpPr>
        <xdr:cNvPr id="199" name="直線コネクタ 198"/>
        <xdr:cNvCxnSpPr/>
      </xdr:nvCxnSpPr>
      <xdr:spPr>
        <a:xfrm>
          <a:off x="1320800" y="997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09" name="円/楕円 208"/>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10"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97972</xdr:rowOff>
    </xdr:from>
    <xdr:to>
      <xdr:col>5</xdr:col>
      <xdr:colOff>600075</xdr:colOff>
      <xdr:row>59</xdr:row>
      <xdr:rowOff>28122</xdr:rowOff>
    </xdr:to>
    <xdr:sp macro="" textlink="">
      <xdr:nvSpPr>
        <xdr:cNvPr id="211" name="円/楕円 210"/>
        <xdr:cNvSpPr/>
      </xdr:nvSpPr>
      <xdr:spPr>
        <a:xfrm>
          <a:off x="3937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12899</xdr:rowOff>
    </xdr:from>
    <xdr:ext cx="736600" cy="259045"/>
    <xdr:sp macro="" textlink="">
      <xdr:nvSpPr>
        <xdr:cNvPr id="212" name="テキスト ボックス 211"/>
        <xdr:cNvSpPr txBox="1"/>
      </xdr:nvSpPr>
      <xdr:spPr>
        <a:xfrm>
          <a:off x="3606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54428</xdr:rowOff>
    </xdr:from>
    <xdr:to>
      <xdr:col>4</xdr:col>
      <xdr:colOff>396875</xdr:colOff>
      <xdr:row>58</xdr:row>
      <xdr:rowOff>156028</xdr:rowOff>
    </xdr:to>
    <xdr:sp macro="" textlink="">
      <xdr:nvSpPr>
        <xdr:cNvPr id="213" name="円/楕円 212"/>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140805</xdr:rowOff>
    </xdr:from>
    <xdr:ext cx="762000" cy="259045"/>
    <xdr:sp macro="" textlink="">
      <xdr:nvSpPr>
        <xdr:cNvPr id="214" name="テキスト ボックス 213"/>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5" name="円/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17" name="円/楕円 216"/>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18" name="テキスト ボックス 217"/>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その他は、類似団体と比べ</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％下回っているが、今後は下水道整備の推進に伴う事業量の増加や施設の維持管理に対する繰出金が増加する見込みである。また、国民健康保険事業会計の財政状況の悪化に伴い、赤字補填的な繰出金が</a:t>
          </a:r>
          <a:r>
            <a:rPr kumimoji="1" lang="ja-JP" altLang="en-US" sz="1100">
              <a:solidFill>
                <a:schemeClr val="dk1"/>
              </a:solidFill>
              <a:effectLst/>
              <a:latin typeface="+mn-lt"/>
              <a:ea typeface="+mn-ea"/>
              <a:cs typeface="+mn-cs"/>
            </a:rPr>
            <a:t>発生</a:t>
          </a:r>
          <a:r>
            <a:rPr kumimoji="1" lang="ja-JP" altLang="ja-JP" sz="1100">
              <a:solidFill>
                <a:schemeClr val="dk1"/>
              </a:solidFill>
              <a:effectLst/>
              <a:latin typeface="+mn-lt"/>
              <a:ea typeface="+mn-ea"/>
              <a:cs typeface="+mn-cs"/>
            </a:rPr>
            <a:t>する懸念がある。このため、各特別会計にあっては、独立採算の原則のもと、歳入確保、経費削減により、健全な財政運営に努めていく。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104140</xdr:rowOff>
    </xdr:to>
    <xdr:cxnSp macro="">
      <xdr:nvCxnSpPr>
        <xdr:cNvPr id="251" name="直線コネクタ 250"/>
        <xdr:cNvCxnSpPr/>
      </xdr:nvCxnSpPr>
      <xdr:spPr>
        <a:xfrm>
          <a:off x="15671800" y="9690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88900</xdr:rowOff>
    </xdr:to>
    <xdr:cxnSp macro="">
      <xdr:nvCxnSpPr>
        <xdr:cNvPr id="254" name="直線コネクタ 253"/>
        <xdr:cNvCxnSpPr/>
      </xdr:nvCxnSpPr>
      <xdr:spPr>
        <a:xfrm>
          <a:off x="14782800" y="963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35560</xdr:rowOff>
    </xdr:to>
    <xdr:cxnSp macro="">
      <xdr:nvCxnSpPr>
        <xdr:cNvPr id="257" name="直線コネクタ 256"/>
        <xdr:cNvCxnSpPr/>
      </xdr:nvCxnSpPr>
      <xdr:spPr>
        <a:xfrm>
          <a:off x="13893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27940</xdr:rowOff>
    </xdr:to>
    <xdr:cxnSp macro="">
      <xdr:nvCxnSpPr>
        <xdr:cNvPr id="260" name="直線コネクタ 259"/>
        <xdr:cNvCxnSpPr/>
      </xdr:nvCxnSpPr>
      <xdr:spPr>
        <a:xfrm>
          <a:off x="13004800" y="9568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0" name="円/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1"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6" name="円/楕円 275"/>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7" name="テキスト ボックス 276"/>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8" name="円/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補助費等は、類似団体</a:t>
          </a:r>
          <a:r>
            <a:rPr kumimoji="1" lang="ja-JP" altLang="en-US" sz="1100">
              <a:solidFill>
                <a:schemeClr val="dk1"/>
              </a:solidFill>
              <a:effectLst/>
              <a:latin typeface="+mn-ea"/>
              <a:ea typeface="+mn-ea"/>
              <a:cs typeface="+mn-cs"/>
            </a:rPr>
            <a:t>の平均を０．７上回っているが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これは直方・鞍手広域市町村圏事務組合や宮若市外二町じん芥処理施設組合など</a:t>
          </a:r>
          <a:r>
            <a:rPr kumimoji="1" lang="ja-JP" altLang="ja-JP" sz="1100">
              <a:solidFill>
                <a:schemeClr val="dk1"/>
              </a:solidFill>
              <a:effectLst/>
              <a:latin typeface="+mn-ea"/>
              <a:ea typeface="+mn-ea"/>
              <a:cs typeface="+mn-cs"/>
            </a:rPr>
            <a:t>一部事務組合への負担金が類似団体と比べ大きいことが主な要因である。今後、一部事務組合の負担金についてその内容を精査する</a:t>
          </a:r>
          <a:r>
            <a:rPr kumimoji="1" lang="ja-JP" altLang="en-US" sz="1100">
              <a:solidFill>
                <a:schemeClr val="dk1"/>
              </a:solidFill>
              <a:effectLst/>
              <a:latin typeface="+mn-ea"/>
              <a:ea typeface="+mn-ea"/>
              <a:cs typeface="+mn-cs"/>
            </a:rPr>
            <a:t>ことにより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負担割合の見直し等</a:t>
          </a:r>
          <a:r>
            <a:rPr kumimoji="1" lang="ja-JP" altLang="ja-JP" sz="1100">
              <a:solidFill>
                <a:schemeClr val="dk1"/>
              </a:solidFill>
              <a:effectLst/>
              <a:latin typeface="+mn-ea"/>
              <a:ea typeface="+mn-ea"/>
              <a:cs typeface="+mn-cs"/>
            </a:rPr>
            <a:t>経費の縮減に努めていく。</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136144</xdr:rowOff>
    </xdr:to>
    <xdr:cxnSp macro="">
      <xdr:nvCxnSpPr>
        <xdr:cNvPr id="309" name="直線コネクタ 308"/>
        <xdr:cNvCxnSpPr/>
      </xdr:nvCxnSpPr>
      <xdr:spPr>
        <a:xfrm flipV="1">
          <a:off x="15671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136144</xdr:rowOff>
    </xdr:to>
    <xdr:cxnSp macro="">
      <xdr:nvCxnSpPr>
        <xdr:cNvPr id="312" name="直線コネクタ 311"/>
        <xdr:cNvCxnSpPr/>
      </xdr:nvCxnSpPr>
      <xdr:spPr>
        <a:xfrm>
          <a:off x="14782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113284</xdr:rowOff>
    </xdr:to>
    <xdr:cxnSp macro="">
      <xdr:nvCxnSpPr>
        <xdr:cNvPr id="315" name="直線コネクタ 314"/>
        <xdr:cNvCxnSpPr/>
      </xdr:nvCxnSpPr>
      <xdr:spPr>
        <a:xfrm>
          <a:off x="13893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90424</xdr:rowOff>
    </xdr:to>
    <xdr:cxnSp macro="">
      <xdr:nvCxnSpPr>
        <xdr:cNvPr id="318" name="直線コネクタ 317"/>
        <xdr:cNvCxnSpPr/>
      </xdr:nvCxnSpPr>
      <xdr:spPr>
        <a:xfrm>
          <a:off x="13004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8" name="円/楕円 327"/>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9"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0" name="円/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1" name="テキスト ボックス 33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2" name="円/楕円 331"/>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33" name="テキスト ボックス 332"/>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4" name="円/楕円 333"/>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5" name="テキスト ボックス 334"/>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6" name="円/楕円 335"/>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37" name="テキスト ボックス 33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ea"/>
              <a:ea typeface="+mn-ea"/>
              <a:cs typeface="+mn-cs"/>
            </a:rPr>
            <a:t>公債費は、臨時財政対策債や合併特例債等の償還開始による増加要因があるものの、過疎対策事業債</a:t>
          </a:r>
          <a:r>
            <a:rPr kumimoji="1" lang="ja-JP" altLang="en-US" sz="1100">
              <a:solidFill>
                <a:schemeClr val="tx1"/>
              </a:solidFill>
              <a:effectLst/>
              <a:latin typeface="+mn-ea"/>
              <a:ea typeface="+mn-ea"/>
              <a:cs typeface="+mn-cs"/>
            </a:rPr>
            <a:t>や学校教育施設等整備事業債</a:t>
          </a:r>
          <a:r>
            <a:rPr kumimoji="1" lang="ja-JP" altLang="ja-JP" sz="1100">
              <a:solidFill>
                <a:schemeClr val="tx1"/>
              </a:solidFill>
              <a:effectLst/>
              <a:latin typeface="+mn-ea"/>
              <a:ea typeface="+mn-ea"/>
              <a:cs typeface="+mn-cs"/>
            </a:rPr>
            <a:t>等の償還終了により</a:t>
          </a:r>
          <a:r>
            <a:rPr kumimoji="1" lang="ja-JP" altLang="en-US" sz="1100">
              <a:solidFill>
                <a:schemeClr val="tx1"/>
              </a:solidFill>
              <a:effectLst/>
              <a:latin typeface="+mn-ea"/>
              <a:ea typeface="+mn-ea"/>
              <a:cs typeface="+mn-cs"/>
            </a:rPr>
            <a:t>減少</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75</a:t>
          </a:r>
          <a:r>
            <a:rPr kumimoji="1" lang="ja-JP" altLang="ja-JP" sz="1100">
              <a:solidFill>
                <a:schemeClr val="tx1"/>
              </a:solidFill>
              <a:effectLst/>
              <a:latin typeface="+mn-ea"/>
              <a:ea typeface="+mn-ea"/>
              <a:cs typeface="+mn-cs"/>
            </a:rPr>
            <a:t>百万円）しており、類似団体を</a:t>
          </a:r>
          <a:r>
            <a:rPr kumimoji="1" lang="ja-JP" altLang="en-US" sz="1100">
              <a:solidFill>
                <a:schemeClr val="tx1"/>
              </a:solidFill>
              <a:effectLst/>
              <a:latin typeface="+mn-ea"/>
              <a:ea typeface="+mn-ea"/>
              <a:cs typeface="+mn-cs"/>
            </a:rPr>
            <a:t>２．６</a:t>
          </a:r>
          <a:r>
            <a:rPr kumimoji="1" lang="ja-JP" altLang="ja-JP" sz="1100">
              <a:solidFill>
                <a:schemeClr val="tx1"/>
              </a:solidFill>
              <a:effectLst/>
              <a:latin typeface="+mn-ea"/>
              <a:ea typeface="+mn-ea"/>
              <a:cs typeface="+mn-cs"/>
            </a:rPr>
            <a:t>％下回っている。しかしながら、今後は据置期間が終了する地方債の増加に伴い公債費が増加する見込みであること、また、</a:t>
          </a:r>
          <a:r>
            <a:rPr kumimoji="1" lang="ja-JP" altLang="en-US" sz="1100">
              <a:solidFill>
                <a:schemeClr val="tx1"/>
              </a:solidFill>
              <a:effectLst/>
              <a:latin typeface="+mn-ea"/>
              <a:ea typeface="+mn-ea"/>
              <a:cs typeface="+mn-cs"/>
            </a:rPr>
            <a:t>新庁舎建設</a:t>
          </a:r>
          <a:r>
            <a:rPr kumimoji="1" lang="ja-JP" altLang="ja-JP" sz="1100">
              <a:solidFill>
                <a:schemeClr val="tx1"/>
              </a:solidFill>
              <a:effectLst/>
              <a:latin typeface="+mn-ea"/>
              <a:ea typeface="+mn-ea"/>
              <a:cs typeface="+mn-cs"/>
            </a:rPr>
            <a:t>等大型事業を推進していくことから、補助金や基金等を有効に活用し公債費の増加を抑制していく。</a:t>
          </a:r>
          <a:endParaRPr lang="ja-JP" altLang="ja-JP" sz="1400">
            <a:solidFill>
              <a:schemeClr val="tx1"/>
            </a:solidFill>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77470</xdr:rowOff>
    </xdr:to>
    <xdr:cxnSp macro="">
      <xdr:nvCxnSpPr>
        <xdr:cNvPr id="370" name="直線コネクタ 369"/>
        <xdr:cNvCxnSpPr/>
      </xdr:nvCxnSpPr>
      <xdr:spPr>
        <a:xfrm flipV="1">
          <a:off x="3987800" y="12867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77470</xdr:rowOff>
    </xdr:to>
    <xdr:cxnSp macro="">
      <xdr:nvCxnSpPr>
        <xdr:cNvPr id="373" name="直線コネクタ 372"/>
        <xdr:cNvCxnSpPr/>
      </xdr:nvCxnSpPr>
      <xdr:spPr>
        <a:xfrm>
          <a:off x="3098800" y="1293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77470</xdr:rowOff>
    </xdr:to>
    <xdr:cxnSp macro="">
      <xdr:nvCxnSpPr>
        <xdr:cNvPr id="376" name="直線コネクタ 375"/>
        <xdr:cNvCxnSpPr/>
      </xdr:nvCxnSpPr>
      <xdr:spPr>
        <a:xfrm>
          <a:off x="2209800" y="1293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77470</xdr:rowOff>
    </xdr:from>
    <xdr:to>
      <xdr:col>3</xdr:col>
      <xdr:colOff>142875</xdr:colOff>
      <xdr:row>76</xdr:row>
      <xdr:rowOff>165100</xdr:rowOff>
    </xdr:to>
    <xdr:cxnSp macro="">
      <xdr:nvCxnSpPr>
        <xdr:cNvPr id="379" name="直線コネクタ 378"/>
        <xdr:cNvCxnSpPr/>
      </xdr:nvCxnSpPr>
      <xdr:spPr>
        <a:xfrm flipV="1">
          <a:off x="1320800" y="129362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89" name="円/楕円 388"/>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90"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26670</xdr:rowOff>
    </xdr:from>
    <xdr:to>
      <xdr:col>5</xdr:col>
      <xdr:colOff>600075</xdr:colOff>
      <xdr:row>75</xdr:row>
      <xdr:rowOff>128270</xdr:rowOff>
    </xdr:to>
    <xdr:sp macro="" textlink="">
      <xdr:nvSpPr>
        <xdr:cNvPr id="391" name="円/楕円 390"/>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138447</xdr:rowOff>
    </xdr:from>
    <xdr:ext cx="736600" cy="259045"/>
    <xdr:sp macro="" textlink="">
      <xdr:nvSpPr>
        <xdr:cNvPr id="392" name="テキスト ボックス 391"/>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93" name="円/楕円 392"/>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138447</xdr:rowOff>
    </xdr:from>
    <xdr:ext cx="762000" cy="259045"/>
    <xdr:sp macro="" textlink="">
      <xdr:nvSpPr>
        <xdr:cNvPr id="394" name="テキスト ボックス 393"/>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26670</xdr:rowOff>
    </xdr:from>
    <xdr:to>
      <xdr:col>3</xdr:col>
      <xdr:colOff>193675</xdr:colOff>
      <xdr:row>75</xdr:row>
      <xdr:rowOff>128270</xdr:rowOff>
    </xdr:to>
    <xdr:sp macro="" textlink="">
      <xdr:nvSpPr>
        <xdr:cNvPr id="395" name="円/楕円 394"/>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138447</xdr:rowOff>
    </xdr:from>
    <xdr:ext cx="762000" cy="259045"/>
    <xdr:sp macro="" textlink="">
      <xdr:nvSpPr>
        <xdr:cNvPr id="396" name="テキスト ボックス 395"/>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97" name="円/楕円 396"/>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98" name="テキスト ボックス 397"/>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公債費以外は、類似団体と比べ</a:t>
          </a:r>
          <a:r>
            <a:rPr kumimoji="1" lang="ja-JP" altLang="en-US" sz="1100">
              <a:solidFill>
                <a:schemeClr val="dk1"/>
              </a:solidFill>
              <a:effectLst/>
              <a:latin typeface="+mn-ea"/>
              <a:ea typeface="+mn-ea"/>
              <a:cs typeface="+mn-cs"/>
            </a:rPr>
            <a:t>４．２</a:t>
          </a:r>
          <a:r>
            <a:rPr kumimoji="1" lang="ja-JP" altLang="ja-JP" sz="1100">
              <a:solidFill>
                <a:schemeClr val="dk1"/>
              </a:solidFill>
              <a:effectLst/>
              <a:latin typeface="+mn-ea"/>
              <a:ea typeface="+mn-ea"/>
              <a:cs typeface="+mn-cs"/>
            </a:rPr>
            <a:t>％上回っている。これは、扶助費において、生活保護費が高い水準</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あること、また、物件費では、民間委託の推進や職員数の減少に伴い、委託料や賃金が増加していることが主な要因である。今後とも、行財政改革を推進し、自主財源の確保や民間委託の更なる推進による経費削減を図り、より健全な財政基盤の確立に努める。</a:t>
          </a:r>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88900</xdr:rowOff>
    </xdr:from>
    <xdr:to>
      <xdr:col>24</xdr:col>
      <xdr:colOff>31750</xdr:colOff>
      <xdr:row>78</xdr:row>
      <xdr:rowOff>96520</xdr:rowOff>
    </xdr:to>
    <xdr:cxnSp macro="">
      <xdr:nvCxnSpPr>
        <xdr:cNvPr id="431" name="直線コネクタ 430"/>
        <xdr:cNvCxnSpPr/>
      </xdr:nvCxnSpPr>
      <xdr:spPr>
        <a:xfrm>
          <a:off x="15671800" y="13462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88900</xdr:rowOff>
    </xdr:to>
    <xdr:cxnSp macro="">
      <xdr:nvCxnSpPr>
        <xdr:cNvPr id="434" name="直線コネクタ 433"/>
        <xdr:cNvCxnSpPr/>
      </xdr:nvCxnSpPr>
      <xdr:spPr>
        <a:xfrm>
          <a:off x="14782800" y="13355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153670</xdr:rowOff>
    </xdr:to>
    <xdr:cxnSp macro="">
      <xdr:nvCxnSpPr>
        <xdr:cNvPr id="437" name="直線コネクタ 436"/>
        <xdr:cNvCxnSpPr/>
      </xdr:nvCxnSpPr>
      <xdr:spPr>
        <a:xfrm>
          <a:off x="13893800" y="13233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77</xdr:row>
      <xdr:rowOff>31750</xdr:rowOff>
    </xdr:to>
    <xdr:cxnSp macro="">
      <xdr:nvCxnSpPr>
        <xdr:cNvPr id="440" name="直線コネクタ 439"/>
        <xdr:cNvCxnSpPr/>
      </xdr:nvCxnSpPr>
      <xdr:spPr>
        <a:xfrm>
          <a:off x="13004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50" name="円/楕円 449"/>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17797</xdr:rowOff>
    </xdr:from>
    <xdr:ext cx="762000" cy="259045"/>
    <xdr:sp macro="" textlink="">
      <xdr:nvSpPr>
        <xdr:cNvPr id="451"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38100</xdr:rowOff>
    </xdr:from>
    <xdr:to>
      <xdr:col>22</xdr:col>
      <xdr:colOff>615950</xdr:colOff>
      <xdr:row>78</xdr:row>
      <xdr:rowOff>139700</xdr:rowOff>
    </xdr:to>
    <xdr:sp macro="" textlink="">
      <xdr:nvSpPr>
        <xdr:cNvPr id="452" name="円/楕円 451"/>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124477</xdr:rowOff>
    </xdr:from>
    <xdr:ext cx="736600" cy="259045"/>
    <xdr:sp macro="" textlink="">
      <xdr:nvSpPr>
        <xdr:cNvPr id="453" name="テキスト ボックス 452"/>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54" name="円/楕円 453"/>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55" name="テキスト ボックス 454"/>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56" name="円/楕円 455"/>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57" name="テキスト ボックス 456"/>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8" name="円/楕円 457"/>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9" name="テキスト ボックス 458"/>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福岡県宮若市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133991</xdr:rowOff>
    </xdr:from>
    <xdr:to>
      <xdr:col>4</xdr:col>
      <xdr:colOff>1117600</xdr:colOff>
      <xdr:row>14</xdr:row>
      <xdr:rowOff>11881</xdr:rowOff>
    </xdr:to>
    <xdr:cxnSp macro="">
      <xdr:nvCxnSpPr>
        <xdr:cNvPr id="50" name="直線コネクタ 49"/>
        <xdr:cNvCxnSpPr/>
      </xdr:nvCxnSpPr>
      <xdr:spPr bwMode="auto">
        <a:xfrm flipV="1">
          <a:off x="5003800" y="2410466"/>
          <a:ext cx="647700" cy="4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11881</xdr:rowOff>
    </xdr:from>
    <xdr:to>
      <xdr:col>4</xdr:col>
      <xdr:colOff>469900</xdr:colOff>
      <xdr:row>14</xdr:row>
      <xdr:rowOff>96749</xdr:rowOff>
    </xdr:to>
    <xdr:cxnSp macro="">
      <xdr:nvCxnSpPr>
        <xdr:cNvPr id="53" name="直線コネクタ 52"/>
        <xdr:cNvCxnSpPr/>
      </xdr:nvCxnSpPr>
      <xdr:spPr bwMode="auto">
        <a:xfrm flipV="1">
          <a:off x="4305300" y="2459806"/>
          <a:ext cx="698500" cy="8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7804</xdr:rowOff>
    </xdr:from>
    <xdr:to>
      <xdr:col>3</xdr:col>
      <xdr:colOff>904875</xdr:colOff>
      <xdr:row>14</xdr:row>
      <xdr:rowOff>96749</xdr:rowOff>
    </xdr:to>
    <xdr:cxnSp macro="">
      <xdr:nvCxnSpPr>
        <xdr:cNvPr id="56" name="直線コネクタ 55"/>
        <xdr:cNvCxnSpPr/>
      </xdr:nvCxnSpPr>
      <xdr:spPr bwMode="auto">
        <a:xfrm>
          <a:off x="3606800" y="2455729"/>
          <a:ext cx="698500" cy="88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164567</xdr:rowOff>
    </xdr:from>
    <xdr:to>
      <xdr:col>3</xdr:col>
      <xdr:colOff>206375</xdr:colOff>
      <xdr:row>14</xdr:row>
      <xdr:rowOff>7804</xdr:rowOff>
    </xdr:to>
    <xdr:cxnSp macro="">
      <xdr:nvCxnSpPr>
        <xdr:cNvPr id="59" name="直線コネクタ 58"/>
        <xdr:cNvCxnSpPr/>
      </xdr:nvCxnSpPr>
      <xdr:spPr bwMode="auto">
        <a:xfrm>
          <a:off x="2908300" y="2441042"/>
          <a:ext cx="698500" cy="1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66946</xdr:rowOff>
    </xdr:from>
    <xdr:ext cx="762000" cy="259045"/>
    <xdr:sp macro="" textlink="">
      <xdr:nvSpPr>
        <xdr:cNvPr id="61" name="テキスト ボックス 60"/>
        <xdr:cNvSpPr txBox="1"/>
      </xdr:nvSpPr>
      <xdr:spPr>
        <a:xfrm>
          <a:off x="32258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83191</xdr:rowOff>
    </xdr:from>
    <xdr:to>
      <xdr:col>5</xdr:col>
      <xdr:colOff>34925</xdr:colOff>
      <xdr:row>14</xdr:row>
      <xdr:rowOff>13341</xdr:rowOff>
    </xdr:to>
    <xdr:sp macro="" textlink="">
      <xdr:nvSpPr>
        <xdr:cNvPr id="69" name="円/楕円 68"/>
        <xdr:cNvSpPr/>
      </xdr:nvSpPr>
      <xdr:spPr bwMode="auto">
        <a:xfrm>
          <a:off x="5600700" y="235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99718</xdr:rowOff>
    </xdr:from>
    <xdr:ext cx="762000" cy="259045"/>
    <xdr:sp macro="" textlink="">
      <xdr:nvSpPr>
        <xdr:cNvPr id="70" name="人口1人当たり決算額の推移該当値テキスト130"/>
        <xdr:cNvSpPr txBox="1"/>
      </xdr:nvSpPr>
      <xdr:spPr>
        <a:xfrm>
          <a:off x="5740400" y="220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100,133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132531</xdr:rowOff>
    </xdr:from>
    <xdr:to>
      <xdr:col>4</xdr:col>
      <xdr:colOff>520700</xdr:colOff>
      <xdr:row>14</xdr:row>
      <xdr:rowOff>62681</xdr:rowOff>
    </xdr:to>
    <xdr:sp macro="" textlink="">
      <xdr:nvSpPr>
        <xdr:cNvPr id="71" name="円/楕円 70"/>
        <xdr:cNvSpPr/>
      </xdr:nvSpPr>
      <xdr:spPr bwMode="auto">
        <a:xfrm>
          <a:off x="4953000" y="240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47458</xdr:rowOff>
    </xdr:from>
    <xdr:ext cx="736600" cy="259045"/>
    <xdr:sp macro="" textlink="">
      <xdr:nvSpPr>
        <xdr:cNvPr id="72" name="テキスト ボックス 71"/>
        <xdr:cNvSpPr txBox="1"/>
      </xdr:nvSpPr>
      <xdr:spPr>
        <a:xfrm>
          <a:off x="4622800" y="2495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45949</xdr:rowOff>
    </xdr:from>
    <xdr:to>
      <xdr:col>3</xdr:col>
      <xdr:colOff>955675</xdr:colOff>
      <xdr:row>14</xdr:row>
      <xdr:rowOff>147549</xdr:rowOff>
    </xdr:to>
    <xdr:sp macro="" textlink="">
      <xdr:nvSpPr>
        <xdr:cNvPr id="73" name="円/楕円 72"/>
        <xdr:cNvSpPr/>
      </xdr:nvSpPr>
      <xdr:spPr bwMode="auto">
        <a:xfrm>
          <a:off x="4254500" y="249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132326</xdr:rowOff>
    </xdr:from>
    <xdr:ext cx="762000" cy="259045"/>
    <xdr:sp macro="" textlink="">
      <xdr:nvSpPr>
        <xdr:cNvPr id="74" name="テキスト ボックス 73"/>
        <xdr:cNvSpPr txBox="1"/>
      </xdr:nvSpPr>
      <xdr:spPr>
        <a:xfrm>
          <a:off x="3924300" y="258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93,088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128454</xdr:rowOff>
    </xdr:from>
    <xdr:to>
      <xdr:col>3</xdr:col>
      <xdr:colOff>257175</xdr:colOff>
      <xdr:row>14</xdr:row>
      <xdr:rowOff>58604</xdr:rowOff>
    </xdr:to>
    <xdr:sp macro="" textlink="">
      <xdr:nvSpPr>
        <xdr:cNvPr id="75" name="円/楕円 74"/>
        <xdr:cNvSpPr/>
      </xdr:nvSpPr>
      <xdr:spPr bwMode="auto">
        <a:xfrm>
          <a:off x="3556000" y="24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68781</xdr:rowOff>
    </xdr:from>
    <xdr:ext cx="762000" cy="259045"/>
    <xdr:sp macro="" textlink="">
      <xdr:nvSpPr>
        <xdr:cNvPr id="76" name="テキスト ボックス 75"/>
        <xdr:cNvSpPr txBox="1"/>
      </xdr:nvSpPr>
      <xdr:spPr>
        <a:xfrm>
          <a:off x="3225800" y="217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97,757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113767</xdr:rowOff>
    </xdr:from>
    <xdr:to>
      <xdr:col>2</xdr:col>
      <xdr:colOff>692150</xdr:colOff>
      <xdr:row>14</xdr:row>
      <xdr:rowOff>43917</xdr:rowOff>
    </xdr:to>
    <xdr:sp macro="" textlink="">
      <xdr:nvSpPr>
        <xdr:cNvPr id="77" name="円/楕円 76"/>
        <xdr:cNvSpPr/>
      </xdr:nvSpPr>
      <xdr:spPr bwMode="auto">
        <a:xfrm>
          <a:off x="2857500" y="2390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28694</xdr:rowOff>
    </xdr:from>
    <xdr:ext cx="762000" cy="259045"/>
    <xdr:sp macro="" textlink="">
      <xdr:nvSpPr>
        <xdr:cNvPr id="78" name="テキスト ボックス 77"/>
        <xdr:cNvSpPr txBox="1"/>
      </xdr:nvSpPr>
      <xdr:spPr>
        <a:xfrm>
          <a:off x="2527300" y="247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8324</xdr:rowOff>
    </xdr:from>
    <xdr:to>
      <xdr:col>4</xdr:col>
      <xdr:colOff>1117600</xdr:colOff>
      <xdr:row>37</xdr:row>
      <xdr:rowOff>43104</xdr:rowOff>
    </xdr:to>
    <xdr:cxnSp macro="">
      <xdr:nvCxnSpPr>
        <xdr:cNvPr id="114" name="直線コネクタ 113"/>
        <xdr:cNvCxnSpPr/>
      </xdr:nvCxnSpPr>
      <xdr:spPr bwMode="auto">
        <a:xfrm>
          <a:off x="5003800" y="7133024"/>
          <a:ext cx="647700" cy="34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138038</xdr:rowOff>
    </xdr:from>
    <xdr:to>
      <xdr:col>4</xdr:col>
      <xdr:colOff>469900</xdr:colOff>
      <xdr:row>37</xdr:row>
      <xdr:rowOff>8324</xdr:rowOff>
    </xdr:to>
    <xdr:cxnSp macro="">
      <xdr:nvCxnSpPr>
        <xdr:cNvPr id="117" name="直線コネクタ 116"/>
        <xdr:cNvCxnSpPr/>
      </xdr:nvCxnSpPr>
      <xdr:spPr bwMode="auto">
        <a:xfrm>
          <a:off x="4305300" y="7091288"/>
          <a:ext cx="698500" cy="41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38467</xdr:rowOff>
    </xdr:from>
    <xdr:to>
      <xdr:col>3</xdr:col>
      <xdr:colOff>904875</xdr:colOff>
      <xdr:row>36</xdr:row>
      <xdr:rowOff>138038</xdr:rowOff>
    </xdr:to>
    <xdr:cxnSp macro="">
      <xdr:nvCxnSpPr>
        <xdr:cNvPr id="120" name="直線コネクタ 119"/>
        <xdr:cNvCxnSpPr/>
      </xdr:nvCxnSpPr>
      <xdr:spPr bwMode="auto">
        <a:xfrm>
          <a:off x="3606800" y="6991717"/>
          <a:ext cx="698500" cy="9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169749</xdr:rowOff>
    </xdr:from>
    <xdr:to>
      <xdr:col>3</xdr:col>
      <xdr:colOff>206375</xdr:colOff>
      <xdr:row>36</xdr:row>
      <xdr:rowOff>38467</xdr:rowOff>
    </xdr:to>
    <xdr:cxnSp macro="">
      <xdr:nvCxnSpPr>
        <xdr:cNvPr id="123" name="直線コネクタ 122"/>
        <xdr:cNvCxnSpPr/>
      </xdr:nvCxnSpPr>
      <xdr:spPr bwMode="auto">
        <a:xfrm>
          <a:off x="2908300" y="6780099"/>
          <a:ext cx="698500" cy="21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163754</xdr:rowOff>
    </xdr:from>
    <xdr:to>
      <xdr:col>5</xdr:col>
      <xdr:colOff>34925</xdr:colOff>
      <xdr:row>37</xdr:row>
      <xdr:rowOff>93904</xdr:rowOff>
    </xdr:to>
    <xdr:sp macro="" textlink="">
      <xdr:nvSpPr>
        <xdr:cNvPr id="133" name="円/楕円 132"/>
        <xdr:cNvSpPr/>
      </xdr:nvSpPr>
      <xdr:spPr bwMode="auto">
        <a:xfrm>
          <a:off x="5600700" y="711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135831</xdr:rowOff>
    </xdr:from>
    <xdr:ext cx="762000" cy="259045"/>
    <xdr:sp macro="" textlink="">
      <xdr:nvSpPr>
        <xdr:cNvPr id="134" name="人口1人当たり決算額の推移該当値テキスト445"/>
        <xdr:cNvSpPr txBox="1"/>
      </xdr:nvSpPr>
      <xdr:spPr>
        <a:xfrm>
          <a:off x="5740400" y="70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128974</xdr:rowOff>
    </xdr:from>
    <xdr:to>
      <xdr:col>4</xdr:col>
      <xdr:colOff>520700</xdr:colOff>
      <xdr:row>37</xdr:row>
      <xdr:rowOff>59124</xdr:rowOff>
    </xdr:to>
    <xdr:sp macro="" textlink="">
      <xdr:nvSpPr>
        <xdr:cNvPr id="135" name="円/楕円 134"/>
        <xdr:cNvSpPr/>
      </xdr:nvSpPr>
      <xdr:spPr bwMode="auto">
        <a:xfrm>
          <a:off x="4953000" y="708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43901</xdr:rowOff>
    </xdr:from>
    <xdr:ext cx="736600" cy="259045"/>
    <xdr:sp macro="" textlink="">
      <xdr:nvSpPr>
        <xdr:cNvPr id="136" name="テキスト ボックス 135"/>
        <xdr:cNvSpPr txBox="1"/>
      </xdr:nvSpPr>
      <xdr:spPr>
        <a:xfrm>
          <a:off x="4622800" y="716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87238</xdr:rowOff>
    </xdr:from>
    <xdr:to>
      <xdr:col>3</xdr:col>
      <xdr:colOff>955675</xdr:colOff>
      <xdr:row>37</xdr:row>
      <xdr:rowOff>17388</xdr:rowOff>
    </xdr:to>
    <xdr:sp macro="" textlink="">
      <xdr:nvSpPr>
        <xdr:cNvPr id="137" name="円/楕円 136"/>
        <xdr:cNvSpPr/>
      </xdr:nvSpPr>
      <xdr:spPr bwMode="auto">
        <a:xfrm>
          <a:off x="4254500" y="704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2165</xdr:rowOff>
    </xdr:from>
    <xdr:ext cx="762000" cy="259045"/>
    <xdr:sp macro="" textlink="">
      <xdr:nvSpPr>
        <xdr:cNvPr id="138" name="テキスト ボックス 137"/>
        <xdr:cNvSpPr txBox="1"/>
      </xdr:nvSpPr>
      <xdr:spPr>
        <a:xfrm>
          <a:off x="3924300" y="71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330567</xdr:rowOff>
    </xdr:from>
    <xdr:to>
      <xdr:col>3</xdr:col>
      <xdr:colOff>257175</xdr:colOff>
      <xdr:row>36</xdr:row>
      <xdr:rowOff>89267</xdr:rowOff>
    </xdr:to>
    <xdr:sp macro="" textlink="">
      <xdr:nvSpPr>
        <xdr:cNvPr id="139" name="円/楕円 138"/>
        <xdr:cNvSpPr/>
      </xdr:nvSpPr>
      <xdr:spPr bwMode="auto">
        <a:xfrm>
          <a:off x="3556000" y="694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74044</xdr:rowOff>
    </xdr:from>
    <xdr:ext cx="762000" cy="259045"/>
    <xdr:sp macro="" textlink="">
      <xdr:nvSpPr>
        <xdr:cNvPr id="140" name="テキスト ボックス 139"/>
        <xdr:cNvSpPr txBox="1"/>
      </xdr:nvSpPr>
      <xdr:spPr>
        <a:xfrm>
          <a:off x="3225800" y="70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118949</xdr:rowOff>
    </xdr:from>
    <xdr:to>
      <xdr:col>2</xdr:col>
      <xdr:colOff>692150</xdr:colOff>
      <xdr:row>35</xdr:row>
      <xdr:rowOff>220549</xdr:rowOff>
    </xdr:to>
    <xdr:sp macro="" textlink="">
      <xdr:nvSpPr>
        <xdr:cNvPr id="141" name="円/楕円 140"/>
        <xdr:cNvSpPr/>
      </xdr:nvSpPr>
      <xdr:spPr bwMode="auto">
        <a:xfrm>
          <a:off x="2857500" y="6729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205326</xdr:rowOff>
    </xdr:from>
    <xdr:ext cx="762000" cy="259045"/>
    <xdr:sp macro="" textlink="">
      <xdr:nvSpPr>
        <xdr:cNvPr id="142" name="テキスト ボックス 141"/>
        <xdr:cNvSpPr txBox="1"/>
      </xdr:nvSpPr>
      <xdr:spPr>
        <a:xfrm>
          <a:off x="2527300" y="681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28,861
28,639
139.99
18,014,030
17,347,225
605,857
9,253,392
18,503,328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108248</xdr:rowOff>
    </xdr:from>
    <xdr:to>
      <xdr:col>6</xdr:col>
      <xdr:colOff>511175</xdr:colOff>
      <xdr:row>35</xdr:row>
      <xdr:rowOff>108572</xdr:rowOff>
    </xdr:to>
    <xdr:cxnSp macro="">
      <xdr:nvCxnSpPr>
        <xdr:cNvPr id="61" name="直線コネクタ 60"/>
        <xdr:cNvCxnSpPr/>
      </xdr:nvCxnSpPr>
      <xdr:spPr>
        <a:xfrm>
          <a:off x="3797300" y="6108998"/>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108248</xdr:rowOff>
    </xdr:from>
    <xdr:to>
      <xdr:col>5</xdr:col>
      <xdr:colOff>358775</xdr:colOff>
      <xdr:row>35</xdr:row>
      <xdr:rowOff>154387</xdr:rowOff>
    </xdr:to>
    <xdr:cxnSp macro="">
      <xdr:nvCxnSpPr>
        <xdr:cNvPr id="64" name="直線コネクタ 63"/>
        <xdr:cNvCxnSpPr/>
      </xdr:nvCxnSpPr>
      <xdr:spPr>
        <a:xfrm flipV="1">
          <a:off x="2908300" y="6108998"/>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121260</xdr:rowOff>
    </xdr:from>
    <xdr:to>
      <xdr:col>4</xdr:col>
      <xdr:colOff>155575</xdr:colOff>
      <xdr:row>35</xdr:row>
      <xdr:rowOff>154387</xdr:rowOff>
    </xdr:to>
    <xdr:cxnSp macro="">
      <xdr:nvCxnSpPr>
        <xdr:cNvPr id="67" name="直線コネクタ 66"/>
        <xdr:cNvCxnSpPr/>
      </xdr:nvCxnSpPr>
      <xdr:spPr>
        <a:xfrm>
          <a:off x="2019300" y="6122010"/>
          <a:ext cx="889000" cy="3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74587</xdr:rowOff>
    </xdr:from>
    <xdr:to>
      <xdr:col>2</xdr:col>
      <xdr:colOff>638175</xdr:colOff>
      <xdr:row>35</xdr:row>
      <xdr:rowOff>121260</xdr:rowOff>
    </xdr:to>
    <xdr:cxnSp macro="">
      <xdr:nvCxnSpPr>
        <xdr:cNvPr id="70" name="直線コネクタ 69"/>
        <xdr:cNvCxnSpPr/>
      </xdr:nvCxnSpPr>
      <xdr:spPr>
        <a:xfrm>
          <a:off x="1130300" y="6075337"/>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57772</xdr:rowOff>
    </xdr:from>
    <xdr:to>
      <xdr:col>6</xdr:col>
      <xdr:colOff>561975</xdr:colOff>
      <xdr:row>35</xdr:row>
      <xdr:rowOff>159372</xdr:rowOff>
    </xdr:to>
    <xdr:sp macro="" textlink="">
      <xdr:nvSpPr>
        <xdr:cNvPr id="80" name="円/楕円 79"/>
        <xdr:cNvSpPr/>
      </xdr:nvSpPr>
      <xdr:spPr>
        <a:xfrm>
          <a:off x="4584700" y="60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80649</xdr:rowOff>
    </xdr:from>
    <xdr:ext cx="534377" cy="259045"/>
    <xdr:sp macro="" textlink="">
      <xdr:nvSpPr>
        <xdr:cNvPr id="81" name="人件費該当値テキスト"/>
        <xdr:cNvSpPr txBox="1"/>
      </xdr:nvSpPr>
      <xdr:spPr>
        <a:xfrm>
          <a:off x="4686300" y="59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72,634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57448</xdr:rowOff>
    </xdr:from>
    <xdr:to>
      <xdr:col>5</xdr:col>
      <xdr:colOff>409575</xdr:colOff>
      <xdr:row>35</xdr:row>
      <xdr:rowOff>159048</xdr:rowOff>
    </xdr:to>
    <xdr:sp macro="" textlink="">
      <xdr:nvSpPr>
        <xdr:cNvPr id="82" name="円/楕円 81"/>
        <xdr:cNvSpPr/>
      </xdr:nvSpPr>
      <xdr:spPr>
        <a:xfrm>
          <a:off x="3746500" y="60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150175</xdr:rowOff>
    </xdr:from>
    <xdr:ext cx="534377" cy="259045"/>
    <xdr:sp macro="" textlink="">
      <xdr:nvSpPr>
        <xdr:cNvPr id="83" name="テキスト ボックス 82"/>
        <xdr:cNvSpPr txBox="1"/>
      </xdr:nvSpPr>
      <xdr:spPr>
        <a:xfrm>
          <a:off x="3530111" y="615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103587</xdr:rowOff>
    </xdr:from>
    <xdr:to>
      <xdr:col>4</xdr:col>
      <xdr:colOff>206375</xdr:colOff>
      <xdr:row>36</xdr:row>
      <xdr:rowOff>33737</xdr:rowOff>
    </xdr:to>
    <xdr:sp macro="" textlink="">
      <xdr:nvSpPr>
        <xdr:cNvPr id="84" name="円/楕円 83"/>
        <xdr:cNvSpPr/>
      </xdr:nvSpPr>
      <xdr:spPr>
        <a:xfrm>
          <a:off x="2857500" y="61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24864</xdr:rowOff>
    </xdr:from>
    <xdr:ext cx="534377" cy="259045"/>
    <xdr:sp macro="" textlink="">
      <xdr:nvSpPr>
        <xdr:cNvPr id="85" name="テキスト ボックス 84"/>
        <xdr:cNvSpPr txBox="1"/>
      </xdr:nvSpPr>
      <xdr:spPr>
        <a:xfrm>
          <a:off x="2641111" y="61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70,229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70460</xdr:rowOff>
    </xdr:from>
    <xdr:to>
      <xdr:col>3</xdr:col>
      <xdr:colOff>3175</xdr:colOff>
      <xdr:row>36</xdr:row>
      <xdr:rowOff>610</xdr:rowOff>
    </xdr:to>
    <xdr:sp macro="" textlink="">
      <xdr:nvSpPr>
        <xdr:cNvPr id="86" name="円/楕円 85"/>
        <xdr:cNvSpPr/>
      </xdr:nvSpPr>
      <xdr:spPr>
        <a:xfrm>
          <a:off x="1968500" y="60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163187</xdr:rowOff>
    </xdr:from>
    <xdr:ext cx="534377" cy="259045"/>
    <xdr:sp macro="" textlink="">
      <xdr:nvSpPr>
        <xdr:cNvPr id="87" name="テキスト ボックス 86"/>
        <xdr:cNvSpPr txBox="1"/>
      </xdr:nvSpPr>
      <xdr:spPr>
        <a:xfrm>
          <a:off x="1752111" y="616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23787</xdr:rowOff>
    </xdr:from>
    <xdr:to>
      <xdr:col>1</xdr:col>
      <xdr:colOff>485775</xdr:colOff>
      <xdr:row>35</xdr:row>
      <xdr:rowOff>125387</xdr:rowOff>
    </xdr:to>
    <xdr:sp macro="" textlink="">
      <xdr:nvSpPr>
        <xdr:cNvPr id="88" name="円/楕円 87"/>
        <xdr:cNvSpPr/>
      </xdr:nvSpPr>
      <xdr:spPr>
        <a:xfrm>
          <a:off x="1079500" y="60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116514</xdr:rowOff>
    </xdr:from>
    <xdr:ext cx="534377" cy="259045"/>
    <xdr:sp macro="" textlink="">
      <xdr:nvSpPr>
        <xdr:cNvPr id="89" name="テキスト ボックス 88"/>
        <xdr:cNvSpPr txBox="1"/>
      </xdr:nvSpPr>
      <xdr:spPr>
        <a:xfrm>
          <a:off x="863111" y="61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110828</xdr:rowOff>
    </xdr:from>
    <xdr:to>
      <xdr:col>6</xdr:col>
      <xdr:colOff>511175</xdr:colOff>
      <xdr:row>57</xdr:row>
      <xdr:rowOff>122044</xdr:rowOff>
    </xdr:to>
    <xdr:cxnSp macro="">
      <xdr:nvCxnSpPr>
        <xdr:cNvPr id="118" name="直線コネクタ 117"/>
        <xdr:cNvCxnSpPr/>
      </xdr:nvCxnSpPr>
      <xdr:spPr>
        <a:xfrm flipV="1">
          <a:off x="3797300" y="9883478"/>
          <a:ext cx="8382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122044</xdr:rowOff>
    </xdr:from>
    <xdr:to>
      <xdr:col>5</xdr:col>
      <xdr:colOff>358775</xdr:colOff>
      <xdr:row>57</xdr:row>
      <xdr:rowOff>136881</xdr:rowOff>
    </xdr:to>
    <xdr:cxnSp macro="">
      <xdr:nvCxnSpPr>
        <xdr:cNvPr id="121" name="直線コネクタ 120"/>
        <xdr:cNvCxnSpPr/>
      </xdr:nvCxnSpPr>
      <xdr:spPr>
        <a:xfrm flipV="1">
          <a:off x="2908300" y="9894694"/>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136881</xdr:rowOff>
    </xdr:from>
    <xdr:to>
      <xdr:col>4</xdr:col>
      <xdr:colOff>155575</xdr:colOff>
      <xdr:row>57</xdr:row>
      <xdr:rowOff>139071</xdr:rowOff>
    </xdr:to>
    <xdr:cxnSp macro="">
      <xdr:nvCxnSpPr>
        <xdr:cNvPr id="124" name="直線コネクタ 123"/>
        <xdr:cNvCxnSpPr/>
      </xdr:nvCxnSpPr>
      <xdr:spPr>
        <a:xfrm flipV="1">
          <a:off x="2019300" y="9909531"/>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139071</xdr:rowOff>
    </xdr:from>
    <xdr:to>
      <xdr:col>2</xdr:col>
      <xdr:colOff>638175</xdr:colOff>
      <xdr:row>57</xdr:row>
      <xdr:rowOff>144478</xdr:rowOff>
    </xdr:to>
    <xdr:cxnSp macro="">
      <xdr:nvCxnSpPr>
        <xdr:cNvPr id="127" name="直線コネクタ 126"/>
        <xdr:cNvCxnSpPr/>
      </xdr:nvCxnSpPr>
      <xdr:spPr>
        <a:xfrm flipV="1">
          <a:off x="1130300" y="9911721"/>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60028</xdr:rowOff>
    </xdr:from>
    <xdr:to>
      <xdr:col>6</xdr:col>
      <xdr:colOff>561975</xdr:colOff>
      <xdr:row>57</xdr:row>
      <xdr:rowOff>161628</xdr:rowOff>
    </xdr:to>
    <xdr:sp macro="" textlink="">
      <xdr:nvSpPr>
        <xdr:cNvPr id="137" name="円/楕円 136"/>
        <xdr:cNvSpPr/>
      </xdr:nvSpPr>
      <xdr:spPr>
        <a:xfrm>
          <a:off x="4584700" y="98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19405</xdr:rowOff>
    </xdr:from>
    <xdr:ext cx="534377" cy="259045"/>
    <xdr:sp macro="" textlink="">
      <xdr:nvSpPr>
        <xdr:cNvPr id="138" name="物件費該当値テキスト"/>
        <xdr:cNvSpPr txBox="1"/>
      </xdr:nvSpPr>
      <xdr:spPr>
        <a:xfrm>
          <a:off x="4686300" y="96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71244</xdr:rowOff>
    </xdr:from>
    <xdr:to>
      <xdr:col>5</xdr:col>
      <xdr:colOff>409575</xdr:colOff>
      <xdr:row>58</xdr:row>
      <xdr:rowOff>1394</xdr:rowOff>
    </xdr:to>
    <xdr:sp macro="" textlink="">
      <xdr:nvSpPr>
        <xdr:cNvPr id="139" name="円/楕円 138"/>
        <xdr:cNvSpPr/>
      </xdr:nvSpPr>
      <xdr:spPr>
        <a:xfrm>
          <a:off x="3746500" y="98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17921</xdr:rowOff>
    </xdr:from>
    <xdr:ext cx="534377" cy="259045"/>
    <xdr:sp macro="" textlink="">
      <xdr:nvSpPr>
        <xdr:cNvPr id="140" name="テキスト ボックス 139"/>
        <xdr:cNvSpPr txBox="1"/>
      </xdr:nvSpPr>
      <xdr:spPr>
        <a:xfrm>
          <a:off x="3530111" y="961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86081</xdr:rowOff>
    </xdr:from>
    <xdr:to>
      <xdr:col>4</xdr:col>
      <xdr:colOff>206375</xdr:colOff>
      <xdr:row>58</xdr:row>
      <xdr:rowOff>16231</xdr:rowOff>
    </xdr:to>
    <xdr:sp macro="" textlink="">
      <xdr:nvSpPr>
        <xdr:cNvPr id="141" name="円/楕円 140"/>
        <xdr:cNvSpPr/>
      </xdr:nvSpPr>
      <xdr:spPr>
        <a:xfrm>
          <a:off x="2857500" y="98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7358</xdr:rowOff>
    </xdr:from>
    <xdr:ext cx="534377" cy="259045"/>
    <xdr:sp macro="" textlink="">
      <xdr:nvSpPr>
        <xdr:cNvPr id="142" name="テキスト ボックス 141"/>
        <xdr:cNvSpPr txBox="1"/>
      </xdr:nvSpPr>
      <xdr:spPr>
        <a:xfrm>
          <a:off x="2641111" y="99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88271</xdr:rowOff>
    </xdr:from>
    <xdr:to>
      <xdr:col>3</xdr:col>
      <xdr:colOff>3175</xdr:colOff>
      <xdr:row>58</xdr:row>
      <xdr:rowOff>18421</xdr:rowOff>
    </xdr:to>
    <xdr:sp macro="" textlink="">
      <xdr:nvSpPr>
        <xdr:cNvPr id="143" name="円/楕円 142"/>
        <xdr:cNvSpPr/>
      </xdr:nvSpPr>
      <xdr:spPr>
        <a:xfrm>
          <a:off x="1968500" y="98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9548</xdr:rowOff>
    </xdr:from>
    <xdr:ext cx="534377" cy="259045"/>
    <xdr:sp macro="" textlink="">
      <xdr:nvSpPr>
        <xdr:cNvPr id="144" name="テキスト ボックス 143"/>
        <xdr:cNvSpPr txBox="1"/>
      </xdr:nvSpPr>
      <xdr:spPr>
        <a:xfrm>
          <a:off x="1752111" y="9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93678</xdr:rowOff>
    </xdr:from>
    <xdr:to>
      <xdr:col>1</xdr:col>
      <xdr:colOff>485775</xdr:colOff>
      <xdr:row>58</xdr:row>
      <xdr:rowOff>23828</xdr:rowOff>
    </xdr:to>
    <xdr:sp macro="" textlink="">
      <xdr:nvSpPr>
        <xdr:cNvPr id="145" name="円/楕円 144"/>
        <xdr:cNvSpPr/>
      </xdr:nvSpPr>
      <xdr:spPr>
        <a:xfrm>
          <a:off x="1079500" y="986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14955</xdr:rowOff>
    </xdr:from>
    <xdr:ext cx="534377" cy="259045"/>
    <xdr:sp macro="" textlink="">
      <xdr:nvSpPr>
        <xdr:cNvPr id="146" name="テキスト ボックス 145"/>
        <xdr:cNvSpPr txBox="1"/>
      </xdr:nvSpPr>
      <xdr:spPr>
        <a:xfrm>
          <a:off x="863111" y="995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139517</xdr:rowOff>
    </xdr:from>
    <xdr:to>
      <xdr:col>6</xdr:col>
      <xdr:colOff>511175</xdr:colOff>
      <xdr:row>77</xdr:row>
      <xdr:rowOff>148799</xdr:rowOff>
    </xdr:to>
    <xdr:cxnSp macro="">
      <xdr:nvCxnSpPr>
        <xdr:cNvPr id="173" name="直線コネクタ 172"/>
        <xdr:cNvCxnSpPr/>
      </xdr:nvCxnSpPr>
      <xdr:spPr>
        <a:xfrm>
          <a:off x="3797300" y="13341167"/>
          <a:ext cx="8382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109525</xdr:rowOff>
    </xdr:from>
    <xdr:to>
      <xdr:col>5</xdr:col>
      <xdr:colOff>358775</xdr:colOff>
      <xdr:row>77</xdr:row>
      <xdr:rowOff>139517</xdr:rowOff>
    </xdr:to>
    <xdr:cxnSp macro="">
      <xdr:nvCxnSpPr>
        <xdr:cNvPr id="176" name="直線コネクタ 175"/>
        <xdr:cNvCxnSpPr/>
      </xdr:nvCxnSpPr>
      <xdr:spPr>
        <a:xfrm>
          <a:off x="2908300" y="13311175"/>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96312</xdr:rowOff>
    </xdr:from>
    <xdr:to>
      <xdr:col>4</xdr:col>
      <xdr:colOff>155575</xdr:colOff>
      <xdr:row>77</xdr:row>
      <xdr:rowOff>109525</xdr:rowOff>
    </xdr:to>
    <xdr:cxnSp macro="">
      <xdr:nvCxnSpPr>
        <xdr:cNvPr id="179" name="直線コネクタ 178"/>
        <xdr:cNvCxnSpPr/>
      </xdr:nvCxnSpPr>
      <xdr:spPr>
        <a:xfrm>
          <a:off x="2019300" y="13297962"/>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74777</xdr:rowOff>
    </xdr:from>
    <xdr:to>
      <xdr:col>2</xdr:col>
      <xdr:colOff>638175</xdr:colOff>
      <xdr:row>77</xdr:row>
      <xdr:rowOff>96312</xdr:rowOff>
    </xdr:to>
    <xdr:cxnSp macro="">
      <xdr:nvCxnSpPr>
        <xdr:cNvPr id="182" name="直線コネクタ 181"/>
        <xdr:cNvCxnSpPr/>
      </xdr:nvCxnSpPr>
      <xdr:spPr>
        <a:xfrm>
          <a:off x="1130300" y="13276427"/>
          <a:ext cx="889000" cy="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97999</xdr:rowOff>
    </xdr:from>
    <xdr:to>
      <xdr:col>6</xdr:col>
      <xdr:colOff>561975</xdr:colOff>
      <xdr:row>78</xdr:row>
      <xdr:rowOff>28149</xdr:rowOff>
    </xdr:to>
    <xdr:sp macro="" textlink="">
      <xdr:nvSpPr>
        <xdr:cNvPr id="192" name="円/楕円 191"/>
        <xdr:cNvSpPr/>
      </xdr:nvSpPr>
      <xdr:spPr>
        <a:xfrm>
          <a:off x="4584700" y="132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76426</xdr:rowOff>
    </xdr:from>
    <xdr:ext cx="469744" cy="259045"/>
    <xdr:sp macro="" textlink="">
      <xdr:nvSpPr>
        <xdr:cNvPr id="193" name="維持補修費該当値テキスト"/>
        <xdr:cNvSpPr txBox="1"/>
      </xdr:nvSpPr>
      <xdr:spPr>
        <a:xfrm>
          <a:off x="4686300" y="1327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88717</xdr:rowOff>
    </xdr:from>
    <xdr:to>
      <xdr:col>5</xdr:col>
      <xdr:colOff>409575</xdr:colOff>
      <xdr:row>78</xdr:row>
      <xdr:rowOff>18867</xdr:rowOff>
    </xdr:to>
    <xdr:sp macro="" textlink="">
      <xdr:nvSpPr>
        <xdr:cNvPr id="194" name="円/楕円 193"/>
        <xdr:cNvSpPr/>
      </xdr:nvSpPr>
      <xdr:spPr>
        <a:xfrm>
          <a:off x="3746500" y="132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9994</xdr:rowOff>
    </xdr:from>
    <xdr:ext cx="469744" cy="259045"/>
    <xdr:sp macro="" textlink="">
      <xdr:nvSpPr>
        <xdr:cNvPr id="195" name="テキスト ボックス 194"/>
        <xdr:cNvSpPr txBox="1"/>
      </xdr:nvSpPr>
      <xdr:spPr>
        <a:xfrm>
          <a:off x="3562427" y="1338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58725</xdr:rowOff>
    </xdr:from>
    <xdr:to>
      <xdr:col>4</xdr:col>
      <xdr:colOff>206375</xdr:colOff>
      <xdr:row>77</xdr:row>
      <xdr:rowOff>160325</xdr:rowOff>
    </xdr:to>
    <xdr:sp macro="" textlink="">
      <xdr:nvSpPr>
        <xdr:cNvPr id="196" name="円/楕円 195"/>
        <xdr:cNvSpPr/>
      </xdr:nvSpPr>
      <xdr:spPr>
        <a:xfrm>
          <a:off x="2857500" y="132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151452</xdr:rowOff>
    </xdr:from>
    <xdr:ext cx="469744" cy="259045"/>
    <xdr:sp macro="" textlink="">
      <xdr:nvSpPr>
        <xdr:cNvPr id="197" name="テキスト ボックス 196"/>
        <xdr:cNvSpPr txBox="1"/>
      </xdr:nvSpPr>
      <xdr:spPr>
        <a:xfrm>
          <a:off x="2673427" y="1335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45512</xdr:rowOff>
    </xdr:from>
    <xdr:to>
      <xdr:col>3</xdr:col>
      <xdr:colOff>3175</xdr:colOff>
      <xdr:row>77</xdr:row>
      <xdr:rowOff>147112</xdr:rowOff>
    </xdr:to>
    <xdr:sp macro="" textlink="">
      <xdr:nvSpPr>
        <xdr:cNvPr id="198" name="円/楕円 197"/>
        <xdr:cNvSpPr/>
      </xdr:nvSpPr>
      <xdr:spPr>
        <a:xfrm>
          <a:off x="1968500" y="132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138239</xdr:rowOff>
    </xdr:from>
    <xdr:ext cx="469744" cy="259045"/>
    <xdr:sp macro="" textlink="">
      <xdr:nvSpPr>
        <xdr:cNvPr id="199" name="テキスト ボックス 198"/>
        <xdr:cNvSpPr txBox="1"/>
      </xdr:nvSpPr>
      <xdr:spPr>
        <a:xfrm>
          <a:off x="1784427" y="1333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23977</xdr:rowOff>
    </xdr:from>
    <xdr:to>
      <xdr:col>1</xdr:col>
      <xdr:colOff>485775</xdr:colOff>
      <xdr:row>77</xdr:row>
      <xdr:rowOff>125577</xdr:rowOff>
    </xdr:to>
    <xdr:sp macro="" textlink="">
      <xdr:nvSpPr>
        <xdr:cNvPr id="200" name="円/楕円 199"/>
        <xdr:cNvSpPr/>
      </xdr:nvSpPr>
      <xdr:spPr>
        <a:xfrm>
          <a:off x="1079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116704</xdr:rowOff>
    </xdr:from>
    <xdr:ext cx="469744" cy="259045"/>
    <xdr:sp macro="" textlink="">
      <xdr:nvSpPr>
        <xdr:cNvPr id="201" name="テキスト ボックス 200"/>
        <xdr:cNvSpPr txBox="1"/>
      </xdr:nvSpPr>
      <xdr:spPr>
        <a:xfrm>
          <a:off x="895427" y="133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80693</xdr:rowOff>
    </xdr:from>
    <xdr:to>
      <xdr:col>6</xdr:col>
      <xdr:colOff>511175</xdr:colOff>
      <xdr:row>93</xdr:row>
      <xdr:rowOff>131575</xdr:rowOff>
    </xdr:to>
    <xdr:cxnSp macro="">
      <xdr:nvCxnSpPr>
        <xdr:cNvPr id="235" name="直線コネクタ 234"/>
        <xdr:cNvCxnSpPr/>
      </xdr:nvCxnSpPr>
      <xdr:spPr>
        <a:xfrm flipV="1">
          <a:off x="3797300" y="16025543"/>
          <a:ext cx="8382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131575</xdr:rowOff>
    </xdr:from>
    <xdr:to>
      <xdr:col>5</xdr:col>
      <xdr:colOff>358775</xdr:colOff>
      <xdr:row>94</xdr:row>
      <xdr:rowOff>16932</xdr:rowOff>
    </xdr:to>
    <xdr:cxnSp macro="">
      <xdr:nvCxnSpPr>
        <xdr:cNvPr id="238" name="直線コネクタ 237"/>
        <xdr:cNvCxnSpPr/>
      </xdr:nvCxnSpPr>
      <xdr:spPr>
        <a:xfrm flipV="1">
          <a:off x="2908300" y="16076425"/>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164053</xdr:rowOff>
    </xdr:from>
    <xdr:ext cx="534377" cy="259045"/>
    <xdr:sp macro="" textlink="">
      <xdr:nvSpPr>
        <xdr:cNvPr id="240" name="テキスト ボックス 239"/>
        <xdr:cNvSpPr txBox="1"/>
      </xdr:nvSpPr>
      <xdr:spPr>
        <a:xfrm>
          <a:off x="3530111" y="166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16932</xdr:rowOff>
    </xdr:from>
    <xdr:to>
      <xdr:col>4</xdr:col>
      <xdr:colOff>155575</xdr:colOff>
      <xdr:row>94</xdr:row>
      <xdr:rowOff>35468</xdr:rowOff>
    </xdr:to>
    <xdr:cxnSp macro="">
      <xdr:nvCxnSpPr>
        <xdr:cNvPr id="241" name="直線コネクタ 240"/>
        <xdr:cNvCxnSpPr/>
      </xdr:nvCxnSpPr>
      <xdr:spPr>
        <a:xfrm flipV="1">
          <a:off x="2019300" y="16133232"/>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50268</xdr:rowOff>
    </xdr:from>
    <xdr:ext cx="534377" cy="259045"/>
    <xdr:sp macro="" textlink="">
      <xdr:nvSpPr>
        <xdr:cNvPr id="243" name="テキスト ボックス 242"/>
        <xdr:cNvSpPr txBox="1"/>
      </xdr:nvSpPr>
      <xdr:spPr>
        <a:xfrm>
          <a:off x="2641111" y="166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33992</xdr:rowOff>
    </xdr:from>
    <xdr:to>
      <xdr:col>2</xdr:col>
      <xdr:colOff>638175</xdr:colOff>
      <xdr:row>94</xdr:row>
      <xdr:rowOff>35468</xdr:rowOff>
    </xdr:to>
    <xdr:cxnSp macro="">
      <xdr:nvCxnSpPr>
        <xdr:cNvPr id="244" name="直線コネクタ 243"/>
        <xdr:cNvCxnSpPr/>
      </xdr:nvCxnSpPr>
      <xdr:spPr>
        <a:xfrm>
          <a:off x="1130300" y="16150292"/>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68784</xdr:rowOff>
    </xdr:from>
    <xdr:ext cx="534377" cy="259045"/>
    <xdr:sp macro="" textlink="">
      <xdr:nvSpPr>
        <xdr:cNvPr id="246" name="テキスト ボックス 245"/>
        <xdr:cNvSpPr txBox="1"/>
      </xdr:nvSpPr>
      <xdr:spPr>
        <a:xfrm>
          <a:off x="1752111" y="16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68166</xdr:rowOff>
    </xdr:from>
    <xdr:ext cx="534377" cy="259045"/>
    <xdr:sp macro="" textlink="">
      <xdr:nvSpPr>
        <xdr:cNvPr id="248" name="テキスト ボックス 247"/>
        <xdr:cNvSpPr txBox="1"/>
      </xdr:nvSpPr>
      <xdr:spPr>
        <a:xfrm>
          <a:off x="863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29893</xdr:rowOff>
    </xdr:from>
    <xdr:to>
      <xdr:col>6</xdr:col>
      <xdr:colOff>561975</xdr:colOff>
      <xdr:row>93</xdr:row>
      <xdr:rowOff>131493</xdr:rowOff>
    </xdr:to>
    <xdr:sp macro="" textlink="">
      <xdr:nvSpPr>
        <xdr:cNvPr id="254" name="円/楕円 253"/>
        <xdr:cNvSpPr/>
      </xdr:nvSpPr>
      <xdr:spPr>
        <a:xfrm>
          <a:off x="4584700" y="159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52770</xdr:rowOff>
    </xdr:from>
    <xdr:ext cx="599010" cy="259045"/>
    <xdr:sp macro="" textlink="">
      <xdr:nvSpPr>
        <xdr:cNvPr id="255" name="扶助費該当値テキスト"/>
        <xdr:cNvSpPr txBox="1"/>
      </xdr:nvSpPr>
      <xdr:spPr>
        <a:xfrm>
          <a:off x="4686300" y="1582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144,195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80775</xdr:rowOff>
    </xdr:from>
    <xdr:to>
      <xdr:col>5</xdr:col>
      <xdr:colOff>409575</xdr:colOff>
      <xdr:row>94</xdr:row>
      <xdr:rowOff>10925</xdr:rowOff>
    </xdr:to>
    <xdr:sp macro="" textlink="">
      <xdr:nvSpPr>
        <xdr:cNvPr id="256" name="円/楕円 255"/>
        <xdr:cNvSpPr/>
      </xdr:nvSpPr>
      <xdr:spPr>
        <a:xfrm>
          <a:off x="3746500" y="1602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27452</xdr:rowOff>
    </xdr:from>
    <xdr:ext cx="599010" cy="259045"/>
    <xdr:sp macro="" textlink="">
      <xdr:nvSpPr>
        <xdr:cNvPr id="257" name="テキスト ボックス 256"/>
        <xdr:cNvSpPr txBox="1"/>
      </xdr:nvSpPr>
      <xdr:spPr>
        <a:xfrm>
          <a:off x="3497794" y="1580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138,853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137582</xdr:rowOff>
    </xdr:from>
    <xdr:to>
      <xdr:col>4</xdr:col>
      <xdr:colOff>206375</xdr:colOff>
      <xdr:row>94</xdr:row>
      <xdr:rowOff>67732</xdr:rowOff>
    </xdr:to>
    <xdr:sp macro="" textlink="">
      <xdr:nvSpPr>
        <xdr:cNvPr id="258" name="円/楕円 257"/>
        <xdr:cNvSpPr/>
      </xdr:nvSpPr>
      <xdr:spPr>
        <a:xfrm>
          <a:off x="2857500" y="160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84259</xdr:rowOff>
    </xdr:from>
    <xdr:ext cx="599010" cy="259045"/>
    <xdr:sp macro="" textlink="">
      <xdr:nvSpPr>
        <xdr:cNvPr id="259" name="テキスト ボックス 258"/>
        <xdr:cNvSpPr txBox="1"/>
      </xdr:nvSpPr>
      <xdr:spPr>
        <a:xfrm>
          <a:off x="2608794" y="1585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156118</xdr:rowOff>
    </xdr:from>
    <xdr:to>
      <xdr:col>3</xdr:col>
      <xdr:colOff>3175</xdr:colOff>
      <xdr:row>94</xdr:row>
      <xdr:rowOff>86268</xdr:rowOff>
    </xdr:to>
    <xdr:sp macro="" textlink="">
      <xdr:nvSpPr>
        <xdr:cNvPr id="260" name="円/楕円 259"/>
        <xdr:cNvSpPr/>
      </xdr:nvSpPr>
      <xdr:spPr>
        <a:xfrm>
          <a:off x="1968500" y="161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102795</xdr:rowOff>
    </xdr:from>
    <xdr:ext cx="599010" cy="259045"/>
    <xdr:sp macro="" textlink="">
      <xdr:nvSpPr>
        <xdr:cNvPr id="261" name="テキスト ボックス 260"/>
        <xdr:cNvSpPr txBox="1"/>
      </xdr:nvSpPr>
      <xdr:spPr>
        <a:xfrm>
          <a:off x="1719794" y="1587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130,943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154642</xdr:rowOff>
    </xdr:from>
    <xdr:to>
      <xdr:col>1</xdr:col>
      <xdr:colOff>485775</xdr:colOff>
      <xdr:row>94</xdr:row>
      <xdr:rowOff>84792</xdr:rowOff>
    </xdr:to>
    <xdr:sp macro="" textlink="">
      <xdr:nvSpPr>
        <xdr:cNvPr id="262" name="円/楕円 261"/>
        <xdr:cNvSpPr/>
      </xdr:nvSpPr>
      <xdr:spPr>
        <a:xfrm>
          <a:off x="1079500" y="16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101319</xdr:rowOff>
    </xdr:from>
    <xdr:ext cx="599010" cy="259045"/>
    <xdr:sp macro="" textlink="">
      <xdr:nvSpPr>
        <xdr:cNvPr id="263" name="テキスト ボックス 262"/>
        <xdr:cNvSpPr txBox="1"/>
      </xdr:nvSpPr>
      <xdr:spPr>
        <a:xfrm>
          <a:off x="830794" y="1587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155626</xdr:rowOff>
    </xdr:from>
    <xdr:to>
      <xdr:col>15</xdr:col>
      <xdr:colOff>180975</xdr:colOff>
      <xdr:row>36</xdr:row>
      <xdr:rowOff>11869</xdr:rowOff>
    </xdr:to>
    <xdr:cxnSp macro="">
      <xdr:nvCxnSpPr>
        <xdr:cNvPr id="294" name="直線コネクタ 293"/>
        <xdr:cNvCxnSpPr/>
      </xdr:nvCxnSpPr>
      <xdr:spPr>
        <a:xfrm>
          <a:off x="9639300" y="6156376"/>
          <a:ext cx="8382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155626</xdr:rowOff>
    </xdr:from>
    <xdr:to>
      <xdr:col>14</xdr:col>
      <xdr:colOff>28575</xdr:colOff>
      <xdr:row>36</xdr:row>
      <xdr:rowOff>46029</xdr:rowOff>
    </xdr:to>
    <xdr:cxnSp macro="">
      <xdr:nvCxnSpPr>
        <xdr:cNvPr id="297" name="直線コネクタ 296"/>
        <xdr:cNvCxnSpPr/>
      </xdr:nvCxnSpPr>
      <xdr:spPr>
        <a:xfrm flipV="1">
          <a:off x="8750300" y="6156376"/>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46029</xdr:rowOff>
    </xdr:from>
    <xdr:to>
      <xdr:col>12</xdr:col>
      <xdr:colOff>511175</xdr:colOff>
      <xdr:row>36</xdr:row>
      <xdr:rowOff>104017</xdr:rowOff>
    </xdr:to>
    <xdr:cxnSp macro="">
      <xdr:nvCxnSpPr>
        <xdr:cNvPr id="300" name="直線コネクタ 299"/>
        <xdr:cNvCxnSpPr/>
      </xdr:nvCxnSpPr>
      <xdr:spPr>
        <a:xfrm flipV="1">
          <a:off x="7861300" y="6218229"/>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104017</xdr:rowOff>
    </xdr:from>
    <xdr:to>
      <xdr:col>11</xdr:col>
      <xdr:colOff>307975</xdr:colOff>
      <xdr:row>36</xdr:row>
      <xdr:rowOff>108502</xdr:rowOff>
    </xdr:to>
    <xdr:cxnSp macro="">
      <xdr:nvCxnSpPr>
        <xdr:cNvPr id="303" name="直線コネクタ 302"/>
        <xdr:cNvCxnSpPr/>
      </xdr:nvCxnSpPr>
      <xdr:spPr>
        <a:xfrm flipV="1">
          <a:off x="6972300" y="6276217"/>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132519</xdr:rowOff>
    </xdr:from>
    <xdr:to>
      <xdr:col>15</xdr:col>
      <xdr:colOff>231775</xdr:colOff>
      <xdr:row>36</xdr:row>
      <xdr:rowOff>62669</xdr:rowOff>
    </xdr:to>
    <xdr:sp macro="" textlink="">
      <xdr:nvSpPr>
        <xdr:cNvPr id="313" name="円/楕円 312"/>
        <xdr:cNvSpPr/>
      </xdr:nvSpPr>
      <xdr:spPr>
        <a:xfrm>
          <a:off x="10426700" y="61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110946</xdr:rowOff>
    </xdr:from>
    <xdr:ext cx="534377" cy="259045"/>
    <xdr:sp macro="" textlink="">
      <xdr:nvSpPr>
        <xdr:cNvPr id="314" name="補助費等該当値テキスト"/>
        <xdr:cNvSpPr txBox="1"/>
      </xdr:nvSpPr>
      <xdr:spPr>
        <a:xfrm>
          <a:off x="10528300" y="611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104826</xdr:rowOff>
    </xdr:from>
    <xdr:to>
      <xdr:col>14</xdr:col>
      <xdr:colOff>79375</xdr:colOff>
      <xdr:row>36</xdr:row>
      <xdr:rowOff>34976</xdr:rowOff>
    </xdr:to>
    <xdr:sp macro="" textlink="">
      <xdr:nvSpPr>
        <xdr:cNvPr id="315" name="円/楕円 314"/>
        <xdr:cNvSpPr/>
      </xdr:nvSpPr>
      <xdr:spPr>
        <a:xfrm>
          <a:off x="9588500" y="61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26103</xdr:rowOff>
    </xdr:from>
    <xdr:ext cx="534377" cy="259045"/>
    <xdr:sp macro="" textlink="">
      <xdr:nvSpPr>
        <xdr:cNvPr id="316" name="テキスト ボックス 315"/>
        <xdr:cNvSpPr txBox="1"/>
      </xdr:nvSpPr>
      <xdr:spPr>
        <a:xfrm>
          <a:off x="9372111" y="6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166679</xdr:rowOff>
    </xdr:from>
    <xdr:to>
      <xdr:col>12</xdr:col>
      <xdr:colOff>561975</xdr:colOff>
      <xdr:row>36</xdr:row>
      <xdr:rowOff>96829</xdr:rowOff>
    </xdr:to>
    <xdr:sp macro="" textlink="">
      <xdr:nvSpPr>
        <xdr:cNvPr id="317" name="円/楕円 316"/>
        <xdr:cNvSpPr/>
      </xdr:nvSpPr>
      <xdr:spPr>
        <a:xfrm>
          <a:off x="8699500" y="61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87956</xdr:rowOff>
    </xdr:from>
    <xdr:ext cx="534377" cy="259045"/>
    <xdr:sp macro="" textlink="">
      <xdr:nvSpPr>
        <xdr:cNvPr id="318" name="テキスト ボックス 317"/>
        <xdr:cNvSpPr txBox="1"/>
      </xdr:nvSpPr>
      <xdr:spPr>
        <a:xfrm>
          <a:off x="8483111" y="626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53217</xdr:rowOff>
    </xdr:from>
    <xdr:to>
      <xdr:col>11</xdr:col>
      <xdr:colOff>358775</xdr:colOff>
      <xdr:row>36</xdr:row>
      <xdr:rowOff>154817</xdr:rowOff>
    </xdr:to>
    <xdr:sp macro="" textlink="">
      <xdr:nvSpPr>
        <xdr:cNvPr id="319" name="円/楕円 318"/>
        <xdr:cNvSpPr/>
      </xdr:nvSpPr>
      <xdr:spPr>
        <a:xfrm>
          <a:off x="7810500" y="62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145944</xdr:rowOff>
    </xdr:from>
    <xdr:ext cx="534377" cy="259045"/>
    <xdr:sp macro="" textlink="">
      <xdr:nvSpPr>
        <xdr:cNvPr id="320" name="テキスト ボックス 319"/>
        <xdr:cNvSpPr txBox="1"/>
      </xdr:nvSpPr>
      <xdr:spPr>
        <a:xfrm>
          <a:off x="7594111" y="63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57702</xdr:rowOff>
    </xdr:from>
    <xdr:to>
      <xdr:col>10</xdr:col>
      <xdr:colOff>155575</xdr:colOff>
      <xdr:row>36</xdr:row>
      <xdr:rowOff>159302</xdr:rowOff>
    </xdr:to>
    <xdr:sp macro="" textlink="">
      <xdr:nvSpPr>
        <xdr:cNvPr id="321" name="円/楕円 320"/>
        <xdr:cNvSpPr/>
      </xdr:nvSpPr>
      <xdr:spPr>
        <a:xfrm>
          <a:off x="6921500" y="62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150429</xdr:rowOff>
    </xdr:from>
    <xdr:ext cx="534377" cy="259045"/>
    <xdr:sp macro="" textlink="">
      <xdr:nvSpPr>
        <xdr:cNvPr id="322" name="テキスト ボックス 321"/>
        <xdr:cNvSpPr txBox="1"/>
      </xdr:nvSpPr>
      <xdr:spPr>
        <a:xfrm>
          <a:off x="6705111" y="63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133359</xdr:rowOff>
    </xdr:from>
    <xdr:to>
      <xdr:col>15</xdr:col>
      <xdr:colOff>180975</xdr:colOff>
      <xdr:row>58</xdr:row>
      <xdr:rowOff>4331</xdr:rowOff>
    </xdr:to>
    <xdr:cxnSp macro="">
      <xdr:nvCxnSpPr>
        <xdr:cNvPr id="351" name="直線コネクタ 350"/>
        <xdr:cNvCxnSpPr/>
      </xdr:nvCxnSpPr>
      <xdr:spPr>
        <a:xfrm flipV="1">
          <a:off x="9639300" y="9906009"/>
          <a:ext cx="8382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4331</xdr:rowOff>
    </xdr:from>
    <xdr:to>
      <xdr:col>14</xdr:col>
      <xdr:colOff>28575</xdr:colOff>
      <xdr:row>58</xdr:row>
      <xdr:rowOff>57779</xdr:rowOff>
    </xdr:to>
    <xdr:cxnSp macro="">
      <xdr:nvCxnSpPr>
        <xdr:cNvPr id="354" name="直線コネクタ 353"/>
        <xdr:cNvCxnSpPr/>
      </xdr:nvCxnSpPr>
      <xdr:spPr>
        <a:xfrm flipV="1">
          <a:off x="8750300" y="9948431"/>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6" name="テキスト ボックス 355"/>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117440</xdr:rowOff>
    </xdr:from>
    <xdr:to>
      <xdr:col>12</xdr:col>
      <xdr:colOff>511175</xdr:colOff>
      <xdr:row>58</xdr:row>
      <xdr:rowOff>57779</xdr:rowOff>
    </xdr:to>
    <xdr:cxnSp macro="">
      <xdr:nvCxnSpPr>
        <xdr:cNvPr id="357" name="直線コネクタ 356"/>
        <xdr:cNvCxnSpPr/>
      </xdr:nvCxnSpPr>
      <xdr:spPr>
        <a:xfrm>
          <a:off x="7861300" y="9890090"/>
          <a:ext cx="889000" cy="1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117440</xdr:rowOff>
    </xdr:from>
    <xdr:to>
      <xdr:col>11</xdr:col>
      <xdr:colOff>307975</xdr:colOff>
      <xdr:row>58</xdr:row>
      <xdr:rowOff>2808</xdr:rowOff>
    </xdr:to>
    <xdr:cxnSp macro="">
      <xdr:nvCxnSpPr>
        <xdr:cNvPr id="360" name="直線コネクタ 359"/>
        <xdr:cNvCxnSpPr/>
      </xdr:nvCxnSpPr>
      <xdr:spPr>
        <a:xfrm flipV="1">
          <a:off x="6972300" y="9890090"/>
          <a:ext cx="889000" cy="5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82559</xdr:rowOff>
    </xdr:from>
    <xdr:to>
      <xdr:col>15</xdr:col>
      <xdr:colOff>231775</xdr:colOff>
      <xdr:row>58</xdr:row>
      <xdr:rowOff>12709</xdr:rowOff>
    </xdr:to>
    <xdr:sp macro="" textlink="">
      <xdr:nvSpPr>
        <xdr:cNvPr id="370" name="円/楕円 369"/>
        <xdr:cNvSpPr/>
      </xdr:nvSpPr>
      <xdr:spPr>
        <a:xfrm>
          <a:off x="10426700" y="985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105436</xdr:rowOff>
    </xdr:from>
    <xdr:ext cx="599010" cy="259045"/>
    <xdr:sp macro="" textlink="">
      <xdr:nvSpPr>
        <xdr:cNvPr id="371" name="普通建設事業費該当値テキスト"/>
        <xdr:cNvSpPr txBox="1"/>
      </xdr:nvSpPr>
      <xdr:spPr>
        <a:xfrm>
          <a:off x="10528300" y="970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124981</xdr:rowOff>
    </xdr:from>
    <xdr:to>
      <xdr:col>14</xdr:col>
      <xdr:colOff>79375</xdr:colOff>
      <xdr:row>58</xdr:row>
      <xdr:rowOff>55131</xdr:rowOff>
    </xdr:to>
    <xdr:sp macro="" textlink="">
      <xdr:nvSpPr>
        <xdr:cNvPr id="372" name="円/楕円 371"/>
        <xdr:cNvSpPr/>
      </xdr:nvSpPr>
      <xdr:spPr>
        <a:xfrm>
          <a:off x="9588500" y="98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71658</xdr:rowOff>
    </xdr:from>
    <xdr:ext cx="599010" cy="259045"/>
    <xdr:sp macro="" textlink="">
      <xdr:nvSpPr>
        <xdr:cNvPr id="373" name="テキスト ボックス 372"/>
        <xdr:cNvSpPr txBox="1"/>
      </xdr:nvSpPr>
      <xdr:spPr>
        <a:xfrm>
          <a:off x="9339794" y="967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6979</xdr:rowOff>
    </xdr:from>
    <xdr:to>
      <xdr:col>12</xdr:col>
      <xdr:colOff>561975</xdr:colOff>
      <xdr:row>58</xdr:row>
      <xdr:rowOff>108579</xdr:rowOff>
    </xdr:to>
    <xdr:sp macro="" textlink="">
      <xdr:nvSpPr>
        <xdr:cNvPr id="374" name="円/楕円 373"/>
        <xdr:cNvSpPr/>
      </xdr:nvSpPr>
      <xdr:spPr>
        <a:xfrm>
          <a:off x="8699500" y="9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99706</xdr:rowOff>
    </xdr:from>
    <xdr:ext cx="534377" cy="259045"/>
    <xdr:sp macro="" textlink="">
      <xdr:nvSpPr>
        <xdr:cNvPr id="375" name="テキスト ボックス 374"/>
        <xdr:cNvSpPr txBox="1"/>
      </xdr:nvSpPr>
      <xdr:spPr>
        <a:xfrm>
          <a:off x="8483111" y="100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66640</xdr:rowOff>
    </xdr:from>
    <xdr:to>
      <xdr:col>11</xdr:col>
      <xdr:colOff>358775</xdr:colOff>
      <xdr:row>57</xdr:row>
      <xdr:rowOff>168240</xdr:rowOff>
    </xdr:to>
    <xdr:sp macro="" textlink="">
      <xdr:nvSpPr>
        <xdr:cNvPr id="376" name="円/楕円 375"/>
        <xdr:cNvSpPr/>
      </xdr:nvSpPr>
      <xdr:spPr>
        <a:xfrm>
          <a:off x="7810500" y="98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13317</xdr:rowOff>
    </xdr:from>
    <xdr:ext cx="599010" cy="259045"/>
    <xdr:sp macro="" textlink="">
      <xdr:nvSpPr>
        <xdr:cNvPr id="377" name="テキスト ボックス 376"/>
        <xdr:cNvSpPr txBox="1"/>
      </xdr:nvSpPr>
      <xdr:spPr>
        <a:xfrm>
          <a:off x="7561794" y="961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123458</xdr:rowOff>
    </xdr:from>
    <xdr:to>
      <xdr:col>10</xdr:col>
      <xdr:colOff>155575</xdr:colOff>
      <xdr:row>58</xdr:row>
      <xdr:rowOff>53608</xdr:rowOff>
    </xdr:to>
    <xdr:sp macro="" textlink="">
      <xdr:nvSpPr>
        <xdr:cNvPr id="378" name="円/楕円 377"/>
        <xdr:cNvSpPr/>
      </xdr:nvSpPr>
      <xdr:spPr>
        <a:xfrm>
          <a:off x="6921500" y="989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70135</xdr:rowOff>
    </xdr:from>
    <xdr:ext cx="599010" cy="259045"/>
    <xdr:sp macro="" textlink="">
      <xdr:nvSpPr>
        <xdr:cNvPr id="379" name="テキスト ボックス 378"/>
        <xdr:cNvSpPr txBox="1"/>
      </xdr:nvSpPr>
      <xdr:spPr>
        <a:xfrm>
          <a:off x="6672794" y="967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61664</xdr:rowOff>
    </xdr:from>
    <xdr:to>
      <xdr:col>15</xdr:col>
      <xdr:colOff>180975</xdr:colOff>
      <xdr:row>77</xdr:row>
      <xdr:rowOff>104462</xdr:rowOff>
    </xdr:to>
    <xdr:cxnSp macro="">
      <xdr:nvCxnSpPr>
        <xdr:cNvPr id="406" name="直線コネクタ 405"/>
        <xdr:cNvCxnSpPr/>
      </xdr:nvCxnSpPr>
      <xdr:spPr>
        <a:xfrm flipV="1">
          <a:off x="9639300" y="13263314"/>
          <a:ext cx="838200" cy="4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62413</xdr:rowOff>
    </xdr:from>
    <xdr:ext cx="534377" cy="259045"/>
    <xdr:sp macro="" textlink="">
      <xdr:nvSpPr>
        <xdr:cNvPr id="410" name="テキスト ボックス 409"/>
        <xdr:cNvSpPr txBox="1"/>
      </xdr:nvSpPr>
      <xdr:spPr>
        <a:xfrm>
          <a:off x="9372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10864</xdr:rowOff>
    </xdr:from>
    <xdr:to>
      <xdr:col>15</xdr:col>
      <xdr:colOff>231775</xdr:colOff>
      <xdr:row>77</xdr:row>
      <xdr:rowOff>112464</xdr:rowOff>
    </xdr:to>
    <xdr:sp macro="" textlink="">
      <xdr:nvSpPr>
        <xdr:cNvPr id="416" name="円/楕円 415"/>
        <xdr:cNvSpPr/>
      </xdr:nvSpPr>
      <xdr:spPr>
        <a:xfrm>
          <a:off x="10426700" y="132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33741</xdr:rowOff>
    </xdr:from>
    <xdr:ext cx="599010" cy="259045"/>
    <xdr:sp macro="" textlink="">
      <xdr:nvSpPr>
        <xdr:cNvPr id="417" name="普通建設事業費 （ うち新規整備　）該当値テキスト"/>
        <xdr:cNvSpPr txBox="1"/>
      </xdr:nvSpPr>
      <xdr:spPr>
        <a:xfrm>
          <a:off x="10528300" y="1306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53662</xdr:rowOff>
    </xdr:from>
    <xdr:to>
      <xdr:col>14</xdr:col>
      <xdr:colOff>79375</xdr:colOff>
      <xdr:row>77</xdr:row>
      <xdr:rowOff>155262</xdr:rowOff>
    </xdr:to>
    <xdr:sp macro="" textlink="">
      <xdr:nvSpPr>
        <xdr:cNvPr id="418" name="円/楕円 417"/>
        <xdr:cNvSpPr/>
      </xdr:nvSpPr>
      <xdr:spPr>
        <a:xfrm>
          <a:off x="9588500" y="132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339</xdr:rowOff>
    </xdr:from>
    <xdr:ext cx="534377" cy="259045"/>
    <xdr:sp macro="" textlink="">
      <xdr:nvSpPr>
        <xdr:cNvPr id="419" name="テキスト ボックス 418"/>
        <xdr:cNvSpPr txBox="1"/>
      </xdr:nvSpPr>
      <xdr:spPr>
        <a:xfrm>
          <a:off x="9372111" y="130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26102</xdr:rowOff>
    </xdr:from>
    <xdr:to>
      <xdr:col>15</xdr:col>
      <xdr:colOff>180975</xdr:colOff>
      <xdr:row>98</xdr:row>
      <xdr:rowOff>92348</xdr:rowOff>
    </xdr:to>
    <xdr:cxnSp macro="">
      <xdr:nvCxnSpPr>
        <xdr:cNvPr id="450" name="直線コネクタ 449"/>
        <xdr:cNvCxnSpPr/>
      </xdr:nvCxnSpPr>
      <xdr:spPr>
        <a:xfrm flipV="1">
          <a:off x="9639300" y="16828202"/>
          <a:ext cx="838200" cy="6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146752</xdr:rowOff>
    </xdr:from>
    <xdr:to>
      <xdr:col>15</xdr:col>
      <xdr:colOff>231775</xdr:colOff>
      <xdr:row>98</xdr:row>
      <xdr:rowOff>76902</xdr:rowOff>
    </xdr:to>
    <xdr:sp macro="" textlink="">
      <xdr:nvSpPr>
        <xdr:cNvPr id="460" name="円/楕円 459"/>
        <xdr:cNvSpPr/>
      </xdr:nvSpPr>
      <xdr:spPr>
        <a:xfrm>
          <a:off x="10426700" y="16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125179</xdr:rowOff>
    </xdr:from>
    <xdr:ext cx="534377" cy="259045"/>
    <xdr:sp macro="" textlink="">
      <xdr:nvSpPr>
        <xdr:cNvPr id="461" name="普通建設事業費 （ うち更新整備　）該当値テキスト"/>
        <xdr:cNvSpPr txBox="1"/>
      </xdr:nvSpPr>
      <xdr:spPr>
        <a:xfrm>
          <a:off x="10528300" y="1675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41548</xdr:rowOff>
    </xdr:from>
    <xdr:to>
      <xdr:col>14</xdr:col>
      <xdr:colOff>79375</xdr:colOff>
      <xdr:row>98</xdr:row>
      <xdr:rowOff>143148</xdr:rowOff>
    </xdr:to>
    <xdr:sp macro="" textlink="">
      <xdr:nvSpPr>
        <xdr:cNvPr id="462" name="円/楕円 461"/>
        <xdr:cNvSpPr/>
      </xdr:nvSpPr>
      <xdr:spPr>
        <a:xfrm>
          <a:off x="9588500" y="168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134275</xdr:rowOff>
    </xdr:from>
    <xdr:ext cx="534377" cy="259045"/>
    <xdr:sp macro="" textlink="">
      <xdr:nvSpPr>
        <xdr:cNvPr id="463" name="テキスト ボックス 462"/>
        <xdr:cNvSpPr txBox="1"/>
      </xdr:nvSpPr>
      <xdr:spPr>
        <a:xfrm>
          <a:off x="9372111" y="1693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19896</xdr:rowOff>
    </xdr:from>
    <xdr:to>
      <xdr:col>23</xdr:col>
      <xdr:colOff>517525</xdr:colOff>
      <xdr:row>38</xdr:row>
      <xdr:rowOff>25400</xdr:rowOff>
    </xdr:to>
    <xdr:cxnSp macro="">
      <xdr:nvCxnSpPr>
        <xdr:cNvPr id="488" name="直線コネクタ 487"/>
        <xdr:cNvCxnSpPr/>
      </xdr:nvCxnSpPr>
      <xdr:spPr>
        <a:xfrm>
          <a:off x="15481300" y="6534996"/>
          <a:ext cx="8382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19473</xdr:rowOff>
    </xdr:from>
    <xdr:to>
      <xdr:col>22</xdr:col>
      <xdr:colOff>365125</xdr:colOff>
      <xdr:row>38</xdr:row>
      <xdr:rowOff>19896</xdr:rowOff>
    </xdr:to>
    <xdr:cxnSp macro="">
      <xdr:nvCxnSpPr>
        <xdr:cNvPr id="491" name="直線コネクタ 490"/>
        <xdr:cNvCxnSpPr/>
      </xdr:nvCxnSpPr>
      <xdr:spPr>
        <a:xfrm>
          <a:off x="14592300" y="653457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17793</xdr:rowOff>
    </xdr:from>
    <xdr:to>
      <xdr:col>21</xdr:col>
      <xdr:colOff>161925</xdr:colOff>
      <xdr:row>38</xdr:row>
      <xdr:rowOff>19473</xdr:rowOff>
    </xdr:to>
    <xdr:cxnSp macro="">
      <xdr:nvCxnSpPr>
        <xdr:cNvPr id="494" name="直線コネクタ 493"/>
        <xdr:cNvCxnSpPr/>
      </xdr:nvCxnSpPr>
      <xdr:spPr>
        <a:xfrm>
          <a:off x="13703300" y="6532893"/>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820</xdr:rowOff>
    </xdr:from>
    <xdr:to>
      <xdr:col>19</xdr:col>
      <xdr:colOff>644525</xdr:colOff>
      <xdr:row>38</xdr:row>
      <xdr:rowOff>17793</xdr:rowOff>
    </xdr:to>
    <xdr:cxnSp macro="">
      <xdr:nvCxnSpPr>
        <xdr:cNvPr id="497" name="直線コネクタ 496"/>
        <xdr:cNvCxnSpPr/>
      </xdr:nvCxnSpPr>
      <xdr:spPr>
        <a:xfrm>
          <a:off x="12814300" y="6515920"/>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140546</xdr:rowOff>
    </xdr:from>
    <xdr:to>
      <xdr:col>22</xdr:col>
      <xdr:colOff>415925</xdr:colOff>
      <xdr:row>38</xdr:row>
      <xdr:rowOff>70696</xdr:rowOff>
    </xdr:to>
    <xdr:sp macro="" textlink="">
      <xdr:nvSpPr>
        <xdr:cNvPr id="509" name="円/楕円 508"/>
        <xdr:cNvSpPr/>
      </xdr:nvSpPr>
      <xdr:spPr>
        <a:xfrm>
          <a:off x="15430500" y="648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61823</xdr:rowOff>
    </xdr:from>
    <xdr:ext cx="378565" cy="259045"/>
    <xdr:sp macro="" textlink="">
      <xdr:nvSpPr>
        <xdr:cNvPr id="510" name="テキスト ボックス 509"/>
        <xdr:cNvSpPr txBox="1"/>
      </xdr:nvSpPr>
      <xdr:spPr>
        <a:xfrm>
          <a:off x="15292017" y="657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140124</xdr:rowOff>
    </xdr:from>
    <xdr:to>
      <xdr:col>21</xdr:col>
      <xdr:colOff>212725</xdr:colOff>
      <xdr:row>38</xdr:row>
      <xdr:rowOff>70273</xdr:rowOff>
    </xdr:to>
    <xdr:sp macro="" textlink="">
      <xdr:nvSpPr>
        <xdr:cNvPr id="511" name="円/楕円 510"/>
        <xdr:cNvSpPr/>
      </xdr:nvSpPr>
      <xdr:spPr>
        <a:xfrm>
          <a:off x="14541500" y="64837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61400</xdr:rowOff>
    </xdr:from>
    <xdr:ext cx="469744" cy="259045"/>
    <xdr:sp macro="" textlink="">
      <xdr:nvSpPr>
        <xdr:cNvPr id="512" name="テキスト ボックス 511"/>
        <xdr:cNvSpPr txBox="1"/>
      </xdr:nvSpPr>
      <xdr:spPr>
        <a:xfrm>
          <a:off x="14357427" y="657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138443</xdr:rowOff>
    </xdr:from>
    <xdr:to>
      <xdr:col>20</xdr:col>
      <xdr:colOff>9525</xdr:colOff>
      <xdr:row>38</xdr:row>
      <xdr:rowOff>68593</xdr:rowOff>
    </xdr:to>
    <xdr:sp macro="" textlink="">
      <xdr:nvSpPr>
        <xdr:cNvPr id="513" name="円/楕円 512"/>
        <xdr:cNvSpPr/>
      </xdr:nvSpPr>
      <xdr:spPr>
        <a:xfrm>
          <a:off x="13652500" y="64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59720</xdr:rowOff>
    </xdr:from>
    <xdr:ext cx="469744" cy="259045"/>
    <xdr:sp macro="" textlink="">
      <xdr:nvSpPr>
        <xdr:cNvPr id="514" name="テキスト ボックス 513"/>
        <xdr:cNvSpPr txBox="1"/>
      </xdr:nvSpPr>
      <xdr:spPr>
        <a:xfrm>
          <a:off x="13468427" y="65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121470</xdr:rowOff>
    </xdr:from>
    <xdr:to>
      <xdr:col>18</xdr:col>
      <xdr:colOff>492125</xdr:colOff>
      <xdr:row>38</xdr:row>
      <xdr:rowOff>51620</xdr:rowOff>
    </xdr:to>
    <xdr:sp macro="" textlink="">
      <xdr:nvSpPr>
        <xdr:cNvPr id="515" name="円/楕円 514"/>
        <xdr:cNvSpPr/>
      </xdr:nvSpPr>
      <xdr:spPr>
        <a:xfrm>
          <a:off x="12763500" y="64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42747</xdr:rowOff>
    </xdr:from>
    <xdr:ext cx="469744" cy="259045"/>
    <xdr:sp macro="" textlink="">
      <xdr:nvSpPr>
        <xdr:cNvPr id="516" name="テキスト ボックス 515"/>
        <xdr:cNvSpPr txBox="1"/>
      </xdr:nvSpPr>
      <xdr:spPr>
        <a:xfrm>
          <a:off x="12579427" y="655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164988</xdr:rowOff>
    </xdr:from>
    <xdr:to>
      <xdr:col>23</xdr:col>
      <xdr:colOff>517525</xdr:colOff>
      <xdr:row>77</xdr:row>
      <xdr:rowOff>12027</xdr:rowOff>
    </xdr:to>
    <xdr:cxnSp macro="">
      <xdr:nvCxnSpPr>
        <xdr:cNvPr id="604" name="直線コネクタ 603"/>
        <xdr:cNvCxnSpPr/>
      </xdr:nvCxnSpPr>
      <xdr:spPr>
        <a:xfrm>
          <a:off x="15481300" y="13195188"/>
          <a:ext cx="8382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164988</xdr:rowOff>
    </xdr:from>
    <xdr:to>
      <xdr:col>22</xdr:col>
      <xdr:colOff>365125</xdr:colOff>
      <xdr:row>76</xdr:row>
      <xdr:rowOff>167190</xdr:rowOff>
    </xdr:to>
    <xdr:cxnSp macro="">
      <xdr:nvCxnSpPr>
        <xdr:cNvPr id="607" name="直線コネクタ 606"/>
        <xdr:cNvCxnSpPr/>
      </xdr:nvCxnSpPr>
      <xdr:spPr>
        <a:xfrm flipV="1">
          <a:off x="14592300" y="13195188"/>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97132</xdr:rowOff>
    </xdr:from>
    <xdr:to>
      <xdr:col>21</xdr:col>
      <xdr:colOff>161925</xdr:colOff>
      <xdr:row>76</xdr:row>
      <xdr:rowOff>167190</xdr:rowOff>
    </xdr:to>
    <xdr:cxnSp macro="">
      <xdr:nvCxnSpPr>
        <xdr:cNvPr id="610" name="直線コネクタ 609"/>
        <xdr:cNvCxnSpPr/>
      </xdr:nvCxnSpPr>
      <xdr:spPr>
        <a:xfrm>
          <a:off x="13703300" y="13127332"/>
          <a:ext cx="8890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39697</xdr:rowOff>
    </xdr:from>
    <xdr:to>
      <xdr:col>19</xdr:col>
      <xdr:colOff>644525</xdr:colOff>
      <xdr:row>76</xdr:row>
      <xdr:rowOff>97132</xdr:rowOff>
    </xdr:to>
    <xdr:cxnSp macro="">
      <xdr:nvCxnSpPr>
        <xdr:cNvPr id="613" name="直線コネクタ 612"/>
        <xdr:cNvCxnSpPr/>
      </xdr:nvCxnSpPr>
      <xdr:spPr>
        <a:xfrm>
          <a:off x="12814300" y="13069897"/>
          <a:ext cx="889000" cy="5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132677</xdr:rowOff>
    </xdr:from>
    <xdr:to>
      <xdr:col>23</xdr:col>
      <xdr:colOff>568325</xdr:colOff>
      <xdr:row>77</xdr:row>
      <xdr:rowOff>62827</xdr:rowOff>
    </xdr:to>
    <xdr:sp macro="" textlink="">
      <xdr:nvSpPr>
        <xdr:cNvPr id="623" name="円/楕円 622"/>
        <xdr:cNvSpPr/>
      </xdr:nvSpPr>
      <xdr:spPr>
        <a:xfrm>
          <a:off x="16268700" y="13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111104</xdr:rowOff>
    </xdr:from>
    <xdr:ext cx="534377" cy="259045"/>
    <xdr:sp macro="" textlink="">
      <xdr:nvSpPr>
        <xdr:cNvPr id="624" name="公債費該当値テキスト"/>
        <xdr:cNvSpPr txBox="1"/>
      </xdr:nvSpPr>
      <xdr:spPr>
        <a:xfrm>
          <a:off x="16370300" y="131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114188</xdr:rowOff>
    </xdr:from>
    <xdr:to>
      <xdr:col>22</xdr:col>
      <xdr:colOff>415925</xdr:colOff>
      <xdr:row>77</xdr:row>
      <xdr:rowOff>44338</xdr:rowOff>
    </xdr:to>
    <xdr:sp macro="" textlink="">
      <xdr:nvSpPr>
        <xdr:cNvPr id="625" name="円/楕円 624"/>
        <xdr:cNvSpPr/>
      </xdr:nvSpPr>
      <xdr:spPr>
        <a:xfrm>
          <a:off x="15430500" y="131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35465</xdr:rowOff>
    </xdr:from>
    <xdr:ext cx="534377" cy="259045"/>
    <xdr:sp macro="" textlink="">
      <xdr:nvSpPr>
        <xdr:cNvPr id="626" name="テキスト ボックス 625"/>
        <xdr:cNvSpPr txBox="1"/>
      </xdr:nvSpPr>
      <xdr:spPr>
        <a:xfrm>
          <a:off x="15214111" y="132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116390</xdr:rowOff>
    </xdr:from>
    <xdr:to>
      <xdr:col>21</xdr:col>
      <xdr:colOff>212725</xdr:colOff>
      <xdr:row>77</xdr:row>
      <xdr:rowOff>46540</xdr:rowOff>
    </xdr:to>
    <xdr:sp macro="" textlink="">
      <xdr:nvSpPr>
        <xdr:cNvPr id="627" name="円/楕円 626"/>
        <xdr:cNvSpPr/>
      </xdr:nvSpPr>
      <xdr:spPr>
        <a:xfrm>
          <a:off x="14541500" y="131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37667</xdr:rowOff>
    </xdr:from>
    <xdr:ext cx="534377" cy="259045"/>
    <xdr:sp macro="" textlink="">
      <xdr:nvSpPr>
        <xdr:cNvPr id="628" name="テキスト ボックス 627"/>
        <xdr:cNvSpPr txBox="1"/>
      </xdr:nvSpPr>
      <xdr:spPr>
        <a:xfrm>
          <a:off x="14325111" y="1323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46332</xdr:rowOff>
    </xdr:from>
    <xdr:to>
      <xdr:col>20</xdr:col>
      <xdr:colOff>9525</xdr:colOff>
      <xdr:row>76</xdr:row>
      <xdr:rowOff>147932</xdr:rowOff>
    </xdr:to>
    <xdr:sp macro="" textlink="">
      <xdr:nvSpPr>
        <xdr:cNvPr id="629" name="円/楕円 628"/>
        <xdr:cNvSpPr/>
      </xdr:nvSpPr>
      <xdr:spPr>
        <a:xfrm>
          <a:off x="13652500" y="130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139059</xdr:rowOff>
    </xdr:from>
    <xdr:ext cx="534377" cy="259045"/>
    <xdr:sp macro="" textlink="">
      <xdr:nvSpPr>
        <xdr:cNvPr id="630" name="テキスト ボックス 629"/>
        <xdr:cNvSpPr txBox="1"/>
      </xdr:nvSpPr>
      <xdr:spPr>
        <a:xfrm>
          <a:off x="13436111" y="1316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160347</xdr:rowOff>
    </xdr:from>
    <xdr:to>
      <xdr:col>18</xdr:col>
      <xdr:colOff>492125</xdr:colOff>
      <xdr:row>76</xdr:row>
      <xdr:rowOff>90497</xdr:rowOff>
    </xdr:to>
    <xdr:sp macro="" textlink="">
      <xdr:nvSpPr>
        <xdr:cNvPr id="631" name="円/楕円 630"/>
        <xdr:cNvSpPr/>
      </xdr:nvSpPr>
      <xdr:spPr>
        <a:xfrm>
          <a:off x="12763500" y="130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81624</xdr:rowOff>
    </xdr:from>
    <xdr:ext cx="534377" cy="259045"/>
    <xdr:sp macro="" textlink="">
      <xdr:nvSpPr>
        <xdr:cNvPr id="632" name="テキスト ボックス 631"/>
        <xdr:cNvSpPr txBox="1"/>
      </xdr:nvSpPr>
      <xdr:spPr>
        <a:xfrm>
          <a:off x="12547111" y="131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73050</xdr:rowOff>
    </xdr:from>
    <xdr:to>
      <xdr:col>23</xdr:col>
      <xdr:colOff>517525</xdr:colOff>
      <xdr:row>98</xdr:row>
      <xdr:rowOff>85961</xdr:rowOff>
    </xdr:to>
    <xdr:cxnSp macro="">
      <xdr:nvCxnSpPr>
        <xdr:cNvPr id="659" name="直線コネクタ 658"/>
        <xdr:cNvCxnSpPr/>
      </xdr:nvCxnSpPr>
      <xdr:spPr>
        <a:xfrm>
          <a:off x="15481300" y="16875150"/>
          <a:ext cx="8382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23265</xdr:rowOff>
    </xdr:from>
    <xdr:to>
      <xdr:col>22</xdr:col>
      <xdr:colOff>365125</xdr:colOff>
      <xdr:row>98</xdr:row>
      <xdr:rowOff>73050</xdr:rowOff>
    </xdr:to>
    <xdr:cxnSp macro="">
      <xdr:nvCxnSpPr>
        <xdr:cNvPr id="662" name="直線コネクタ 661"/>
        <xdr:cNvCxnSpPr/>
      </xdr:nvCxnSpPr>
      <xdr:spPr>
        <a:xfrm>
          <a:off x="14592300" y="16825365"/>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138771</xdr:rowOff>
    </xdr:from>
    <xdr:to>
      <xdr:col>21</xdr:col>
      <xdr:colOff>161925</xdr:colOff>
      <xdr:row>98</xdr:row>
      <xdr:rowOff>23265</xdr:rowOff>
    </xdr:to>
    <xdr:cxnSp macro="">
      <xdr:nvCxnSpPr>
        <xdr:cNvPr id="665" name="直線コネクタ 664"/>
        <xdr:cNvCxnSpPr/>
      </xdr:nvCxnSpPr>
      <xdr:spPr>
        <a:xfrm>
          <a:off x="13703300" y="16769421"/>
          <a:ext cx="8890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138771</xdr:rowOff>
    </xdr:from>
    <xdr:to>
      <xdr:col>19</xdr:col>
      <xdr:colOff>644525</xdr:colOff>
      <xdr:row>97</xdr:row>
      <xdr:rowOff>142686</xdr:rowOff>
    </xdr:to>
    <xdr:cxnSp macro="">
      <xdr:nvCxnSpPr>
        <xdr:cNvPr id="668" name="直線コネクタ 667"/>
        <xdr:cNvCxnSpPr/>
      </xdr:nvCxnSpPr>
      <xdr:spPr>
        <a:xfrm flipV="1">
          <a:off x="12814300" y="16769421"/>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61041</xdr:rowOff>
    </xdr:from>
    <xdr:ext cx="534377" cy="259045"/>
    <xdr:sp macro="" textlink="">
      <xdr:nvSpPr>
        <xdr:cNvPr id="672" name="テキスト ボックス 671"/>
        <xdr:cNvSpPr txBox="1"/>
      </xdr:nvSpPr>
      <xdr:spPr>
        <a:xfrm>
          <a:off x="12547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35161</xdr:rowOff>
    </xdr:from>
    <xdr:to>
      <xdr:col>23</xdr:col>
      <xdr:colOff>568325</xdr:colOff>
      <xdr:row>98</xdr:row>
      <xdr:rowOff>136761</xdr:rowOff>
    </xdr:to>
    <xdr:sp macro="" textlink="">
      <xdr:nvSpPr>
        <xdr:cNvPr id="678" name="円/楕円 677"/>
        <xdr:cNvSpPr/>
      </xdr:nvSpPr>
      <xdr:spPr>
        <a:xfrm>
          <a:off x="16268700" y="168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534377" cy="259045"/>
    <xdr:sp macro="" textlink="">
      <xdr:nvSpPr>
        <xdr:cNvPr id="679" name="積立金該当値テキスト"/>
        <xdr:cNvSpPr txBox="1"/>
      </xdr:nvSpPr>
      <xdr:spPr>
        <a:xfrm>
          <a:off x="16370300" y="16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22250</xdr:rowOff>
    </xdr:from>
    <xdr:to>
      <xdr:col>22</xdr:col>
      <xdr:colOff>415925</xdr:colOff>
      <xdr:row>98</xdr:row>
      <xdr:rowOff>123850</xdr:rowOff>
    </xdr:to>
    <xdr:sp macro="" textlink="">
      <xdr:nvSpPr>
        <xdr:cNvPr id="680" name="円/楕円 679"/>
        <xdr:cNvSpPr/>
      </xdr:nvSpPr>
      <xdr:spPr>
        <a:xfrm>
          <a:off x="15430500" y="168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114977</xdr:rowOff>
    </xdr:from>
    <xdr:ext cx="534377" cy="259045"/>
    <xdr:sp macro="" textlink="">
      <xdr:nvSpPr>
        <xdr:cNvPr id="681" name="テキスト ボックス 680"/>
        <xdr:cNvSpPr txBox="1"/>
      </xdr:nvSpPr>
      <xdr:spPr>
        <a:xfrm>
          <a:off x="15214111" y="1691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143915</xdr:rowOff>
    </xdr:from>
    <xdr:to>
      <xdr:col>21</xdr:col>
      <xdr:colOff>212725</xdr:colOff>
      <xdr:row>98</xdr:row>
      <xdr:rowOff>74065</xdr:rowOff>
    </xdr:to>
    <xdr:sp macro="" textlink="">
      <xdr:nvSpPr>
        <xdr:cNvPr id="682" name="円/楕円 681"/>
        <xdr:cNvSpPr/>
      </xdr:nvSpPr>
      <xdr:spPr>
        <a:xfrm>
          <a:off x="14541500" y="167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65192</xdr:rowOff>
    </xdr:from>
    <xdr:ext cx="534377" cy="259045"/>
    <xdr:sp macro="" textlink="">
      <xdr:nvSpPr>
        <xdr:cNvPr id="683" name="テキスト ボックス 682"/>
        <xdr:cNvSpPr txBox="1"/>
      </xdr:nvSpPr>
      <xdr:spPr>
        <a:xfrm>
          <a:off x="14325111" y="168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87971</xdr:rowOff>
    </xdr:from>
    <xdr:to>
      <xdr:col>20</xdr:col>
      <xdr:colOff>9525</xdr:colOff>
      <xdr:row>98</xdr:row>
      <xdr:rowOff>18121</xdr:rowOff>
    </xdr:to>
    <xdr:sp macro="" textlink="">
      <xdr:nvSpPr>
        <xdr:cNvPr id="684" name="円/楕円 683"/>
        <xdr:cNvSpPr/>
      </xdr:nvSpPr>
      <xdr:spPr>
        <a:xfrm>
          <a:off x="13652500" y="167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9248</xdr:rowOff>
    </xdr:from>
    <xdr:ext cx="534377" cy="259045"/>
    <xdr:sp macro="" textlink="">
      <xdr:nvSpPr>
        <xdr:cNvPr id="685" name="テキスト ボックス 684"/>
        <xdr:cNvSpPr txBox="1"/>
      </xdr:nvSpPr>
      <xdr:spPr>
        <a:xfrm>
          <a:off x="13436111" y="1681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91886</xdr:rowOff>
    </xdr:from>
    <xdr:to>
      <xdr:col>18</xdr:col>
      <xdr:colOff>492125</xdr:colOff>
      <xdr:row>98</xdr:row>
      <xdr:rowOff>22036</xdr:rowOff>
    </xdr:to>
    <xdr:sp macro="" textlink="">
      <xdr:nvSpPr>
        <xdr:cNvPr id="686" name="円/楕円 685"/>
        <xdr:cNvSpPr/>
      </xdr:nvSpPr>
      <xdr:spPr>
        <a:xfrm>
          <a:off x="12763500" y="167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38563</xdr:rowOff>
    </xdr:from>
    <xdr:ext cx="534377" cy="259045"/>
    <xdr:sp macro="" textlink="">
      <xdr:nvSpPr>
        <xdr:cNvPr id="687" name="テキスト ボックス 686"/>
        <xdr:cNvSpPr txBox="1"/>
      </xdr:nvSpPr>
      <xdr:spPr>
        <a:xfrm>
          <a:off x="12547111" y="164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18047</xdr:rowOff>
    </xdr:from>
    <xdr:to>
      <xdr:col>32</xdr:col>
      <xdr:colOff>187325</xdr:colOff>
      <xdr:row>59</xdr:row>
      <xdr:rowOff>18390</xdr:rowOff>
    </xdr:to>
    <xdr:cxnSp macro="">
      <xdr:nvCxnSpPr>
        <xdr:cNvPr id="771" name="直線コネクタ 770"/>
        <xdr:cNvCxnSpPr/>
      </xdr:nvCxnSpPr>
      <xdr:spPr>
        <a:xfrm flipV="1">
          <a:off x="21323300" y="1013359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18390</xdr:rowOff>
    </xdr:from>
    <xdr:to>
      <xdr:col>31</xdr:col>
      <xdr:colOff>34925</xdr:colOff>
      <xdr:row>59</xdr:row>
      <xdr:rowOff>18809</xdr:rowOff>
    </xdr:to>
    <xdr:cxnSp macro="">
      <xdr:nvCxnSpPr>
        <xdr:cNvPr id="774" name="直線コネクタ 773"/>
        <xdr:cNvCxnSpPr/>
      </xdr:nvCxnSpPr>
      <xdr:spPr>
        <a:xfrm flipV="1">
          <a:off x="20434300" y="1013394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18809</xdr:rowOff>
    </xdr:from>
    <xdr:to>
      <xdr:col>29</xdr:col>
      <xdr:colOff>517525</xdr:colOff>
      <xdr:row>59</xdr:row>
      <xdr:rowOff>18961</xdr:rowOff>
    </xdr:to>
    <xdr:cxnSp macro="">
      <xdr:nvCxnSpPr>
        <xdr:cNvPr id="777" name="直線コネクタ 776"/>
        <xdr:cNvCxnSpPr/>
      </xdr:nvCxnSpPr>
      <xdr:spPr>
        <a:xfrm flipV="1">
          <a:off x="19545300" y="1013435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18961</xdr:rowOff>
    </xdr:from>
    <xdr:to>
      <xdr:col>28</xdr:col>
      <xdr:colOff>314325</xdr:colOff>
      <xdr:row>59</xdr:row>
      <xdr:rowOff>19152</xdr:rowOff>
    </xdr:to>
    <xdr:cxnSp macro="">
      <xdr:nvCxnSpPr>
        <xdr:cNvPr id="780" name="直線コネクタ 779"/>
        <xdr:cNvCxnSpPr/>
      </xdr:nvCxnSpPr>
      <xdr:spPr>
        <a:xfrm flipV="1">
          <a:off x="18656300" y="1013451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138697</xdr:rowOff>
    </xdr:from>
    <xdr:to>
      <xdr:col>32</xdr:col>
      <xdr:colOff>238125</xdr:colOff>
      <xdr:row>59</xdr:row>
      <xdr:rowOff>68847</xdr:rowOff>
    </xdr:to>
    <xdr:sp macro="" textlink="">
      <xdr:nvSpPr>
        <xdr:cNvPr id="790" name="円/楕円 789"/>
        <xdr:cNvSpPr/>
      </xdr:nvSpPr>
      <xdr:spPr>
        <a:xfrm>
          <a:off x="22110700" y="100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53624</xdr:rowOff>
    </xdr:from>
    <xdr:ext cx="378565" cy="259045"/>
    <xdr:sp macro="" textlink="">
      <xdr:nvSpPr>
        <xdr:cNvPr id="791" name="貸付金該当値テキスト"/>
        <xdr:cNvSpPr txBox="1"/>
      </xdr:nvSpPr>
      <xdr:spPr>
        <a:xfrm>
          <a:off x="22212300" y="999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139040</xdr:rowOff>
    </xdr:from>
    <xdr:to>
      <xdr:col>31</xdr:col>
      <xdr:colOff>85725</xdr:colOff>
      <xdr:row>59</xdr:row>
      <xdr:rowOff>69190</xdr:rowOff>
    </xdr:to>
    <xdr:sp macro="" textlink="">
      <xdr:nvSpPr>
        <xdr:cNvPr id="792" name="円/楕円 791"/>
        <xdr:cNvSpPr/>
      </xdr:nvSpPr>
      <xdr:spPr>
        <a:xfrm>
          <a:off x="21272500" y="100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60317</xdr:rowOff>
    </xdr:from>
    <xdr:ext cx="378565" cy="259045"/>
    <xdr:sp macro="" textlink="">
      <xdr:nvSpPr>
        <xdr:cNvPr id="793" name="テキスト ボックス 792"/>
        <xdr:cNvSpPr txBox="1"/>
      </xdr:nvSpPr>
      <xdr:spPr>
        <a:xfrm>
          <a:off x="21134017" y="10175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139459</xdr:rowOff>
    </xdr:from>
    <xdr:to>
      <xdr:col>29</xdr:col>
      <xdr:colOff>568325</xdr:colOff>
      <xdr:row>59</xdr:row>
      <xdr:rowOff>69609</xdr:rowOff>
    </xdr:to>
    <xdr:sp macro="" textlink="">
      <xdr:nvSpPr>
        <xdr:cNvPr id="794" name="円/楕円 793"/>
        <xdr:cNvSpPr/>
      </xdr:nvSpPr>
      <xdr:spPr>
        <a:xfrm>
          <a:off x="203835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60736</xdr:rowOff>
    </xdr:from>
    <xdr:ext cx="378565" cy="259045"/>
    <xdr:sp macro="" textlink="">
      <xdr:nvSpPr>
        <xdr:cNvPr id="795" name="テキスト ボックス 794"/>
        <xdr:cNvSpPr txBox="1"/>
      </xdr:nvSpPr>
      <xdr:spPr>
        <a:xfrm>
          <a:off x="20245017" y="1017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139611</xdr:rowOff>
    </xdr:from>
    <xdr:to>
      <xdr:col>28</xdr:col>
      <xdr:colOff>365125</xdr:colOff>
      <xdr:row>59</xdr:row>
      <xdr:rowOff>69761</xdr:rowOff>
    </xdr:to>
    <xdr:sp macro="" textlink="">
      <xdr:nvSpPr>
        <xdr:cNvPr id="796" name="円/楕円 795"/>
        <xdr:cNvSpPr/>
      </xdr:nvSpPr>
      <xdr:spPr>
        <a:xfrm>
          <a:off x="19494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60888</xdr:rowOff>
    </xdr:from>
    <xdr:ext cx="378565" cy="259045"/>
    <xdr:sp macro="" textlink="">
      <xdr:nvSpPr>
        <xdr:cNvPr id="797" name="テキスト ボックス 796"/>
        <xdr:cNvSpPr txBox="1"/>
      </xdr:nvSpPr>
      <xdr:spPr>
        <a:xfrm>
          <a:off x="19356017" y="1017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139802</xdr:rowOff>
    </xdr:from>
    <xdr:to>
      <xdr:col>27</xdr:col>
      <xdr:colOff>161925</xdr:colOff>
      <xdr:row>59</xdr:row>
      <xdr:rowOff>69952</xdr:rowOff>
    </xdr:to>
    <xdr:sp macro="" textlink="">
      <xdr:nvSpPr>
        <xdr:cNvPr id="798" name="円/楕円 797"/>
        <xdr:cNvSpPr/>
      </xdr:nvSpPr>
      <xdr:spPr>
        <a:xfrm>
          <a:off x="18605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61079</xdr:rowOff>
    </xdr:from>
    <xdr:ext cx="378565" cy="259045"/>
    <xdr:sp macro="" textlink="">
      <xdr:nvSpPr>
        <xdr:cNvPr id="799" name="テキスト ボックス 798"/>
        <xdr:cNvSpPr txBox="1"/>
      </xdr:nvSpPr>
      <xdr:spPr>
        <a:xfrm>
          <a:off x="18467017" y="101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156790</xdr:rowOff>
    </xdr:from>
    <xdr:to>
      <xdr:col>32</xdr:col>
      <xdr:colOff>187325</xdr:colOff>
      <xdr:row>76</xdr:row>
      <xdr:rowOff>37940</xdr:rowOff>
    </xdr:to>
    <xdr:cxnSp macro="">
      <xdr:nvCxnSpPr>
        <xdr:cNvPr id="830" name="直線コネクタ 829"/>
        <xdr:cNvCxnSpPr/>
      </xdr:nvCxnSpPr>
      <xdr:spPr>
        <a:xfrm flipV="1">
          <a:off x="21323300" y="13015540"/>
          <a:ext cx="838200" cy="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165630</xdr:rowOff>
    </xdr:from>
    <xdr:to>
      <xdr:col>31</xdr:col>
      <xdr:colOff>34925</xdr:colOff>
      <xdr:row>76</xdr:row>
      <xdr:rowOff>37940</xdr:rowOff>
    </xdr:to>
    <xdr:cxnSp macro="">
      <xdr:nvCxnSpPr>
        <xdr:cNvPr id="833" name="直線コネクタ 832"/>
        <xdr:cNvCxnSpPr/>
      </xdr:nvCxnSpPr>
      <xdr:spPr>
        <a:xfrm>
          <a:off x="20434300" y="13024380"/>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165630</xdr:rowOff>
    </xdr:from>
    <xdr:to>
      <xdr:col>29</xdr:col>
      <xdr:colOff>517525</xdr:colOff>
      <xdr:row>76</xdr:row>
      <xdr:rowOff>78479</xdr:rowOff>
    </xdr:to>
    <xdr:cxnSp macro="">
      <xdr:nvCxnSpPr>
        <xdr:cNvPr id="836" name="直線コネクタ 835"/>
        <xdr:cNvCxnSpPr/>
      </xdr:nvCxnSpPr>
      <xdr:spPr>
        <a:xfrm flipV="1">
          <a:off x="19545300" y="13024380"/>
          <a:ext cx="889000" cy="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78479</xdr:rowOff>
    </xdr:from>
    <xdr:to>
      <xdr:col>28</xdr:col>
      <xdr:colOff>314325</xdr:colOff>
      <xdr:row>76</xdr:row>
      <xdr:rowOff>106390</xdr:rowOff>
    </xdr:to>
    <xdr:cxnSp macro="">
      <xdr:nvCxnSpPr>
        <xdr:cNvPr id="839" name="直線コネクタ 838"/>
        <xdr:cNvCxnSpPr/>
      </xdr:nvCxnSpPr>
      <xdr:spPr>
        <a:xfrm flipV="1">
          <a:off x="18656300" y="13108679"/>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105990</xdr:rowOff>
    </xdr:from>
    <xdr:to>
      <xdr:col>32</xdr:col>
      <xdr:colOff>238125</xdr:colOff>
      <xdr:row>76</xdr:row>
      <xdr:rowOff>36140</xdr:rowOff>
    </xdr:to>
    <xdr:sp macro="" textlink="">
      <xdr:nvSpPr>
        <xdr:cNvPr id="849" name="円/楕円 848"/>
        <xdr:cNvSpPr/>
      </xdr:nvSpPr>
      <xdr:spPr>
        <a:xfrm>
          <a:off x="22110700" y="129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128867</xdr:rowOff>
    </xdr:from>
    <xdr:ext cx="534377" cy="259045"/>
    <xdr:sp macro="" textlink="">
      <xdr:nvSpPr>
        <xdr:cNvPr id="850" name="繰出金該当値テキスト"/>
        <xdr:cNvSpPr txBox="1"/>
      </xdr:nvSpPr>
      <xdr:spPr>
        <a:xfrm>
          <a:off x="22212300" y="128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57,680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158590</xdr:rowOff>
    </xdr:from>
    <xdr:to>
      <xdr:col>31</xdr:col>
      <xdr:colOff>85725</xdr:colOff>
      <xdr:row>76</xdr:row>
      <xdr:rowOff>88740</xdr:rowOff>
    </xdr:to>
    <xdr:sp macro="" textlink="">
      <xdr:nvSpPr>
        <xdr:cNvPr id="851" name="円/楕円 850"/>
        <xdr:cNvSpPr/>
      </xdr:nvSpPr>
      <xdr:spPr>
        <a:xfrm>
          <a:off x="21272500" y="130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79867</xdr:rowOff>
    </xdr:from>
    <xdr:ext cx="534377" cy="259045"/>
    <xdr:sp macro="" textlink="">
      <xdr:nvSpPr>
        <xdr:cNvPr id="852" name="テキスト ボックス 851"/>
        <xdr:cNvSpPr txBox="1"/>
      </xdr:nvSpPr>
      <xdr:spPr>
        <a:xfrm>
          <a:off x="21056111" y="131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114829</xdr:rowOff>
    </xdr:from>
    <xdr:to>
      <xdr:col>29</xdr:col>
      <xdr:colOff>568325</xdr:colOff>
      <xdr:row>76</xdr:row>
      <xdr:rowOff>44980</xdr:rowOff>
    </xdr:to>
    <xdr:sp macro="" textlink="">
      <xdr:nvSpPr>
        <xdr:cNvPr id="853" name="円/楕円 852"/>
        <xdr:cNvSpPr/>
      </xdr:nvSpPr>
      <xdr:spPr>
        <a:xfrm>
          <a:off x="20383500" y="12973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36107</xdr:rowOff>
    </xdr:from>
    <xdr:ext cx="534377" cy="259045"/>
    <xdr:sp macro="" textlink="">
      <xdr:nvSpPr>
        <xdr:cNvPr id="854" name="テキスト ボックス 853"/>
        <xdr:cNvSpPr txBox="1"/>
      </xdr:nvSpPr>
      <xdr:spPr>
        <a:xfrm>
          <a:off x="20167111" y="130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27679</xdr:rowOff>
    </xdr:from>
    <xdr:to>
      <xdr:col>28</xdr:col>
      <xdr:colOff>365125</xdr:colOff>
      <xdr:row>76</xdr:row>
      <xdr:rowOff>129279</xdr:rowOff>
    </xdr:to>
    <xdr:sp macro="" textlink="">
      <xdr:nvSpPr>
        <xdr:cNvPr id="855" name="円/楕円 854"/>
        <xdr:cNvSpPr/>
      </xdr:nvSpPr>
      <xdr:spPr>
        <a:xfrm>
          <a:off x="19494500" y="130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120406</xdr:rowOff>
    </xdr:from>
    <xdr:ext cx="534377" cy="259045"/>
    <xdr:sp macro="" textlink="">
      <xdr:nvSpPr>
        <xdr:cNvPr id="856" name="テキスト ボックス 855"/>
        <xdr:cNvSpPr txBox="1"/>
      </xdr:nvSpPr>
      <xdr:spPr>
        <a:xfrm>
          <a:off x="19278111" y="131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55590</xdr:rowOff>
    </xdr:from>
    <xdr:to>
      <xdr:col>27</xdr:col>
      <xdr:colOff>161925</xdr:colOff>
      <xdr:row>76</xdr:row>
      <xdr:rowOff>157190</xdr:rowOff>
    </xdr:to>
    <xdr:sp macro="" textlink="">
      <xdr:nvSpPr>
        <xdr:cNvPr id="857" name="円/楕円 856"/>
        <xdr:cNvSpPr/>
      </xdr:nvSpPr>
      <xdr:spPr>
        <a:xfrm>
          <a:off x="18605500" y="130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148317</xdr:rowOff>
    </xdr:from>
    <xdr:ext cx="534377" cy="259045"/>
    <xdr:sp macro="" textlink="">
      <xdr:nvSpPr>
        <xdr:cNvPr id="858" name="テキスト ボックス 857"/>
        <xdr:cNvSpPr txBox="1"/>
      </xdr:nvSpPr>
      <xdr:spPr>
        <a:xfrm>
          <a:off x="18389111" y="131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性質別決算の人口一人当たりのコストについては、類似団体平均と比較して、普通建設事業費及び扶助費が高い水準となっている。普通建設事業費は、住民一人当たり</a:t>
          </a:r>
          <a:r>
            <a:rPr kumimoji="1" lang="en-US" altLang="ja-JP" sz="1300">
              <a:latin typeface="+mn-ea"/>
              <a:ea typeface="+mn-ea"/>
            </a:rPr>
            <a:t>133,329</a:t>
          </a:r>
          <a:r>
            <a:rPr kumimoji="1" lang="ja-JP" altLang="en-US" sz="1300">
              <a:latin typeface="+mn-ea"/>
              <a:ea typeface="+mn-ea"/>
            </a:rPr>
            <a:t>円となっており、類似団体平均を</a:t>
          </a:r>
          <a:r>
            <a:rPr kumimoji="1" lang="en-US" altLang="ja-JP" sz="1300">
              <a:latin typeface="+mn-ea"/>
              <a:ea typeface="+mn-ea"/>
            </a:rPr>
            <a:t>51,561</a:t>
          </a:r>
          <a:r>
            <a:rPr kumimoji="1" lang="ja-JP" altLang="en-US" sz="1300">
              <a:latin typeface="+mn-ea"/>
              <a:ea typeface="+mn-ea"/>
            </a:rPr>
            <a:t>円上回っているが、学校再編に伴う小中一貫校の整備や本市の大きな行政課題である定住促進を目的とした住宅団地の整備を行ったことが大きな要因である。扶助費においては、</a:t>
          </a:r>
          <a:r>
            <a:rPr kumimoji="1" lang="ja-JP" altLang="ja-JP"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144,495</a:t>
          </a:r>
          <a:r>
            <a:rPr kumimoji="1" lang="ja-JP" altLang="ja-JP" sz="1300">
              <a:solidFill>
                <a:schemeClr val="dk1"/>
              </a:solidFill>
              <a:effectLst/>
              <a:latin typeface="+mn-ea"/>
              <a:ea typeface="+mn-ea"/>
              <a:cs typeface="+mn-cs"/>
            </a:rPr>
            <a:t>円と類似団体平均を</a:t>
          </a:r>
          <a:r>
            <a:rPr kumimoji="1" lang="en-US" altLang="ja-JP" sz="1300">
              <a:solidFill>
                <a:schemeClr val="dk1"/>
              </a:solidFill>
              <a:effectLst/>
              <a:latin typeface="+mn-ea"/>
              <a:ea typeface="+mn-ea"/>
              <a:cs typeface="+mn-cs"/>
            </a:rPr>
            <a:t>69,879</a:t>
          </a:r>
          <a:r>
            <a:rPr kumimoji="1" lang="ja-JP" altLang="ja-JP" sz="1300">
              <a:solidFill>
                <a:schemeClr val="dk1"/>
              </a:solidFill>
              <a:effectLst/>
              <a:latin typeface="+mn-ea"/>
              <a:ea typeface="+mn-ea"/>
              <a:cs typeface="+mn-cs"/>
            </a:rPr>
            <a:t>円上回って</a:t>
          </a:r>
          <a:r>
            <a:rPr kumimoji="1" lang="ja-JP" altLang="en-US" sz="1300">
              <a:solidFill>
                <a:schemeClr val="dk1"/>
              </a:solidFill>
              <a:effectLst/>
              <a:latin typeface="+mn-ea"/>
              <a:ea typeface="+mn-ea"/>
              <a:cs typeface="+mn-cs"/>
            </a:rPr>
            <a:t>おり</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これは</a:t>
          </a:r>
          <a:r>
            <a:rPr kumimoji="1" lang="ja-JP" altLang="en-US" sz="1300">
              <a:latin typeface="+mn-ea"/>
              <a:ea typeface="+mn-ea"/>
            </a:rPr>
            <a:t>生活保護関係経費が大きく影響していることに加え、その他の社会保障関係経費も増加していることに起因している。</a:t>
          </a:r>
          <a:endParaRPr kumimoji="1" lang="en-US" altLang="ja-JP" sz="1300">
            <a:latin typeface="+mn-ea"/>
            <a:ea typeface="+mn-ea"/>
          </a:endParaRPr>
        </a:p>
        <a:p>
          <a:r>
            <a:rPr kumimoji="1" lang="ja-JP" altLang="en-US" sz="1300">
              <a:latin typeface="+mn-ea"/>
              <a:ea typeface="+mn-ea"/>
            </a:rPr>
            <a:t>今後は、据置期間が終了する地方債の償還や既存施設の維持補修費等の増加が見込まれることから、事業の必要性を見極め、取捨選択することで歳出の抑制を図っていく。</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28,861
28,639
139.99
18,014,030
17,347,225
605,857
9,253,392
18,503,328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5806</xdr:rowOff>
    </xdr:from>
    <xdr:to>
      <xdr:col>6</xdr:col>
      <xdr:colOff>511175</xdr:colOff>
      <xdr:row>34</xdr:row>
      <xdr:rowOff>125331</xdr:rowOff>
    </xdr:to>
    <xdr:cxnSp macro="">
      <xdr:nvCxnSpPr>
        <xdr:cNvPr id="63" name="直線コネクタ 62"/>
        <xdr:cNvCxnSpPr/>
      </xdr:nvCxnSpPr>
      <xdr:spPr>
        <a:xfrm flipV="1">
          <a:off x="3797300" y="5835106"/>
          <a:ext cx="8382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41728</xdr:rowOff>
    </xdr:from>
    <xdr:to>
      <xdr:col>5</xdr:col>
      <xdr:colOff>358775</xdr:colOff>
      <xdr:row>34</xdr:row>
      <xdr:rowOff>125331</xdr:rowOff>
    </xdr:to>
    <xdr:cxnSp macro="">
      <xdr:nvCxnSpPr>
        <xdr:cNvPr id="66" name="直線コネクタ 65"/>
        <xdr:cNvCxnSpPr/>
      </xdr:nvCxnSpPr>
      <xdr:spPr>
        <a:xfrm>
          <a:off x="2908300" y="5871028"/>
          <a:ext cx="889000" cy="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111288</xdr:rowOff>
    </xdr:from>
    <xdr:to>
      <xdr:col>4</xdr:col>
      <xdr:colOff>155575</xdr:colOff>
      <xdr:row>34</xdr:row>
      <xdr:rowOff>41728</xdr:rowOff>
    </xdr:to>
    <xdr:cxnSp macro="">
      <xdr:nvCxnSpPr>
        <xdr:cNvPr id="69" name="直線コネクタ 68"/>
        <xdr:cNvCxnSpPr/>
      </xdr:nvCxnSpPr>
      <xdr:spPr>
        <a:xfrm>
          <a:off x="2019300" y="5769138"/>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62302</xdr:rowOff>
    </xdr:from>
    <xdr:to>
      <xdr:col>2</xdr:col>
      <xdr:colOff>638175</xdr:colOff>
      <xdr:row>33</xdr:row>
      <xdr:rowOff>111288</xdr:rowOff>
    </xdr:to>
    <xdr:cxnSp macro="">
      <xdr:nvCxnSpPr>
        <xdr:cNvPr id="72" name="直線コネクタ 71"/>
        <xdr:cNvCxnSpPr/>
      </xdr:nvCxnSpPr>
      <xdr:spPr>
        <a:xfrm>
          <a:off x="1130300" y="5548702"/>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126456</xdr:rowOff>
    </xdr:from>
    <xdr:to>
      <xdr:col>6</xdr:col>
      <xdr:colOff>561975</xdr:colOff>
      <xdr:row>34</xdr:row>
      <xdr:rowOff>56606</xdr:rowOff>
    </xdr:to>
    <xdr:sp macro="" textlink="">
      <xdr:nvSpPr>
        <xdr:cNvPr id="82" name="円/楕円 81"/>
        <xdr:cNvSpPr/>
      </xdr:nvSpPr>
      <xdr:spPr>
        <a:xfrm>
          <a:off x="45847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149333</xdr:rowOff>
    </xdr:from>
    <xdr:ext cx="469744" cy="259045"/>
    <xdr:sp macro="" textlink="">
      <xdr:nvSpPr>
        <xdr:cNvPr id="83" name="議会費該当値テキスト"/>
        <xdr:cNvSpPr txBox="1"/>
      </xdr:nvSpPr>
      <xdr:spPr>
        <a:xfrm>
          <a:off x="4686300" y="563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74531</xdr:rowOff>
    </xdr:from>
    <xdr:to>
      <xdr:col>5</xdr:col>
      <xdr:colOff>409575</xdr:colOff>
      <xdr:row>35</xdr:row>
      <xdr:rowOff>4681</xdr:rowOff>
    </xdr:to>
    <xdr:sp macro="" textlink="">
      <xdr:nvSpPr>
        <xdr:cNvPr id="84" name="円/楕円 83"/>
        <xdr:cNvSpPr/>
      </xdr:nvSpPr>
      <xdr:spPr>
        <a:xfrm>
          <a:off x="3746500" y="59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21208</xdr:rowOff>
    </xdr:from>
    <xdr:ext cx="469744" cy="259045"/>
    <xdr:sp macro="" textlink="">
      <xdr:nvSpPr>
        <xdr:cNvPr id="85" name="テキスト ボックス 84"/>
        <xdr:cNvSpPr txBox="1"/>
      </xdr:nvSpPr>
      <xdr:spPr>
        <a:xfrm>
          <a:off x="3562427" y="567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162378</xdr:rowOff>
    </xdr:from>
    <xdr:to>
      <xdr:col>4</xdr:col>
      <xdr:colOff>206375</xdr:colOff>
      <xdr:row>34</xdr:row>
      <xdr:rowOff>92528</xdr:rowOff>
    </xdr:to>
    <xdr:sp macro="" textlink="">
      <xdr:nvSpPr>
        <xdr:cNvPr id="86" name="円/楕円 85"/>
        <xdr:cNvSpPr/>
      </xdr:nvSpPr>
      <xdr:spPr>
        <a:xfrm>
          <a:off x="2857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109055</xdr:rowOff>
    </xdr:from>
    <xdr:ext cx="469744" cy="259045"/>
    <xdr:sp macro="" textlink="">
      <xdr:nvSpPr>
        <xdr:cNvPr id="87" name="テキスト ボックス 86"/>
        <xdr:cNvSpPr txBox="1"/>
      </xdr:nvSpPr>
      <xdr:spPr>
        <a:xfrm>
          <a:off x="2673427"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60488</xdr:rowOff>
    </xdr:from>
    <xdr:to>
      <xdr:col>3</xdr:col>
      <xdr:colOff>3175</xdr:colOff>
      <xdr:row>33</xdr:row>
      <xdr:rowOff>162088</xdr:rowOff>
    </xdr:to>
    <xdr:sp macro="" textlink="">
      <xdr:nvSpPr>
        <xdr:cNvPr id="88" name="円/楕円 87"/>
        <xdr:cNvSpPr/>
      </xdr:nvSpPr>
      <xdr:spPr>
        <a:xfrm>
          <a:off x="1968500" y="57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7165</xdr:rowOff>
    </xdr:from>
    <xdr:ext cx="469744" cy="259045"/>
    <xdr:sp macro="" textlink="">
      <xdr:nvSpPr>
        <xdr:cNvPr id="89" name="テキスト ボックス 88"/>
        <xdr:cNvSpPr txBox="1"/>
      </xdr:nvSpPr>
      <xdr:spPr>
        <a:xfrm>
          <a:off x="1784427" y="54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11502</xdr:rowOff>
    </xdr:from>
    <xdr:to>
      <xdr:col>1</xdr:col>
      <xdr:colOff>485775</xdr:colOff>
      <xdr:row>32</xdr:row>
      <xdr:rowOff>113102</xdr:rowOff>
    </xdr:to>
    <xdr:sp macro="" textlink="">
      <xdr:nvSpPr>
        <xdr:cNvPr id="90" name="円/楕円 89"/>
        <xdr:cNvSpPr/>
      </xdr:nvSpPr>
      <xdr:spPr>
        <a:xfrm>
          <a:off x="1079500" y="54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129629</xdr:rowOff>
    </xdr:from>
    <xdr:ext cx="469744" cy="259045"/>
    <xdr:sp macro="" textlink="">
      <xdr:nvSpPr>
        <xdr:cNvPr id="91" name="テキスト ボックス 90"/>
        <xdr:cNvSpPr txBox="1"/>
      </xdr:nvSpPr>
      <xdr:spPr>
        <a:xfrm>
          <a:off x="895427" y="527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158659</xdr:rowOff>
    </xdr:from>
    <xdr:to>
      <xdr:col>6</xdr:col>
      <xdr:colOff>511175</xdr:colOff>
      <xdr:row>57</xdr:row>
      <xdr:rowOff>164979</xdr:rowOff>
    </xdr:to>
    <xdr:cxnSp macro="">
      <xdr:nvCxnSpPr>
        <xdr:cNvPr id="120" name="直線コネクタ 119"/>
        <xdr:cNvCxnSpPr/>
      </xdr:nvCxnSpPr>
      <xdr:spPr>
        <a:xfrm>
          <a:off x="3797300" y="9931309"/>
          <a:ext cx="8382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131474</xdr:rowOff>
    </xdr:from>
    <xdr:to>
      <xdr:col>5</xdr:col>
      <xdr:colOff>358775</xdr:colOff>
      <xdr:row>57</xdr:row>
      <xdr:rowOff>158659</xdr:rowOff>
    </xdr:to>
    <xdr:cxnSp macro="">
      <xdr:nvCxnSpPr>
        <xdr:cNvPr id="123" name="直線コネクタ 122"/>
        <xdr:cNvCxnSpPr/>
      </xdr:nvCxnSpPr>
      <xdr:spPr>
        <a:xfrm>
          <a:off x="2908300" y="9904124"/>
          <a:ext cx="889000" cy="2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82474</xdr:rowOff>
    </xdr:from>
    <xdr:to>
      <xdr:col>4</xdr:col>
      <xdr:colOff>155575</xdr:colOff>
      <xdr:row>57</xdr:row>
      <xdr:rowOff>131474</xdr:rowOff>
    </xdr:to>
    <xdr:cxnSp macro="">
      <xdr:nvCxnSpPr>
        <xdr:cNvPr id="126" name="直線コネクタ 125"/>
        <xdr:cNvCxnSpPr/>
      </xdr:nvCxnSpPr>
      <xdr:spPr>
        <a:xfrm>
          <a:off x="2019300" y="9855124"/>
          <a:ext cx="889000" cy="4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78092</xdr:rowOff>
    </xdr:from>
    <xdr:to>
      <xdr:col>2</xdr:col>
      <xdr:colOff>638175</xdr:colOff>
      <xdr:row>57</xdr:row>
      <xdr:rowOff>82474</xdr:rowOff>
    </xdr:to>
    <xdr:cxnSp macro="">
      <xdr:nvCxnSpPr>
        <xdr:cNvPr id="129" name="直線コネクタ 128"/>
        <xdr:cNvCxnSpPr/>
      </xdr:nvCxnSpPr>
      <xdr:spPr>
        <a:xfrm>
          <a:off x="1130300" y="985074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114179</xdr:rowOff>
    </xdr:from>
    <xdr:to>
      <xdr:col>6</xdr:col>
      <xdr:colOff>561975</xdr:colOff>
      <xdr:row>58</xdr:row>
      <xdr:rowOff>44329</xdr:rowOff>
    </xdr:to>
    <xdr:sp macro="" textlink="">
      <xdr:nvSpPr>
        <xdr:cNvPr id="139" name="円/楕円 138"/>
        <xdr:cNvSpPr/>
      </xdr:nvSpPr>
      <xdr:spPr>
        <a:xfrm>
          <a:off x="4584700" y="98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107859</xdr:rowOff>
    </xdr:from>
    <xdr:to>
      <xdr:col>5</xdr:col>
      <xdr:colOff>409575</xdr:colOff>
      <xdr:row>58</xdr:row>
      <xdr:rowOff>38009</xdr:rowOff>
    </xdr:to>
    <xdr:sp macro="" textlink="">
      <xdr:nvSpPr>
        <xdr:cNvPr id="141" name="円/楕円 140"/>
        <xdr:cNvSpPr/>
      </xdr:nvSpPr>
      <xdr:spPr>
        <a:xfrm>
          <a:off x="3746500" y="98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29136</xdr:rowOff>
    </xdr:from>
    <xdr:ext cx="534377" cy="259045"/>
    <xdr:sp macro="" textlink="">
      <xdr:nvSpPr>
        <xdr:cNvPr id="142" name="テキスト ボックス 141"/>
        <xdr:cNvSpPr txBox="1"/>
      </xdr:nvSpPr>
      <xdr:spPr>
        <a:xfrm>
          <a:off x="3530111" y="997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80674</xdr:rowOff>
    </xdr:from>
    <xdr:to>
      <xdr:col>4</xdr:col>
      <xdr:colOff>206375</xdr:colOff>
      <xdr:row>58</xdr:row>
      <xdr:rowOff>10824</xdr:rowOff>
    </xdr:to>
    <xdr:sp macro="" textlink="">
      <xdr:nvSpPr>
        <xdr:cNvPr id="143" name="円/楕円 142"/>
        <xdr:cNvSpPr/>
      </xdr:nvSpPr>
      <xdr:spPr>
        <a:xfrm>
          <a:off x="2857500" y="98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1951</xdr:rowOff>
    </xdr:from>
    <xdr:ext cx="534377" cy="259045"/>
    <xdr:sp macro="" textlink="">
      <xdr:nvSpPr>
        <xdr:cNvPr id="144" name="テキスト ボックス 143"/>
        <xdr:cNvSpPr txBox="1"/>
      </xdr:nvSpPr>
      <xdr:spPr>
        <a:xfrm>
          <a:off x="2641111" y="99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31674</xdr:rowOff>
    </xdr:from>
    <xdr:to>
      <xdr:col>3</xdr:col>
      <xdr:colOff>3175</xdr:colOff>
      <xdr:row>57</xdr:row>
      <xdr:rowOff>133274</xdr:rowOff>
    </xdr:to>
    <xdr:sp macro="" textlink="">
      <xdr:nvSpPr>
        <xdr:cNvPr id="145" name="円/楕円 144"/>
        <xdr:cNvSpPr/>
      </xdr:nvSpPr>
      <xdr:spPr>
        <a:xfrm>
          <a:off x="1968500" y="98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124401</xdr:rowOff>
    </xdr:from>
    <xdr:ext cx="534377" cy="259045"/>
    <xdr:sp macro="" textlink="">
      <xdr:nvSpPr>
        <xdr:cNvPr id="146" name="テキスト ボックス 145"/>
        <xdr:cNvSpPr txBox="1"/>
      </xdr:nvSpPr>
      <xdr:spPr>
        <a:xfrm>
          <a:off x="1752111" y="9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27292</xdr:rowOff>
    </xdr:from>
    <xdr:to>
      <xdr:col>1</xdr:col>
      <xdr:colOff>485775</xdr:colOff>
      <xdr:row>57</xdr:row>
      <xdr:rowOff>128892</xdr:rowOff>
    </xdr:to>
    <xdr:sp macro="" textlink="">
      <xdr:nvSpPr>
        <xdr:cNvPr id="147" name="円/楕円 146"/>
        <xdr:cNvSpPr/>
      </xdr:nvSpPr>
      <xdr:spPr>
        <a:xfrm>
          <a:off x="1079500" y="97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145419</xdr:rowOff>
    </xdr:from>
    <xdr:ext cx="534377" cy="259045"/>
    <xdr:sp macro="" textlink="">
      <xdr:nvSpPr>
        <xdr:cNvPr id="148" name="テキスト ボックス 147"/>
        <xdr:cNvSpPr txBox="1"/>
      </xdr:nvSpPr>
      <xdr:spPr>
        <a:xfrm>
          <a:off x="863111" y="9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78577</xdr:rowOff>
    </xdr:from>
    <xdr:to>
      <xdr:col>6</xdr:col>
      <xdr:colOff>511175</xdr:colOff>
      <xdr:row>76</xdr:row>
      <xdr:rowOff>111533</xdr:rowOff>
    </xdr:to>
    <xdr:cxnSp macro="">
      <xdr:nvCxnSpPr>
        <xdr:cNvPr id="178" name="直線コネクタ 177"/>
        <xdr:cNvCxnSpPr/>
      </xdr:nvCxnSpPr>
      <xdr:spPr>
        <a:xfrm flipV="1">
          <a:off x="3797300" y="13108777"/>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111533</xdr:rowOff>
    </xdr:from>
    <xdr:to>
      <xdr:col>5</xdr:col>
      <xdr:colOff>358775</xdr:colOff>
      <xdr:row>76</xdr:row>
      <xdr:rowOff>133162</xdr:rowOff>
    </xdr:to>
    <xdr:cxnSp macro="">
      <xdr:nvCxnSpPr>
        <xdr:cNvPr id="181" name="直線コネクタ 180"/>
        <xdr:cNvCxnSpPr/>
      </xdr:nvCxnSpPr>
      <xdr:spPr>
        <a:xfrm flipV="1">
          <a:off x="2908300" y="13141733"/>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25547</xdr:rowOff>
    </xdr:from>
    <xdr:ext cx="599010" cy="259045"/>
    <xdr:sp macro="" textlink="">
      <xdr:nvSpPr>
        <xdr:cNvPr id="183" name="テキスト ボックス 182"/>
        <xdr:cNvSpPr txBox="1"/>
      </xdr:nvSpPr>
      <xdr:spPr>
        <a:xfrm>
          <a:off x="3497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133162</xdr:rowOff>
    </xdr:from>
    <xdr:to>
      <xdr:col>4</xdr:col>
      <xdr:colOff>155575</xdr:colOff>
      <xdr:row>76</xdr:row>
      <xdr:rowOff>159584</xdr:rowOff>
    </xdr:to>
    <xdr:cxnSp macro="">
      <xdr:nvCxnSpPr>
        <xdr:cNvPr id="184" name="直線コネクタ 183"/>
        <xdr:cNvCxnSpPr/>
      </xdr:nvCxnSpPr>
      <xdr:spPr>
        <a:xfrm flipV="1">
          <a:off x="2019300" y="13163362"/>
          <a:ext cx="889000" cy="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39099</xdr:rowOff>
    </xdr:from>
    <xdr:ext cx="599010" cy="259045"/>
    <xdr:sp macro="" textlink="">
      <xdr:nvSpPr>
        <xdr:cNvPr id="186" name="テキスト ボックス 185"/>
        <xdr:cNvSpPr txBox="1"/>
      </xdr:nvSpPr>
      <xdr:spPr>
        <a:xfrm>
          <a:off x="2608794" y="134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159584</xdr:rowOff>
    </xdr:from>
    <xdr:to>
      <xdr:col>2</xdr:col>
      <xdr:colOff>638175</xdr:colOff>
      <xdr:row>77</xdr:row>
      <xdr:rowOff>13071</xdr:rowOff>
    </xdr:to>
    <xdr:cxnSp macro="">
      <xdr:nvCxnSpPr>
        <xdr:cNvPr id="187" name="直線コネクタ 186"/>
        <xdr:cNvCxnSpPr/>
      </xdr:nvCxnSpPr>
      <xdr:spPr>
        <a:xfrm flipV="1">
          <a:off x="1130300" y="13189784"/>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49176</xdr:rowOff>
    </xdr:from>
    <xdr:ext cx="599010" cy="259045"/>
    <xdr:sp macro="" textlink="">
      <xdr:nvSpPr>
        <xdr:cNvPr id="189" name="テキスト ボックス 188"/>
        <xdr:cNvSpPr txBox="1"/>
      </xdr:nvSpPr>
      <xdr:spPr>
        <a:xfrm>
          <a:off x="1719794" y="134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41865</xdr:rowOff>
    </xdr:from>
    <xdr:ext cx="599010" cy="259045"/>
    <xdr:sp macro="" textlink="">
      <xdr:nvSpPr>
        <xdr:cNvPr id="191" name="テキスト ボックス 190"/>
        <xdr:cNvSpPr txBox="1"/>
      </xdr:nvSpPr>
      <xdr:spPr>
        <a:xfrm>
          <a:off x="830794" y="1341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27777</xdr:rowOff>
    </xdr:from>
    <xdr:to>
      <xdr:col>6</xdr:col>
      <xdr:colOff>561975</xdr:colOff>
      <xdr:row>76</xdr:row>
      <xdr:rowOff>129377</xdr:rowOff>
    </xdr:to>
    <xdr:sp macro="" textlink="">
      <xdr:nvSpPr>
        <xdr:cNvPr id="197" name="円/楕円 196"/>
        <xdr:cNvSpPr/>
      </xdr:nvSpPr>
      <xdr:spPr>
        <a:xfrm>
          <a:off x="4584700" y="130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50653</xdr:rowOff>
    </xdr:from>
    <xdr:ext cx="599010" cy="259045"/>
    <xdr:sp macro="" textlink="">
      <xdr:nvSpPr>
        <xdr:cNvPr id="198" name="民生費該当値テキスト"/>
        <xdr:cNvSpPr txBox="1"/>
      </xdr:nvSpPr>
      <xdr:spPr>
        <a:xfrm>
          <a:off x="4686300" y="1290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226,043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60733</xdr:rowOff>
    </xdr:from>
    <xdr:to>
      <xdr:col>5</xdr:col>
      <xdr:colOff>409575</xdr:colOff>
      <xdr:row>76</xdr:row>
      <xdr:rowOff>162333</xdr:rowOff>
    </xdr:to>
    <xdr:sp macro="" textlink="">
      <xdr:nvSpPr>
        <xdr:cNvPr id="199" name="円/楕円 198"/>
        <xdr:cNvSpPr/>
      </xdr:nvSpPr>
      <xdr:spPr>
        <a:xfrm>
          <a:off x="3746500" y="130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7410</xdr:rowOff>
    </xdr:from>
    <xdr:ext cx="599010" cy="259045"/>
    <xdr:sp macro="" textlink="">
      <xdr:nvSpPr>
        <xdr:cNvPr id="200" name="テキスト ボックス 199"/>
        <xdr:cNvSpPr txBox="1"/>
      </xdr:nvSpPr>
      <xdr:spPr>
        <a:xfrm>
          <a:off x="3497794" y="1286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217,393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82362</xdr:rowOff>
    </xdr:from>
    <xdr:to>
      <xdr:col>4</xdr:col>
      <xdr:colOff>206375</xdr:colOff>
      <xdr:row>77</xdr:row>
      <xdr:rowOff>12512</xdr:rowOff>
    </xdr:to>
    <xdr:sp macro="" textlink="">
      <xdr:nvSpPr>
        <xdr:cNvPr id="201" name="円/楕円 200"/>
        <xdr:cNvSpPr/>
      </xdr:nvSpPr>
      <xdr:spPr>
        <a:xfrm>
          <a:off x="2857500" y="1311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29039</xdr:rowOff>
    </xdr:from>
    <xdr:ext cx="599010" cy="259045"/>
    <xdr:sp macro="" textlink="">
      <xdr:nvSpPr>
        <xdr:cNvPr id="202" name="テキスト ボックス 201"/>
        <xdr:cNvSpPr txBox="1"/>
      </xdr:nvSpPr>
      <xdr:spPr>
        <a:xfrm>
          <a:off x="2608794" y="1288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108784</xdr:rowOff>
    </xdr:from>
    <xdr:to>
      <xdr:col>3</xdr:col>
      <xdr:colOff>3175</xdr:colOff>
      <xdr:row>77</xdr:row>
      <xdr:rowOff>38934</xdr:rowOff>
    </xdr:to>
    <xdr:sp macro="" textlink="">
      <xdr:nvSpPr>
        <xdr:cNvPr id="203" name="円/楕円 202"/>
        <xdr:cNvSpPr/>
      </xdr:nvSpPr>
      <xdr:spPr>
        <a:xfrm>
          <a:off x="1968500" y="131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55461</xdr:rowOff>
    </xdr:from>
    <xdr:ext cx="599010" cy="259045"/>
    <xdr:sp macro="" textlink="">
      <xdr:nvSpPr>
        <xdr:cNvPr id="204" name="テキスト ボックス 203"/>
        <xdr:cNvSpPr txBox="1"/>
      </xdr:nvSpPr>
      <xdr:spPr>
        <a:xfrm>
          <a:off x="1719794" y="1291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204,781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133721</xdr:rowOff>
    </xdr:from>
    <xdr:to>
      <xdr:col>1</xdr:col>
      <xdr:colOff>485775</xdr:colOff>
      <xdr:row>77</xdr:row>
      <xdr:rowOff>63871</xdr:rowOff>
    </xdr:to>
    <xdr:sp macro="" textlink="">
      <xdr:nvSpPr>
        <xdr:cNvPr id="205" name="円/楕円 204"/>
        <xdr:cNvSpPr/>
      </xdr:nvSpPr>
      <xdr:spPr>
        <a:xfrm>
          <a:off x="1079500" y="1316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80398</xdr:rowOff>
    </xdr:from>
    <xdr:ext cx="599010" cy="259045"/>
    <xdr:sp macro="" textlink="">
      <xdr:nvSpPr>
        <xdr:cNvPr id="206" name="テキスト ボックス 205"/>
        <xdr:cNvSpPr txBox="1"/>
      </xdr:nvSpPr>
      <xdr:spPr>
        <a:xfrm>
          <a:off x="830794" y="1293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87057</xdr:rowOff>
    </xdr:from>
    <xdr:to>
      <xdr:col>6</xdr:col>
      <xdr:colOff>511175</xdr:colOff>
      <xdr:row>97</xdr:row>
      <xdr:rowOff>93523</xdr:rowOff>
    </xdr:to>
    <xdr:cxnSp macro="">
      <xdr:nvCxnSpPr>
        <xdr:cNvPr id="238" name="直線コネクタ 237"/>
        <xdr:cNvCxnSpPr/>
      </xdr:nvCxnSpPr>
      <xdr:spPr>
        <a:xfrm>
          <a:off x="3797300" y="16717707"/>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87057</xdr:rowOff>
    </xdr:from>
    <xdr:to>
      <xdr:col>5</xdr:col>
      <xdr:colOff>358775</xdr:colOff>
      <xdr:row>97</xdr:row>
      <xdr:rowOff>108300</xdr:rowOff>
    </xdr:to>
    <xdr:cxnSp macro="">
      <xdr:nvCxnSpPr>
        <xdr:cNvPr id="241" name="直線コネクタ 240"/>
        <xdr:cNvCxnSpPr/>
      </xdr:nvCxnSpPr>
      <xdr:spPr>
        <a:xfrm flipV="1">
          <a:off x="2908300" y="16717707"/>
          <a:ext cx="8890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108300</xdr:rowOff>
    </xdr:from>
    <xdr:to>
      <xdr:col>4</xdr:col>
      <xdr:colOff>155575</xdr:colOff>
      <xdr:row>97</xdr:row>
      <xdr:rowOff>120938</xdr:rowOff>
    </xdr:to>
    <xdr:cxnSp macro="">
      <xdr:nvCxnSpPr>
        <xdr:cNvPr id="244" name="直線コネクタ 243"/>
        <xdr:cNvCxnSpPr/>
      </xdr:nvCxnSpPr>
      <xdr:spPr>
        <a:xfrm flipV="1">
          <a:off x="2019300" y="16738950"/>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116317</xdr:rowOff>
    </xdr:from>
    <xdr:to>
      <xdr:col>2</xdr:col>
      <xdr:colOff>638175</xdr:colOff>
      <xdr:row>97</xdr:row>
      <xdr:rowOff>120938</xdr:rowOff>
    </xdr:to>
    <xdr:cxnSp macro="">
      <xdr:nvCxnSpPr>
        <xdr:cNvPr id="247" name="直線コネクタ 246"/>
        <xdr:cNvCxnSpPr/>
      </xdr:nvCxnSpPr>
      <xdr:spPr>
        <a:xfrm>
          <a:off x="1130300" y="16746967"/>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42723</xdr:rowOff>
    </xdr:from>
    <xdr:to>
      <xdr:col>6</xdr:col>
      <xdr:colOff>561975</xdr:colOff>
      <xdr:row>97</xdr:row>
      <xdr:rowOff>144323</xdr:rowOff>
    </xdr:to>
    <xdr:sp macro="" textlink="">
      <xdr:nvSpPr>
        <xdr:cNvPr id="257" name="円/楕円 256"/>
        <xdr:cNvSpPr/>
      </xdr:nvSpPr>
      <xdr:spPr>
        <a:xfrm>
          <a:off x="4584700" y="166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21150</xdr:rowOff>
    </xdr:from>
    <xdr:ext cx="534377" cy="259045"/>
    <xdr:sp macro="" textlink="">
      <xdr:nvSpPr>
        <xdr:cNvPr id="258" name="衛生費該当値テキスト"/>
        <xdr:cNvSpPr txBox="1"/>
      </xdr:nvSpPr>
      <xdr:spPr>
        <a:xfrm>
          <a:off x="4686300" y="166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36257</xdr:rowOff>
    </xdr:from>
    <xdr:to>
      <xdr:col>5</xdr:col>
      <xdr:colOff>409575</xdr:colOff>
      <xdr:row>97</xdr:row>
      <xdr:rowOff>137857</xdr:rowOff>
    </xdr:to>
    <xdr:sp macro="" textlink="">
      <xdr:nvSpPr>
        <xdr:cNvPr id="259" name="円/楕円 258"/>
        <xdr:cNvSpPr/>
      </xdr:nvSpPr>
      <xdr:spPr>
        <a:xfrm>
          <a:off x="3746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128984</xdr:rowOff>
    </xdr:from>
    <xdr:ext cx="534377" cy="259045"/>
    <xdr:sp macro="" textlink="">
      <xdr:nvSpPr>
        <xdr:cNvPr id="260" name="テキスト ボックス 259"/>
        <xdr:cNvSpPr txBox="1"/>
      </xdr:nvSpPr>
      <xdr:spPr>
        <a:xfrm>
          <a:off x="3530111" y="1675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57500</xdr:rowOff>
    </xdr:from>
    <xdr:to>
      <xdr:col>4</xdr:col>
      <xdr:colOff>206375</xdr:colOff>
      <xdr:row>97</xdr:row>
      <xdr:rowOff>159100</xdr:rowOff>
    </xdr:to>
    <xdr:sp macro="" textlink="">
      <xdr:nvSpPr>
        <xdr:cNvPr id="261" name="円/楕円 260"/>
        <xdr:cNvSpPr/>
      </xdr:nvSpPr>
      <xdr:spPr>
        <a:xfrm>
          <a:off x="2857500" y="166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150227</xdr:rowOff>
    </xdr:from>
    <xdr:ext cx="534377" cy="259045"/>
    <xdr:sp macro="" textlink="">
      <xdr:nvSpPr>
        <xdr:cNvPr id="262" name="テキスト ボックス 261"/>
        <xdr:cNvSpPr txBox="1"/>
      </xdr:nvSpPr>
      <xdr:spPr>
        <a:xfrm>
          <a:off x="2641111" y="1678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70138</xdr:rowOff>
    </xdr:from>
    <xdr:to>
      <xdr:col>3</xdr:col>
      <xdr:colOff>3175</xdr:colOff>
      <xdr:row>98</xdr:row>
      <xdr:rowOff>288</xdr:rowOff>
    </xdr:to>
    <xdr:sp macro="" textlink="">
      <xdr:nvSpPr>
        <xdr:cNvPr id="263" name="円/楕円 262"/>
        <xdr:cNvSpPr/>
      </xdr:nvSpPr>
      <xdr:spPr>
        <a:xfrm>
          <a:off x="1968500" y="167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162865</xdr:rowOff>
    </xdr:from>
    <xdr:ext cx="534377" cy="259045"/>
    <xdr:sp macro="" textlink="">
      <xdr:nvSpPr>
        <xdr:cNvPr id="264" name="テキスト ボックス 263"/>
        <xdr:cNvSpPr txBox="1"/>
      </xdr:nvSpPr>
      <xdr:spPr>
        <a:xfrm>
          <a:off x="1752111" y="167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65517</xdr:rowOff>
    </xdr:from>
    <xdr:to>
      <xdr:col>1</xdr:col>
      <xdr:colOff>485775</xdr:colOff>
      <xdr:row>97</xdr:row>
      <xdr:rowOff>167117</xdr:rowOff>
    </xdr:to>
    <xdr:sp macro="" textlink="">
      <xdr:nvSpPr>
        <xdr:cNvPr id="265" name="円/楕円 264"/>
        <xdr:cNvSpPr/>
      </xdr:nvSpPr>
      <xdr:spPr>
        <a:xfrm>
          <a:off x="1079500" y="1669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158244</xdr:rowOff>
    </xdr:from>
    <xdr:ext cx="534377" cy="259045"/>
    <xdr:sp macro="" textlink="">
      <xdr:nvSpPr>
        <xdr:cNvPr id="266" name="テキスト ボックス 265"/>
        <xdr:cNvSpPr txBox="1"/>
      </xdr:nvSpPr>
      <xdr:spPr>
        <a:xfrm>
          <a:off x="863111" y="1678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125222</xdr:rowOff>
    </xdr:from>
    <xdr:to>
      <xdr:col>15</xdr:col>
      <xdr:colOff>180975</xdr:colOff>
      <xdr:row>38</xdr:row>
      <xdr:rowOff>127127</xdr:rowOff>
    </xdr:to>
    <xdr:cxnSp macro="">
      <xdr:nvCxnSpPr>
        <xdr:cNvPr id="295" name="直線コネクタ 294"/>
        <xdr:cNvCxnSpPr/>
      </xdr:nvCxnSpPr>
      <xdr:spPr>
        <a:xfrm>
          <a:off x="9639300" y="664032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125222</xdr:rowOff>
    </xdr:from>
    <xdr:to>
      <xdr:col>14</xdr:col>
      <xdr:colOff>28575</xdr:colOff>
      <xdr:row>39</xdr:row>
      <xdr:rowOff>16637</xdr:rowOff>
    </xdr:to>
    <xdr:cxnSp macro="">
      <xdr:nvCxnSpPr>
        <xdr:cNvPr id="298" name="直線コネクタ 297"/>
        <xdr:cNvCxnSpPr/>
      </xdr:nvCxnSpPr>
      <xdr:spPr>
        <a:xfrm flipV="1">
          <a:off x="8750300" y="6640322"/>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147510</xdr:rowOff>
    </xdr:from>
    <xdr:to>
      <xdr:col>12</xdr:col>
      <xdr:colOff>511175</xdr:colOff>
      <xdr:row>39</xdr:row>
      <xdr:rowOff>16637</xdr:rowOff>
    </xdr:to>
    <xdr:cxnSp macro="">
      <xdr:nvCxnSpPr>
        <xdr:cNvPr id="301" name="直線コネクタ 300"/>
        <xdr:cNvCxnSpPr/>
      </xdr:nvCxnSpPr>
      <xdr:spPr>
        <a:xfrm>
          <a:off x="7861300" y="6662610"/>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118554</xdr:rowOff>
    </xdr:from>
    <xdr:to>
      <xdr:col>11</xdr:col>
      <xdr:colOff>307975</xdr:colOff>
      <xdr:row>38</xdr:row>
      <xdr:rowOff>147510</xdr:rowOff>
    </xdr:to>
    <xdr:cxnSp macro="">
      <xdr:nvCxnSpPr>
        <xdr:cNvPr id="304" name="直線コネクタ 303"/>
        <xdr:cNvCxnSpPr/>
      </xdr:nvCxnSpPr>
      <xdr:spPr>
        <a:xfrm>
          <a:off x="6972300" y="6462204"/>
          <a:ext cx="889000" cy="2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76327</xdr:rowOff>
    </xdr:from>
    <xdr:to>
      <xdr:col>15</xdr:col>
      <xdr:colOff>231775</xdr:colOff>
      <xdr:row>39</xdr:row>
      <xdr:rowOff>6477</xdr:rowOff>
    </xdr:to>
    <xdr:sp macro="" textlink="">
      <xdr:nvSpPr>
        <xdr:cNvPr id="314" name="円/楕円 313"/>
        <xdr:cNvSpPr/>
      </xdr:nvSpPr>
      <xdr:spPr>
        <a:xfrm>
          <a:off x="104267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162704</xdr:rowOff>
    </xdr:from>
    <xdr:ext cx="378565" cy="259045"/>
    <xdr:sp macro="" textlink="">
      <xdr:nvSpPr>
        <xdr:cNvPr id="315" name="労働費該当値テキスト"/>
        <xdr:cNvSpPr txBox="1"/>
      </xdr:nvSpPr>
      <xdr:spPr>
        <a:xfrm>
          <a:off x="10528300" y="650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74422</xdr:rowOff>
    </xdr:from>
    <xdr:to>
      <xdr:col>14</xdr:col>
      <xdr:colOff>79375</xdr:colOff>
      <xdr:row>39</xdr:row>
      <xdr:rowOff>4572</xdr:rowOff>
    </xdr:to>
    <xdr:sp macro="" textlink="">
      <xdr:nvSpPr>
        <xdr:cNvPr id="316" name="円/楕円 315"/>
        <xdr:cNvSpPr/>
      </xdr:nvSpPr>
      <xdr:spPr>
        <a:xfrm>
          <a:off x="95885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167149</xdr:rowOff>
    </xdr:from>
    <xdr:ext cx="378565" cy="259045"/>
    <xdr:sp macro="" textlink="">
      <xdr:nvSpPr>
        <xdr:cNvPr id="317" name="テキスト ボックス 316"/>
        <xdr:cNvSpPr txBox="1"/>
      </xdr:nvSpPr>
      <xdr:spPr>
        <a:xfrm>
          <a:off x="9450017" y="66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137287</xdr:rowOff>
    </xdr:from>
    <xdr:to>
      <xdr:col>12</xdr:col>
      <xdr:colOff>561975</xdr:colOff>
      <xdr:row>39</xdr:row>
      <xdr:rowOff>67437</xdr:rowOff>
    </xdr:to>
    <xdr:sp macro="" textlink="">
      <xdr:nvSpPr>
        <xdr:cNvPr id="318" name="円/楕円 317"/>
        <xdr:cNvSpPr/>
      </xdr:nvSpPr>
      <xdr:spPr>
        <a:xfrm>
          <a:off x="8699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58564</xdr:rowOff>
    </xdr:from>
    <xdr:ext cx="378565" cy="259045"/>
    <xdr:sp macro="" textlink="">
      <xdr:nvSpPr>
        <xdr:cNvPr id="319" name="テキスト ボックス 318"/>
        <xdr:cNvSpPr txBox="1"/>
      </xdr:nvSpPr>
      <xdr:spPr>
        <a:xfrm>
          <a:off x="8561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96710</xdr:rowOff>
    </xdr:from>
    <xdr:to>
      <xdr:col>11</xdr:col>
      <xdr:colOff>358775</xdr:colOff>
      <xdr:row>39</xdr:row>
      <xdr:rowOff>26860</xdr:rowOff>
    </xdr:to>
    <xdr:sp macro="" textlink="">
      <xdr:nvSpPr>
        <xdr:cNvPr id="320" name="円/楕円 319"/>
        <xdr:cNvSpPr/>
      </xdr:nvSpPr>
      <xdr:spPr>
        <a:xfrm>
          <a:off x="7810500" y="66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17987</xdr:rowOff>
    </xdr:from>
    <xdr:ext cx="378565" cy="259045"/>
    <xdr:sp macro="" textlink="">
      <xdr:nvSpPr>
        <xdr:cNvPr id="321" name="テキスト ボックス 320"/>
        <xdr:cNvSpPr txBox="1"/>
      </xdr:nvSpPr>
      <xdr:spPr>
        <a:xfrm>
          <a:off x="7672017" y="6704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67754</xdr:rowOff>
    </xdr:from>
    <xdr:to>
      <xdr:col>10</xdr:col>
      <xdr:colOff>155575</xdr:colOff>
      <xdr:row>37</xdr:row>
      <xdr:rowOff>169354</xdr:rowOff>
    </xdr:to>
    <xdr:sp macro="" textlink="">
      <xdr:nvSpPr>
        <xdr:cNvPr id="322" name="円/楕円 321"/>
        <xdr:cNvSpPr/>
      </xdr:nvSpPr>
      <xdr:spPr>
        <a:xfrm>
          <a:off x="6921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160482</xdr:rowOff>
    </xdr:from>
    <xdr:ext cx="469744" cy="259045"/>
    <xdr:sp macro="" textlink="">
      <xdr:nvSpPr>
        <xdr:cNvPr id="323" name="テキスト ボックス 322"/>
        <xdr:cNvSpPr txBox="1"/>
      </xdr:nvSpPr>
      <xdr:spPr>
        <a:xfrm>
          <a:off x="6737427" y="65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47807</xdr:rowOff>
    </xdr:from>
    <xdr:to>
      <xdr:col>15</xdr:col>
      <xdr:colOff>180975</xdr:colOff>
      <xdr:row>58</xdr:row>
      <xdr:rowOff>48402</xdr:rowOff>
    </xdr:to>
    <xdr:cxnSp macro="">
      <xdr:nvCxnSpPr>
        <xdr:cNvPr id="350" name="直線コネクタ 349"/>
        <xdr:cNvCxnSpPr/>
      </xdr:nvCxnSpPr>
      <xdr:spPr>
        <a:xfrm>
          <a:off x="9639300" y="9991907"/>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47807</xdr:rowOff>
    </xdr:from>
    <xdr:to>
      <xdr:col>14</xdr:col>
      <xdr:colOff>28575</xdr:colOff>
      <xdr:row>58</xdr:row>
      <xdr:rowOff>61971</xdr:rowOff>
    </xdr:to>
    <xdr:cxnSp macro="">
      <xdr:nvCxnSpPr>
        <xdr:cNvPr id="353" name="直線コネクタ 352"/>
        <xdr:cNvCxnSpPr/>
      </xdr:nvCxnSpPr>
      <xdr:spPr>
        <a:xfrm flipV="1">
          <a:off x="8750300" y="9991907"/>
          <a:ext cx="8890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61971</xdr:rowOff>
    </xdr:from>
    <xdr:to>
      <xdr:col>12</xdr:col>
      <xdr:colOff>511175</xdr:colOff>
      <xdr:row>58</xdr:row>
      <xdr:rowOff>65684</xdr:rowOff>
    </xdr:to>
    <xdr:cxnSp macro="">
      <xdr:nvCxnSpPr>
        <xdr:cNvPr id="356" name="直線コネクタ 355"/>
        <xdr:cNvCxnSpPr/>
      </xdr:nvCxnSpPr>
      <xdr:spPr>
        <a:xfrm flipV="1">
          <a:off x="7861300" y="10006071"/>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65684</xdr:rowOff>
    </xdr:from>
    <xdr:to>
      <xdr:col>11</xdr:col>
      <xdr:colOff>307975</xdr:colOff>
      <xdr:row>58</xdr:row>
      <xdr:rowOff>70896</xdr:rowOff>
    </xdr:to>
    <xdr:cxnSp macro="">
      <xdr:nvCxnSpPr>
        <xdr:cNvPr id="359" name="直線コネクタ 358"/>
        <xdr:cNvCxnSpPr/>
      </xdr:nvCxnSpPr>
      <xdr:spPr>
        <a:xfrm flipV="1">
          <a:off x="6972300" y="10009784"/>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169052</xdr:rowOff>
    </xdr:from>
    <xdr:to>
      <xdr:col>15</xdr:col>
      <xdr:colOff>231775</xdr:colOff>
      <xdr:row>58</xdr:row>
      <xdr:rowOff>99202</xdr:rowOff>
    </xdr:to>
    <xdr:sp macro="" textlink="">
      <xdr:nvSpPr>
        <xdr:cNvPr id="369" name="円/楕円 368"/>
        <xdr:cNvSpPr/>
      </xdr:nvSpPr>
      <xdr:spPr>
        <a:xfrm>
          <a:off x="10426700" y="99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168457</xdr:rowOff>
    </xdr:from>
    <xdr:to>
      <xdr:col>14</xdr:col>
      <xdr:colOff>79375</xdr:colOff>
      <xdr:row>58</xdr:row>
      <xdr:rowOff>98607</xdr:rowOff>
    </xdr:to>
    <xdr:sp macro="" textlink="">
      <xdr:nvSpPr>
        <xdr:cNvPr id="371" name="円/楕円 370"/>
        <xdr:cNvSpPr/>
      </xdr:nvSpPr>
      <xdr:spPr>
        <a:xfrm>
          <a:off x="9588500" y="99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89734</xdr:rowOff>
    </xdr:from>
    <xdr:ext cx="534377" cy="259045"/>
    <xdr:sp macro="" textlink="">
      <xdr:nvSpPr>
        <xdr:cNvPr id="372" name="テキスト ボックス 371"/>
        <xdr:cNvSpPr txBox="1"/>
      </xdr:nvSpPr>
      <xdr:spPr>
        <a:xfrm>
          <a:off x="9372111" y="1003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11171</xdr:rowOff>
    </xdr:from>
    <xdr:to>
      <xdr:col>12</xdr:col>
      <xdr:colOff>561975</xdr:colOff>
      <xdr:row>58</xdr:row>
      <xdr:rowOff>112771</xdr:rowOff>
    </xdr:to>
    <xdr:sp macro="" textlink="">
      <xdr:nvSpPr>
        <xdr:cNvPr id="373" name="円/楕円 372"/>
        <xdr:cNvSpPr/>
      </xdr:nvSpPr>
      <xdr:spPr>
        <a:xfrm>
          <a:off x="8699500" y="99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103898</xdr:rowOff>
    </xdr:from>
    <xdr:ext cx="534377" cy="259045"/>
    <xdr:sp macro="" textlink="">
      <xdr:nvSpPr>
        <xdr:cNvPr id="374" name="テキスト ボックス 373"/>
        <xdr:cNvSpPr txBox="1"/>
      </xdr:nvSpPr>
      <xdr:spPr>
        <a:xfrm>
          <a:off x="8483111" y="100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14884</xdr:rowOff>
    </xdr:from>
    <xdr:to>
      <xdr:col>11</xdr:col>
      <xdr:colOff>358775</xdr:colOff>
      <xdr:row>58</xdr:row>
      <xdr:rowOff>116484</xdr:rowOff>
    </xdr:to>
    <xdr:sp macro="" textlink="">
      <xdr:nvSpPr>
        <xdr:cNvPr id="375" name="円/楕円 374"/>
        <xdr:cNvSpPr/>
      </xdr:nvSpPr>
      <xdr:spPr>
        <a:xfrm>
          <a:off x="7810500" y="99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107611</xdr:rowOff>
    </xdr:from>
    <xdr:ext cx="534377" cy="259045"/>
    <xdr:sp macro="" textlink="">
      <xdr:nvSpPr>
        <xdr:cNvPr id="376" name="テキスト ボックス 375"/>
        <xdr:cNvSpPr txBox="1"/>
      </xdr:nvSpPr>
      <xdr:spPr>
        <a:xfrm>
          <a:off x="7594111" y="100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20096</xdr:rowOff>
    </xdr:from>
    <xdr:to>
      <xdr:col>10</xdr:col>
      <xdr:colOff>155575</xdr:colOff>
      <xdr:row>58</xdr:row>
      <xdr:rowOff>121696</xdr:rowOff>
    </xdr:to>
    <xdr:sp macro="" textlink="">
      <xdr:nvSpPr>
        <xdr:cNvPr id="377" name="円/楕円 376"/>
        <xdr:cNvSpPr/>
      </xdr:nvSpPr>
      <xdr:spPr>
        <a:xfrm>
          <a:off x="6921500" y="99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112823</xdr:rowOff>
    </xdr:from>
    <xdr:ext cx="534377" cy="259045"/>
    <xdr:sp macro="" textlink="">
      <xdr:nvSpPr>
        <xdr:cNvPr id="378" name="テキスト ボックス 377"/>
        <xdr:cNvSpPr txBox="1"/>
      </xdr:nvSpPr>
      <xdr:spPr>
        <a:xfrm>
          <a:off x="6705111" y="1005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169549</xdr:rowOff>
    </xdr:from>
    <xdr:to>
      <xdr:col>15</xdr:col>
      <xdr:colOff>180975</xdr:colOff>
      <xdr:row>78</xdr:row>
      <xdr:rowOff>72557</xdr:rowOff>
    </xdr:to>
    <xdr:cxnSp macro="">
      <xdr:nvCxnSpPr>
        <xdr:cNvPr id="409" name="直線コネクタ 408"/>
        <xdr:cNvCxnSpPr/>
      </xdr:nvCxnSpPr>
      <xdr:spPr>
        <a:xfrm flipV="1">
          <a:off x="9639300" y="13371199"/>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72557</xdr:rowOff>
    </xdr:from>
    <xdr:to>
      <xdr:col>14</xdr:col>
      <xdr:colOff>28575</xdr:colOff>
      <xdr:row>78</xdr:row>
      <xdr:rowOff>74876</xdr:rowOff>
    </xdr:to>
    <xdr:cxnSp macro="">
      <xdr:nvCxnSpPr>
        <xdr:cNvPr id="412" name="直線コネクタ 411"/>
        <xdr:cNvCxnSpPr/>
      </xdr:nvCxnSpPr>
      <xdr:spPr>
        <a:xfrm flipV="1">
          <a:off x="8750300" y="1344565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74876</xdr:rowOff>
    </xdr:from>
    <xdr:to>
      <xdr:col>12</xdr:col>
      <xdr:colOff>511175</xdr:colOff>
      <xdr:row>78</xdr:row>
      <xdr:rowOff>101034</xdr:rowOff>
    </xdr:to>
    <xdr:cxnSp macro="">
      <xdr:nvCxnSpPr>
        <xdr:cNvPr id="415" name="直線コネクタ 414"/>
        <xdr:cNvCxnSpPr/>
      </xdr:nvCxnSpPr>
      <xdr:spPr>
        <a:xfrm flipV="1">
          <a:off x="7861300" y="13447976"/>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88984</xdr:rowOff>
    </xdr:from>
    <xdr:to>
      <xdr:col>11</xdr:col>
      <xdr:colOff>307975</xdr:colOff>
      <xdr:row>78</xdr:row>
      <xdr:rowOff>101034</xdr:rowOff>
    </xdr:to>
    <xdr:cxnSp macro="">
      <xdr:nvCxnSpPr>
        <xdr:cNvPr id="418" name="直線コネクタ 417"/>
        <xdr:cNvCxnSpPr/>
      </xdr:nvCxnSpPr>
      <xdr:spPr>
        <a:xfrm>
          <a:off x="6972300" y="13462084"/>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118749</xdr:rowOff>
    </xdr:from>
    <xdr:to>
      <xdr:col>15</xdr:col>
      <xdr:colOff>231775</xdr:colOff>
      <xdr:row>78</xdr:row>
      <xdr:rowOff>48899</xdr:rowOff>
    </xdr:to>
    <xdr:sp macro="" textlink="">
      <xdr:nvSpPr>
        <xdr:cNvPr id="428" name="円/楕円 427"/>
        <xdr:cNvSpPr/>
      </xdr:nvSpPr>
      <xdr:spPr>
        <a:xfrm>
          <a:off x="10426700" y="1332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97176</xdr:rowOff>
    </xdr:from>
    <xdr:ext cx="469744" cy="259045"/>
    <xdr:sp macro="" textlink="">
      <xdr:nvSpPr>
        <xdr:cNvPr id="429" name="商工費該当値テキスト"/>
        <xdr:cNvSpPr txBox="1"/>
      </xdr:nvSpPr>
      <xdr:spPr>
        <a:xfrm>
          <a:off x="10528300" y="1329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21757</xdr:rowOff>
    </xdr:from>
    <xdr:to>
      <xdr:col>14</xdr:col>
      <xdr:colOff>79375</xdr:colOff>
      <xdr:row>78</xdr:row>
      <xdr:rowOff>123357</xdr:rowOff>
    </xdr:to>
    <xdr:sp macro="" textlink="">
      <xdr:nvSpPr>
        <xdr:cNvPr id="430" name="円/楕円 429"/>
        <xdr:cNvSpPr/>
      </xdr:nvSpPr>
      <xdr:spPr>
        <a:xfrm>
          <a:off x="9588500" y="13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114484</xdr:rowOff>
    </xdr:from>
    <xdr:ext cx="469744" cy="259045"/>
    <xdr:sp macro="" textlink="">
      <xdr:nvSpPr>
        <xdr:cNvPr id="431" name="テキスト ボックス 430"/>
        <xdr:cNvSpPr txBox="1"/>
      </xdr:nvSpPr>
      <xdr:spPr>
        <a:xfrm>
          <a:off x="9404427" y="134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24076</xdr:rowOff>
    </xdr:from>
    <xdr:to>
      <xdr:col>12</xdr:col>
      <xdr:colOff>561975</xdr:colOff>
      <xdr:row>78</xdr:row>
      <xdr:rowOff>125676</xdr:rowOff>
    </xdr:to>
    <xdr:sp macro="" textlink="">
      <xdr:nvSpPr>
        <xdr:cNvPr id="432" name="円/楕円 431"/>
        <xdr:cNvSpPr/>
      </xdr:nvSpPr>
      <xdr:spPr>
        <a:xfrm>
          <a:off x="8699500" y="133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116803</xdr:rowOff>
    </xdr:from>
    <xdr:ext cx="469744" cy="259045"/>
    <xdr:sp macro="" textlink="">
      <xdr:nvSpPr>
        <xdr:cNvPr id="433" name="テキスト ボックス 432"/>
        <xdr:cNvSpPr txBox="1"/>
      </xdr:nvSpPr>
      <xdr:spPr>
        <a:xfrm>
          <a:off x="8515427" y="1348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50234</xdr:rowOff>
    </xdr:from>
    <xdr:to>
      <xdr:col>11</xdr:col>
      <xdr:colOff>358775</xdr:colOff>
      <xdr:row>78</xdr:row>
      <xdr:rowOff>151834</xdr:rowOff>
    </xdr:to>
    <xdr:sp macro="" textlink="">
      <xdr:nvSpPr>
        <xdr:cNvPr id="434" name="円/楕円 433"/>
        <xdr:cNvSpPr/>
      </xdr:nvSpPr>
      <xdr:spPr>
        <a:xfrm>
          <a:off x="7810500" y="134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142961</xdr:rowOff>
    </xdr:from>
    <xdr:ext cx="469744" cy="259045"/>
    <xdr:sp macro="" textlink="">
      <xdr:nvSpPr>
        <xdr:cNvPr id="435" name="テキスト ボックス 434"/>
        <xdr:cNvSpPr txBox="1"/>
      </xdr:nvSpPr>
      <xdr:spPr>
        <a:xfrm>
          <a:off x="7626427" y="1351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38184</xdr:rowOff>
    </xdr:from>
    <xdr:to>
      <xdr:col>10</xdr:col>
      <xdr:colOff>155575</xdr:colOff>
      <xdr:row>78</xdr:row>
      <xdr:rowOff>139784</xdr:rowOff>
    </xdr:to>
    <xdr:sp macro="" textlink="">
      <xdr:nvSpPr>
        <xdr:cNvPr id="436" name="円/楕円 435"/>
        <xdr:cNvSpPr/>
      </xdr:nvSpPr>
      <xdr:spPr>
        <a:xfrm>
          <a:off x="6921500" y="13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130911</xdr:rowOff>
    </xdr:from>
    <xdr:ext cx="469744" cy="259045"/>
    <xdr:sp macro="" textlink="">
      <xdr:nvSpPr>
        <xdr:cNvPr id="437" name="テキスト ボックス 436"/>
        <xdr:cNvSpPr txBox="1"/>
      </xdr:nvSpPr>
      <xdr:spPr>
        <a:xfrm>
          <a:off x="6737427" y="135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11398</xdr:rowOff>
    </xdr:from>
    <xdr:to>
      <xdr:col>15</xdr:col>
      <xdr:colOff>180975</xdr:colOff>
      <xdr:row>98</xdr:row>
      <xdr:rowOff>14422</xdr:rowOff>
    </xdr:to>
    <xdr:cxnSp macro="">
      <xdr:nvCxnSpPr>
        <xdr:cNvPr id="464" name="直線コネクタ 463"/>
        <xdr:cNvCxnSpPr/>
      </xdr:nvCxnSpPr>
      <xdr:spPr>
        <a:xfrm>
          <a:off x="9639300" y="16813498"/>
          <a:ext cx="8382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159465</xdr:rowOff>
    </xdr:from>
    <xdr:to>
      <xdr:col>14</xdr:col>
      <xdr:colOff>28575</xdr:colOff>
      <xdr:row>98</xdr:row>
      <xdr:rowOff>11398</xdr:rowOff>
    </xdr:to>
    <xdr:cxnSp macro="">
      <xdr:nvCxnSpPr>
        <xdr:cNvPr id="467" name="直線コネクタ 466"/>
        <xdr:cNvCxnSpPr/>
      </xdr:nvCxnSpPr>
      <xdr:spPr>
        <a:xfrm>
          <a:off x="8750300" y="16790115"/>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159465</xdr:rowOff>
    </xdr:from>
    <xdr:to>
      <xdr:col>12</xdr:col>
      <xdr:colOff>511175</xdr:colOff>
      <xdr:row>98</xdr:row>
      <xdr:rowOff>13680</xdr:rowOff>
    </xdr:to>
    <xdr:cxnSp macro="">
      <xdr:nvCxnSpPr>
        <xdr:cNvPr id="470" name="直線コネクタ 469"/>
        <xdr:cNvCxnSpPr/>
      </xdr:nvCxnSpPr>
      <xdr:spPr>
        <a:xfrm flipV="1">
          <a:off x="7861300" y="16790115"/>
          <a:ext cx="889000" cy="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13680</xdr:rowOff>
    </xdr:from>
    <xdr:to>
      <xdr:col>11</xdr:col>
      <xdr:colOff>307975</xdr:colOff>
      <xdr:row>98</xdr:row>
      <xdr:rowOff>17097</xdr:rowOff>
    </xdr:to>
    <xdr:cxnSp macro="">
      <xdr:nvCxnSpPr>
        <xdr:cNvPr id="473" name="直線コネクタ 472"/>
        <xdr:cNvCxnSpPr/>
      </xdr:nvCxnSpPr>
      <xdr:spPr>
        <a:xfrm flipV="1">
          <a:off x="6972300" y="16815780"/>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135072</xdr:rowOff>
    </xdr:from>
    <xdr:to>
      <xdr:col>15</xdr:col>
      <xdr:colOff>231775</xdr:colOff>
      <xdr:row>98</xdr:row>
      <xdr:rowOff>65222</xdr:rowOff>
    </xdr:to>
    <xdr:sp macro="" textlink="">
      <xdr:nvSpPr>
        <xdr:cNvPr id="483" name="円/楕円 482"/>
        <xdr:cNvSpPr/>
      </xdr:nvSpPr>
      <xdr:spPr>
        <a:xfrm>
          <a:off x="10426700" y="167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132048</xdr:rowOff>
    </xdr:from>
    <xdr:to>
      <xdr:col>14</xdr:col>
      <xdr:colOff>79375</xdr:colOff>
      <xdr:row>98</xdr:row>
      <xdr:rowOff>62198</xdr:rowOff>
    </xdr:to>
    <xdr:sp macro="" textlink="">
      <xdr:nvSpPr>
        <xdr:cNvPr id="485" name="円/楕円 484"/>
        <xdr:cNvSpPr/>
      </xdr:nvSpPr>
      <xdr:spPr>
        <a:xfrm>
          <a:off x="9588500" y="167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53325</xdr:rowOff>
    </xdr:from>
    <xdr:ext cx="534377" cy="259045"/>
    <xdr:sp macro="" textlink="">
      <xdr:nvSpPr>
        <xdr:cNvPr id="486" name="テキスト ボックス 485"/>
        <xdr:cNvSpPr txBox="1"/>
      </xdr:nvSpPr>
      <xdr:spPr>
        <a:xfrm>
          <a:off x="9372111" y="1685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108665</xdr:rowOff>
    </xdr:from>
    <xdr:to>
      <xdr:col>12</xdr:col>
      <xdr:colOff>561975</xdr:colOff>
      <xdr:row>98</xdr:row>
      <xdr:rowOff>38815</xdr:rowOff>
    </xdr:to>
    <xdr:sp macro="" textlink="">
      <xdr:nvSpPr>
        <xdr:cNvPr id="487" name="円/楕円 486"/>
        <xdr:cNvSpPr/>
      </xdr:nvSpPr>
      <xdr:spPr>
        <a:xfrm>
          <a:off x="8699500" y="1673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55342</xdr:rowOff>
    </xdr:from>
    <xdr:ext cx="534377" cy="259045"/>
    <xdr:sp macro="" textlink="">
      <xdr:nvSpPr>
        <xdr:cNvPr id="488" name="テキスト ボックス 487"/>
        <xdr:cNvSpPr txBox="1"/>
      </xdr:nvSpPr>
      <xdr:spPr>
        <a:xfrm>
          <a:off x="8483111" y="1651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134330</xdr:rowOff>
    </xdr:from>
    <xdr:to>
      <xdr:col>11</xdr:col>
      <xdr:colOff>358775</xdr:colOff>
      <xdr:row>98</xdr:row>
      <xdr:rowOff>64480</xdr:rowOff>
    </xdr:to>
    <xdr:sp macro="" textlink="">
      <xdr:nvSpPr>
        <xdr:cNvPr id="489" name="円/楕円 488"/>
        <xdr:cNvSpPr/>
      </xdr:nvSpPr>
      <xdr:spPr>
        <a:xfrm>
          <a:off x="7810500" y="167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81007</xdr:rowOff>
    </xdr:from>
    <xdr:ext cx="534377" cy="259045"/>
    <xdr:sp macro="" textlink="">
      <xdr:nvSpPr>
        <xdr:cNvPr id="490" name="テキスト ボックス 489"/>
        <xdr:cNvSpPr txBox="1"/>
      </xdr:nvSpPr>
      <xdr:spPr>
        <a:xfrm>
          <a:off x="7594111" y="165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137747</xdr:rowOff>
    </xdr:from>
    <xdr:to>
      <xdr:col>10</xdr:col>
      <xdr:colOff>155575</xdr:colOff>
      <xdr:row>98</xdr:row>
      <xdr:rowOff>67897</xdr:rowOff>
    </xdr:to>
    <xdr:sp macro="" textlink="">
      <xdr:nvSpPr>
        <xdr:cNvPr id="491" name="円/楕円 490"/>
        <xdr:cNvSpPr/>
      </xdr:nvSpPr>
      <xdr:spPr>
        <a:xfrm>
          <a:off x="6921500" y="167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84424</xdr:rowOff>
    </xdr:from>
    <xdr:ext cx="534377" cy="259045"/>
    <xdr:sp macro="" textlink="">
      <xdr:nvSpPr>
        <xdr:cNvPr id="492" name="テキスト ボックス 491"/>
        <xdr:cNvSpPr txBox="1"/>
      </xdr:nvSpPr>
      <xdr:spPr>
        <a:xfrm>
          <a:off x="6705111" y="165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134023</xdr:rowOff>
    </xdr:from>
    <xdr:to>
      <xdr:col>23</xdr:col>
      <xdr:colOff>517525</xdr:colOff>
      <xdr:row>36</xdr:row>
      <xdr:rowOff>71730</xdr:rowOff>
    </xdr:to>
    <xdr:cxnSp macro="">
      <xdr:nvCxnSpPr>
        <xdr:cNvPr id="522" name="直線コネクタ 521"/>
        <xdr:cNvCxnSpPr/>
      </xdr:nvCxnSpPr>
      <xdr:spPr>
        <a:xfrm>
          <a:off x="15481300" y="6134773"/>
          <a:ext cx="838200" cy="10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134023</xdr:rowOff>
    </xdr:from>
    <xdr:to>
      <xdr:col>22</xdr:col>
      <xdr:colOff>365125</xdr:colOff>
      <xdr:row>36</xdr:row>
      <xdr:rowOff>103162</xdr:rowOff>
    </xdr:to>
    <xdr:cxnSp macro="">
      <xdr:nvCxnSpPr>
        <xdr:cNvPr id="525" name="直線コネクタ 524"/>
        <xdr:cNvCxnSpPr/>
      </xdr:nvCxnSpPr>
      <xdr:spPr>
        <a:xfrm flipV="1">
          <a:off x="14592300" y="6134773"/>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32085</xdr:rowOff>
    </xdr:from>
    <xdr:ext cx="534377" cy="259045"/>
    <xdr:sp macro="" textlink="">
      <xdr:nvSpPr>
        <xdr:cNvPr id="527" name="テキスト ボックス 526"/>
        <xdr:cNvSpPr txBox="1"/>
      </xdr:nvSpPr>
      <xdr:spPr>
        <a:xfrm>
          <a:off x="15214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103162</xdr:rowOff>
    </xdr:from>
    <xdr:to>
      <xdr:col>21</xdr:col>
      <xdr:colOff>161925</xdr:colOff>
      <xdr:row>37</xdr:row>
      <xdr:rowOff>6388</xdr:rowOff>
    </xdr:to>
    <xdr:cxnSp macro="">
      <xdr:nvCxnSpPr>
        <xdr:cNvPr id="528" name="直線コネクタ 527"/>
        <xdr:cNvCxnSpPr/>
      </xdr:nvCxnSpPr>
      <xdr:spPr>
        <a:xfrm flipV="1">
          <a:off x="13703300" y="627536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6388</xdr:rowOff>
    </xdr:from>
    <xdr:to>
      <xdr:col>19</xdr:col>
      <xdr:colOff>644525</xdr:colOff>
      <xdr:row>37</xdr:row>
      <xdr:rowOff>29439</xdr:rowOff>
    </xdr:to>
    <xdr:cxnSp macro="">
      <xdr:nvCxnSpPr>
        <xdr:cNvPr id="531" name="直線コネクタ 530"/>
        <xdr:cNvCxnSpPr/>
      </xdr:nvCxnSpPr>
      <xdr:spPr>
        <a:xfrm flipV="1">
          <a:off x="12814300" y="6350038"/>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20930</xdr:rowOff>
    </xdr:from>
    <xdr:to>
      <xdr:col>23</xdr:col>
      <xdr:colOff>568325</xdr:colOff>
      <xdr:row>36</xdr:row>
      <xdr:rowOff>122530</xdr:rowOff>
    </xdr:to>
    <xdr:sp macro="" textlink="">
      <xdr:nvSpPr>
        <xdr:cNvPr id="541" name="円/楕円 540"/>
        <xdr:cNvSpPr/>
      </xdr:nvSpPr>
      <xdr:spPr>
        <a:xfrm>
          <a:off x="16268700" y="61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43807</xdr:rowOff>
    </xdr:from>
    <xdr:ext cx="534377" cy="259045"/>
    <xdr:sp macro="" textlink="">
      <xdr:nvSpPr>
        <xdr:cNvPr id="542" name="消防費該当値テキスト"/>
        <xdr:cNvSpPr txBox="1"/>
      </xdr:nvSpPr>
      <xdr:spPr>
        <a:xfrm>
          <a:off x="16370300"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22,784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83223</xdr:rowOff>
    </xdr:from>
    <xdr:to>
      <xdr:col>22</xdr:col>
      <xdr:colOff>415925</xdr:colOff>
      <xdr:row>36</xdr:row>
      <xdr:rowOff>13373</xdr:rowOff>
    </xdr:to>
    <xdr:sp macro="" textlink="">
      <xdr:nvSpPr>
        <xdr:cNvPr id="543" name="円/楕円 542"/>
        <xdr:cNvSpPr/>
      </xdr:nvSpPr>
      <xdr:spPr>
        <a:xfrm>
          <a:off x="15430500" y="60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29900</xdr:rowOff>
    </xdr:from>
    <xdr:ext cx="534377" cy="259045"/>
    <xdr:sp macro="" textlink="">
      <xdr:nvSpPr>
        <xdr:cNvPr id="544" name="テキスト ボックス 543"/>
        <xdr:cNvSpPr txBox="1"/>
      </xdr:nvSpPr>
      <xdr:spPr>
        <a:xfrm>
          <a:off x="15214111" y="58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52362</xdr:rowOff>
    </xdr:from>
    <xdr:to>
      <xdr:col>21</xdr:col>
      <xdr:colOff>212725</xdr:colOff>
      <xdr:row>36</xdr:row>
      <xdr:rowOff>153962</xdr:rowOff>
    </xdr:to>
    <xdr:sp macro="" textlink="">
      <xdr:nvSpPr>
        <xdr:cNvPr id="545" name="円/楕円 544"/>
        <xdr:cNvSpPr/>
      </xdr:nvSpPr>
      <xdr:spPr>
        <a:xfrm>
          <a:off x="145415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145089</xdr:rowOff>
    </xdr:from>
    <xdr:ext cx="534377" cy="259045"/>
    <xdr:sp macro="" textlink="">
      <xdr:nvSpPr>
        <xdr:cNvPr id="546" name="テキスト ボックス 545"/>
        <xdr:cNvSpPr txBox="1"/>
      </xdr:nvSpPr>
      <xdr:spPr>
        <a:xfrm>
          <a:off x="14325111" y="63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127038</xdr:rowOff>
    </xdr:from>
    <xdr:to>
      <xdr:col>20</xdr:col>
      <xdr:colOff>9525</xdr:colOff>
      <xdr:row>37</xdr:row>
      <xdr:rowOff>57188</xdr:rowOff>
    </xdr:to>
    <xdr:sp macro="" textlink="">
      <xdr:nvSpPr>
        <xdr:cNvPr id="547" name="円/楕円 546"/>
        <xdr:cNvSpPr/>
      </xdr:nvSpPr>
      <xdr:spPr>
        <a:xfrm>
          <a:off x="13652500" y="62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48315</xdr:rowOff>
    </xdr:from>
    <xdr:ext cx="534377" cy="259045"/>
    <xdr:sp macro="" textlink="">
      <xdr:nvSpPr>
        <xdr:cNvPr id="548" name="テキスト ボックス 547"/>
        <xdr:cNvSpPr txBox="1"/>
      </xdr:nvSpPr>
      <xdr:spPr>
        <a:xfrm>
          <a:off x="13436111" y="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150089</xdr:rowOff>
    </xdr:from>
    <xdr:to>
      <xdr:col>18</xdr:col>
      <xdr:colOff>492125</xdr:colOff>
      <xdr:row>37</xdr:row>
      <xdr:rowOff>80239</xdr:rowOff>
    </xdr:to>
    <xdr:sp macro="" textlink="">
      <xdr:nvSpPr>
        <xdr:cNvPr id="549" name="円/楕円 548"/>
        <xdr:cNvSpPr/>
      </xdr:nvSpPr>
      <xdr:spPr>
        <a:xfrm>
          <a:off x="12763500" y="6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71366</xdr:rowOff>
    </xdr:from>
    <xdr:ext cx="534377" cy="259045"/>
    <xdr:sp macro="" textlink="">
      <xdr:nvSpPr>
        <xdr:cNvPr id="550" name="テキスト ボックス 549"/>
        <xdr:cNvSpPr txBox="1"/>
      </xdr:nvSpPr>
      <xdr:spPr>
        <a:xfrm>
          <a:off x="12547111" y="64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112692</xdr:rowOff>
    </xdr:from>
    <xdr:to>
      <xdr:col>23</xdr:col>
      <xdr:colOff>517525</xdr:colOff>
      <xdr:row>53</xdr:row>
      <xdr:rowOff>4859</xdr:rowOff>
    </xdr:to>
    <xdr:cxnSp macro="">
      <xdr:nvCxnSpPr>
        <xdr:cNvPr id="582" name="直線コネクタ 581"/>
        <xdr:cNvCxnSpPr/>
      </xdr:nvCxnSpPr>
      <xdr:spPr>
        <a:xfrm flipV="1">
          <a:off x="15481300" y="8685192"/>
          <a:ext cx="838200" cy="40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4859</xdr:rowOff>
    </xdr:from>
    <xdr:to>
      <xdr:col>22</xdr:col>
      <xdr:colOff>365125</xdr:colOff>
      <xdr:row>56</xdr:row>
      <xdr:rowOff>57665</xdr:rowOff>
    </xdr:to>
    <xdr:cxnSp macro="">
      <xdr:nvCxnSpPr>
        <xdr:cNvPr id="585" name="直線コネクタ 584"/>
        <xdr:cNvCxnSpPr/>
      </xdr:nvCxnSpPr>
      <xdr:spPr>
        <a:xfrm flipV="1">
          <a:off x="14592300" y="9091709"/>
          <a:ext cx="889000" cy="5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161641</xdr:rowOff>
    </xdr:from>
    <xdr:ext cx="534377" cy="259045"/>
    <xdr:sp macro="" textlink="">
      <xdr:nvSpPr>
        <xdr:cNvPr id="587" name="テキスト ボックス 586"/>
        <xdr:cNvSpPr txBox="1"/>
      </xdr:nvSpPr>
      <xdr:spPr>
        <a:xfrm>
          <a:off x="15214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74843</xdr:rowOff>
    </xdr:from>
    <xdr:to>
      <xdr:col>21</xdr:col>
      <xdr:colOff>161925</xdr:colOff>
      <xdr:row>56</xdr:row>
      <xdr:rowOff>57665</xdr:rowOff>
    </xdr:to>
    <xdr:cxnSp macro="">
      <xdr:nvCxnSpPr>
        <xdr:cNvPr id="588" name="直線コネクタ 587"/>
        <xdr:cNvCxnSpPr/>
      </xdr:nvCxnSpPr>
      <xdr:spPr>
        <a:xfrm>
          <a:off x="13703300" y="8647343"/>
          <a:ext cx="889000" cy="10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74843</xdr:rowOff>
    </xdr:from>
    <xdr:to>
      <xdr:col>19</xdr:col>
      <xdr:colOff>644525</xdr:colOff>
      <xdr:row>52</xdr:row>
      <xdr:rowOff>65209</xdr:rowOff>
    </xdr:to>
    <xdr:cxnSp macro="">
      <xdr:nvCxnSpPr>
        <xdr:cNvPr id="591" name="直線コネクタ 590"/>
        <xdr:cNvCxnSpPr/>
      </xdr:nvCxnSpPr>
      <xdr:spPr>
        <a:xfrm flipV="1">
          <a:off x="12814300" y="8647343"/>
          <a:ext cx="889000" cy="3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3" name="テキスト ボックス 592"/>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61892</xdr:rowOff>
    </xdr:from>
    <xdr:to>
      <xdr:col>23</xdr:col>
      <xdr:colOff>568325</xdr:colOff>
      <xdr:row>50</xdr:row>
      <xdr:rowOff>163492</xdr:rowOff>
    </xdr:to>
    <xdr:sp macro="" textlink="">
      <xdr:nvSpPr>
        <xdr:cNvPr id="601" name="円/楕円 600"/>
        <xdr:cNvSpPr/>
      </xdr:nvSpPr>
      <xdr:spPr>
        <a:xfrm>
          <a:off x="16268700" y="86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14919</xdr:rowOff>
    </xdr:from>
    <xdr:ext cx="599010" cy="259045"/>
    <xdr:sp macro="" textlink="">
      <xdr:nvSpPr>
        <xdr:cNvPr id="602" name="教育費該当値テキスト"/>
        <xdr:cNvSpPr txBox="1"/>
      </xdr:nvSpPr>
      <xdr:spPr>
        <a:xfrm>
          <a:off x="16370300" y="858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113,654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125509</xdr:rowOff>
    </xdr:from>
    <xdr:to>
      <xdr:col>22</xdr:col>
      <xdr:colOff>415925</xdr:colOff>
      <xdr:row>53</xdr:row>
      <xdr:rowOff>55659</xdr:rowOff>
    </xdr:to>
    <xdr:sp macro="" textlink="">
      <xdr:nvSpPr>
        <xdr:cNvPr id="603" name="円/楕円 602"/>
        <xdr:cNvSpPr/>
      </xdr:nvSpPr>
      <xdr:spPr>
        <a:xfrm>
          <a:off x="15430500" y="904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72186</xdr:rowOff>
    </xdr:from>
    <xdr:ext cx="534377" cy="259045"/>
    <xdr:sp macro="" textlink="">
      <xdr:nvSpPr>
        <xdr:cNvPr id="604" name="テキスト ボックス 603"/>
        <xdr:cNvSpPr txBox="1"/>
      </xdr:nvSpPr>
      <xdr:spPr>
        <a:xfrm>
          <a:off x="15214111" y="881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6865</xdr:rowOff>
    </xdr:from>
    <xdr:to>
      <xdr:col>21</xdr:col>
      <xdr:colOff>212725</xdr:colOff>
      <xdr:row>56</xdr:row>
      <xdr:rowOff>108465</xdr:rowOff>
    </xdr:to>
    <xdr:sp macro="" textlink="">
      <xdr:nvSpPr>
        <xdr:cNvPr id="605" name="円/楕円 604"/>
        <xdr:cNvSpPr/>
      </xdr:nvSpPr>
      <xdr:spPr>
        <a:xfrm>
          <a:off x="14541500" y="96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99592</xdr:rowOff>
    </xdr:from>
    <xdr:ext cx="534377" cy="259045"/>
    <xdr:sp macro="" textlink="">
      <xdr:nvSpPr>
        <xdr:cNvPr id="606" name="テキスト ボックス 605"/>
        <xdr:cNvSpPr txBox="1"/>
      </xdr:nvSpPr>
      <xdr:spPr>
        <a:xfrm>
          <a:off x="14325111" y="97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54,024</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24043</xdr:rowOff>
    </xdr:from>
    <xdr:to>
      <xdr:col>20</xdr:col>
      <xdr:colOff>9525</xdr:colOff>
      <xdr:row>50</xdr:row>
      <xdr:rowOff>125643</xdr:rowOff>
    </xdr:to>
    <xdr:sp macro="" textlink="">
      <xdr:nvSpPr>
        <xdr:cNvPr id="607" name="円/楕円 606"/>
        <xdr:cNvSpPr/>
      </xdr:nvSpPr>
      <xdr:spPr>
        <a:xfrm>
          <a:off x="13652500" y="85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48</xdr:row>
      <xdr:rowOff>142170</xdr:rowOff>
    </xdr:from>
    <xdr:ext cx="599010" cy="259045"/>
    <xdr:sp macro="" textlink="">
      <xdr:nvSpPr>
        <xdr:cNvPr id="608" name="テキスト ボックス 607"/>
        <xdr:cNvSpPr txBox="1"/>
      </xdr:nvSpPr>
      <xdr:spPr>
        <a:xfrm>
          <a:off x="13403794" y="837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115,972</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14409</xdr:rowOff>
    </xdr:from>
    <xdr:to>
      <xdr:col>18</xdr:col>
      <xdr:colOff>492125</xdr:colOff>
      <xdr:row>52</xdr:row>
      <xdr:rowOff>116009</xdr:rowOff>
    </xdr:to>
    <xdr:sp macro="" textlink="">
      <xdr:nvSpPr>
        <xdr:cNvPr id="609" name="円/楕円 608"/>
        <xdr:cNvSpPr/>
      </xdr:nvSpPr>
      <xdr:spPr>
        <a:xfrm>
          <a:off x="12763500" y="89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132536</xdr:rowOff>
    </xdr:from>
    <xdr:ext cx="534377" cy="259045"/>
    <xdr:sp macro="" textlink="">
      <xdr:nvSpPr>
        <xdr:cNvPr id="610" name="テキスト ボックス 609"/>
        <xdr:cNvSpPr txBox="1"/>
      </xdr:nvSpPr>
      <xdr:spPr>
        <a:xfrm>
          <a:off x="12547111" y="870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19896</xdr:rowOff>
    </xdr:from>
    <xdr:to>
      <xdr:col>23</xdr:col>
      <xdr:colOff>517525</xdr:colOff>
      <xdr:row>78</xdr:row>
      <xdr:rowOff>25400</xdr:rowOff>
    </xdr:to>
    <xdr:cxnSp macro="">
      <xdr:nvCxnSpPr>
        <xdr:cNvPr id="635" name="直線コネクタ 634"/>
        <xdr:cNvCxnSpPr/>
      </xdr:nvCxnSpPr>
      <xdr:spPr>
        <a:xfrm>
          <a:off x="15481300" y="13392996"/>
          <a:ext cx="8382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19473</xdr:rowOff>
    </xdr:from>
    <xdr:to>
      <xdr:col>22</xdr:col>
      <xdr:colOff>365125</xdr:colOff>
      <xdr:row>78</xdr:row>
      <xdr:rowOff>19896</xdr:rowOff>
    </xdr:to>
    <xdr:cxnSp macro="">
      <xdr:nvCxnSpPr>
        <xdr:cNvPr id="638" name="直線コネクタ 637"/>
        <xdr:cNvCxnSpPr/>
      </xdr:nvCxnSpPr>
      <xdr:spPr>
        <a:xfrm>
          <a:off x="14592300" y="1339257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17793</xdr:rowOff>
    </xdr:from>
    <xdr:to>
      <xdr:col>21</xdr:col>
      <xdr:colOff>161925</xdr:colOff>
      <xdr:row>78</xdr:row>
      <xdr:rowOff>19473</xdr:rowOff>
    </xdr:to>
    <xdr:cxnSp macro="">
      <xdr:nvCxnSpPr>
        <xdr:cNvPr id="641" name="直線コネクタ 640"/>
        <xdr:cNvCxnSpPr/>
      </xdr:nvCxnSpPr>
      <xdr:spPr>
        <a:xfrm>
          <a:off x="13703300" y="13390893"/>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820</xdr:rowOff>
    </xdr:from>
    <xdr:to>
      <xdr:col>19</xdr:col>
      <xdr:colOff>644525</xdr:colOff>
      <xdr:row>78</xdr:row>
      <xdr:rowOff>17793</xdr:rowOff>
    </xdr:to>
    <xdr:cxnSp macro="">
      <xdr:nvCxnSpPr>
        <xdr:cNvPr id="644" name="直線コネクタ 643"/>
        <xdr:cNvCxnSpPr/>
      </xdr:nvCxnSpPr>
      <xdr:spPr>
        <a:xfrm>
          <a:off x="12814300" y="13373920"/>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140546</xdr:rowOff>
    </xdr:from>
    <xdr:to>
      <xdr:col>22</xdr:col>
      <xdr:colOff>415925</xdr:colOff>
      <xdr:row>78</xdr:row>
      <xdr:rowOff>70696</xdr:rowOff>
    </xdr:to>
    <xdr:sp macro="" textlink="">
      <xdr:nvSpPr>
        <xdr:cNvPr id="656" name="円/楕円 655"/>
        <xdr:cNvSpPr/>
      </xdr:nvSpPr>
      <xdr:spPr>
        <a:xfrm>
          <a:off x="15430500" y="133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61823</xdr:rowOff>
    </xdr:from>
    <xdr:ext cx="378565" cy="259045"/>
    <xdr:sp macro="" textlink="">
      <xdr:nvSpPr>
        <xdr:cNvPr id="657" name="テキスト ボックス 656"/>
        <xdr:cNvSpPr txBox="1"/>
      </xdr:nvSpPr>
      <xdr:spPr>
        <a:xfrm>
          <a:off x="15292017" y="1343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140123</xdr:rowOff>
    </xdr:from>
    <xdr:to>
      <xdr:col>21</xdr:col>
      <xdr:colOff>212725</xdr:colOff>
      <xdr:row>78</xdr:row>
      <xdr:rowOff>70273</xdr:rowOff>
    </xdr:to>
    <xdr:sp macro="" textlink="">
      <xdr:nvSpPr>
        <xdr:cNvPr id="658" name="円/楕円 657"/>
        <xdr:cNvSpPr/>
      </xdr:nvSpPr>
      <xdr:spPr>
        <a:xfrm>
          <a:off x="14541500" y="133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61400</xdr:rowOff>
    </xdr:from>
    <xdr:ext cx="469744" cy="259045"/>
    <xdr:sp macro="" textlink="">
      <xdr:nvSpPr>
        <xdr:cNvPr id="659" name="テキスト ボックス 658"/>
        <xdr:cNvSpPr txBox="1"/>
      </xdr:nvSpPr>
      <xdr:spPr>
        <a:xfrm>
          <a:off x="14357427" y="1343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138443</xdr:rowOff>
    </xdr:from>
    <xdr:to>
      <xdr:col>20</xdr:col>
      <xdr:colOff>9525</xdr:colOff>
      <xdr:row>78</xdr:row>
      <xdr:rowOff>68593</xdr:rowOff>
    </xdr:to>
    <xdr:sp macro="" textlink="">
      <xdr:nvSpPr>
        <xdr:cNvPr id="660" name="円/楕円 659"/>
        <xdr:cNvSpPr/>
      </xdr:nvSpPr>
      <xdr:spPr>
        <a:xfrm>
          <a:off x="13652500" y="133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59720</xdr:rowOff>
    </xdr:from>
    <xdr:ext cx="469744" cy="259045"/>
    <xdr:sp macro="" textlink="">
      <xdr:nvSpPr>
        <xdr:cNvPr id="661" name="テキスト ボックス 660"/>
        <xdr:cNvSpPr txBox="1"/>
      </xdr:nvSpPr>
      <xdr:spPr>
        <a:xfrm>
          <a:off x="13468427" y="1343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121470</xdr:rowOff>
    </xdr:from>
    <xdr:to>
      <xdr:col>18</xdr:col>
      <xdr:colOff>492125</xdr:colOff>
      <xdr:row>78</xdr:row>
      <xdr:rowOff>51620</xdr:rowOff>
    </xdr:to>
    <xdr:sp macro="" textlink="">
      <xdr:nvSpPr>
        <xdr:cNvPr id="662" name="円/楕円 661"/>
        <xdr:cNvSpPr/>
      </xdr:nvSpPr>
      <xdr:spPr>
        <a:xfrm>
          <a:off x="12763500" y="133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42747</xdr:rowOff>
    </xdr:from>
    <xdr:ext cx="469744" cy="259045"/>
    <xdr:sp macro="" textlink="">
      <xdr:nvSpPr>
        <xdr:cNvPr id="663" name="テキスト ボックス 662"/>
        <xdr:cNvSpPr txBox="1"/>
      </xdr:nvSpPr>
      <xdr:spPr>
        <a:xfrm>
          <a:off x="12579427" y="134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167551</xdr:rowOff>
    </xdr:from>
    <xdr:to>
      <xdr:col>23</xdr:col>
      <xdr:colOff>517525</xdr:colOff>
      <xdr:row>97</xdr:row>
      <xdr:rowOff>10891</xdr:rowOff>
    </xdr:to>
    <xdr:cxnSp macro="">
      <xdr:nvCxnSpPr>
        <xdr:cNvPr id="692" name="直線コネクタ 691"/>
        <xdr:cNvCxnSpPr/>
      </xdr:nvCxnSpPr>
      <xdr:spPr>
        <a:xfrm>
          <a:off x="15481300" y="16626751"/>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167551</xdr:rowOff>
    </xdr:from>
    <xdr:to>
      <xdr:col>22</xdr:col>
      <xdr:colOff>365125</xdr:colOff>
      <xdr:row>96</xdr:row>
      <xdr:rowOff>169311</xdr:rowOff>
    </xdr:to>
    <xdr:cxnSp macro="">
      <xdr:nvCxnSpPr>
        <xdr:cNvPr id="695" name="直線コネクタ 694"/>
        <xdr:cNvCxnSpPr/>
      </xdr:nvCxnSpPr>
      <xdr:spPr>
        <a:xfrm flipV="1">
          <a:off x="14592300" y="16626751"/>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113266</xdr:rowOff>
    </xdr:from>
    <xdr:to>
      <xdr:col>21</xdr:col>
      <xdr:colOff>161925</xdr:colOff>
      <xdr:row>96</xdr:row>
      <xdr:rowOff>169311</xdr:rowOff>
    </xdr:to>
    <xdr:cxnSp macro="">
      <xdr:nvCxnSpPr>
        <xdr:cNvPr id="698" name="直線コネクタ 697"/>
        <xdr:cNvCxnSpPr/>
      </xdr:nvCxnSpPr>
      <xdr:spPr>
        <a:xfrm>
          <a:off x="13703300" y="16572466"/>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67318</xdr:rowOff>
    </xdr:from>
    <xdr:to>
      <xdr:col>19</xdr:col>
      <xdr:colOff>644525</xdr:colOff>
      <xdr:row>96</xdr:row>
      <xdr:rowOff>113266</xdr:rowOff>
    </xdr:to>
    <xdr:cxnSp macro="">
      <xdr:nvCxnSpPr>
        <xdr:cNvPr id="701" name="直線コネクタ 700"/>
        <xdr:cNvCxnSpPr/>
      </xdr:nvCxnSpPr>
      <xdr:spPr>
        <a:xfrm>
          <a:off x="12814300" y="16526518"/>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131541</xdr:rowOff>
    </xdr:from>
    <xdr:to>
      <xdr:col>23</xdr:col>
      <xdr:colOff>568325</xdr:colOff>
      <xdr:row>97</xdr:row>
      <xdr:rowOff>61691</xdr:rowOff>
    </xdr:to>
    <xdr:sp macro="" textlink="">
      <xdr:nvSpPr>
        <xdr:cNvPr id="711" name="円/楕円 710"/>
        <xdr:cNvSpPr/>
      </xdr:nvSpPr>
      <xdr:spPr>
        <a:xfrm>
          <a:off x="16268700" y="1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109968</xdr:rowOff>
    </xdr:from>
    <xdr:ext cx="534377" cy="259045"/>
    <xdr:sp macro="" textlink="">
      <xdr:nvSpPr>
        <xdr:cNvPr id="712" name="公債費該当値テキスト"/>
        <xdr:cNvSpPr txBox="1"/>
      </xdr:nvSpPr>
      <xdr:spPr>
        <a:xfrm>
          <a:off x="16370300" y="165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49,404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116751</xdr:rowOff>
    </xdr:from>
    <xdr:to>
      <xdr:col>22</xdr:col>
      <xdr:colOff>415925</xdr:colOff>
      <xdr:row>97</xdr:row>
      <xdr:rowOff>46901</xdr:rowOff>
    </xdr:to>
    <xdr:sp macro="" textlink="">
      <xdr:nvSpPr>
        <xdr:cNvPr id="713" name="円/楕円 712"/>
        <xdr:cNvSpPr/>
      </xdr:nvSpPr>
      <xdr:spPr>
        <a:xfrm>
          <a:off x="15430500" y="165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38028</xdr:rowOff>
    </xdr:from>
    <xdr:ext cx="534377" cy="259045"/>
    <xdr:sp macro="" textlink="">
      <xdr:nvSpPr>
        <xdr:cNvPr id="714" name="テキスト ボックス 713"/>
        <xdr:cNvSpPr txBox="1"/>
      </xdr:nvSpPr>
      <xdr:spPr>
        <a:xfrm>
          <a:off x="15214111" y="166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118511</xdr:rowOff>
    </xdr:from>
    <xdr:to>
      <xdr:col>21</xdr:col>
      <xdr:colOff>212725</xdr:colOff>
      <xdr:row>97</xdr:row>
      <xdr:rowOff>48661</xdr:rowOff>
    </xdr:to>
    <xdr:sp macro="" textlink="">
      <xdr:nvSpPr>
        <xdr:cNvPr id="715" name="円/楕円 714"/>
        <xdr:cNvSpPr/>
      </xdr:nvSpPr>
      <xdr:spPr>
        <a:xfrm>
          <a:off x="14541500" y="1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39788</xdr:rowOff>
    </xdr:from>
    <xdr:ext cx="534377" cy="259045"/>
    <xdr:sp macro="" textlink="">
      <xdr:nvSpPr>
        <xdr:cNvPr id="716" name="テキスト ボックス 715"/>
        <xdr:cNvSpPr txBox="1"/>
      </xdr:nvSpPr>
      <xdr:spPr>
        <a:xfrm>
          <a:off x="14325111" y="166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62466</xdr:rowOff>
    </xdr:from>
    <xdr:to>
      <xdr:col>20</xdr:col>
      <xdr:colOff>9525</xdr:colOff>
      <xdr:row>96</xdr:row>
      <xdr:rowOff>164066</xdr:rowOff>
    </xdr:to>
    <xdr:sp macro="" textlink="">
      <xdr:nvSpPr>
        <xdr:cNvPr id="717" name="円/楕円 716"/>
        <xdr:cNvSpPr/>
      </xdr:nvSpPr>
      <xdr:spPr>
        <a:xfrm>
          <a:off x="13652500" y="165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155193</xdr:rowOff>
    </xdr:from>
    <xdr:ext cx="534377" cy="259045"/>
    <xdr:sp macro="" textlink="">
      <xdr:nvSpPr>
        <xdr:cNvPr id="718" name="テキスト ボックス 717"/>
        <xdr:cNvSpPr txBox="1"/>
      </xdr:nvSpPr>
      <xdr:spPr>
        <a:xfrm>
          <a:off x="13436111" y="166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16518</xdr:rowOff>
    </xdr:from>
    <xdr:to>
      <xdr:col>18</xdr:col>
      <xdr:colOff>492125</xdr:colOff>
      <xdr:row>96</xdr:row>
      <xdr:rowOff>118118</xdr:rowOff>
    </xdr:to>
    <xdr:sp macro="" textlink="">
      <xdr:nvSpPr>
        <xdr:cNvPr id="719" name="円/楕円 718"/>
        <xdr:cNvSpPr/>
      </xdr:nvSpPr>
      <xdr:spPr>
        <a:xfrm>
          <a:off x="12763500" y="164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109245</xdr:rowOff>
    </xdr:from>
    <xdr:ext cx="534377" cy="259045"/>
    <xdr:sp macro="" textlink="">
      <xdr:nvSpPr>
        <xdr:cNvPr id="720" name="テキスト ボックス 719"/>
        <xdr:cNvSpPr txBox="1"/>
      </xdr:nvSpPr>
      <xdr:spPr>
        <a:xfrm>
          <a:off x="12547111" y="1656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9834</xdr:rowOff>
    </xdr:from>
    <xdr:to>
      <xdr:col>31</xdr:col>
      <xdr:colOff>34925</xdr:colOff>
      <xdr:row>39</xdr:row>
      <xdr:rowOff>98878</xdr:rowOff>
    </xdr:to>
    <xdr:cxnSp macro="">
      <xdr:nvCxnSpPr>
        <xdr:cNvPr id="754" name="直線コネクタ 753"/>
        <xdr:cNvCxnSpPr/>
      </xdr:nvCxnSpPr>
      <xdr:spPr>
        <a:xfrm>
          <a:off x="20434300" y="6696384"/>
          <a:ext cx="889000" cy="8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31605</xdr:rowOff>
    </xdr:from>
    <xdr:to>
      <xdr:col>29</xdr:col>
      <xdr:colOff>517525</xdr:colOff>
      <xdr:row>39</xdr:row>
      <xdr:rowOff>9834</xdr:rowOff>
    </xdr:to>
    <xdr:cxnSp macro="">
      <xdr:nvCxnSpPr>
        <xdr:cNvPr id="757" name="直線コネクタ 756"/>
        <xdr:cNvCxnSpPr/>
      </xdr:nvCxnSpPr>
      <xdr:spPr>
        <a:xfrm>
          <a:off x="19545300" y="6203805"/>
          <a:ext cx="889000" cy="49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69831</xdr:rowOff>
    </xdr:from>
    <xdr:ext cx="378565" cy="259045"/>
    <xdr:sp macro="" textlink="">
      <xdr:nvSpPr>
        <xdr:cNvPr id="759" name="テキスト ボックス 758"/>
        <xdr:cNvSpPr txBox="1"/>
      </xdr:nvSpPr>
      <xdr:spPr>
        <a:xfrm>
          <a:off x="20245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31605</xdr:rowOff>
    </xdr:from>
    <xdr:to>
      <xdr:col>28</xdr:col>
      <xdr:colOff>314325</xdr:colOff>
      <xdr:row>39</xdr:row>
      <xdr:rowOff>98878</xdr:rowOff>
    </xdr:to>
    <xdr:cxnSp macro="">
      <xdr:nvCxnSpPr>
        <xdr:cNvPr id="760" name="直線コネクタ 759"/>
        <xdr:cNvCxnSpPr/>
      </xdr:nvCxnSpPr>
      <xdr:spPr>
        <a:xfrm flipV="1">
          <a:off x="18656300" y="6203805"/>
          <a:ext cx="889000" cy="5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86051</xdr:rowOff>
    </xdr:from>
    <xdr:ext cx="378565" cy="259045"/>
    <xdr:sp macro="" textlink="">
      <xdr:nvSpPr>
        <xdr:cNvPr id="762" name="テキスト ボックス 761"/>
        <xdr:cNvSpPr txBox="1"/>
      </xdr:nvSpPr>
      <xdr:spPr>
        <a:xfrm>
          <a:off x="19356017" y="677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130484</xdr:rowOff>
    </xdr:from>
    <xdr:to>
      <xdr:col>29</xdr:col>
      <xdr:colOff>568325</xdr:colOff>
      <xdr:row>39</xdr:row>
      <xdr:rowOff>60634</xdr:rowOff>
    </xdr:to>
    <xdr:sp macro="" textlink="">
      <xdr:nvSpPr>
        <xdr:cNvPr id="774" name="円/楕円 773"/>
        <xdr:cNvSpPr/>
      </xdr:nvSpPr>
      <xdr:spPr>
        <a:xfrm>
          <a:off x="20383500" y="66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77161</xdr:rowOff>
    </xdr:from>
    <xdr:ext cx="378565" cy="259045"/>
    <xdr:sp macro="" textlink="">
      <xdr:nvSpPr>
        <xdr:cNvPr id="775" name="テキスト ボックス 774"/>
        <xdr:cNvSpPr txBox="1"/>
      </xdr:nvSpPr>
      <xdr:spPr>
        <a:xfrm>
          <a:off x="20245017" y="642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152255</xdr:rowOff>
    </xdr:from>
    <xdr:to>
      <xdr:col>28</xdr:col>
      <xdr:colOff>365125</xdr:colOff>
      <xdr:row>36</xdr:row>
      <xdr:rowOff>82405</xdr:rowOff>
    </xdr:to>
    <xdr:sp macro="" textlink="">
      <xdr:nvSpPr>
        <xdr:cNvPr id="776" name="円/楕円 775"/>
        <xdr:cNvSpPr/>
      </xdr:nvSpPr>
      <xdr:spPr>
        <a:xfrm>
          <a:off x="19494500" y="61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98932</xdr:rowOff>
    </xdr:from>
    <xdr:ext cx="469744" cy="259045"/>
    <xdr:sp macro="" textlink="">
      <xdr:nvSpPr>
        <xdr:cNvPr id="777" name="テキスト ボックス 776"/>
        <xdr:cNvSpPr txBox="1"/>
      </xdr:nvSpPr>
      <xdr:spPr>
        <a:xfrm>
          <a:off x="19310427" y="592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目的別歳出決算における住民一人当たりのコストにおいて、教育費が平成２３年度以降著しく高い水準となっており、平成２７年度決算においては</a:t>
          </a:r>
          <a:r>
            <a:rPr kumimoji="1" lang="ja-JP" altLang="ja-JP"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113,654</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と</a:t>
          </a:r>
          <a:r>
            <a:rPr kumimoji="1" lang="ja-JP" altLang="en-US" sz="1300">
              <a:latin typeface="+mn-ea"/>
              <a:ea typeface="+mn-ea"/>
            </a:rPr>
            <a:t>類似団体中で最も高い値となっている。これは、教育先進のまちづくりを掲げ、中学校の再編に伴う学校建設や小中一貫校の整備等大型公共事業を推進してきたことによるものである。また、民生費は</a:t>
          </a:r>
          <a:r>
            <a:rPr kumimoji="1" lang="ja-JP" altLang="ja-JP"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226,043</a:t>
          </a:r>
          <a:r>
            <a:rPr kumimoji="1" lang="ja-JP" altLang="ja-JP" sz="1300">
              <a:solidFill>
                <a:schemeClr val="dk1"/>
              </a:solidFill>
              <a:effectLst/>
              <a:latin typeface="+mn-ea"/>
              <a:ea typeface="+mn-ea"/>
              <a:cs typeface="+mn-cs"/>
            </a:rPr>
            <a:t>円となっており、類似団体平均を</a:t>
          </a:r>
          <a:r>
            <a:rPr kumimoji="1" lang="en-US" altLang="ja-JP" sz="1300">
              <a:solidFill>
                <a:schemeClr val="dk1"/>
              </a:solidFill>
              <a:effectLst/>
              <a:latin typeface="+mn-ea"/>
              <a:ea typeface="+mn-ea"/>
              <a:cs typeface="+mn-cs"/>
            </a:rPr>
            <a:t>81,152</a:t>
          </a:r>
          <a:r>
            <a:rPr kumimoji="1" lang="ja-JP" altLang="ja-JP" sz="1300">
              <a:solidFill>
                <a:schemeClr val="dk1"/>
              </a:solidFill>
              <a:effectLst/>
              <a:latin typeface="+mn-ea"/>
              <a:ea typeface="+mn-ea"/>
              <a:cs typeface="+mn-cs"/>
            </a:rPr>
            <a:t>円上回っているが</a:t>
          </a:r>
          <a:r>
            <a:rPr kumimoji="1" lang="ja-JP" altLang="ja-JP" sz="1300">
              <a:solidFill>
                <a:schemeClr val="dk1"/>
              </a:solidFill>
              <a:effectLst/>
              <a:latin typeface="+mn-lt"/>
              <a:ea typeface="+mn-ea"/>
              <a:cs typeface="+mn-cs"/>
            </a:rPr>
            <a:t>、これは生活保護関係経費が大きく影響していることに加え、</a:t>
          </a:r>
          <a:r>
            <a:rPr kumimoji="1" lang="ja-JP" altLang="en-US" sz="1300">
              <a:solidFill>
                <a:schemeClr val="dk1"/>
              </a:solidFill>
              <a:effectLst/>
              <a:latin typeface="+mn-ea"/>
              <a:ea typeface="+mn-ea"/>
              <a:cs typeface="+mn-cs"/>
            </a:rPr>
            <a:t>障害福祉サービス</a:t>
          </a:r>
          <a:r>
            <a:rPr kumimoji="1" lang="ja-JP" altLang="en-US" sz="1300">
              <a:latin typeface="+mn-ea"/>
              <a:ea typeface="+mn-ea"/>
            </a:rPr>
            <a:t>等をはじめとする社会保障関係経費の増加が主な要因であり、今後も社会保障関係経費の増加が見込まれるため、レセプトの点検等による医療費適正化の推進や</a:t>
          </a:r>
          <a:r>
            <a:rPr kumimoji="1" lang="ja-JP" altLang="ja-JP" sz="1300">
              <a:solidFill>
                <a:schemeClr val="dk1"/>
              </a:solidFill>
              <a:effectLst/>
              <a:latin typeface="+mn-lt"/>
              <a:ea typeface="+mn-ea"/>
              <a:cs typeface="+mn-cs"/>
            </a:rPr>
            <a:t>介護保険</a:t>
          </a:r>
          <a:r>
            <a:rPr kumimoji="1" lang="ja-JP" altLang="en-US" sz="1300">
              <a:solidFill>
                <a:schemeClr val="dk1"/>
              </a:solidFill>
              <a:effectLst/>
              <a:latin typeface="+mn-lt"/>
              <a:ea typeface="+mn-ea"/>
              <a:cs typeface="+mn-cs"/>
            </a:rPr>
            <a:t>制度・</a:t>
          </a:r>
          <a:r>
            <a:rPr kumimoji="1" lang="ja-JP" altLang="en-US" sz="1300">
              <a:latin typeface="+mn-ea"/>
              <a:ea typeface="+mn-ea"/>
            </a:rPr>
            <a:t>障害者福祉制度に係る給付費等支給の適正化に積極的に取り組んでいく。</a:t>
          </a:r>
          <a:endParaRPr kumimoji="1" lang="en-US" altLang="ja-JP" sz="1300">
            <a:latin typeface="+mn-ea"/>
            <a:ea typeface="+mn-ea"/>
          </a:endParaRPr>
        </a:p>
        <a:p>
          <a:endParaRPr kumimoji="1" lang="en-US" altLang="ja-JP" sz="13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実質単年度収支の標準財政規模に対する比率は、</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％と大きく悪化したが、</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10.93</a:t>
          </a:r>
          <a:r>
            <a:rPr kumimoji="1" lang="ja-JP" altLang="ja-JP" sz="1100">
              <a:solidFill>
                <a:schemeClr val="dk1"/>
              </a:solidFill>
              <a:effectLst/>
              <a:latin typeface="+mn-lt"/>
              <a:ea typeface="+mn-ea"/>
              <a:cs typeface="+mn-cs"/>
            </a:rPr>
            <a:t>％と回復している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％となっているが、これは、今後の施設整備に備えるため基金へ行った積立（</a:t>
          </a:r>
          <a:r>
            <a:rPr kumimoji="1" lang="en-US" altLang="ja-JP" sz="1100">
              <a:solidFill>
                <a:schemeClr val="dk1"/>
              </a:solidFill>
              <a:effectLst/>
              <a:latin typeface="+mn-lt"/>
              <a:ea typeface="+mn-ea"/>
              <a:cs typeface="+mn-cs"/>
            </a:rPr>
            <a:t>989</a:t>
          </a:r>
          <a:r>
            <a:rPr kumimoji="1" lang="ja-JP" altLang="ja-JP" sz="1100">
              <a:solidFill>
                <a:schemeClr val="dk1"/>
              </a:solidFill>
              <a:effectLst/>
              <a:latin typeface="+mn-lt"/>
              <a:ea typeface="+mn-ea"/>
              <a:cs typeface="+mn-cs"/>
            </a:rPr>
            <a:t>百万円）が実質単年度収支に加味されないためで</a:t>
          </a:r>
          <a:r>
            <a:rPr kumimoji="1" lang="ja-JP" altLang="en-US" sz="1100">
              <a:solidFill>
                <a:schemeClr val="dk1"/>
              </a:solidFill>
              <a:effectLst/>
              <a:latin typeface="+mn-lt"/>
              <a:ea typeface="+mn-ea"/>
              <a:cs typeface="+mn-cs"/>
            </a:rPr>
            <a:t>ある。その後</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に一時的に回復したものの</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は物件費の増加や臨時財政対策債の減少等により、実質単年度収支が赤字となった。</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は人件費の減少等により</a:t>
          </a:r>
          <a:r>
            <a:rPr kumimoji="1" lang="en-US" altLang="ja-JP" sz="1100">
              <a:solidFill>
                <a:schemeClr val="dk1"/>
              </a:solidFill>
              <a:effectLst/>
              <a:latin typeface="+mn-lt"/>
              <a:ea typeface="+mn-ea"/>
              <a:cs typeface="+mn-cs"/>
            </a:rPr>
            <a:t>0.59</a:t>
          </a:r>
          <a:r>
            <a:rPr kumimoji="1" lang="ja-JP" altLang="en-US" sz="1100">
              <a:solidFill>
                <a:schemeClr val="dk1"/>
              </a:solidFill>
              <a:effectLst/>
              <a:latin typeface="+mn-lt"/>
              <a:ea typeface="+mn-ea"/>
              <a:cs typeface="+mn-cs"/>
            </a:rPr>
            <a:t>％と黒字となっている。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今後も大型投資事業が控えている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、計画的な事業管理を行うとともに、行財政改革を推進し、</a:t>
          </a:r>
          <a:r>
            <a:rPr kumimoji="1" lang="ja-JP" altLang="en-US" sz="1100">
              <a:solidFill>
                <a:schemeClr val="dk1"/>
              </a:solidFill>
              <a:effectLst/>
              <a:latin typeface="+mn-lt"/>
              <a:ea typeface="+mn-ea"/>
              <a:cs typeface="+mn-cs"/>
            </a:rPr>
            <a:t>健全な財政運営を行っていく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連結実質赤字比率に係る黒字の標準財政規模に対する比率は、</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に経済危機の影響を受け大きく落ち込ん</a:t>
          </a:r>
          <a:r>
            <a:rPr kumimoji="1" lang="ja-JP" altLang="en-US" sz="1100">
              <a:solidFill>
                <a:schemeClr val="dk1"/>
              </a:solidFill>
              <a:effectLst/>
              <a:latin typeface="+mn-lt"/>
              <a:ea typeface="+mn-ea"/>
              <a:cs typeface="+mn-cs"/>
            </a:rPr>
            <a:t>だ後</a:t>
          </a:r>
          <a:r>
            <a:rPr kumimoji="1" lang="ja-JP" altLang="ja-JP" sz="1100">
              <a:solidFill>
                <a:schemeClr val="dk1"/>
              </a:solidFill>
              <a:effectLst/>
              <a:latin typeface="+mn-lt"/>
              <a:ea typeface="+mn-ea"/>
              <a:cs typeface="+mn-cs"/>
            </a:rPr>
            <a:t>、徐々に回復し、</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には経済危機前（</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10.83</a:t>
          </a:r>
          <a:r>
            <a:rPr kumimoji="1" lang="ja-JP" altLang="ja-JP" sz="1100">
              <a:solidFill>
                <a:schemeClr val="dk1"/>
              </a:solidFill>
              <a:effectLst/>
              <a:latin typeface="+mn-lt"/>
              <a:ea typeface="+mn-ea"/>
              <a:cs typeface="+mn-cs"/>
            </a:rPr>
            <a:t>％）を上回る</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％となったが、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と黒字幅が縮小した。</a:t>
          </a:r>
          <a:endParaRPr lang="ja-JP" altLang="ja-JP" sz="1400">
            <a:effectLst/>
          </a:endParaRPr>
        </a:p>
        <a:p>
          <a:r>
            <a:rPr kumimoji="1" lang="ja-JP" altLang="ja-JP" sz="1100">
              <a:solidFill>
                <a:schemeClr val="dk1"/>
              </a:solidFill>
              <a:effectLst/>
              <a:latin typeface="+mn-lt"/>
              <a:ea typeface="+mn-ea"/>
              <a:cs typeface="+mn-cs"/>
            </a:rPr>
            <a:t>これは、物件費の増加や臨時財政対策債の減少によるもの、また、国民健康保険特別会計における医療費の増加や加入者数の減少に伴う</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年連続赤字決算による赤字累積額の増加が大きな要因である。</a:t>
          </a:r>
          <a:endParaRPr lang="ja-JP" altLang="ja-JP" sz="1400">
            <a:effectLst/>
          </a:endParaRPr>
        </a:p>
        <a:p>
          <a:r>
            <a:rPr kumimoji="1" lang="ja-JP" altLang="ja-JP" sz="1100">
              <a:solidFill>
                <a:schemeClr val="dk1"/>
              </a:solidFill>
              <a:effectLst/>
              <a:latin typeface="+mn-lt"/>
              <a:ea typeface="+mn-ea"/>
              <a:cs typeface="+mn-cs"/>
            </a:rPr>
            <a:t>これに加え、</a:t>
          </a:r>
          <a:r>
            <a:rPr kumimoji="1" lang="ja-JP" altLang="en-US" sz="1100">
              <a:solidFill>
                <a:schemeClr val="dk1"/>
              </a:solidFill>
              <a:effectLst/>
              <a:latin typeface="+mn-lt"/>
              <a:ea typeface="+mn-ea"/>
              <a:cs typeface="+mn-cs"/>
            </a:rPr>
            <a:t>都市公園の整備や新庁舎の</a:t>
          </a:r>
          <a:r>
            <a:rPr kumimoji="1" lang="ja-JP" altLang="ja-JP" sz="1100">
              <a:solidFill>
                <a:schemeClr val="dk1"/>
              </a:solidFill>
              <a:effectLst/>
              <a:latin typeface="+mn-lt"/>
              <a:ea typeface="+mn-ea"/>
              <a:cs typeface="+mn-cs"/>
            </a:rPr>
            <a:t>建設等大型</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事業を</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していくことから、計画的な事業管理を行うとともに、行財政改革による歳出削減、歳入の確保を図り、健全な財政運営に努める</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18014030</v>
      </c>
      <c r="BO4" s="379"/>
      <c r="BP4" s="379"/>
      <c r="BQ4" s="379"/>
      <c r="BR4" s="379"/>
      <c r="BS4" s="379"/>
      <c r="BT4" s="379"/>
      <c r="BU4" s="380"/>
      <c r="BV4" s="378">
        <v>17552495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6.5</v>
      </c>
      <c r="CU4" s="385"/>
      <c r="CV4" s="385"/>
      <c r="CW4" s="385"/>
      <c r="CX4" s="385"/>
      <c r="CY4" s="385"/>
      <c r="CZ4" s="385"/>
      <c r="DA4" s="386"/>
      <c r="DB4" s="384">
        <v>6.1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17347225</v>
      </c>
      <c r="BO5" s="416"/>
      <c r="BP5" s="416"/>
      <c r="BQ5" s="416"/>
      <c r="BR5" s="416"/>
      <c r="BS5" s="416"/>
      <c r="BT5" s="416"/>
      <c r="BU5" s="417"/>
      <c r="BV5" s="415">
        <v>16784909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89.9</v>
      </c>
      <c r="CU5" s="413"/>
      <c r="CV5" s="413"/>
      <c r="CW5" s="413"/>
      <c r="CX5" s="413"/>
      <c r="CY5" s="413"/>
      <c r="CZ5" s="413"/>
      <c r="DA5" s="414"/>
      <c r="DB5" s="412">
        <v>90.6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666805</v>
      </c>
      <c r="BO6" s="416"/>
      <c r="BP6" s="416"/>
      <c r="BQ6" s="416"/>
      <c r="BR6" s="416"/>
      <c r="BS6" s="416"/>
      <c r="BT6" s="416"/>
      <c r="BU6" s="417"/>
      <c r="BV6" s="415">
        <v>767586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96.2</v>
      </c>
      <c r="CU6" s="453"/>
      <c r="CV6" s="453"/>
      <c r="CW6" s="453"/>
      <c r="CX6" s="453"/>
      <c r="CY6" s="453"/>
      <c r="CZ6" s="453"/>
      <c r="DA6" s="454"/>
      <c r="DB6" s="452">
        <v>97.9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60948</v>
      </c>
      <c r="BO7" s="416"/>
      <c r="BP7" s="416"/>
      <c r="BQ7" s="416"/>
      <c r="BR7" s="416"/>
      <c r="BS7" s="416"/>
      <c r="BT7" s="416"/>
      <c r="BU7" s="417"/>
      <c r="BV7" s="415">
        <v>201464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9253392</v>
      </c>
      <c r="CU7" s="416"/>
      <c r="CV7" s="416"/>
      <c r="CW7" s="416"/>
      <c r="CX7" s="416"/>
      <c r="CY7" s="416"/>
      <c r="CZ7" s="416"/>
      <c r="DA7" s="417"/>
      <c r="DB7" s="415">
        <v>9252449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605857</v>
      </c>
      <c r="BO8" s="416"/>
      <c r="BP8" s="416"/>
      <c r="BQ8" s="416"/>
      <c r="BR8" s="416"/>
      <c r="BS8" s="416"/>
      <c r="BT8" s="416"/>
      <c r="BU8" s="417"/>
      <c r="BV8" s="415">
        <v>566122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0.56999999999999995</v>
      </c>
      <c r="CU8" s="456"/>
      <c r="CV8" s="456"/>
      <c r="CW8" s="456"/>
      <c r="CX8" s="456"/>
      <c r="CY8" s="456"/>
      <c r="CZ8" s="456"/>
      <c r="DA8" s="457"/>
      <c r="DB8" s="455">
        <v>0.56000000000000005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28112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39736</v>
      </c>
      <c r="BO9" s="416"/>
      <c r="BP9" s="416"/>
      <c r="BQ9" s="416"/>
      <c r="BR9" s="416"/>
      <c r="BS9" s="416"/>
      <c r="BT9" s="416"/>
      <c r="BU9" s="417"/>
      <c r="BV9" s="415">
        <v>-348042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12.6</v>
      </c>
      <c r="CU9" s="413"/>
      <c r="CV9" s="413"/>
      <c r="CW9" s="413"/>
      <c r="CX9" s="413"/>
      <c r="CY9" s="413"/>
      <c r="CZ9" s="413"/>
      <c r="DA9" s="414"/>
      <c r="DB9" s="412">
        <v>12.7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30081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15035</v>
      </c>
      <c r="BO10" s="416"/>
      <c r="BP10" s="416"/>
      <c r="BQ10" s="416"/>
      <c r="BR10" s="416"/>
      <c r="BS10" s="416"/>
      <c r="BT10" s="416"/>
      <c r="BU10" s="417"/>
      <c r="BV10" s="415">
        <v>245044</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28861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28639</v>
      </c>
      <c r="S13" s="497"/>
      <c r="T13" s="497"/>
      <c r="U13" s="497"/>
      <c r="V13" s="498"/>
      <c r="W13" s="431" t="s">
        <v>120</v>
      </c>
      <c r="X13" s="432"/>
      <c r="Y13" s="432"/>
      <c r="Z13" s="432"/>
      <c r="AA13" s="432"/>
      <c r="AB13" s="422"/>
      <c r="AC13" s="466">
        <v>692</v>
      </c>
      <c r="AD13" s="467"/>
      <c r="AE13" s="467"/>
      <c r="AF13" s="467"/>
      <c r="AG13" s="506"/>
      <c r="AH13" s="466">
        <v>969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54771</v>
      </c>
      <c r="BO13" s="416"/>
      <c r="BP13" s="416"/>
      <c r="BQ13" s="416"/>
      <c r="BR13" s="416"/>
      <c r="BS13" s="416"/>
      <c r="BT13" s="416"/>
      <c r="BU13" s="417"/>
      <c r="BV13" s="415">
        <v>-102998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5.4</v>
      </c>
      <c r="CU13" s="413"/>
      <c r="CV13" s="413"/>
      <c r="CW13" s="413"/>
      <c r="CX13" s="413"/>
      <c r="CY13" s="413"/>
      <c r="CZ13" s="413"/>
      <c r="DA13" s="414"/>
      <c r="DB13" s="412">
        <v>6.1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29234</v>
      </c>
      <c r="S14" s="497"/>
      <c r="T14" s="497"/>
      <c r="U14" s="497"/>
      <c r="V14" s="498"/>
      <c r="W14" s="405"/>
      <c r="X14" s="406"/>
      <c r="Y14" s="406"/>
      <c r="Z14" s="406"/>
      <c r="AA14" s="406"/>
      <c r="AB14" s="395"/>
      <c r="AC14" s="499">
        <v>5.6</v>
      </c>
      <c r="AD14" s="500"/>
      <c r="AE14" s="500"/>
      <c r="AF14" s="500"/>
      <c r="AG14" s="501"/>
      <c r="AH14" s="499">
        <v>7.3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29039</v>
      </c>
      <c r="S15" s="497"/>
      <c r="T15" s="497"/>
      <c r="U15" s="497"/>
      <c r="V15" s="498"/>
      <c r="W15" s="431" t="s">
        <v>127</v>
      </c>
      <c r="X15" s="432"/>
      <c r="Y15" s="432"/>
      <c r="Z15" s="432"/>
      <c r="AA15" s="432"/>
      <c r="AB15" s="422"/>
      <c r="AC15" s="466">
        <v>3831</v>
      </c>
      <c r="AD15" s="467"/>
      <c r="AE15" s="467"/>
      <c r="AF15" s="467"/>
      <c r="AG15" s="506"/>
      <c r="AH15" s="466">
        <v>4074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4022272</v>
      </c>
      <c r="BO15" s="379"/>
      <c r="BP15" s="379"/>
      <c r="BQ15" s="379"/>
      <c r="BR15" s="379"/>
      <c r="BS15" s="379"/>
      <c r="BT15" s="379"/>
      <c r="BU15" s="380"/>
      <c r="BV15" s="378">
        <v>3916717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31.1</v>
      </c>
      <c r="AD16" s="500"/>
      <c r="AE16" s="500"/>
      <c r="AF16" s="500"/>
      <c r="AG16" s="501"/>
      <c r="AH16" s="499">
        <v>30.5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7072499</v>
      </c>
      <c r="BO16" s="416"/>
      <c r="BP16" s="416"/>
      <c r="BQ16" s="416"/>
      <c r="BR16" s="416"/>
      <c r="BS16" s="416"/>
      <c r="BT16" s="416"/>
      <c r="BU16" s="417"/>
      <c r="BV16" s="415">
        <v>6817295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7805</v>
      </c>
      <c r="AD17" s="467"/>
      <c r="AE17" s="467"/>
      <c r="AF17" s="467"/>
      <c r="AG17" s="506"/>
      <c r="AH17" s="466">
        <v>8281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5147108</v>
      </c>
      <c r="BO17" s="416"/>
      <c r="BP17" s="416"/>
      <c r="BQ17" s="416"/>
      <c r="BR17" s="416"/>
      <c r="BS17" s="416"/>
      <c r="BT17" s="416"/>
      <c r="BU17" s="417"/>
      <c r="BV17" s="415">
        <v>5061327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139.99</v>
      </c>
      <c r="M18" s="528"/>
      <c r="N18" s="528"/>
      <c r="O18" s="528"/>
      <c r="P18" s="528"/>
      <c r="Q18" s="528"/>
      <c r="R18" s="529"/>
      <c r="S18" s="529"/>
      <c r="T18" s="529"/>
      <c r="U18" s="529"/>
      <c r="V18" s="530"/>
      <c r="W18" s="433"/>
      <c r="X18" s="434"/>
      <c r="Y18" s="434"/>
      <c r="Z18" s="434"/>
      <c r="AA18" s="434"/>
      <c r="AB18" s="425"/>
      <c r="AC18" s="531">
        <v>63.3</v>
      </c>
      <c r="AD18" s="532"/>
      <c r="AE18" s="532"/>
      <c r="AF18" s="532"/>
      <c r="AG18" s="533"/>
      <c r="AH18" s="531">
        <v>62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8444099</v>
      </c>
      <c r="BO18" s="416"/>
      <c r="BP18" s="416"/>
      <c r="BQ18" s="416"/>
      <c r="BR18" s="416"/>
      <c r="BS18" s="416"/>
      <c r="BT18" s="416"/>
      <c r="BU18" s="417"/>
      <c r="BV18" s="415">
        <v>8452668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201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10995469</v>
      </c>
      <c r="BO19" s="416"/>
      <c r="BP19" s="416"/>
      <c r="BQ19" s="416"/>
      <c r="BR19" s="416"/>
      <c r="BS19" s="416"/>
      <c r="BT19" s="416"/>
      <c r="BU19" s="417"/>
      <c r="BV19" s="415">
        <v>11505753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10737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18503328</v>
      </c>
      <c r="BO23" s="416"/>
      <c r="BP23" s="416"/>
      <c r="BQ23" s="416"/>
      <c r="BR23" s="416"/>
      <c r="BS23" s="416"/>
      <c r="BT23" s="416"/>
      <c r="BU23" s="417"/>
      <c r="BV23" s="415">
        <v>17806638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8140</v>
      </c>
      <c r="R24" s="467"/>
      <c r="S24" s="467"/>
      <c r="T24" s="467"/>
      <c r="U24" s="467"/>
      <c r="V24" s="506"/>
      <c r="W24" s="561"/>
      <c r="X24" s="549"/>
      <c r="Y24" s="550"/>
      <c r="Z24" s="465" t="s">
        <v>151</v>
      </c>
      <c r="AA24" s="445"/>
      <c r="AB24" s="445"/>
      <c r="AC24" s="445"/>
      <c r="AD24" s="445"/>
      <c r="AE24" s="445"/>
      <c r="AF24" s="445"/>
      <c r="AG24" s="446"/>
      <c r="AH24" s="466">
        <v>226</v>
      </c>
      <c r="AI24" s="467"/>
      <c r="AJ24" s="467"/>
      <c r="AK24" s="467"/>
      <c r="AL24" s="506"/>
      <c r="AM24" s="466">
        <v>723878</v>
      </c>
      <c r="AN24" s="467"/>
      <c r="AO24" s="467"/>
      <c r="AP24" s="467"/>
      <c r="AQ24" s="467"/>
      <c r="AR24" s="506"/>
      <c r="AS24" s="466">
        <v>3203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17834570</v>
      </c>
      <c r="BO24" s="416"/>
      <c r="BP24" s="416"/>
      <c r="BQ24" s="416"/>
      <c r="BR24" s="416"/>
      <c r="BS24" s="416"/>
      <c r="BT24" s="416"/>
      <c r="BU24" s="417"/>
      <c r="BV24" s="415">
        <v>16901204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6830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287749</v>
      </c>
      <c r="BO25" s="379"/>
      <c r="BP25" s="379"/>
      <c r="BQ25" s="379"/>
      <c r="BR25" s="379"/>
      <c r="BS25" s="379"/>
      <c r="BT25" s="379"/>
      <c r="BU25" s="380"/>
      <c r="BV25" s="378">
        <v>14322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6240</v>
      </c>
      <c r="R26" s="467"/>
      <c r="S26" s="467"/>
      <c r="T26" s="467"/>
      <c r="U26" s="467"/>
      <c r="V26" s="506"/>
      <c r="W26" s="561"/>
      <c r="X26" s="549"/>
      <c r="Y26" s="550"/>
      <c r="Z26" s="465" t="s">
        <v>157</v>
      </c>
      <c r="AA26" s="571"/>
      <c r="AB26" s="571"/>
      <c r="AC26" s="571"/>
      <c r="AD26" s="571"/>
      <c r="AE26" s="571"/>
      <c r="AF26" s="571"/>
      <c r="AG26" s="572"/>
      <c r="AH26" s="466">
        <v>13</v>
      </c>
      <c r="AI26" s="467"/>
      <c r="AJ26" s="467"/>
      <c r="AK26" s="467"/>
      <c r="AL26" s="506"/>
      <c r="AM26" s="466">
        <v>47749</v>
      </c>
      <c r="AN26" s="467"/>
      <c r="AO26" s="467"/>
      <c r="AP26" s="467"/>
      <c r="AQ26" s="467"/>
      <c r="AR26" s="506"/>
      <c r="AS26" s="466">
        <v>3673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4050</v>
      </c>
      <c r="R27" s="467"/>
      <c r="S27" s="467"/>
      <c r="T27" s="467"/>
      <c r="U27" s="467"/>
      <c r="V27" s="506"/>
      <c r="W27" s="561"/>
      <c r="X27" s="549"/>
      <c r="Y27" s="550"/>
      <c r="Z27" s="465" t="s">
        <v>160</v>
      </c>
      <c r="AA27" s="445"/>
      <c r="AB27" s="445"/>
      <c r="AC27" s="445"/>
      <c r="AD27" s="445"/>
      <c r="AE27" s="445"/>
      <c r="AF27" s="445"/>
      <c r="AG27" s="446"/>
      <c r="AH27" s="466">
        <v>13</v>
      </c>
      <c r="AI27" s="467"/>
      <c r="AJ27" s="467"/>
      <c r="AK27" s="467"/>
      <c r="AL27" s="506"/>
      <c r="AM27" s="466">
        <v>46471</v>
      </c>
      <c r="AN27" s="467"/>
      <c r="AO27" s="467"/>
      <c r="AP27" s="467"/>
      <c r="AQ27" s="467"/>
      <c r="AR27" s="506"/>
      <c r="AS27" s="466">
        <v>3575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3600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3421711</v>
      </c>
      <c r="BO28" s="379"/>
      <c r="BP28" s="379"/>
      <c r="BQ28" s="379"/>
      <c r="BR28" s="379"/>
      <c r="BS28" s="379"/>
      <c r="BT28" s="379"/>
      <c r="BU28" s="380"/>
      <c r="BV28" s="378">
        <v>3406676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16</v>
      </c>
      <c r="M29" s="467"/>
      <c r="N29" s="467"/>
      <c r="O29" s="467"/>
      <c r="P29" s="506"/>
      <c r="Q29" s="466">
        <v>3300</v>
      </c>
      <c r="R29" s="467"/>
      <c r="S29" s="467"/>
      <c r="T29" s="467"/>
      <c r="U29" s="467"/>
      <c r="V29" s="506"/>
      <c r="W29" s="562"/>
      <c r="X29" s="563"/>
      <c r="Y29" s="564"/>
      <c r="Z29" s="465" t="s">
        <v>167</v>
      </c>
      <c r="AA29" s="445"/>
      <c r="AB29" s="445"/>
      <c r="AC29" s="445"/>
      <c r="AD29" s="445"/>
      <c r="AE29" s="445"/>
      <c r="AF29" s="445"/>
      <c r="AG29" s="446"/>
      <c r="AH29" s="466">
        <v>239</v>
      </c>
      <c r="AI29" s="467"/>
      <c r="AJ29" s="467"/>
      <c r="AK29" s="467"/>
      <c r="AL29" s="506"/>
      <c r="AM29" s="466">
        <v>770349</v>
      </c>
      <c r="AN29" s="467"/>
      <c r="AO29" s="467"/>
      <c r="AP29" s="467"/>
      <c r="AQ29" s="467"/>
      <c r="AR29" s="506"/>
      <c r="AS29" s="466">
        <v>3223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374355</v>
      </c>
      <c r="BO29" s="416"/>
      <c r="BP29" s="416"/>
      <c r="BQ29" s="416"/>
      <c r="BR29" s="416"/>
      <c r="BS29" s="416"/>
      <c r="BT29" s="416"/>
      <c r="BU29" s="417"/>
      <c r="BV29" s="415">
        <v>373808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7036192</v>
      </c>
      <c r="BO30" s="585"/>
      <c r="BP30" s="585"/>
      <c r="BQ30" s="585"/>
      <c r="BR30" s="585"/>
      <c r="BS30" s="585"/>
      <c r="BT30" s="585"/>
      <c r="BU30" s="586"/>
      <c r="BV30" s="584">
        <v>6741868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福岡県市町村消防団員等公務災害補償組合（一般会計）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宮若市土地開発公社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福岡県市町村職員退職手当組合（一般会計）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福岡県市町村職員退職手当組合（基金特別会計）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宮若市外二町じん芥処理施設組合（一般会計）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直方・鞍手広域市町村圏事務組合（一般会計）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直方・鞍手広域市町村圏事務組合（休日等急患センター事業特別会計）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直方・鞍手広域市町村圏事務組合（消防事業特別会計）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福岡県自治振興組合（一般会計）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福岡県自治振興組合（公文書館事業特別会計）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福岡県介護保険広域連合（一般会計）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t="s">
        <v>524</v>
      </c>
      <c r="G34" s="33" t="s">
        <v>525</v>
      </c>
      <c r="H34" s="33" t="s">
        <v>526</v>
      </c>
      <c r="I34" s="33" t="s">
        <v>527</v>
      </c>
      <c r="J34" s="34" t="s">
        <v>528</v>
      </c>
      <c r="K34" s="22"/>
      <c r="L34" s="22"/>
      <c r="M34" s="22"/>
      <c r="N34" s="22"/>
      <c r="O34" s="22"/>
      <c r="P34" s="22"/>
    </row>
    <row r="35" spans="1:16" ht="39" customHeight="1">
      <c r="A35" s="22"/>
      <c r="B35" s="35"/>
      <c r="C35" s="1175" t="s">
        <v>529</v>
      </c>
      <c r="D35" s="1176"/>
      <c r="E35" s="1177"/>
      <c r="F35" s="36">
        <v>7.29</v>
      </c>
      <c r="G35" s="37">
        <v>8.3800000000000008</v>
      </c>
      <c r="H35" s="37">
        <v>9.86</v>
      </c>
      <c r="I35" s="37">
        <v>6.03</v>
      </c>
      <c r="J35" s="38">
        <v>6.43</v>
      </c>
      <c r="K35" s="22"/>
      <c r="L35" s="22"/>
      <c r="M35" s="22"/>
      <c r="N35" s="22"/>
      <c r="O35" s="22"/>
      <c r="P35" s="22"/>
    </row>
    <row r="36" spans="1:16" ht="39" customHeight="1">
      <c r="A36" s="22"/>
      <c r="B36" s="35"/>
      <c r="C36" s="1175" t="s">
        <v>530</v>
      </c>
      <c r="D36" s="1176"/>
      <c r="E36" s="1177"/>
      <c r="F36" s="36">
        <v>1.66</v>
      </c>
      <c r="G36" s="37">
        <v>2.1</v>
      </c>
      <c r="H36" s="37">
        <v>2.5099999999999998</v>
      </c>
      <c r="I36" s="37">
        <v>2.19</v>
      </c>
      <c r="J36" s="38">
        <v>2.25</v>
      </c>
      <c r="K36" s="22"/>
      <c r="L36" s="22"/>
      <c r="M36" s="22"/>
      <c r="N36" s="22"/>
      <c r="O36" s="22"/>
      <c r="P36" s="22"/>
    </row>
    <row r="37" spans="1:16" ht="39" customHeight="1">
      <c r="A37" s="22"/>
      <c r="B37" s="35"/>
      <c r="C37" s="1175" t="s">
        <v>531</v>
      </c>
      <c r="D37" s="1176"/>
      <c r="E37" s="1177"/>
      <c r="F37" s="36">
        <v>0.03</v>
      </c>
      <c r="G37" s="37">
        <v>0.04</v>
      </c>
      <c r="H37" s="37">
        <v>0.03</v>
      </c>
      <c r="I37" s="37">
        <v>0.08</v>
      </c>
      <c r="J37" s="38">
        <v>0.1</v>
      </c>
      <c r="K37" s="22"/>
      <c r="L37" s="22"/>
      <c r="M37" s="22"/>
      <c r="N37" s="22"/>
      <c r="O37" s="22"/>
      <c r="P37" s="22"/>
    </row>
    <row r="38" spans="1:16" ht="39" customHeight="1">
      <c r="A38" s="22"/>
      <c r="B38" s="35"/>
      <c r="C38" s="1175" t="s">
        <v>532</v>
      </c>
      <c r="D38" s="1176"/>
      <c r="E38" s="1177"/>
      <c r="F38" s="36">
        <v>0.12</v>
      </c>
      <c r="G38" s="37">
        <v>0.06</v>
      </c>
      <c r="H38" s="37">
        <v>0.06</v>
      </c>
      <c r="I38" s="37">
        <v>0.06</v>
      </c>
      <c r="J38" s="38">
        <v>7.0000000000000007E-2</v>
      </c>
      <c r="K38" s="22"/>
      <c r="L38" s="22"/>
      <c r="M38" s="22"/>
      <c r="N38" s="22"/>
      <c r="O38" s="22"/>
      <c r="P38" s="22"/>
    </row>
    <row r="39" spans="1:16" ht="39" customHeight="1">
      <c r="A39" s="22"/>
      <c r="B39" s="35"/>
      <c r="C39" s="1175" t="s">
        <v>533</v>
      </c>
      <c r="D39" s="1176"/>
      <c r="E39" s="1177"/>
      <c r="F39" s="36">
        <v>0.08</v>
      </c>
      <c r="G39" s="37">
        <v>0.09</v>
      </c>
      <c r="H39" s="37">
        <v>0.11</v>
      </c>
      <c r="I39" s="37">
        <v>0.06</v>
      </c>
      <c r="J39" s="38">
        <v>0.04</v>
      </c>
      <c r="K39" s="22"/>
      <c r="L39" s="22"/>
      <c r="M39" s="22"/>
      <c r="N39" s="22"/>
      <c r="O39" s="22"/>
      <c r="P39" s="22"/>
    </row>
    <row r="40" spans="1:16" ht="39" customHeight="1">
      <c r="A40" s="22"/>
      <c r="B40" s="35"/>
      <c r="C40" s="1175" t="s">
        <v>534</v>
      </c>
      <c r="D40" s="1176"/>
      <c r="E40" s="1177"/>
      <c r="F40" s="36">
        <v>0</v>
      </c>
      <c r="G40" s="37">
        <v>0.02</v>
      </c>
      <c r="H40" s="37">
        <v>0.09</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535</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536</v>
      </c>
      <c r="D43" s="1179"/>
      <c r="E43" s="118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1941</v>
      </c>
      <c r="L45" s="60">
        <v>1616</v>
      </c>
      <c r="M45" s="60">
        <v>1519</v>
      </c>
      <c r="N45" s="60">
        <v>1501</v>
      </c>
      <c r="O45" s="61">
        <v>1426</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137</v>
      </c>
      <c r="L48" s="64">
        <v>139</v>
      </c>
      <c r="M48" s="64">
        <v>149</v>
      </c>
      <c r="N48" s="64">
        <v>163</v>
      </c>
      <c r="O48" s="65">
        <v>177</v>
      </c>
      <c r="P48" s="48"/>
      <c r="Q48" s="48"/>
      <c r="R48" s="48"/>
      <c r="S48" s="48"/>
      <c r="T48" s="48"/>
      <c r="U48" s="48"/>
    </row>
    <row r="49" spans="1:21" ht="30.75" customHeight="1">
      <c r="A49" s="48"/>
      <c r="B49" s="1193"/>
      <c r="C49" s="1194"/>
      <c r="D49" s="62"/>
      <c r="E49" s="1185" t="s">
        <v>16</v>
      </c>
      <c r="F49" s="1185"/>
      <c r="G49" s="1185"/>
      <c r="H49" s="1185"/>
      <c r="I49" s="1185"/>
      <c r="J49" s="1186"/>
      <c r="K49" s="63">
        <v>114</v>
      </c>
      <c r="L49" s="64">
        <v>112</v>
      </c>
      <c r="M49" s="64">
        <v>112</v>
      </c>
      <c r="N49" s="64">
        <v>112</v>
      </c>
      <c r="O49" s="65">
        <v>112</v>
      </c>
      <c r="P49" s="48"/>
      <c r="Q49" s="48"/>
      <c r="R49" s="48"/>
      <c r="S49" s="48"/>
      <c r="T49" s="48"/>
      <c r="U49" s="48"/>
    </row>
    <row r="50" spans="1:21" ht="30.75" customHeight="1">
      <c r="A50" s="48"/>
      <c r="B50" s="1193"/>
      <c r="C50" s="1194"/>
      <c r="D50" s="62"/>
      <c r="E50" s="1185" t="s">
        <v>17</v>
      </c>
      <c r="F50" s="1185"/>
      <c r="G50" s="1185"/>
      <c r="H50" s="1185"/>
      <c r="I50" s="1185"/>
      <c r="J50" s="1186"/>
      <c r="K50" s="63">
        <v>13</v>
      </c>
      <c r="L50" s="64">
        <v>13</v>
      </c>
      <c r="M50" s="64">
        <v>13</v>
      </c>
      <c r="N50" s="64">
        <v>12</v>
      </c>
      <c r="O50" s="65">
        <v>9</v>
      </c>
      <c r="P50" s="48"/>
      <c r="Q50" s="48"/>
      <c r="R50" s="48"/>
      <c r="S50" s="48"/>
      <c r="T50" s="48"/>
      <c r="U50" s="48"/>
    </row>
    <row r="51" spans="1:21" ht="30.75" customHeight="1">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1439</v>
      </c>
      <c r="L52" s="64">
        <v>1314</v>
      </c>
      <c r="M52" s="64">
        <v>1321</v>
      </c>
      <c r="N52" s="64">
        <v>1361</v>
      </c>
      <c r="O52" s="65">
        <v>1332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766</v>
      </c>
      <c r="L53" s="69">
        <v>566</v>
      </c>
      <c r="M53" s="69">
        <v>472</v>
      </c>
      <c r="N53" s="69">
        <v>427</v>
      </c>
      <c r="O53" s="70">
        <v>392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9" t="s">
        <v>24</v>
      </c>
      <c r="C41" s="1200"/>
      <c r="D41" s="81"/>
      <c r="E41" s="1205" t="s">
        <v>25</v>
      </c>
      <c r="F41" s="1205"/>
      <c r="G41" s="1205"/>
      <c r="H41" s="1206"/>
      <c r="I41" s="82">
        <v>15533</v>
      </c>
      <c r="J41" s="83">
        <v>16954</v>
      </c>
      <c r="K41" s="83">
        <v>17208</v>
      </c>
      <c r="L41" s="83">
        <v>17807</v>
      </c>
      <c r="M41" s="84">
        <v>18503</v>
      </c>
    </row>
    <row r="42" spans="2:13" ht="27.75" customHeight="1">
      <c r="B42" s="1201"/>
      <c r="C42" s="1202"/>
      <c r="D42" s="85"/>
      <c r="E42" s="1207" t="s">
        <v>26</v>
      </c>
      <c r="F42" s="1207"/>
      <c r="G42" s="1207"/>
      <c r="H42" s="1208"/>
      <c r="I42" s="86">
        <v>243</v>
      </c>
      <c r="J42" s="87">
        <v>95</v>
      </c>
      <c r="K42" s="87">
        <v>11</v>
      </c>
      <c r="L42" s="87">
        <v>6</v>
      </c>
      <c r="M42" s="88">
        <v>2</v>
      </c>
    </row>
    <row r="43" spans="2:13" ht="27.75" customHeight="1">
      <c r="B43" s="1201"/>
      <c r="C43" s="1202"/>
      <c r="D43" s="85"/>
      <c r="E43" s="1207" t="s">
        <v>27</v>
      </c>
      <c r="F43" s="1207"/>
      <c r="G43" s="1207"/>
      <c r="H43" s="1208"/>
      <c r="I43" s="86">
        <v>3063</v>
      </c>
      <c r="J43" s="87">
        <v>3102</v>
      </c>
      <c r="K43" s="87">
        <v>3131</v>
      </c>
      <c r="L43" s="87">
        <v>3151</v>
      </c>
      <c r="M43" s="88">
        <v>3304</v>
      </c>
    </row>
    <row r="44" spans="2:13" ht="27.75" customHeight="1">
      <c r="B44" s="1201"/>
      <c r="C44" s="1202"/>
      <c r="D44" s="85"/>
      <c r="E44" s="1207" t="s">
        <v>28</v>
      </c>
      <c r="F44" s="1207"/>
      <c r="G44" s="1207"/>
      <c r="H44" s="1208"/>
      <c r="I44" s="86">
        <v>625</v>
      </c>
      <c r="J44" s="87">
        <v>514</v>
      </c>
      <c r="K44" s="87">
        <v>404</v>
      </c>
      <c r="L44" s="87">
        <v>290</v>
      </c>
      <c r="M44" s="88">
        <v>175</v>
      </c>
    </row>
    <row r="45" spans="2:13" ht="27.75" customHeight="1">
      <c r="B45" s="1201"/>
      <c r="C45" s="1202"/>
      <c r="D45" s="85"/>
      <c r="E45" s="1207" t="s">
        <v>29</v>
      </c>
      <c r="F45" s="1207"/>
      <c r="G45" s="1207"/>
      <c r="H45" s="1208"/>
      <c r="I45" s="86">
        <v>2785</v>
      </c>
      <c r="J45" s="87">
        <v>2728</v>
      </c>
      <c r="K45" s="87">
        <v>2625</v>
      </c>
      <c r="L45" s="87">
        <v>2469</v>
      </c>
      <c r="M45" s="88">
        <v>2387</v>
      </c>
    </row>
    <row r="46" spans="2:13" ht="27.75" customHeight="1">
      <c r="B46" s="1201"/>
      <c r="C46" s="1202"/>
      <c r="D46" s="85"/>
      <c r="E46" s="1207" t="s">
        <v>30</v>
      </c>
      <c r="F46" s="1207"/>
      <c r="G46" s="1207"/>
      <c r="H46" s="1208"/>
      <c r="I46" s="86">
        <v>260</v>
      </c>
      <c r="J46" s="87">
        <v>107</v>
      </c>
      <c r="K46" s="87" t="s">
        <v>478</v>
      </c>
      <c r="L46" s="87" t="s">
        <v>478</v>
      </c>
      <c r="M46" s="88" t="s">
        <v>478</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7395</v>
      </c>
      <c r="J49" s="87">
        <v>8454</v>
      </c>
      <c r="K49" s="87">
        <v>8843</v>
      </c>
      <c r="L49" s="87">
        <v>9258</v>
      </c>
      <c r="M49" s="88">
        <v>9569</v>
      </c>
    </row>
    <row r="50" spans="2:13" ht="27.75" customHeight="1">
      <c r="B50" s="1201"/>
      <c r="C50" s="1202"/>
      <c r="D50" s="85"/>
      <c r="E50" s="1207" t="s">
        <v>35</v>
      </c>
      <c r="F50" s="1207"/>
      <c r="G50" s="1207"/>
      <c r="H50" s="1208"/>
      <c r="I50" s="86">
        <v>409</v>
      </c>
      <c r="J50" s="87">
        <v>364</v>
      </c>
      <c r="K50" s="87">
        <v>324</v>
      </c>
      <c r="L50" s="87">
        <v>291</v>
      </c>
      <c r="M50" s="88">
        <v>250</v>
      </c>
    </row>
    <row r="51" spans="2:13" ht="27.75" customHeight="1">
      <c r="B51" s="1203"/>
      <c r="C51" s="1204"/>
      <c r="D51" s="85"/>
      <c r="E51" s="1207" t="s">
        <v>36</v>
      </c>
      <c r="F51" s="1207"/>
      <c r="G51" s="1207"/>
      <c r="H51" s="1208"/>
      <c r="I51" s="86">
        <v>13928</v>
      </c>
      <c r="J51" s="87">
        <v>15476</v>
      </c>
      <c r="K51" s="87">
        <v>15460</v>
      </c>
      <c r="L51" s="87">
        <v>15603</v>
      </c>
      <c r="M51" s="88">
        <v>15724</v>
      </c>
    </row>
    <row r="52" spans="2:13" ht="27.75" customHeight="1" thickBot="1">
      <c r="B52" s="1211" t="s">
        <v>37</v>
      </c>
      <c r="C52" s="1212"/>
      <c r="D52" s="90"/>
      <c r="E52" s="1213" t="s">
        <v>38</v>
      </c>
      <c r="F52" s="1213"/>
      <c r="G52" s="1213"/>
      <c r="H52" s="1214"/>
      <c r="I52" s="91">
        <v>776</v>
      </c>
      <c r="J52" s="92">
        <v>-795</v>
      </c>
      <c r="K52" s="92">
        <v>-1247</v>
      </c>
      <c r="L52" s="92">
        <v>-1430</v>
      </c>
      <c r="M52" s="93">
        <v>-1172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560</v>
      </c>
      <c r="H51" s="1228"/>
      <c r="I51" s="1233" t="s">
        <v>561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563</v>
      </c>
      <c r="H55" s="1239"/>
      <c r="I55" s="1237" t="s">
        <v>561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47" t="s">
        <v>567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560</v>
      </c>
      <c r="H73" s="1228"/>
      <c r="I73" s="1233" t="s">
        <v>561</v>
      </c>
      <c r="J73" s="1233"/>
      <c r="K73" s="1248">
        <v>9.8000000000000007</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566</v>
      </c>
      <c r="J75" s="1237"/>
      <c r="K75" s="1249">
        <v>10.8</v>
      </c>
      <c r="L75" s="1249">
        <v>9</v>
      </c>
      <c r="M75" s="1249">
        <v>7.5</v>
      </c>
      <c r="N75" s="1249">
        <v>6.1</v>
      </c>
      <c r="O75" s="1249">
        <v>5.4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563</v>
      </c>
      <c r="H77" s="1239"/>
      <c r="I77" s="1237" t="s">
        <v>561</v>
      </c>
      <c r="J77" s="1237"/>
      <c r="K77" s="1248">
        <v>88.3</v>
      </c>
      <c r="L77" s="1248">
        <v>76.2</v>
      </c>
      <c r="M77" s="1236">
        <v>65.3</v>
      </c>
      <c r="N77" s="1236">
        <v>60.8</v>
      </c>
      <c r="O77" s="1236">
        <v>56.8</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566</v>
      </c>
      <c r="J79" s="1246"/>
      <c r="K79" s="1251">
        <v>13.8</v>
      </c>
      <c r="L79" s="1251">
        <v>12.8</v>
      </c>
      <c r="M79" s="1251">
        <v>12</v>
      </c>
      <c r="N79" s="1251">
        <v>11.1</v>
      </c>
      <c r="O79" s="1251">
        <v>10.199999999999999</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111859</v>
      </c>
      <c r="E3" s="116"/>
      <c r="F3" s="117">
        <v>67201</v>
      </c>
      <c r="G3" s="118"/>
      <c r="H3" s="119"/>
    </row>
    <row r="4" spans="1:8">
      <c r="A4" s="120"/>
      <c r="B4" s="121"/>
      <c r="C4" s="122"/>
      <c r="D4" s="123">
        <v>37615</v>
      </c>
      <c r="E4" s="124"/>
      <c r="F4" s="125">
        <v>35210</v>
      </c>
      <c r="G4" s="126"/>
      <c r="H4" s="127"/>
    </row>
    <row r="5" spans="1:8">
      <c r="A5" s="108" t="s">
        <v>511</v>
      </c>
      <c r="B5" s="113"/>
      <c r="C5" s="114"/>
      <c r="D5" s="115">
        <v>141685</v>
      </c>
      <c r="E5" s="116"/>
      <c r="F5" s="117">
        <v>75709</v>
      </c>
      <c r="G5" s="118"/>
      <c r="H5" s="119"/>
    </row>
    <row r="6" spans="1:8">
      <c r="A6" s="120"/>
      <c r="B6" s="121"/>
      <c r="C6" s="122"/>
      <c r="D6" s="123">
        <v>59980</v>
      </c>
      <c r="E6" s="124"/>
      <c r="F6" s="125">
        <v>35212</v>
      </c>
      <c r="G6" s="126"/>
      <c r="H6" s="127"/>
    </row>
    <row r="7" spans="1:8">
      <c r="A7" s="108" t="s">
        <v>512</v>
      </c>
      <c r="B7" s="113"/>
      <c r="C7" s="114"/>
      <c r="D7" s="115">
        <v>83003</v>
      </c>
      <c r="E7" s="116"/>
      <c r="F7" s="117">
        <v>90961</v>
      </c>
      <c r="G7" s="118"/>
      <c r="H7" s="119"/>
    </row>
    <row r="8" spans="1:8">
      <c r="A8" s="120"/>
      <c r="B8" s="121"/>
      <c r="C8" s="122"/>
      <c r="D8" s="123">
        <v>39856</v>
      </c>
      <c r="E8" s="124"/>
      <c r="F8" s="125">
        <v>37720</v>
      </c>
      <c r="G8" s="126"/>
      <c r="H8" s="127"/>
    </row>
    <row r="9" spans="1:8">
      <c r="A9" s="108" t="s">
        <v>513</v>
      </c>
      <c r="B9" s="113"/>
      <c r="C9" s="114"/>
      <c r="D9" s="115">
        <v>111060</v>
      </c>
      <c r="E9" s="116"/>
      <c r="F9" s="117">
        <v>106614</v>
      </c>
      <c r="G9" s="118"/>
      <c r="H9" s="119"/>
    </row>
    <row r="10" spans="1:8">
      <c r="A10" s="120"/>
      <c r="B10" s="121"/>
      <c r="C10" s="122"/>
      <c r="D10" s="123">
        <v>65551</v>
      </c>
      <c r="E10" s="124"/>
      <c r="F10" s="125">
        <v>45545</v>
      </c>
      <c r="G10" s="126"/>
      <c r="H10" s="127"/>
    </row>
    <row r="11" spans="1:8">
      <c r="A11" s="108" t="s">
        <v>514</v>
      </c>
      <c r="B11" s="113"/>
      <c r="C11" s="114"/>
      <c r="D11" s="115">
        <v>133329</v>
      </c>
      <c r="E11" s="116"/>
      <c r="F11" s="117">
        <v>81768</v>
      </c>
      <c r="G11" s="118"/>
      <c r="H11" s="119"/>
    </row>
    <row r="12" spans="1:8">
      <c r="A12" s="120"/>
      <c r="B12" s="121"/>
      <c r="C12" s="128"/>
      <c r="D12" s="123">
        <v>43532</v>
      </c>
      <c r="E12" s="124"/>
      <c r="F12" s="125">
        <v>37917</v>
      </c>
      <c r="G12" s="126"/>
      <c r="H12" s="127"/>
    </row>
    <row r="13" spans="1:8">
      <c r="A13" s="108"/>
      <c r="B13" s="113"/>
      <c r="C13" s="129"/>
      <c r="D13" s="130">
        <v>116187</v>
      </c>
      <c r="E13" s="131"/>
      <c r="F13" s="132">
        <v>84451</v>
      </c>
      <c r="G13" s="133"/>
      <c r="H13" s="119"/>
    </row>
    <row r="14" spans="1:8">
      <c r="A14" s="120"/>
      <c r="B14" s="121"/>
      <c r="C14" s="122"/>
      <c r="D14" s="123">
        <v>49307</v>
      </c>
      <c r="E14" s="124"/>
      <c r="F14" s="125">
        <v>38321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7.33</v>
      </c>
      <c r="C19" s="134">
        <f>ROUND(VALUE(SUBSTITUTE(実質収支比率等に係る経年分析!G$48,"▲","-")),2)</f>
        <v>8.43</v>
      </c>
      <c r="D19" s="134">
        <f>ROUND(VALUE(SUBSTITUTE(実質収支比率等に係る経年分析!H$48,"▲","-")),2)</f>
        <v>9.9</v>
      </c>
      <c r="E19" s="134">
        <f>ROUND(VALUE(SUBSTITUTE(実質収支比率等に係る経年分析!I$48,"▲","-")),2)</f>
        <v>6.12</v>
      </c>
      <c r="F19" s="134">
        <f>ROUND(VALUE(SUBSTITUTE(実質収支比率等に係る経年分析!J$48,"▲","-")),2)</f>
        <v>6.55</v>
      </c>
    </row>
    <row r="20" spans="1:11">
      <c r="A20" s="134" t="s">
        <v>43</v>
      </c>
      <c r="B20" s="134">
        <f>ROUND(VALUE(SUBSTITUTE(実質収支比率等に係る経年分析!F$47,"▲","-")),2)</f>
        <v>28.99</v>
      </c>
      <c r="C20" s="134">
        <f>ROUND(VALUE(SUBSTITUTE(実質収支比率等に係る経年分析!G$47,"▲","-")),2)</f>
        <v>30.37</v>
      </c>
      <c r="D20" s="134">
        <f>ROUND(VALUE(SUBSTITUTE(実質収支比率等に係る経年分析!H$47,"▲","-")),2)</f>
        <v>34.229999999999997</v>
      </c>
      <c r="E20" s="134">
        <f>ROUND(VALUE(SUBSTITUTE(実質収支比率等に係る経年分析!I$47,"▲","-")),2)</f>
        <v>36.82</v>
      </c>
      <c r="F20" s="134">
        <f>ROUND(VALUE(SUBSTITUTE(実質収支比率等に係る経年分析!J$47,"▲","-")),2)</f>
        <v>36.979999999999997</v>
      </c>
    </row>
    <row r="21" spans="1:11">
      <c r="A21" s="134" t="s">
        <v>44</v>
      </c>
      <c r="B21" s="134">
        <f>IF(ISNUMBER(VALUE(SUBSTITUTE(実質収支比率等に係る経年分析!F$49,"▲","-"))),ROUND(VALUE(SUBSTITUTE(実質収支比率等に係る経年分析!F$49,"▲","-")),2),NA())</f>
        <v>10.93</v>
      </c>
      <c r="C21" s="134">
        <f>IF(ISNUMBER(VALUE(SUBSTITUTE(実質収支比率等に係る経年分析!G$49,"▲","-"))),ROUND(VALUE(SUBSTITUTE(実質収支比率等に係る経年分析!G$49,"▲","-")),2),NA())</f>
        <v>2.14</v>
      </c>
      <c r="D21" s="134">
        <f>IF(ISNUMBER(VALUE(SUBSTITUTE(実質収支比率等に係る経年分析!H$49,"▲","-"))),ROUND(VALUE(SUBSTITUTE(実質収支比率等に係る経年分析!H$49,"▲","-")),2),NA())</f>
        <v>5.51</v>
      </c>
      <c r="E21" s="134">
        <f>IF(ISNUMBER(VALUE(SUBSTITUTE(実質収支比率等に係る経年分析!I$49,"▲","-"))),ROUND(VALUE(SUBSTITUTE(実質収支比率等に係る経年分析!I$49,"▲","-")),2),NA())</f>
        <v>-1.1100000000000001</v>
      </c>
      <c r="F21" s="134">
        <f>IF(ISNUMBER(VALUE(SUBSTITUTE(実質収支比率等に係る経年分析!J$49,"▲","-"))),ROUND(VALUE(SUBSTITUTE(実質収支比率等に係る経年分析!J$49,"▲","-")),2),NA())</f>
        <v>0.59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住宅新築資金等特別会計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8.3800000000000008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6.43</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0.14000000000000001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1.46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1.38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3.18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4.57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1439</v>
      </c>
      <c r="E42" s="136"/>
      <c r="F42" s="136"/>
      <c r="G42" s="136">
        <f>'実質公債費比率（分子）の構造'!L$52</f>
        <v>1314</v>
      </c>
      <c r="H42" s="136"/>
      <c r="I42" s="136"/>
      <c r="J42" s="136">
        <f>'実質公債費比率（分子）の構造'!M$52</f>
        <v>1321</v>
      </c>
      <c r="K42" s="136"/>
      <c r="L42" s="136"/>
      <c r="M42" s="136">
        <f>'実質公債費比率（分子）の構造'!N$52</f>
        <v>1361</v>
      </c>
      <c r="N42" s="136"/>
      <c r="O42" s="136"/>
      <c r="P42" s="136">
        <f>'実質公債費比率（分子）の構造'!O$52</f>
        <v>1332</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13</v>
      </c>
      <c r="C44" s="136"/>
      <c r="D44" s="136"/>
      <c r="E44" s="136">
        <f>'実質公債費比率（分子）の構造'!L$50</f>
        <v>13</v>
      </c>
      <c r="F44" s="136"/>
      <c r="G44" s="136"/>
      <c r="H44" s="136">
        <f>'実質公債費比率（分子）の構造'!M$50</f>
        <v>13</v>
      </c>
      <c r="I44" s="136"/>
      <c r="J44" s="136"/>
      <c r="K44" s="136">
        <f>'実質公債費比率（分子）の構造'!N$50</f>
        <v>12</v>
      </c>
      <c r="L44" s="136"/>
      <c r="M44" s="136"/>
      <c r="N44" s="136">
        <f>'実質公債費比率（分子）の構造'!O$50</f>
        <v>9</v>
      </c>
      <c r="O44" s="136"/>
      <c r="P44" s="136"/>
    </row>
    <row r="45" spans="1:16">
      <c r="A45" s="136" t="s">
        <v>53</v>
      </c>
      <c r="B45" s="136">
        <f>'実質公債費比率（分子）の構造'!K$49</f>
        <v>114</v>
      </c>
      <c r="C45" s="136"/>
      <c r="D45" s="136"/>
      <c r="E45" s="136">
        <f>'実質公債費比率（分子）の構造'!L$49</f>
        <v>112</v>
      </c>
      <c r="F45" s="136"/>
      <c r="G45" s="136"/>
      <c r="H45" s="136">
        <f>'実質公債費比率（分子）の構造'!M$49</f>
        <v>112</v>
      </c>
      <c r="I45" s="136"/>
      <c r="J45" s="136"/>
      <c r="K45" s="136">
        <f>'実質公債費比率（分子）の構造'!N$49</f>
        <v>112</v>
      </c>
      <c r="L45" s="136"/>
      <c r="M45" s="136"/>
      <c r="N45" s="136">
        <f>'実質公債費比率（分子）の構造'!O$49</f>
        <v>112</v>
      </c>
      <c r="O45" s="136"/>
      <c r="P45" s="136"/>
    </row>
    <row r="46" spans="1:16">
      <c r="A46" s="136" t="s">
        <v>54</v>
      </c>
      <c r="B46" s="136">
        <f>'実質公債費比率（分子）の構造'!K$48</f>
        <v>137</v>
      </c>
      <c r="C46" s="136"/>
      <c r="D46" s="136"/>
      <c r="E46" s="136">
        <f>'実質公債費比率（分子）の構造'!L$48</f>
        <v>139</v>
      </c>
      <c r="F46" s="136"/>
      <c r="G46" s="136"/>
      <c r="H46" s="136">
        <f>'実質公債費比率（分子）の構造'!M$48</f>
        <v>149</v>
      </c>
      <c r="I46" s="136"/>
      <c r="J46" s="136"/>
      <c r="K46" s="136">
        <f>'実質公債費比率（分子）の構造'!N$48</f>
        <v>163</v>
      </c>
      <c r="L46" s="136"/>
      <c r="M46" s="136"/>
      <c r="N46" s="136">
        <f>'実質公債費比率（分子）の構造'!O$48</f>
        <v>177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1941</v>
      </c>
      <c r="C49" s="136"/>
      <c r="D49" s="136"/>
      <c r="E49" s="136">
        <f>'実質公債費比率（分子）の構造'!L$45</f>
        <v>1616</v>
      </c>
      <c r="F49" s="136"/>
      <c r="G49" s="136"/>
      <c r="H49" s="136">
        <f>'実質公債費比率（分子）の構造'!M$45</f>
        <v>1519</v>
      </c>
      <c r="I49" s="136"/>
      <c r="J49" s="136"/>
      <c r="K49" s="136">
        <f>'実質公債費比率（分子）の構造'!N$45</f>
        <v>1501</v>
      </c>
      <c r="L49" s="136"/>
      <c r="M49" s="136"/>
      <c r="N49" s="136">
        <f>'実質公債費比率（分子）の構造'!O$45</f>
        <v>1426</v>
      </c>
      <c r="O49" s="136"/>
      <c r="P49" s="136"/>
    </row>
    <row r="50" spans="1:16">
      <c r="A50" s="136" t="s">
        <v>58</v>
      </c>
      <c r="B50" s="136" t="e">
        <f>NA()</f>
        <v>#N/A</v>
      </c>
      <c r="C50" s="136">
        <f>IF(ISNUMBER('実質公債費比率（分子）の構造'!K$53),'実質公債費比率（分子）の構造'!K$53,NA())</f>
        <v>766</v>
      </c>
      <c r="D50" s="136" t="e">
        <f>NA()</f>
        <v>#N/A</v>
      </c>
      <c r="E50" s="136" t="e">
        <f>NA()</f>
        <v>#N/A</v>
      </c>
      <c r="F50" s="136">
        <f>IF(ISNUMBER('実質公債費比率（分子）の構造'!L$53),'実質公債費比率（分子）の構造'!L$53,NA())</f>
        <v>566</v>
      </c>
      <c r="G50" s="136" t="e">
        <f>NA()</f>
        <v>#N/A</v>
      </c>
      <c r="H50" s="136" t="e">
        <f>NA()</f>
        <v>#N/A</v>
      </c>
      <c r="I50" s="136">
        <f>IF(ISNUMBER('実質公債費比率（分子）の構造'!M$53),'実質公債費比率（分子）の構造'!M$53,NA())</f>
        <v>472</v>
      </c>
      <c r="J50" s="136" t="e">
        <f>NA()</f>
        <v>#N/A</v>
      </c>
      <c r="K50" s="136" t="e">
        <f>NA()</f>
        <v>#N/A</v>
      </c>
      <c r="L50" s="136">
        <f>IF(ISNUMBER('実質公債費比率（分子）の構造'!N$53),'実質公債費比率（分子）の構造'!N$53,NA())</f>
        <v>427</v>
      </c>
      <c r="M50" s="136" t="e">
        <f>NA()</f>
        <v>#N/A</v>
      </c>
      <c r="N50" s="136" t="e">
        <f>NA()</f>
        <v>#N/A</v>
      </c>
      <c r="O50" s="136">
        <f>IF(ISNUMBER('実質公債費比率（分子）の構造'!O$53),'実質公債費比率（分子）の構造'!O$53,NA())</f>
        <v>392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13928</v>
      </c>
      <c r="E56" s="135"/>
      <c r="F56" s="135"/>
      <c r="G56" s="135">
        <f>'将来負担比率（分子）の構造'!J$51</f>
        <v>15476</v>
      </c>
      <c r="H56" s="135"/>
      <c r="I56" s="135"/>
      <c r="J56" s="135">
        <f>'将来負担比率（分子）の構造'!K$51</f>
        <v>15460</v>
      </c>
      <c r="K56" s="135"/>
      <c r="L56" s="135"/>
      <c r="M56" s="135">
        <f>'将来負担比率（分子）の構造'!L$51</f>
        <v>15603</v>
      </c>
      <c r="N56" s="135"/>
      <c r="O56" s="135"/>
      <c r="P56" s="135">
        <f>'将来負担比率（分子）の構造'!M$51</f>
        <v>15724</v>
      </c>
    </row>
    <row r="57" spans="1:16">
      <c r="A57" s="135" t="s">
        <v>35</v>
      </c>
      <c r="B57" s="135"/>
      <c r="C57" s="135"/>
      <c r="D57" s="135">
        <f>'将来負担比率（分子）の構造'!I$50</f>
        <v>409</v>
      </c>
      <c r="E57" s="135"/>
      <c r="F57" s="135"/>
      <c r="G57" s="135">
        <f>'将来負担比率（分子）の構造'!J$50</f>
        <v>364</v>
      </c>
      <c r="H57" s="135"/>
      <c r="I57" s="135"/>
      <c r="J57" s="135">
        <f>'将来負担比率（分子）の構造'!K$50</f>
        <v>324</v>
      </c>
      <c r="K57" s="135"/>
      <c r="L57" s="135"/>
      <c r="M57" s="135">
        <f>'将来負担比率（分子）の構造'!L$50</f>
        <v>291</v>
      </c>
      <c r="N57" s="135"/>
      <c r="O57" s="135"/>
      <c r="P57" s="135">
        <f>'将来負担比率（分子）の構造'!M$50</f>
        <v>250</v>
      </c>
    </row>
    <row r="58" spans="1:16">
      <c r="A58" s="135" t="s">
        <v>34</v>
      </c>
      <c r="B58" s="135"/>
      <c r="C58" s="135"/>
      <c r="D58" s="135">
        <f>'将来負担比率（分子）の構造'!I$49</f>
        <v>7395</v>
      </c>
      <c r="E58" s="135"/>
      <c r="F58" s="135"/>
      <c r="G58" s="135">
        <f>'将来負担比率（分子）の構造'!J$49</f>
        <v>8454</v>
      </c>
      <c r="H58" s="135"/>
      <c r="I58" s="135"/>
      <c r="J58" s="135">
        <f>'将来負担比率（分子）の構造'!K$49</f>
        <v>8843</v>
      </c>
      <c r="K58" s="135"/>
      <c r="L58" s="135"/>
      <c r="M58" s="135">
        <f>'将来負担比率（分子）の構造'!L$49</f>
        <v>9258</v>
      </c>
      <c r="N58" s="135"/>
      <c r="O58" s="135"/>
      <c r="P58" s="135">
        <f>'将来負担比率（分子）の構造'!M$49</f>
        <v>9569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260</v>
      </c>
      <c r="C61" s="135"/>
      <c r="D61" s="135"/>
      <c r="E61" s="135">
        <f>'将来負担比率（分子）の構造'!J$46</f>
        <v>107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2785</v>
      </c>
      <c r="C62" s="135"/>
      <c r="D62" s="135"/>
      <c r="E62" s="135">
        <f>'将来負担比率（分子）の構造'!J$45</f>
        <v>2728</v>
      </c>
      <c r="F62" s="135"/>
      <c r="G62" s="135"/>
      <c r="H62" s="135">
        <f>'将来負担比率（分子）の構造'!K$45</f>
        <v>2625</v>
      </c>
      <c r="I62" s="135"/>
      <c r="J62" s="135"/>
      <c r="K62" s="135">
        <f>'将来負担比率（分子）の構造'!L$45</f>
        <v>2469</v>
      </c>
      <c r="L62" s="135"/>
      <c r="M62" s="135"/>
      <c r="N62" s="135">
        <f>'将来負担比率（分子）の構造'!M$45</f>
        <v>2387</v>
      </c>
      <c r="O62" s="135"/>
      <c r="P62" s="135"/>
    </row>
    <row r="63" spans="1:16">
      <c r="A63" s="135" t="s">
        <v>28</v>
      </c>
      <c r="B63" s="135">
        <f>'将来負担比率（分子）の構造'!I$44</f>
        <v>625</v>
      </c>
      <c r="C63" s="135"/>
      <c r="D63" s="135"/>
      <c r="E63" s="135">
        <f>'将来負担比率（分子）の構造'!J$44</f>
        <v>514</v>
      </c>
      <c r="F63" s="135"/>
      <c r="G63" s="135"/>
      <c r="H63" s="135">
        <f>'将来負担比率（分子）の構造'!K$44</f>
        <v>404</v>
      </c>
      <c r="I63" s="135"/>
      <c r="J63" s="135"/>
      <c r="K63" s="135">
        <f>'将来負担比率（分子）の構造'!L$44</f>
        <v>290</v>
      </c>
      <c r="L63" s="135"/>
      <c r="M63" s="135"/>
      <c r="N63" s="135">
        <f>'将来負担比率（分子）の構造'!M$44</f>
        <v>175</v>
      </c>
      <c r="O63" s="135"/>
      <c r="P63" s="135"/>
    </row>
    <row r="64" spans="1:16">
      <c r="A64" s="135" t="s">
        <v>27</v>
      </c>
      <c r="B64" s="135">
        <f>'将来負担比率（分子）の構造'!I$43</f>
        <v>3063</v>
      </c>
      <c r="C64" s="135"/>
      <c r="D64" s="135"/>
      <c r="E64" s="135">
        <f>'将来負担比率（分子）の構造'!J$43</f>
        <v>3102</v>
      </c>
      <c r="F64" s="135"/>
      <c r="G64" s="135"/>
      <c r="H64" s="135">
        <f>'将来負担比率（分子）の構造'!K$43</f>
        <v>3131</v>
      </c>
      <c r="I64" s="135"/>
      <c r="J64" s="135"/>
      <c r="K64" s="135">
        <f>'将来負担比率（分子）の構造'!L$43</f>
        <v>3151</v>
      </c>
      <c r="L64" s="135"/>
      <c r="M64" s="135"/>
      <c r="N64" s="135">
        <f>'将来負担比率（分子）の構造'!M$43</f>
        <v>3304</v>
      </c>
      <c r="O64" s="135"/>
      <c r="P64" s="135"/>
    </row>
    <row r="65" spans="1:16">
      <c r="A65" s="135" t="s">
        <v>26</v>
      </c>
      <c r="B65" s="135">
        <f>'将来負担比率（分子）の構造'!I$42</f>
        <v>243</v>
      </c>
      <c r="C65" s="135"/>
      <c r="D65" s="135"/>
      <c r="E65" s="135">
        <f>'将来負担比率（分子）の構造'!J$42</f>
        <v>95</v>
      </c>
      <c r="F65" s="135"/>
      <c r="G65" s="135"/>
      <c r="H65" s="135">
        <f>'将来負担比率（分子）の構造'!K$42</f>
        <v>11</v>
      </c>
      <c r="I65" s="135"/>
      <c r="J65" s="135"/>
      <c r="K65" s="135">
        <f>'将来負担比率（分子）の構造'!L$42</f>
        <v>6</v>
      </c>
      <c r="L65" s="135"/>
      <c r="M65" s="135"/>
      <c r="N65" s="135">
        <f>'将来負担比率（分子）の構造'!M$42</f>
        <v>2</v>
      </c>
      <c r="O65" s="135"/>
      <c r="P65" s="135"/>
    </row>
    <row r="66" spans="1:16">
      <c r="A66" s="135" t="s">
        <v>25</v>
      </c>
      <c r="B66" s="135">
        <f>'将来負担比率（分子）の構造'!I$41</f>
        <v>15533</v>
      </c>
      <c r="C66" s="135"/>
      <c r="D66" s="135"/>
      <c r="E66" s="135">
        <f>'将来負担比率（分子）の構造'!J$41</f>
        <v>16954</v>
      </c>
      <c r="F66" s="135"/>
      <c r="G66" s="135"/>
      <c r="H66" s="135">
        <f>'将来負担比率（分子）の構造'!K$41</f>
        <v>17208</v>
      </c>
      <c r="I66" s="135"/>
      <c r="J66" s="135"/>
      <c r="K66" s="135">
        <f>'将来負担比率（分子）の構造'!L$41</f>
        <v>17807</v>
      </c>
      <c r="L66" s="135"/>
      <c r="M66" s="135"/>
      <c r="N66" s="135">
        <f>'将来負担比率（分子）の構造'!M$41</f>
        <v>18503</v>
      </c>
      <c r="O66" s="135"/>
      <c r="P66" s="135"/>
    </row>
    <row r="67" spans="1:16">
      <c r="A67" s="135" t="s">
        <v>62</v>
      </c>
      <c r="B67" s="135" t="e">
        <f>NA()</f>
        <v>#N/A</v>
      </c>
      <c r="C67" s="135">
        <f>IF(ISNUMBER('将来負担比率（分子）の構造'!I$52), IF('将来負担比率（分子）の構造'!I$52 &lt; 0, 0, '将来負担比率（分子）の構造'!I$52), NA())</f>
        <v>776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4281615</v>
      </c>
      <c r="S5" s="613"/>
      <c r="T5" s="613"/>
      <c r="U5" s="613"/>
      <c r="V5" s="613"/>
      <c r="W5" s="613"/>
      <c r="X5" s="613"/>
      <c r="Y5" s="614"/>
      <c r="Z5" s="615">
        <v>23.8</v>
      </c>
      <c r="AA5" s="615"/>
      <c r="AB5" s="615"/>
      <c r="AC5" s="615"/>
      <c r="AD5" s="616">
        <v>4281615</v>
      </c>
      <c r="AE5" s="616"/>
      <c r="AF5" s="616"/>
      <c r="AG5" s="616"/>
      <c r="AH5" s="616"/>
      <c r="AI5" s="616"/>
      <c r="AJ5" s="616"/>
      <c r="AK5" s="616"/>
      <c r="AL5" s="617">
        <v>48.8</v>
      </c>
      <c r="AM5" s="618"/>
      <c r="AN5" s="618"/>
      <c r="AO5" s="619"/>
      <c r="AP5" s="609" t="s">
        <v>206</v>
      </c>
      <c r="AQ5" s="610"/>
      <c r="AR5" s="610"/>
      <c r="AS5" s="610"/>
      <c r="AT5" s="610"/>
      <c r="AU5" s="610"/>
      <c r="AV5" s="610"/>
      <c r="AW5" s="610"/>
      <c r="AX5" s="610"/>
      <c r="AY5" s="610"/>
      <c r="AZ5" s="610"/>
      <c r="BA5" s="610"/>
      <c r="BB5" s="610"/>
      <c r="BC5" s="610"/>
      <c r="BD5" s="610"/>
      <c r="BE5" s="610"/>
      <c r="BF5" s="611"/>
      <c r="BG5" s="623">
        <v>4267429</v>
      </c>
      <c r="BH5" s="624"/>
      <c r="BI5" s="624"/>
      <c r="BJ5" s="624"/>
      <c r="BK5" s="624"/>
      <c r="BL5" s="624"/>
      <c r="BM5" s="624"/>
      <c r="BN5" s="625"/>
      <c r="BO5" s="626">
        <v>99.7</v>
      </c>
      <c r="BP5" s="626"/>
      <c r="BQ5" s="626"/>
      <c r="BR5" s="626"/>
      <c r="BS5" s="627">
        <v>56797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161267</v>
      </c>
      <c r="S6" s="624"/>
      <c r="T6" s="624"/>
      <c r="U6" s="624"/>
      <c r="V6" s="624"/>
      <c r="W6" s="624"/>
      <c r="X6" s="624"/>
      <c r="Y6" s="625"/>
      <c r="Z6" s="626">
        <v>0.9</v>
      </c>
      <c r="AA6" s="626"/>
      <c r="AB6" s="626"/>
      <c r="AC6" s="626"/>
      <c r="AD6" s="627">
        <v>161267</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4267429</v>
      </c>
      <c r="BH6" s="624"/>
      <c r="BI6" s="624"/>
      <c r="BJ6" s="624"/>
      <c r="BK6" s="624"/>
      <c r="BL6" s="624"/>
      <c r="BM6" s="624"/>
      <c r="BN6" s="625"/>
      <c r="BO6" s="626">
        <v>99.7</v>
      </c>
      <c r="BP6" s="626"/>
      <c r="BQ6" s="626"/>
      <c r="BR6" s="626"/>
      <c r="BS6" s="627">
        <v>56797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170564</v>
      </c>
      <c r="CS6" s="624"/>
      <c r="CT6" s="624"/>
      <c r="CU6" s="624"/>
      <c r="CV6" s="624"/>
      <c r="CW6" s="624"/>
      <c r="CX6" s="624"/>
      <c r="CY6" s="625"/>
      <c r="CZ6" s="626">
        <v>1</v>
      </c>
      <c r="DA6" s="626"/>
      <c r="DB6" s="626"/>
      <c r="DC6" s="626"/>
      <c r="DD6" s="632" t="s">
        <v>213</v>
      </c>
      <c r="DE6" s="624"/>
      <c r="DF6" s="624"/>
      <c r="DG6" s="624"/>
      <c r="DH6" s="624"/>
      <c r="DI6" s="624"/>
      <c r="DJ6" s="624"/>
      <c r="DK6" s="624"/>
      <c r="DL6" s="624"/>
      <c r="DM6" s="624"/>
      <c r="DN6" s="624"/>
      <c r="DO6" s="624"/>
      <c r="DP6" s="625"/>
      <c r="DQ6" s="632">
        <v>170564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4713</v>
      </c>
      <c r="S7" s="624"/>
      <c r="T7" s="624"/>
      <c r="U7" s="624"/>
      <c r="V7" s="624"/>
      <c r="W7" s="624"/>
      <c r="X7" s="624"/>
      <c r="Y7" s="625"/>
      <c r="Z7" s="626">
        <v>0</v>
      </c>
      <c r="AA7" s="626"/>
      <c r="AB7" s="626"/>
      <c r="AC7" s="626"/>
      <c r="AD7" s="627">
        <v>4713</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1437769</v>
      </c>
      <c r="BH7" s="624"/>
      <c r="BI7" s="624"/>
      <c r="BJ7" s="624"/>
      <c r="BK7" s="624"/>
      <c r="BL7" s="624"/>
      <c r="BM7" s="624"/>
      <c r="BN7" s="625"/>
      <c r="BO7" s="626">
        <v>33.6</v>
      </c>
      <c r="BP7" s="626"/>
      <c r="BQ7" s="626"/>
      <c r="BR7" s="626"/>
      <c r="BS7" s="627">
        <v>56797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1684468</v>
      </c>
      <c r="CS7" s="624"/>
      <c r="CT7" s="624"/>
      <c r="CU7" s="624"/>
      <c r="CV7" s="624"/>
      <c r="CW7" s="624"/>
      <c r="CX7" s="624"/>
      <c r="CY7" s="625"/>
      <c r="CZ7" s="626">
        <v>9.6999999999999993</v>
      </c>
      <c r="DA7" s="626"/>
      <c r="DB7" s="626"/>
      <c r="DC7" s="626"/>
      <c r="DD7" s="632">
        <v>5098</v>
      </c>
      <c r="DE7" s="624"/>
      <c r="DF7" s="624"/>
      <c r="DG7" s="624"/>
      <c r="DH7" s="624"/>
      <c r="DI7" s="624"/>
      <c r="DJ7" s="624"/>
      <c r="DK7" s="624"/>
      <c r="DL7" s="624"/>
      <c r="DM7" s="624"/>
      <c r="DN7" s="624"/>
      <c r="DO7" s="624"/>
      <c r="DP7" s="625"/>
      <c r="DQ7" s="632">
        <v>1448664</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13358</v>
      </c>
      <c r="S8" s="624"/>
      <c r="T8" s="624"/>
      <c r="U8" s="624"/>
      <c r="V8" s="624"/>
      <c r="W8" s="624"/>
      <c r="X8" s="624"/>
      <c r="Y8" s="625"/>
      <c r="Z8" s="626">
        <v>0.1</v>
      </c>
      <c r="AA8" s="626"/>
      <c r="AB8" s="626"/>
      <c r="AC8" s="626"/>
      <c r="AD8" s="627">
        <v>13358</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43009</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6523828</v>
      </c>
      <c r="CS8" s="624"/>
      <c r="CT8" s="624"/>
      <c r="CU8" s="624"/>
      <c r="CV8" s="624"/>
      <c r="CW8" s="624"/>
      <c r="CX8" s="624"/>
      <c r="CY8" s="625"/>
      <c r="CZ8" s="626">
        <v>37.6</v>
      </c>
      <c r="DA8" s="626"/>
      <c r="DB8" s="626"/>
      <c r="DC8" s="626"/>
      <c r="DD8" s="632">
        <v>176298</v>
      </c>
      <c r="DE8" s="624"/>
      <c r="DF8" s="624"/>
      <c r="DG8" s="624"/>
      <c r="DH8" s="624"/>
      <c r="DI8" s="624"/>
      <c r="DJ8" s="624"/>
      <c r="DK8" s="624"/>
      <c r="DL8" s="624"/>
      <c r="DM8" s="624"/>
      <c r="DN8" s="624"/>
      <c r="DO8" s="624"/>
      <c r="DP8" s="625"/>
      <c r="DQ8" s="632">
        <v>2977650</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12445</v>
      </c>
      <c r="S9" s="624"/>
      <c r="T9" s="624"/>
      <c r="U9" s="624"/>
      <c r="V9" s="624"/>
      <c r="W9" s="624"/>
      <c r="X9" s="624"/>
      <c r="Y9" s="625"/>
      <c r="Z9" s="626">
        <v>0.1</v>
      </c>
      <c r="AA9" s="626"/>
      <c r="AB9" s="626"/>
      <c r="AC9" s="626"/>
      <c r="AD9" s="627">
        <v>12445</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922766</v>
      </c>
      <c r="BH9" s="624"/>
      <c r="BI9" s="624"/>
      <c r="BJ9" s="624"/>
      <c r="BK9" s="624"/>
      <c r="BL9" s="624"/>
      <c r="BM9" s="624"/>
      <c r="BN9" s="625"/>
      <c r="BO9" s="626">
        <v>21.6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1192772</v>
      </c>
      <c r="CS9" s="624"/>
      <c r="CT9" s="624"/>
      <c r="CU9" s="624"/>
      <c r="CV9" s="624"/>
      <c r="CW9" s="624"/>
      <c r="CX9" s="624"/>
      <c r="CY9" s="625"/>
      <c r="CZ9" s="626">
        <v>6.9</v>
      </c>
      <c r="DA9" s="626"/>
      <c r="DB9" s="626"/>
      <c r="DC9" s="626"/>
      <c r="DD9" s="632">
        <v>107250</v>
      </c>
      <c r="DE9" s="624"/>
      <c r="DF9" s="624"/>
      <c r="DG9" s="624"/>
      <c r="DH9" s="624"/>
      <c r="DI9" s="624"/>
      <c r="DJ9" s="624"/>
      <c r="DK9" s="624"/>
      <c r="DL9" s="624"/>
      <c r="DM9" s="624"/>
      <c r="DN9" s="624"/>
      <c r="DO9" s="624"/>
      <c r="DP9" s="625"/>
      <c r="DQ9" s="632">
        <v>1052031</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675414</v>
      </c>
      <c r="S10" s="624"/>
      <c r="T10" s="624"/>
      <c r="U10" s="624"/>
      <c r="V10" s="624"/>
      <c r="W10" s="624"/>
      <c r="X10" s="624"/>
      <c r="Y10" s="625"/>
      <c r="Z10" s="626">
        <v>3.7</v>
      </c>
      <c r="AA10" s="626"/>
      <c r="AB10" s="626"/>
      <c r="AC10" s="626"/>
      <c r="AD10" s="627">
        <v>675414</v>
      </c>
      <c r="AE10" s="627"/>
      <c r="AF10" s="627"/>
      <c r="AG10" s="627"/>
      <c r="AH10" s="627"/>
      <c r="AI10" s="627"/>
      <c r="AJ10" s="627"/>
      <c r="AK10" s="627"/>
      <c r="AL10" s="628">
        <v>7.7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83009</v>
      </c>
      <c r="BH10" s="624"/>
      <c r="BI10" s="624"/>
      <c r="BJ10" s="624"/>
      <c r="BK10" s="624"/>
      <c r="BL10" s="624"/>
      <c r="BM10" s="624"/>
      <c r="BN10" s="625"/>
      <c r="BO10" s="626">
        <v>1.9</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13462</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44300</v>
      </c>
      <c r="S11" s="624"/>
      <c r="T11" s="624"/>
      <c r="U11" s="624"/>
      <c r="V11" s="624"/>
      <c r="W11" s="624"/>
      <c r="X11" s="624"/>
      <c r="Y11" s="625"/>
      <c r="Z11" s="626">
        <v>0.2</v>
      </c>
      <c r="AA11" s="626"/>
      <c r="AB11" s="626"/>
      <c r="AC11" s="626"/>
      <c r="AD11" s="627">
        <v>44300</v>
      </c>
      <c r="AE11" s="627"/>
      <c r="AF11" s="627"/>
      <c r="AG11" s="627"/>
      <c r="AH11" s="627"/>
      <c r="AI11" s="627"/>
      <c r="AJ11" s="627"/>
      <c r="AK11" s="627"/>
      <c r="AL11" s="628">
        <v>0.5</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388985</v>
      </c>
      <c r="BH11" s="624"/>
      <c r="BI11" s="624"/>
      <c r="BJ11" s="624"/>
      <c r="BK11" s="624"/>
      <c r="BL11" s="624"/>
      <c r="BM11" s="624"/>
      <c r="BN11" s="625"/>
      <c r="BO11" s="626">
        <v>9.1</v>
      </c>
      <c r="BP11" s="626"/>
      <c r="BQ11" s="626"/>
      <c r="BR11" s="626"/>
      <c r="BS11" s="632">
        <v>56797</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576319</v>
      </c>
      <c r="CS11" s="624"/>
      <c r="CT11" s="624"/>
      <c r="CU11" s="624"/>
      <c r="CV11" s="624"/>
      <c r="CW11" s="624"/>
      <c r="CX11" s="624"/>
      <c r="CY11" s="625"/>
      <c r="CZ11" s="626">
        <v>3.3</v>
      </c>
      <c r="DA11" s="626"/>
      <c r="DB11" s="626"/>
      <c r="DC11" s="626"/>
      <c r="DD11" s="632">
        <v>223937</v>
      </c>
      <c r="DE11" s="624"/>
      <c r="DF11" s="624"/>
      <c r="DG11" s="624"/>
      <c r="DH11" s="624"/>
      <c r="DI11" s="624"/>
      <c r="DJ11" s="624"/>
      <c r="DK11" s="624"/>
      <c r="DL11" s="624"/>
      <c r="DM11" s="624"/>
      <c r="DN11" s="624"/>
      <c r="DO11" s="624"/>
      <c r="DP11" s="625"/>
      <c r="DQ11" s="632">
        <v>298966</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2472499</v>
      </c>
      <c r="BH12" s="624"/>
      <c r="BI12" s="624"/>
      <c r="BJ12" s="624"/>
      <c r="BK12" s="624"/>
      <c r="BL12" s="624"/>
      <c r="BM12" s="624"/>
      <c r="BN12" s="625"/>
      <c r="BO12" s="626">
        <v>57.7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240587</v>
      </c>
      <c r="CS12" s="624"/>
      <c r="CT12" s="624"/>
      <c r="CU12" s="624"/>
      <c r="CV12" s="624"/>
      <c r="CW12" s="624"/>
      <c r="CX12" s="624"/>
      <c r="CY12" s="625"/>
      <c r="CZ12" s="626">
        <v>1.4</v>
      </c>
      <c r="DA12" s="626"/>
      <c r="DB12" s="626"/>
      <c r="DC12" s="626"/>
      <c r="DD12" s="632">
        <v>26822</v>
      </c>
      <c r="DE12" s="624"/>
      <c r="DF12" s="624"/>
      <c r="DG12" s="624"/>
      <c r="DH12" s="624"/>
      <c r="DI12" s="624"/>
      <c r="DJ12" s="624"/>
      <c r="DK12" s="624"/>
      <c r="DL12" s="624"/>
      <c r="DM12" s="624"/>
      <c r="DN12" s="624"/>
      <c r="DO12" s="624"/>
      <c r="DP12" s="625"/>
      <c r="DQ12" s="632">
        <v>190879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36502</v>
      </c>
      <c r="S13" s="624"/>
      <c r="T13" s="624"/>
      <c r="U13" s="624"/>
      <c r="V13" s="624"/>
      <c r="W13" s="624"/>
      <c r="X13" s="624"/>
      <c r="Y13" s="625"/>
      <c r="Z13" s="626">
        <v>0.2</v>
      </c>
      <c r="AA13" s="626"/>
      <c r="AB13" s="626"/>
      <c r="AC13" s="626"/>
      <c r="AD13" s="627">
        <v>36502</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2462058</v>
      </c>
      <c r="BH13" s="624"/>
      <c r="BI13" s="624"/>
      <c r="BJ13" s="624"/>
      <c r="BK13" s="624"/>
      <c r="BL13" s="624"/>
      <c r="BM13" s="624"/>
      <c r="BN13" s="625"/>
      <c r="BO13" s="626">
        <v>57.5</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1581640</v>
      </c>
      <c r="CS13" s="624"/>
      <c r="CT13" s="624"/>
      <c r="CU13" s="624"/>
      <c r="CV13" s="624"/>
      <c r="CW13" s="624"/>
      <c r="CX13" s="624"/>
      <c r="CY13" s="625"/>
      <c r="CZ13" s="626">
        <v>9.1</v>
      </c>
      <c r="DA13" s="626"/>
      <c r="DB13" s="626"/>
      <c r="DC13" s="626"/>
      <c r="DD13" s="632">
        <v>939646</v>
      </c>
      <c r="DE13" s="624"/>
      <c r="DF13" s="624"/>
      <c r="DG13" s="624"/>
      <c r="DH13" s="624"/>
      <c r="DI13" s="624"/>
      <c r="DJ13" s="624"/>
      <c r="DK13" s="624"/>
      <c r="DL13" s="624"/>
      <c r="DM13" s="624"/>
      <c r="DN13" s="624"/>
      <c r="DO13" s="624"/>
      <c r="DP13" s="625"/>
      <c r="DQ13" s="632">
        <v>984239</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75686</v>
      </c>
      <c r="BH14" s="624"/>
      <c r="BI14" s="624"/>
      <c r="BJ14" s="624"/>
      <c r="BK14" s="624"/>
      <c r="BL14" s="624"/>
      <c r="BM14" s="624"/>
      <c r="BN14" s="625"/>
      <c r="BO14" s="626">
        <v>1.8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657568</v>
      </c>
      <c r="CS14" s="624"/>
      <c r="CT14" s="624"/>
      <c r="CU14" s="624"/>
      <c r="CV14" s="624"/>
      <c r="CW14" s="624"/>
      <c r="CX14" s="624"/>
      <c r="CY14" s="625"/>
      <c r="CZ14" s="626">
        <v>3.8</v>
      </c>
      <c r="DA14" s="626"/>
      <c r="DB14" s="626"/>
      <c r="DC14" s="626"/>
      <c r="DD14" s="632">
        <v>43962</v>
      </c>
      <c r="DE14" s="624"/>
      <c r="DF14" s="624"/>
      <c r="DG14" s="624"/>
      <c r="DH14" s="624"/>
      <c r="DI14" s="624"/>
      <c r="DJ14" s="624"/>
      <c r="DK14" s="624"/>
      <c r="DL14" s="624"/>
      <c r="DM14" s="624"/>
      <c r="DN14" s="624"/>
      <c r="DO14" s="624"/>
      <c r="DP14" s="625"/>
      <c r="DQ14" s="632">
        <v>578621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10381</v>
      </c>
      <c r="S15" s="624"/>
      <c r="T15" s="624"/>
      <c r="U15" s="624"/>
      <c r="V15" s="624"/>
      <c r="W15" s="624"/>
      <c r="X15" s="624"/>
      <c r="Y15" s="625"/>
      <c r="Z15" s="626">
        <v>0.1</v>
      </c>
      <c r="AA15" s="626"/>
      <c r="AB15" s="626"/>
      <c r="AC15" s="626"/>
      <c r="AD15" s="627">
        <v>10381</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281475</v>
      </c>
      <c r="BH15" s="624"/>
      <c r="BI15" s="624"/>
      <c r="BJ15" s="624"/>
      <c r="BK15" s="624"/>
      <c r="BL15" s="624"/>
      <c r="BM15" s="624"/>
      <c r="BN15" s="625"/>
      <c r="BO15" s="626">
        <v>6.6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3280159</v>
      </c>
      <c r="CS15" s="624"/>
      <c r="CT15" s="624"/>
      <c r="CU15" s="624"/>
      <c r="CV15" s="624"/>
      <c r="CW15" s="624"/>
      <c r="CX15" s="624"/>
      <c r="CY15" s="625"/>
      <c r="CZ15" s="626">
        <v>18.899999999999999</v>
      </c>
      <c r="DA15" s="626"/>
      <c r="DB15" s="626"/>
      <c r="DC15" s="626"/>
      <c r="DD15" s="632">
        <v>2325003</v>
      </c>
      <c r="DE15" s="624"/>
      <c r="DF15" s="624"/>
      <c r="DG15" s="624"/>
      <c r="DH15" s="624"/>
      <c r="DI15" s="624"/>
      <c r="DJ15" s="624"/>
      <c r="DK15" s="624"/>
      <c r="DL15" s="624"/>
      <c r="DM15" s="624"/>
      <c r="DN15" s="624"/>
      <c r="DO15" s="624"/>
      <c r="DP15" s="625"/>
      <c r="DQ15" s="632">
        <v>1246615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4273704</v>
      </c>
      <c r="S16" s="624"/>
      <c r="T16" s="624"/>
      <c r="U16" s="624"/>
      <c r="V16" s="624"/>
      <c r="W16" s="624"/>
      <c r="X16" s="624"/>
      <c r="Y16" s="625"/>
      <c r="Z16" s="626">
        <v>23.7</v>
      </c>
      <c r="AA16" s="626"/>
      <c r="AB16" s="626"/>
      <c r="AC16" s="626"/>
      <c r="AD16" s="627">
        <v>3492582</v>
      </c>
      <c r="AE16" s="627"/>
      <c r="AF16" s="627"/>
      <c r="AG16" s="627"/>
      <c r="AH16" s="627"/>
      <c r="AI16" s="627"/>
      <c r="AJ16" s="627"/>
      <c r="AK16" s="627"/>
      <c r="AL16" s="628">
        <v>39.799999999999997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3492582</v>
      </c>
      <c r="S17" s="624"/>
      <c r="T17" s="624"/>
      <c r="U17" s="624"/>
      <c r="V17" s="624"/>
      <c r="W17" s="624"/>
      <c r="X17" s="624"/>
      <c r="Y17" s="625"/>
      <c r="Z17" s="626">
        <v>19.399999999999999</v>
      </c>
      <c r="AA17" s="626"/>
      <c r="AB17" s="626"/>
      <c r="AC17" s="626"/>
      <c r="AD17" s="627">
        <v>3492582</v>
      </c>
      <c r="AE17" s="627"/>
      <c r="AF17" s="627"/>
      <c r="AG17" s="627"/>
      <c r="AH17" s="627"/>
      <c r="AI17" s="627"/>
      <c r="AJ17" s="627"/>
      <c r="AK17" s="627"/>
      <c r="AL17" s="628">
        <v>39.799999999999997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1425858</v>
      </c>
      <c r="CS17" s="624"/>
      <c r="CT17" s="624"/>
      <c r="CU17" s="624"/>
      <c r="CV17" s="624"/>
      <c r="CW17" s="624"/>
      <c r="CX17" s="624"/>
      <c r="CY17" s="625"/>
      <c r="CZ17" s="626">
        <v>8.1999999999999993</v>
      </c>
      <c r="DA17" s="626"/>
      <c r="DB17" s="626"/>
      <c r="DC17" s="626"/>
      <c r="DD17" s="632" t="s">
        <v>108</v>
      </c>
      <c r="DE17" s="624"/>
      <c r="DF17" s="624"/>
      <c r="DG17" s="624"/>
      <c r="DH17" s="624"/>
      <c r="DI17" s="624"/>
      <c r="DJ17" s="624"/>
      <c r="DK17" s="624"/>
      <c r="DL17" s="624"/>
      <c r="DM17" s="624"/>
      <c r="DN17" s="624"/>
      <c r="DO17" s="624"/>
      <c r="DP17" s="625"/>
      <c r="DQ17" s="632">
        <v>1380435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781121</v>
      </c>
      <c r="S18" s="624"/>
      <c r="T18" s="624"/>
      <c r="U18" s="624"/>
      <c r="V18" s="624"/>
      <c r="W18" s="624"/>
      <c r="X18" s="624"/>
      <c r="Y18" s="625"/>
      <c r="Z18" s="626">
        <v>4.3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14186</v>
      </c>
      <c r="BH19" s="624"/>
      <c r="BI19" s="624"/>
      <c r="BJ19" s="624"/>
      <c r="BK19" s="624"/>
      <c r="BL19" s="624"/>
      <c r="BM19" s="624"/>
      <c r="BN19" s="625"/>
      <c r="BO19" s="626">
        <v>0.3</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9513699</v>
      </c>
      <c r="S20" s="624"/>
      <c r="T20" s="624"/>
      <c r="U20" s="624"/>
      <c r="V20" s="624"/>
      <c r="W20" s="624"/>
      <c r="X20" s="624"/>
      <c r="Y20" s="625"/>
      <c r="Z20" s="626">
        <v>52.8</v>
      </c>
      <c r="AA20" s="626"/>
      <c r="AB20" s="626"/>
      <c r="AC20" s="626"/>
      <c r="AD20" s="627">
        <v>8732577</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14186</v>
      </c>
      <c r="BH20" s="624"/>
      <c r="BI20" s="624"/>
      <c r="BJ20" s="624"/>
      <c r="BK20" s="624"/>
      <c r="BL20" s="624"/>
      <c r="BM20" s="624"/>
      <c r="BN20" s="625"/>
      <c r="BO20" s="626">
        <v>0.3</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17347225</v>
      </c>
      <c r="CS20" s="624"/>
      <c r="CT20" s="624"/>
      <c r="CU20" s="624"/>
      <c r="CV20" s="624"/>
      <c r="CW20" s="624"/>
      <c r="CX20" s="624"/>
      <c r="CY20" s="625"/>
      <c r="CZ20" s="626">
        <v>100</v>
      </c>
      <c r="DA20" s="626"/>
      <c r="DB20" s="626"/>
      <c r="DC20" s="626"/>
      <c r="DD20" s="632">
        <v>3848016</v>
      </c>
      <c r="DE20" s="624"/>
      <c r="DF20" s="624"/>
      <c r="DG20" s="624"/>
      <c r="DH20" s="624"/>
      <c r="DI20" s="624"/>
      <c r="DJ20" s="624"/>
      <c r="DK20" s="624"/>
      <c r="DL20" s="624"/>
      <c r="DM20" s="624"/>
      <c r="DN20" s="624"/>
      <c r="DO20" s="624"/>
      <c r="DP20" s="625"/>
      <c r="DQ20" s="632">
        <v>10328664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5809</v>
      </c>
      <c r="S21" s="624"/>
      <c r="T21" s="624"/>
      <c r="U21" s="624"/>
      <c r="V21" s="624"/>
      <c r="W21" s="624"/>
      <c r="X21" s="624"/>
      <c r="Y21" s="625"/>
      <c r="Z21" s="626">
        <v>0</v>
      </c>
      <c r="AA21" s="626"/>
      <c r="AB21" s="626"/>
      <c r="AC21" s="626"/>
      <c r="AD21" s="627">
        <v>5809</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14186</v>
      </c>
      <c r="BH21" s="624"/>
      <c r="BI21" s="624"/>
      <c r="BJ21" s="624"/>
      <c r="BK21" s="624"/>
      <c r="BL21" s="624"/>
      <c r="BM21" s="624"/>
      <c r="BN21" s="625"/>
      <c r="BO21" s="626">
        <v>0.3</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154443</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285940</v>
      </c>
      <c r="S23" s="624"/>
      <c r="T23" s="624"/>
      <c r="U23" s="624"/>
      <c r="V23" s="624"/>
      <c r="W23" s="624"/>
      <c r="X23" s="624"/>
      <c r="Y23" s="625"/>
      <c r="Z23" s="626">
        <v>1.6</v>
      </c>
      <c r="AA23" s="626"/>
      <c r="AB23" s="626"/>
      <c r="AC23" s="626"/>
      <c r="AD23" s="627">
        <v>12872</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127791</v>
      </c>
      <c r="S24" s="624"/>
      <c r="T24" s="624"/>
      <c r="U24" s="624"/>
      <c r="V24" s="624"/>
      <c r="W24" s="624"/>
      <c r="X24" s="624"/>
      <c r="Y24" s="625"/>
      <c r="Z24" s="626">
        <v>0.7</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7683754</v>
      </c>
      <c r="CS24" s="613"/>
      <c r="CT24" s="613"/>
      <c r="CU24" s="613"/>
      <c r="CV24" s="613"/>
      <c r="CW24" s="613"/>
      <c r="CX24" s="613"/>
      <c r="CY24" s="614"/>
      <c r="CZ24" s="650">
        <v>44.3</v>
      </c>
      <c r="DA24" s="651"/>
      <c r="DB24" s="651"/>
      <c r="DC24" s="652"/>
      <c r="DD24" s="649">
        <v>4524311</v>
      </c>
      <c r="DE24" s="613"/>
      <c r="DF24" s="613"/>
      <c r="DG24" s="613"/>
      <c r="DH24" s="613"/>
      <c r="DI24" s="613"/>
      <c r="DJ24" s="613"/>
      <c r="DK24" s="614"/>
      <c r="DL24" s="649">
        <v>4517412</v>
      </c>
      <c r="DM24" s="613"/>
      <c r="DN24" s="613"/>
      <c r="DO24" s="613"/>
      <c r="DP24" s="613"/>
      <c r="DQ24" s="613"/>
      <c r="DR24" s="613"/>
      <c r="DS24" s="613"/>
      <c r="DT24" s="613"/>
      <c r="DU24" s="613"/>
      <c r="DV24" s="614"/>
      <c r="DW24" s="617">
        <v>48.1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3718201</v>
      </c>
      <c r="S25" s="624"/>
      <c r="T25" s="624"/>
      <c r="U25" s="624"/>
      <c r="V25" s="624"/>
      <c r="W25" s="624"/>
      <c r="X25" s="624"/>
      <c r="Y25" s="625"/>
      <c r="Z25" s="626">
        <v>20.6</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2096293</v>
      </c>
      <c r="CS25" s="655"/>
      <c r="CT25" s="655"/>
      <c r="CU25" s="655"/>
      <c r="CV25" s="655"/>
      <c r="CW25" s="655"/>
      <c r="CX25" s="655"/>
      <c r="CY25" s="656"/>
      <c r="CZ25" s="657">
        <v>12.1</v>
      </c>
      <c r="DA25" s="658"/>
      <c r="DB25" s="658"/>
      <c r="DC25" s="659"/>
      <c r="DD25" s="632">
        <v>1905023</v>
      </c>
      <c r="DE25" s="655"/>
      <c r="DF25" s="655"/>
      <c r="DG25" s="655"/>
      <c r="DH25" s="655"/>
      <c r="DI25" s="655"/>
      <c r="DJ25" s="655"/>
      <c r="DK25" s="656"/>
      <c r="DL25" s="632">
        <v>1898370</v>
      </c>
      <c r="DM25" s="655"/>
      <c r="DN25" s="655"/>
      <c r="DO25" s="655"/>
      <c r="DP25" s="655"/>
      <c r="DQ25" s="655"/>
      <c r="DR25" s="655"/>
      <c r="DS25" s="655"/>
      <c r="DT25" s="655"/>
      <c r="DU25" s="655"/>
      <c r="DV25" s="656"/>
      <c r="DW25" s="628">
        <v>20.2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1803</v>
      </c>
      <c r="S26" s="624"/>
      <c r="T26" s="624"/>
      <c r="U26" s="624"/>
      <c r="V26" s="624"/>
      <c r="W26" s="624"/>
      <c r="X26" s="624"/>
      <c r="Y26" s="625"/>
      <c r="Z26" s="626">
        <v>0</v>
      </c>
      <c r="AA26" s="626"/>
      <c r="AB26" s="626"/>
      <c r="AC26" s="626"/>
      <c r="AD26" s="627">
        <v>1803</v>
      </c>
      <c r="AE26" s="627"/>
      <c r="AF26" s="627"/>
      <c r="AG26" s="627"/>
      <c r="AH26" s="627"/>
      <c r="AI26" s="627"/>
      <c r="AJ26" s="627"/>
      <c r="AK26" s="627"/>
      <c r="AL26" s="628">
        <v>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1349963</v>
      </c>
      <c r="CS26" s="624"/>
      <c r="CT26" s="624"/>
      <c r="CU26" s="624"/>
      <c r="CV26" s="624"/>
      <c r="CW26" s="624"/>
      <c r="CX26" s="624"/>
      <c r="CY26" s="625"/>
      <c r="CZ26" s="657">
        <v>7.8</v>
      </c>
      <c r="DA26" s="658"/>
      <c r="DB26" s="658"/>
      <c r="DC26" s="659"/>
      <c r="DD26" s="632">
        <v>1185448</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1160338</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4281615</v>
      </c>
      <c r="BH27" s="624"/>
      <c r="BI27" s="624"/>
      <c r="BJ27" s="624"/>
      <c r="BK27" s="624"/>
      <c r="BL27" s="624"/>
      <c r="BM27" s="624"/>
      <c r="BN27" s="625"/>
      <c r="BO27" s="626">
        <v>100</v>
      </c>
      <c r="BP27" s="626"/>
      <c r="BQ27" s="626"/>
      <c r="BR27" s="626"/>
      <c r="BS27" s="632">
        <v>56797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4161603</v>
      </c>
      <c r="CS27" s="655"/>
      <c r="CT27" s="655"/>
      <c r="CU27" s="655"/>
      <c r="CV27" s="655"/>
      <c r="CW27" s="655"/>
      <c r="CX27" s="655"/>
      <c r="CY27" s="656"/>
      <c r="CZ27" s="657">
        <v>24</v>
      </c>
      <c r="DA27" s="658"/>
      <c r="DB27" s="658"/>
      <c r="DC27" s="659"/>
      <c r="DD27" s="632">
        <v>1238853</v>
      </c>
      <c r="DE27" s="655"/>
      <c r="DF27" s="655"/>
      <c r="DG27" s="655"/>
      <c r="DH27" s="655"/>
      <c r="DI27" s="655"/>
      <c r="DJ27" s="655"/>
      <c r="DK27" s="656"/>
      <c r="DL27" s="632">
        <v>1238607</v>
      </c>
      <c r="DM27" s="655"/>
      <c r="DN27" s="655"/>
      <c r="DO27" s="655"/>
      <c r="DP27" s="655"/>
      <c r="DQ27" s="655"/>
      <c r="DR27" s="655"/>
      <c r="DS27" s="655"/>
      <c r="DT27" s="655"/>
      <c r="DU27" s="655"/>
      <c r="DV27" s="656"/>
      <c r="DW27" s="628">
        <v>13.2</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105707</v>
      </c>
      <c r="S28" s="624"/>
      <c r="T28" s="624"/>
      <c r="U28" s="624"/>
      <c r="V28" s="624"/>
      <c r="W28" s="624"/>
      <c r="X28" s="624"/>
      <c r="Y28" s="625"/>
      <c r="Z28" s="626">
        <v>0.6</v>
      </c>
      <c r="AA28" s="626"/>
      <c r="AB28" s="626"/>
      <c r="AC28" s="626"/>
      <c r="AD28" s="627">
        <v>25615</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1425858</v>
      </c>
      <c r="CS28" s="624"/>
      <c r="CT28" s="624"/>
      <c r="CU28" s="624"/>
      <c r="CV28" s="624"/>
      <c r="CW28" s="624"/>
      <c r="CX28" s="624"/>
      <c r="CY28" s="625"/>
      <c r="CZ28" s="657">
        <v>8.1999999999999993</v>
      </c>
      <c r="DA28" s="658"/>
      <c r="DB28" s="658"/>
      <c r="DC28" s="659"/>
      <c r="DD28" s="632">
        <v>1380435</v>
      </c>
      <c r="DE28" s="624"/>
      <c r="DF28" s="624"/>
      <c r="DG28" s="624"/>
      <c r="DH28" s="624"/>
      <c r="DI28" s="624"/>
      <c r="DJ28" s="624"/>
      <c r="DK28" s="625"/>
      <c r="DL28" s="632">
        <v>1380435</v>
      </c>
      <c r="DM28" s="624"/>
      <c r="DN28" s="624"/>
      <c r="DO28" s="624"/>
      <c r="DP28" s="624"/>
      <c r="DQ28" s="624"/>
      <c r="DR28" s="624"/>
      <c r="DS28" s="624"/>
      <c r="DT28" s="624"/>
      <c r="DU28" s="624"/>
      <c r="DV28" s="625"/>
      <c r="DW28" s="628">
        <v>14.7</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26530</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1425617</v>
      </c>
      <c r="CS29" s="655"/>
      <c r="CT29" s="655"/>
      <c r="CU29" s="655"/>
      <c r="CV29" s="655"/>
      <c r="CW29" s="655"/>
      <c r="CX29" s="655"/>
      <c r="CY29" s="656"/>
      <c r="CZ29" s="657">
        <v>8.1999999999999993</v>
      </c>
      <c r="DA29" s="658"/>
      <c r="DB29" s="658"/>
      <c r="DC29" s="659"/>
      <c r="DD29" s="632">
        <v>1380194</v>
      </c>
      <c r="DE29" s="655"/>
      <c r="DF29" s="655"/>
      <c r="DG29" s="655"/>
      <c r="DH29" s="655"/>
      <c r="DI29" s="655"/>
      <c r="DJ29" s="655"/>
      <c r="DK29" s="656"/>
      <c r="DL29" s="632">
        <v>1380194</v>
      </c>
      <c r="DM29" s="655"/>
      <c r="DN29" s="655"/>
      <c r="DO29" s="655"/>
      <c r="DP29" s="655"/>
      <c r="DQ29" s="655"/>
      <c r="DR29" s="655"/>
      <c r="DS29" s="655"/>
      <c r="DT29" s="655"/>
      <c r="DU29" s="655"/>
      <c r="DV29" s="656"/>
      <c r="DW29" s="628">
        <v>14.7</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29326</v>
      </c>
      <c r="S30" s="624"/>
      <c r="T30" s="624"/>
      <c r="U30" s="624"/>
      <c r="V30" s="624"/>
      <c r="W30" s="624"/>
      <c r="X30" s="624"/>
      <c r="Y30" s="625"/>
      <c r="Z30" s="626">
        <v>0.2</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92.4</v>
      </c>
      <c r="BN30" s="682"/>
      <c r="BO30" s="682"/>
      <c r="BP30" s="682"/>
      <c r="BQ30" s="683"/>
      <c r="BR30" s="681">
        <v>98.5</v>
      </c>
      <c r="BS30" s="682"/>
      <c r="BT30" s="682"/>
      <c r="BU30" s="682"/>
      <c r="BV30" s="682"/>
      <c r="BW30" s="682"/>
      <c r="BX30" s="618">
        <v>92.3</v>
      </c>
      <c r="BY30" s="682"/>
      <c r="BZ30" s="682"/>
      <c r="CA30" s="682"/>
      <c r="CB30" s="683"/>
      <c r="CD30" s="686"/>
      <c r="CE30" s="687"/>
      <c r="CF30" s="637" t="s">
        <v>290</v>
      </c>
      <c r="CG30" s="638"/>
      <c r="CH30" s="638"/>
      <c r="CI30" s="638"/>
      <c r="CJ30" s="638"/>
      <c r="CK30" s="638"/>
      <c r="CL30" s="638"/>
      <c r="CM30" s="638"/>
      <c r="CN30" s="638"/>
      <c r="CO30" s="638"/>
      <c r="CP30" s="638"/>
      <c r="CQ30" s="639"/>
      <c r="CR30" s="623">
        <v>1233912</v>
      </c>
      <c r="CS30" s="624"/>
      <c r="CT30" s="624"/>
      <c r="CU30" s="624"/>
      <c r="CV30" s="624"/>
      <c r="CW30" s="624"/>
      <c r="CX30" s="624"/>
      <c r="CY30" s="625"/>
      <c r="CZ30" s="657">
        <v>7.1</v>
      </c>
      <c r="DA30" s="658"/>
      <c r="DB30" s="658"/>
      <c r="DC30" s="659"/>
      <c r="DD30" s="632">
        <v>1191797</v>
      </c>
      <c r="DE30" s="624"/>
      <c r="DF30" s="624"/>
      <c r="DG30" s="624"/>
      <c r="DH30" s="624"/>
      <c r="DI30" s="624"/>
      <c r="DJ30" s="624"/>
      <c r="DK30" s="625"/>
      <c r="DL30" s="632">
        <v>1191797</v>
      </c>
      <c r="DM30" s="624"/>
      <c r="DN30" s="624"/>
      <c r="DO30" s="624"/>
      <c r="DP30" s="624"/>
      <c r="DQ30" s="624"/>
      <c r="DR30" s="624"/>
      <c r="DS30" s="624"/>
      <c r="DT30" s="624"/>
      <c r="DU30" s="624"/>
      <c r="DV30" s="625"/>
      <c r="DW30" s="628">
        <v>12.7</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767585</v>
      </c>
      <c r="S31" s="624"/>
      <c r="T31" s="624"/>
      <c r="U31" s="624"/>
      <c r="V31" s="624"/>
      <c r="W31" s="624"/>
      <c r="X31" s="624"/>
      <c r="Y31" s="625"/>
      <c r="Z31" s="626">
        <v>4.3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98.5</v>
      </c>
      <c r="BH31" s="655"/>
      <c r="BI31" s="655"/>
      <c r="BJ31" s="655"/>
      <c r="BK31" s="655"/>
      <c r="BL31" s="655"/>
      <c r="BM31" s="629">
        <v>91.3</v>
      </c>
      <c r="BN31" s="679"/>
      <c r="BO31" s="679"/>
      <c r="BP31" s="679"/>
      <c r="BQ31" s="680"/>
      <c r="BR31" s="678">
        <v>98.3</v>
      </c>
      <c r="BS31" s="655"/>
      <c r="BT31" s="655"/>
      <c r="BU31" s="655"/>
      <c r="BV31" s="655"/>
      <c r="BW31" s="655"/>
      <c r="BX31" s="629">
        <v>91.5</v>
      </c>
      <c r="BY31" s="679"/>
      <c r="BZ31" s="679"/>
      <c r="CA31" s="679"/>
      <c r="CB31" s="680"/>
      <c r="CD31" s="686"/>
      <c r="CE31" s="687"/>
      <c r="CF31" s="637" t="s">
        <v>294</v>
      </c>
      <c r="CG31" s="638"/>
      <c r="CH31" s="638"/>
      <c r="CI31" s="638"/>
      <c r="CJ31" s="638"/>
      <c r="CK31" s="638"/>
      <c r="CL31" s="638"/>
      <c r="CM31" s="638"/>
      <c r="CN31" s="638"/>
      <c r="CO31" s="638"/>
      <c r="CP31" s="638"/>
      <c r="CQ31" s="639"/>
      <c r="CR31" s="623">
        <v>191705</v>
      </c>
      <c r="CS31" s="655"/>
      <c r="CT31" s="655"/>
      <c r="CU31" s="655"/>
      <c r="CV31" s="655"/>
      <c r="CW31" s="655"/>
      <c r="CX31" s="655"/>
      <c r="CY31" s="656"/>
      <c r="CZ31" s="657">
        <v>1.1000000000000001</v>
      </c>
      <c r="DA31" s="658"/>
      <c r="DB31" s="658"/>
      <c r="DC31" s="659"/>
      <c r="DD31" s="632">
        <v>188397</v>
      </c>
      <c r="DE31" s="655"/>
      <c r="DF31" s="655"/>
      <c r="DG31" s="655"/>
      <c r="DH31" s="655"/>
      <c r="DI31" s="655"/>
      <c r="DJ31" s="655"/>
      <c r="DK31" s="656"/>
      <c r="DL31" s="632">
        <v>188397</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186256</v>
      </c>
      <c r="S32" s="624"/>
      <c r="T32" s="624"/>
      <c r="U32" s="624"/>
      <c r="V32" s="624"/>
      <c r="W32" s="624"/>
      <c r="X32" s="624"/>
      <c r="Y32" s="625"/>
      <c r="Z32" s="626">
        <v>1</v>
      </c>
      <c r="AA32" s="626"/>
      <c r="AB32" s="626"/>
      <c r="AC32" s="626"/>
      <c r="AD32" s="627">
        <v>2383</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98.7</v>
      </c>
      <c r="BH32" s="691"/>
      <c r="BI32" s="691"/>
      <c r="BJ32" s="691"/>
      <c r="BK32" s="691"/>
      <c r="BL32" s="691"/>
      <c r="BM32" s="692">
        <v>92.5</v>
      </c>
      <c r="BN32" s="691"/>
      <c r="BO32" s="691"/>
      <c r="BP32" s="691"/>
      <c r="BQ32" s="693"/>
      <c r="BR32" s="690">
        <v>98.5</v>
      </c>
      <c r="BS32" s="691"/>
      <c r="BT32" s="691"/>
      <c r="BU32" s="691"/>
      <c r="BV32" s="691"/>
      <c r="BW32" s="691"/>
      <c r="BX32" s="692">
        <v>92.1</v>
      </c>
      <c r="BY32" s="691"/>
      <c r="BZ32" s="691"/>
      <c r="CA32" s="691"/>
      <c r="CB32" s="693"/>
      <c r="CD32" s="688"/>
      <c r="CE32" s="689"/>
      <c r="CF32" s="637" t="s">
        <v>297</v>
      </c>
      <c r="CG32" s="638"/>
      <c r="CH32" s="638"/>
      <c r="CI32" s="638"/>
      <c r="CJ32" s="638"/>
      <c r="CK32" s="638"/>
      <c r="CL32" s="638"/>
      <c r="CM32" s="638"/>
      <c r="CN32" s="638"/>
      <c r="CO32" s="638"/>
      <c r="CP32" s="638"/>
      <c r="CQ32" s="639"/>
      <c r="CR32" s="623">
        <v>241</v>
      </c>
      <c r="CS32" s="624"/>
      <c r="CT32" s="624"/>
      <c r="CU32" s="624"/>
      <c r="CV32" s="624"/>
      <c r="CW32" s="624"/>
      <c r="CX32" s="624"/>
      <c r="CY32" s="625"/>
      <c r="CZ32" s="657">
        <v>0</v>
      </c>
      <c r="DA32" s="658"/>
      <c r="DB32" s="658"/>
      <c r="DC32" s="659"/>
      <c r="DD32" s="632">
        <v>241</v>
      </c>
      <c r="DE32" s="624"/>
      <c r="DF32" s="624"/>
      <c r="DG32" s="624"/>
      <c r="DH32" s="624"/>
      <c r="DI32" s="624"/>
      <c r="DJ32" s="624"/>
      <c r="DK32" s="625"/>
      <c r="DL32" s="632">
        <v>241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1930602</v>
      </c>
      <c r="S33" s="624"/>
      <c r="T33" s="624"/>
      <c r="U33" s="624"/>
      <c r="V33" s="624"/>
      <c r="W33" s="624"/>
      <c r="X33" s="624"/>
      <c r="Y33" s="625"/>
      <c r="Z33" s="626">
        <v>10.7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5815455</v>
      </c>
      <c r="CS33" s="655"/>
      <c r="CT33" s="655"/>
      <c r="CU33" s="655"/>
      <c r="CV33" s="655"/>
      <c r="CW33" s="655"/>
      <c r="CX33" s="655"/>
      <c r="CY33" s="656"/>
      <c r="CZ33" s="657">
        <v>33.5</v>
      </c>
      <c r="DA33" s="658"/>
      <c r="DB33" s="658"/>
      <c r="DC33" s="659"/>
      <c r="DD33" s="632">
        <v>4846439</v>
      </c>
      <c r="DE33" s="655"/>
      <c r="DF33" s="655"/>
      <c r="DG33" s="655"/>
      <c r="DH33" s="655"/>
      <c r="DI33" s="655"/>
      <c r="DJ33" s="655"/>
      <c r="DK33" s="656"/>
      <c r="DL33" s="632">
        <v>3926687</v>
      </c>
      <c r="DM33" s="655"/>
      <c r="DN33" s="655"/>
      <c r="DO33" s="655"/>
      <c r="DP33" s="655"/>
      <c r="DQ33" s="655"/>
      <c r="DR33" s="655"/>
      <c r="DS33" s="655"/>
      <c r="DT33" s="655"/>
      <c r="DU33" s="655"/>
      <c r="DV33" s="656"/>
      <c r="DW33" s="628">
        <v>41.8</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2094687</v>
      </c>
      <c r="CS34" s="624"/>
      <c r="CT34" s="624"/>
      <c r="CU34" s="624"/>
      <c r="CV34" s="624"/>
      <c r="CW34" s="624"/>
      <c r="CX34" s="624"/>
      <c r="CY34" s="625"/>
      <c r="CZ34" s="657">
        <v>12.1</v>
      </c>
      <c r="DA34" s="658"/>
      <c r="DB34" s="658"/>
      <c r="DC34" s="659"/>
      <c r="DD34" s="632">
        <v>1634490</v>
      </c>
      <c r="DE34" s="624"/>
      <c r="DF34" s="624"/>
      <c r="DG34" s="624"/>
      <c r="DH34" s="624"/>
      <c r="DI34" s="624"/>
      <c r="DJ34" s="624"/>
      <c r="DK34" s="625"/>
      <c r="DL34" s="632">
        <v>1506701</v>
      </c>
      <c r="DM34" s="624"/>
      <c r="DN34" s="624"/>
      <c r="DO34" s="624"/>
      <c r="DP34" s="624"/>
      <c r="DQ34" s="624"/>
      <c r="DR34" s="624"/>
      <c r="DS34" s="624"/>
      <c r="DT34" s="624"/>
      <c r="DU34" s="624"/>
      <c r="DV34" s="625"/>
      <c r="DW34" s="628">
        <v>16</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613702</v>
      </c>
      <c r="S35" s="624"/>
      <c r="T35" s="624"/>
      <c r="U35" s="624"/>
      <c r="V35" s="624"/>
      <c r="W35" s="624"/>
      <c r="X35" s="624"/>
      <c r="Y35" s="625"/>
      <c r="Z35" s="626">
        <v>3.4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1669160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-422952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102482</v>
      </c>
      <c r="CS35" s="655"/>
      <c r="CT35" s="655"/>
      <c r="CU35" s="655"/>
      <c r="CV35" s="655"/>
      <c r="CW35" s="655"/>
      <c r="CX35" s="655"/>
      <c r="CY35" s="656"/>
      <c r="CZ35" s="657">
        <v>0.6</v>
      </c>
      <c r="DA35" s="658"/>
      <c r="DB35" s="658"/>
      <c r="DC35" s="659"/>
      <c r="DD35" s="632">
        <v>66117</v>
      </c>
      <c r="DE35" s="655"/>
      <c r="DF35" s="655"/>
      <c r="DG35" s="655"/>
      <c r="DH35" s="655"/>
      <c r="DI35" s="655"/>
      <c r="DJ35" s="655"/>
      <c r="DK35" s="656"/>
      <c r="DL35" s="632">
        <v>66117</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18014030</v>
      </c>
      <c r="S36" s="696"/>
      <c r="T36" s="696"/>
      <c r="U36" s="696"/>
      <c r="V36" s="696"/>
      <c r="W36" s="696"/>
      <c r="X36" s="696"/>
      <c r="Y36" s="697"/>
      <c r="Z36" s="698">
        <v>100</v>
      </c>
      <c r="AA36" s="698"/>
      <c r="AB36" s="698"/>
      <c r="AC36" s="698"/>
      <c r="AD36" s="699">
        <v>8781059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281867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-511198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1594356</v>
      </c>
      <c r="CS36" s="624"/>
      <c r="CT36" s="624"/>
      <c r="CU36" s="624"/>
      <c r="CV36" s="624"/>
      <c r="CW36" s="624"/>
      <c r="CX36" s="624"/>
      <c r="CY36" s="625"/>
      <c r="CZ36" s="657">
        <v>9.1999999999999993</v>
      </c>
      <c r="DA36" s="658"/>
      <c r="DB36" s="658"/>
      <c r="DC36" s="659"/>
      <c r="DD36" s="632">
        <v>1421072</v>
      </c>
      <c r="DE36" s="624"/>
      <c r="DF36" s="624"/>
      <c r="DG36" s="624"/>
      <c r="DH36" s="624"/>
      <c r="DI36" s="624"/>
      <c r="DJ36" s="624"/>
      <c r="DK36" s="625"/>
      <c r="DL36" s="632">
        <v>1183255</v>
      </c>
      <c r="DM36" s="624"/>
      <c r="DN36" s="624"/>
      <c r="DO36" s="624"/>
      <c r="DP36" s="624"/>
      <c r="DQ36" s="624"/>
      <c r="DR36" s="624"/>
      <c r="DS36" s="624"/>
      <c r="DT36" s="624"/>
      <c r="DU36" s="624"/>
      <c r="DV36" s="625"/>
      <c r="DW36" s="628">
        <v>12.6</v>
      </c>
      <c r="DX36" s="653"/>
      <c r="DY36" s="653"/>
      <c r="DZ36" s="653"/>
      <c r="EA36" s="653"/>
      <c r="EB36" s="653"/>
      <c r="EC36" s="654"/>
    </row>
    <row r="37" spans="2:133" ht="11.25" customHeight="1">
      <c r="AQ37" s="702" t="s">
        <v>312</v>
      </c>
      <c r="AR37" s="703"/>
      <c r="AS37" s="703"/>
      <c r="AT37" s="703"/>
      <c r="AU37" s="703"/>
      <c r="AV37" s="703"/>
      <c r="AW37" s="703"/>
      <c r="AX37" s="703"/>
      <c r="AY37" s="704"/>
      <c r="AZ37" s="623">
        <v>52000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4291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958740</v>
      </c>
      <c r="CS37" s="655"/>
      <c r="CT37" s="655"/>
      <c r="CU37" s="655"/>
      <c r="CV37" s="655"/>
      <c r="CW37" s="655"/>
      <c r="CX37" s="655"/>
      <c r="CY37" s="656"/>
      <c r="CZ37" s="657">
        <v>5.5</v>
      </c>
      <c r="DA37" s="658"/>
      <c r="DB37" s="658"/>
      <c r="DC37" s="659"/>
      <c r="DD37" s="632">
        <v>929140</v>
      </c>
      <c r="DE37" s="655"/>
      <c r="DF37" s="655"/>
      <c r="DG37" s="655"/>
      <c r="DH37" s="655"/>
      <c r="DI37" s="655"/>
      <c r="DJ37" s="655"/>
      <c r="DK37" s="656"/>
      <c r="DL37" s="632">
        <v>861209</v>
      </c>
      <c r="DM37" s="655"/>
      <c r="DN37" s="655"/>
      <c r="DO37" s="655"/>
      <c r="DP37" s="655"/>
      <c r="DQ37" s="655"/>
      <c r="DR37" s="655"/>
      <c r="DS37" s="655"/>
      <c r="DT37" s="655"/>
      <c r="DU37" s="655"/>
      <c r="DV37" s="656"/>
      <c r="DW37" s="628">
        <v>9.1999999999999993</v>
      </c>
      <c r="DX37" s="653"/>
      <c r="DY37" s="653"/>
      <c r="DZ37" s="653"/>
      <c r="EA37" s="653"/>
      <c r="EB37" s="653"/>
      <c r="EC37" s="654"/>
    </row>
    <row r="38" spans="2:133" ht="11.25" customHeight="1">
      <c r="AQ38" s="702" t="s">
        <v>315</v>
      </c>
      <c r="AR38" s="703"/>
      <c r="AS38" s="703"/>
      <c r="AT38" s="703"/>
      <c r="AU38" s="703"/>
      <c r="AV38" s="703"/>
      <c r="AW38" s="703"/>
      <c r="AX38" s="703"/>
      <c r="AY38" s="704"/>
      <c r="AZ38" s="623">
        <v>4462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7098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1664698</v>
      </c>
      <c r="CS38" s="624"/>
      <c r="CT38" s="624"/>
      <c r="CU38" s="624"/>
      <c r="CV38" s="624"/>
      <c r="CW38" s="624"/>
      <c r="CX38" s="624"/>
      <c r="CY38" s="625"/>
      <c r="CZ38" s="657">
        <v>9.6</v>
      </c>
      <c r="DA38" s="658"/>
      <c r="DB38" s="658"/>
      <c r="DC38" s="659"/>
      <c r="DD38" s="632">
        <v>1440583</v>
      </c>
      <c r="DE38" s="624"/>
      <c r="DF38" s="624"/>
      <c r="DG38" s="624"/>
      <c r="DH38" s="624"/>
      <c r="DI38" s="624"/>
      <c r="DJ38" s="624"/>
      <c r="DK38" s="625"/>
      <c r="DL38" s="632">
        <v>1170614</v>
      </c>
      <c r="DM38" s="624"/>
      <c r="DN38" s="624"/>
      <c r="DO38" s="624"/>
      <c r="DP38" s="624"/>
      <c r="DQ38" s="624"/>
      <c r="DR38" s="624"/>
      <c r="DS38" s="624"/>
      <c r="DT38" s="624"/>
      <c r="DU38" s="624"/>
      <c r="DV38" s="625"/>
      <c r="DW38" s="628">
        <v>12.5</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339232</v>
      </c>
      <c r="CS39" s="655"/>
      <c r="CT39" s="655"/>
      <c r="CU39" s="655"/>
      <c r="CV39" s="655"/>
      <c r="CW39" s="655"/>
      <c r="CX39" s="655"/>
      <c r="CY39" s="656"/>
      <c r="CZ39" s="657">
        <v>2</v>
      </c>
      <c r="DA39" s="658"/>
      <c r="DB39" s="658"/>
      <c r="DC39" s="659"/>
      <c r="DD39" s="632">
        <v>284177</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297112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133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20000</v>
      </c>
      <c r="CS40" s="624"/>
      <c r="CT40" s="624"/>
      <c r="CU40" s="624"/>
      <c r="CV40" s="624"/>
      <c r="CW40" s="624"/>
      <c r="CX40" s="624"/>
      <c r="CY40" s="625"/>
      <c r="CZ40" s="657">
        <v>0.1</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1033719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339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3848016</v>
      </c>
      <c r="CS42" s="624"/>
      <c r="CT42" s="624"/>
      <c r="CU42" s="624"/>
      <c r="CV42" s="624"/>
      <c r="CW42" s="624"/>
      <c r="CX42" s="624"/>
      <c r="CY42" s="625"/>
      <c r="CZ42" s="657">
        <v>22.2</v>
      </c>
      <c r="DA42" s="706"/>
      <c r="DB42" s="706"/>
      <c r="DC42" s="707"/>
      <c r="DD42" s="632">
        <v>957914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78433</v>
      </c>
      <c r="CS43" s="655"/>
      <c r="CT43" s="655"/>
      <c r="CU43" s="655"/>
      <c r="CV43" s="655"/>
      <c r="CW43" s="655"/>
      <c r="CX43" s="655"/>
      <c r="CY43" s="656"/>
      <c r="CZ43" s="657">
        <v>0.5</v>
      </c>
      <c r="DA43" s="658"/>
      <c r="DB43" s="658"/>
      <c r="DC43" s="659"/>
      <c r="DD43" s="632">
        <v>77634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3848016</v>
      </c>
      <c r="CS44" s="624"/>
      <c r="CT44" s="624"/>
      <c r="CU44" s="624"/>
      <c r="CV44" s="624"/>
      <c r="CW44" s="624"/>
      <c r="CX44" s="624"/>
      <c r="CY44" s="625"/>
      <c r="CZ44" s="657">
        <v>22.2</v>
      </c>
      <c r="DA44" s="706"/>
      <c r="DB44" s="706"/>
      <c r="DC44" s="707"/>
      <c r="DD44" s="632">
        <v>957914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2570324</v>
      </c>
      <c r="CS45" s="655"/>
      <c r="CT45" s="655"/>
      <c r="CU45" s="655"/>
      <c r="CV45" s="655"/>
      <c r="CW45" s="655"/>
      <c r="CX45" s="655"/>
      <c r="CY45" s="656"/>
      <c r="CZ45" s="657">
        <v>14.8</v>
      </c>
      <c r="DA45" s="658"/>
      <c r="DB45" s="658"/>
      <c r="DC45" s="659"/>
      <c r="DD45" s="632">
        <v>346537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1256371</v>
      </c>
      <c r="CS46" s="624"/>
      <c r="CT46" s="624"/>
      <c r="CU46" s="624"/>
      <c r="CV46" s="624"/>
      <c r="CW46" s="624"/>
      <c r="CX46" s="624"/>
      <c r="CY46" s="625"/>
      <c r="CZ46" s="657">
        <v>7.2</v>
      </c>
      <c r="DA46" s="706"/>
      <c r="DB46" s="706"/>
      <c r="DC46" s="707"/>
      <c r="DD46" s="632">
        <v>600456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17347225</v>
      </c>
      <c r="CS49" s="691"/>
      <c r="CT49" s="691"/>
      <c r="CU49" s="691"/>
      <c r="CV49" s="691"/>
      <c r="CW49" s="691"/>
      <c r="CX49" s="691"/>
      <c r="CY49" s="718"/>
      <c r="CZ49" s="719">
        <v>100</v>
      </c>
      <c r="DA49" s="720"/>
      <c r="DB49" s="720"/>
      <c r="DC49" s="721"/>
      <c r="DD49" s="722">
        <v>10328664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18000</v>
      </c>
      <c r="R7" s="753"/>
      <c r="S7" s="753"/>
      <c r="T7" s="753"/>
      <c r="U7" s="753"/>
      <c r="V7" s="753">
        <v>17343</v>
      </c>
      <c r="W7" s="753"/>
      <c r="X7" s="753"/>
      <c r="Y7" s="753"/>
      <c r="Z7" s="753"/>
      <c r="AA7" s="753">
        <v>657</v>
      </c>
      <c r="AB7" s="753"/>
      <c r="AC7" s="753"/>
      <c r="AD7" s="753"/>
      <c r="AE7" s="754"/>
      <c r="AF7" s="755">
        <v>596</v>
      </c>
      <c r="AG7" s="756"/>
      <c r="AH7" s="756"/>
      <c r="AI7" s="756"/>
      <c r="AJ7" s="757"/>
      <c r="AK7" s="792">
        <v>29</v>
      </c>
      <c r="AL7" s="793"/>
      <c r="AM7" s="793"/>
      <c r="AN7" s="793"/>
      <c r="AO7" s="793"/>
      <c r="AP7" s="793">
        <v>18498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555</v>
      </c>
      <c r="BS7" s="796" t="s">
        <v>552</v>
      </c>
      <c r="BT7" s="797"/>
      <c r="BU7" s="797"/>
      <c r="BV7" s="797"/>
      <c r="BW7" s="797"/>
      <c r="BX7" s="797"/>
      <c r="BY7" s="797"/>
      <c r="BZ7" s="797"/>
      <c r="CA7" s="797"/>
      <c r="CB7" s="797"/>
      <c r="CC7" s="797"/>
      <c r="CD7" s="797"/>
      <c r="CE7" s="797"/>
      <c r="CF7" s="797"/>
      <c r="CG7" s="798"/>
      <c r="CH7" s="789" t="s">
        <v>554</v>
      </c>
      <c r="CI7" s="790"/>
      <c r="CJ7" s="790"/>
      <c r="CK7" s="790"/>
      <c r="CL7" s="791"/>
      <c r="CM7" s="789">
        <v>10</v>
      </c>
      <c r="CN7" s="790"/>
      <c r="CO7" s="790"/>
      <c r="CP7" s="790"/>
      <c r="CQ7" s="791"/>
      <c r="CR7" s="789">
        <v>5</v>
      </c>
      <c r="CS7" s="790"/>
      <c r="CT7" s="790"/>
      <c r="CU7" s="790"/>
      <c r="CV7" s="791"/>
      <c r="CW7" s="789" t="s">
        <v>553</v>
      </c>
      <c r="CX7" s="790"/>
      <c r="CY7" s="790"/>
      <c r="CZ7" s="790"/>
      <c r="DA7" s="791"/>
      <c r="DB7" s="789" t="s">
        <v>553</v>
      </c>
      <c r="DC7" s="790"/>
      <c r="DD7" s="790"/>
      <c r="DE7" s="790"/>
      <c r="DF7" s="791"/>
      <c r="DG7" s="789" t="s">
        <v>553</v>
      </c>
      <c r="DH7" s="790"/>
      <c r="DI7" s="790"/>
      <c r="DJ7" s="790"/>
      <c r="DK7" s="791"/>
      <c r="DL7" s="789" t="s">
        <v>553</v>
      </c>
      <c r="DM7" s="790"/>
      <c r="DN7" s="790"/>
      <c r="DO7" s="790"/>
      <c r="DP7" s="791"/>
      <c r="DQ7" s="789" t="s">
        <v>553</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14</v>
      </c>
      <c r="R8" s="777"/>
      <c r="S8" s="777"/>
      <c r="T8" s="777"/>
      <c r="U8" s="777"/>
      <c r="V8" s="777">
        <v>4</v>
      </c>
      <c r="W8" s="777"/>
      <c r="X8" s="777"/>
      <c r="Y8" s="777"/>
      <c r="Z8" s="777"/>
      <c r="AA8" s="777">
        <v>10</v>
      </c>
      <c r="AB8" s="777"/>
      <c r="AC8" s="777"/>
      <c r="AD8" s="777"/>
      <c r="AE8" s="778"/>
      <c r="AF8" s="779">
        <v>10</v>
      </c>
      <c r="AG8" s="780"/>
      <c r="AH8" s="780"/>
      <c r="AI8" s="780"/>
      <c r="AJ8" s="781"/>
      <c r="AK8" s="782" t="s">
        <v>478</v>
      </c>
      <c r="AL8" s="783"/>
      <c r="AM8" s="783"/>
      <c r="AN8" s="783"/>
      <c r="AO8" s="783"/>
      <c r="AP8" s="783">
        <v>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18014</v>
      </c>
      <c r="R23" s="812"/>
      <c r="S23" s="812"/>
      <c r="T23" s="812"/>
      <c r="U23" s="812"/>
      <c r="V23" s="812">
        <v>17347</v>
      </c>
      <c r="W23" s="812"/>
      <c r="X23" s="812"/>
      <c r="Y23" s="812"/>
      <c r="Z23" s="812"/>
      <c r="AA23" s="812">
        <v>667</v>
      </c>
      <c r="AB23" s="812"/>
      <c r="AC23" s="812"/>
      <c r="AD23" s="812"/>
      <c r="AE23" s="813"/>
      <c r="AF23" s="814">
        <v>606</v>
      </c>
      <c r="AG23" s="812"/>
      <c r="AH23" s="812"/>
      <c r="AI23" s="812"/>
      <c r="AJ23" s="815"/>
      <c r="AK23" s="816"/>
      <c r="AL23" s="817"/>
      <c r="AM23" s="817"/>
      <c r="AN23" s="817"/>
      <c r="AO23" s="817"/>
      <c r="AP23" s="812">
        <v>18503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3869</v>
      </c>
      <c r="R28" s="841"/>
      <c r="S28" s="841"/>
      <c r="T28" s="841"/>
      <c r="U28" s="841"/>
      <c r="V28" s="841">
        <v>4292</v>
      </c>
      <c r="W28" s="841"/>
      <c r="X28" s="841"/>
      <c r="Y28" s="841"/>
      <c r="Z28" s="841"/>
      <c r="AA28" s="841">
        <v>-423</v>
      </c>
      <c r="AB28" s="841"/>
      <c r="AC28" s="841"/>
      <c r="AD28" s="841"/>
      <c r="AE28" s="842"/>
      <c r="AF28" s="843">
        <v>-423</v>
      </c>
      <c r="AG28" s="841"/>
      <c r="AH28" s="841"/>
      <c r="AI28" s="841"/>
      <c r="AJ28" s="844"/>
      <c r="AK28" s="845">
        <v>297</v>
      </c>
      <c r="AL28" s="836"/>
      <c r="AM28" s="836"/>
      <c r="AN28" s="836"/>
      <c r="AO28" s="836"/>
      <c r="AP28" s="836" t="s">
        <v>478</v>
      </c>
      <c r="AQ28" s="836"/>
      <c r="AR28" s="836"/>
      <c r="AS28" s="836"/>
      <c r="AT28" s="836"/>
      <c r="AU28" s="836" t="s">
        <v>478</v>
      </c>
      <c r="AV28" s="836"/>
      <c r="AW28" s="836"/>
      <c r="AX28" s="836"/>
      <c r="AY28" s="836"/>
      <c r="AZ28" s="837" t="s">
        <v>478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414</v>
      </c>
      <c r="R29" s="777"/>
      <c r="S29" s="777"/>
      <c r="T29" s="777"/>
      <c r="U29" s="777"/>
      <c r="V29" s="777">
        <v>407</v>
      </c>
      <c r="W29" s="777"/>
      <c r="X29" s="777"/>
      <c r="Y29" s="777"/>
      <c r="Z29" s="777"/>
      <c r="AA29" s="777">
        <v>7</v>
      </c>
      <c r="AB29" s="777"/>
      <c r="AC29" s="777"/>
      <c r="AD29" s="777"/>
      <c r="AE29" s="778"/>
      <c r="AF29" s="779">
        <v>7</v>
      </c>
      <c r="AG29" s="780"/>
      <c r="AH29" s="780"/>
      <c r="AI29" s="780"/>
      <c r="AJ29" s="781"/>
      <c r="AK29" s="848">
        <v>135</v>
      </c>
      <c r="AL29" s="849"/>
      <c r="AM29" s="849"/>
      <c r="AN29" s="849"/>
      <c r="AO29" s="849"/>
      <c r="AP29" s="849" t="s">
        <v>478</v>
      </c>
      <c r="AQ29" s="849"/>
      <c r="AR29" s="849"/>
      <c r="AS29" s="849"/>
      <c r="AT29" s="849"/>
      <c r="AU29" s="849" t="s">
        <v>478</v>
      </c>
      <c r="AV29" s="849"/>
      <c r="AW29" s="849"/>
      <c r="AX29" s="849"/>
      <c r="AY29" s="849"/>
      <c r="AZ29" s="850" t="s">
        <v>478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475</v>
      </c>
      <c r="R30" s="777"/>
      <c r="S30" s="777"/>
      <c r="T30" s="777"/>
      <c r="U30" s="777"/>
      <c r="V30" s="777">
        <v>469</v>
      </c>
      <c r="W30" s="777"/>
      <c r="X30" s="777"/>
      <c r="Y30" s="777"/>
      <c r="Z30" s="777"/>
      <c r="AA30" s="777">
        <v>6</v>
      </c>
      <c r="AB30" s="777"/>
      <c r="AC30" s="777"/>
      <c r="AD30" s="777"/>
      <c r="AE30" s="778"/>
      <c r="AF30" s="779">
        <v>208</v>
      </c>
      <c r="AG30" s="780"/>
      <c r="AH30" s="780"/>
      <c r="AI30" s="780"/>
      <c r="AJ30" s="781"/>
      <c r="AK30" s="848">
        <v>4</v>
      </c>
      <c r="AL30" s="849"/>
      <c r="AM30" s="849"/>
      <c r="AN30" s="849"/>
      <c r="AO30" s="849"/>
      <c r="AP30" s="849">
        <v>1828</v>
      </c>
      <c r="AQ30" s="849"/>
      <c r="AR30" s="849"/>
      <c r="AS30" s="849"/>
      <c r="AT30" s="849"/>
      <c r="AU30" s="849">
        <v>57</v>
      </c>
      <c r="AV30" s="849"/>
      <c r="AW30" s="849"/>
      <c r="AX30" s="849"/>
      <c r="AY30" s="849"/>
      <c r="AZ30" s="850" t="s">
        <v>478</v>
      </c>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102</v>
      </c>
      <c r="R31" s="777"/>
      <c r="S31" s="777"/>
      <c r="T31" s="777"/>
      <c r="U31" s="777"/>
      <c r="V31" s="777">
        <v>101</v>
      </c>
      <c r="W31" s="777"/>
      <c r="X31" s="777"/>
      <c r="Y31" s="777"/>
      <c r="Z31" s="777"/>
      <c r="AA31" s="777">
        <v>1</v>
      </c>
      <c r="AB31" s="777"/>
      <c r="AC31" s="777"/>
      <c r="AD31" s="777"/>
      <c r="AE31" s="778"/>
      <c r="AF31" s="779">
        <v>1</v>
      </c>
      <c r="AG31" s="780"/>
      <c r="AH31" s="780"/>
      <c r="AI31" s="780"/>
      <c r="AJ31" s="781"/>
      <c r="AK31" s="848">
        <v>52</v>
      </c>
      <c r="AL31" s="849"/>
      <c r="AM31" s="849"/>
      <c r="AN31" s="849"/>
      <c r="AO31" s="849"/>
      <c r="AP31" s="849">
        <v>511</v>
      </c>
      <c r="AQ31" s="849"/>
      <c r="AR31" s="849"/>
      <c r="AS31" s="849"/>
      <c r="AT31" s="849"/>
      <c r="AU31" s="849">
        <v>428</v>
      </c>
      <c r="AV31" s="849"/>
      <c r="AW31" s="849"/>
      <c r="AX31" s="849"/>
      <c r="AY31" s="849"/>
      <c r="AZ31" s="850" t="s">
        <v>478</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732</v>
      </c>
      <c r="R32" s="777"/>
      <c r="S32" s="777"/>
      <c r="T32" s="777"/>
      <c r="U32" s="777"/>
      <c r="V32" s="777">
        <v>693</v>
      </c>
      <c r="W32" s="777"/>
      <c r="X32" s="777"/>
      <c r="Y32" s="777"/>
      <c r="Z32" s="777"/>
      <c r="AA32" s="777">
        <v>39</v>
      </c>
      <c r="AB32" s="777"/>
      <c r="AC32" s="777"/>
      <c r="AD32" s="777"/>
      <c r="AE32" s="778"/>
      <c r="AF32" s="779">
        <v>4</v>
      </c>
      <c r="AG32" s="780"/>
      <c r="AH32" s="780"/>
      <c r="AI32" s="780"/>
      <c r="AJ32" s="781"/>
      <c r="AK32" s="848">
        <v>282</v>
      </c>
      <c r="AL32" s="849"/>
      <c r="AM32" s="849"/>
      <c r="AN32" s="849"/>
      <c r="AO32" s="849"/>
      <c r="AP32" s="849">
        <v>2820</v>
      </c>
      <c r="AQ32" s="849"/>
      <c r="AR32" s="849"/>
      <c r="AS32" s="849"/>
      <c r="AT32" s="849"/>
      <c r="AU32" s="849">
        <v>2820</v>
      </c>
      <c r="AV32" s="849"/>
      <c r="AW32" s="849"/>
      <c r="AX32" s="849"/>
      <c r="AY32" s="849"/>
      <c r="AZ32" s="850" t="s">
        <v>478</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-202</v>
      </c>
      <c r="AG63" s="860"/>
      <c r="AH63" s="860"/>
      <c r="AI63" s="860"/>
      <c r="AJ63" s="861"/>
      <c r="AK63" s="862"/>
      <c r="AL63" s="857"/>
      <c r="AM63" s="857"/>
      <c r="AN63" s="857"/>
      <c r="AO63" s="857"/>
      <c r="AP63" s="860">
        <v>5160</v>
      </c>
      <c r="AQ63" s="860"/>
      <c r="AR63" s="860"/>
      <c r="AS63" s="860"/>
      <c r="AT63" s="860"/>
      <c r="AU63" s="860">
        <v>3304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100</v>
      </c>
      <c r="R68" s="884"/>
      <c r="S68" s="884"/>
      <c r="T68" s="884"/>
      <c r="U68" s="884"/>
      <c r="V68" s="884">
        <v>99</v>
      </c>
      <c r="W68" s="884"/>
      <c r="X68" s="884"/>
      <c r="Y68" s="884"/>
      <c r="Z68" s="884"/>
      <c r="AA68" s="884">
        <v>0</v>
      </c>
      <c r="AB68" s="884"/>
      <c r="AC68" s="884"/>
      <c r="AD68" s="884"/>
      <c r="AE68" s="884"/>
      <c r="AF68" s="884">
        <v>0</v>
      </c>
      <c r="AG68" s="884"/>
      <c r="AH68" s="884"/>
      <c r="AI68" s="884"/>
      <c r="AJ68" s="884"/>
      <c r="AK68" s="884">
        <v>2</v>
      </c>
      <c r="AL68" s="884"/>
      <c r="AM68" s="884"/>
      <c r="AN68" s="884"/>
      <c r="AO68" s="884"/>
      <c r="AP68" s="884" t="s">
        <v>478</v>
      </c>
      <c r="AQ68" s="884"/>
      <c r="AR68" s="884"/>
      <c r="AS68" s="884"/>
      <c r="AT68" s="884"/>
      <c r="AU68" s="884" t="s">
        <v>478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11632</v>
      </c>
      <c r="R69" s="849"/>
      <c r="S69" s="849"/>
      <c r="T69" s="849"/>
      <c r="U69" s="849"/>
      <c r="V69" s="849">
        <v>11127</v>
      </c>
      <c r="W69" s="849"/>
      <c r="X69" s="849"/>
      <c r="Y69" s="849"/>
      <c r="Z69" s="849"/>
      <c r="AA69" s="849">
        <v>505</v>
      </c>
      <c r="AB69" s="849"/>
      <c r="AC69" s="849"/>
      <c r="AD69" s="849"/>
      <c r="AE69" s="849"/>
      <c r="AF69" s="849">
        <v>505</v>
      </c>
      <c r="AG69" s="849"/>
      <c r="AH69" s="849"/>
      <c r="AI69" s="849"/>
      <c r="AJ69" s="849"/>
      <c r="AK69" s="849" t="s">
        <v>550</v>
      </c>
      <c r="AL69" s="849"/>
      <c r="AM69" s="849"/>
      <c r="AN69" s="849"/>
      <c r="AO69" s="849"/>
      <c r="AP69" s="849" t="s">
        <v>551</v>
      </c>
      <c r="AQ69" s="849"/>
      <c r="AR69" s="849"/>
      <c r="AS69" s="849"/>
      <c r="AT69" s="849"/>
      <c r="AU69" s="849" t="s">
        <v>551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68</v>
      </c>
      <c r="R70" s="849"/>
      <c r="S70" s="849"/>
      <c r="T70" s="849"/>
      <c r="U70" s="849"/>
      <c r="V70" s="849">
        <v>68</v>
      </c>
      <c r="W70" s="849"/>
      <c r="X70" s="849"/>
      <c r="Y70" s="849"/>
      <c r="Z70" s="849"/>
      <c r="AA70" s="849" t="s">
        <v>478</v>
      </c>
      <c r="AB70" s="849"/>
      <c r="AC70" s="849"/>
      <c r="AD70" s="849"/>
      <c r="AE70" s="849"/>
      <c r="AF70" s="849" t="s">
        <v>478</v>
      </c>
      <c r="AG70" s="849"/>
      <c r="AH70" s="849"/>
      <c r="AI70" s="849"/>
      <c r="AJ70" s="849"/>
      <c r="AK70" s="849" t="s">
        <v>478</v>
      </c>
      <c r="AL70" s="849"/>
      <c r="AM70" s="849"/>
      <c r="AN70" s="849"/>
      <c r="AO70" s="849"/>
      <c r="AP70" s="849" t="s">
        <v>478</v>
      </c>
      <c r="AQ70" s="849"/>
      <c r="AR70" s="849"/>
      <c r="AS70" s="849"/>
      <c r="AT70" s="849"/>
      <c r="AU70" s="849" t="s">
        <v>478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769</v>
      </c>
      <c r="R71" s="849"/>
      <c r="S71" s="849"/>
      <c r="T71" s="849"/>
      <c r="U71" s="849"/>
      <c r="V71" s="849">
        <v>748</v>
      </c>
      <c r="W71" s="849"/>
      <c r="X71" s="849"/>
      <c r="Y71" s="849"/>
      <c r="Z71" s="849"/>
      <c r="AA71" s="849">
        <v>22</v>
      </c>
      <c r="AB71" s="849"/>
      <c r="AC71" s="849"/>
      <c r="AD71" s="849"/>
      <c r="AE71" s="849"/>
      <c r="AF71" s="849">
        <v>22</v>
      </c>
      <c r="AG71" s="849"/>
      <c r="AH71" s="849"/>
      <c r="AI71" s="849"/>
      <c r="AJ71" s="849"/>
      <c r="AK71" s="849">
        <v>13</v>
      </c>
      <c r="AL71" s="849"/>
      <c r="AM71" s="849"/>
      <c r="AN71" s="849"/>
      <c r="AO71" s="849"/>
      <c r="AP71" s="849">
        <v>317</v>
      </c>
      <c r="AQ71" s="849"/>
      <c r="AR71" s="849"/>
      <c r="AS71" s="849"/>
      <c r="AT71" s="849"/>
      <c r="AU71" s="849">
        <v>161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541</v>
      </c>
      <c r="C72" s="892"/>
      <c r="D72" s="892"/>
      <c r="E72" s="892"/>
      <c r="F72" s="892"/>
      <c r="G72" s="892"/>
      <c r="H72" s="892"/>
      <c r="I72" s="892"/>
      <c r="J72" s="892"/>
      <c r="K72" s="892"/>
      <c r="L72" s="892"/>
      <c r="M72" s="892"/>
      <c r="N72" s="892"/>
      <c r="O72" s="892"/>
      <c r="P72" s="893"/>
      <c r="Q72" s="894">
        <v>10</v>
      </c>
      <c r="R72" s="849"/>
      <c r="S72" s="849"/>
      <c r="T72" s="849"/>
      <c r="U72" s="849"/>
      <c r="V72" s="849">
        <v>6</v>
      </c>
      <c r="W72" s="849"/>
      <c r="X72" s="849"/>
      <c r="Y72" s="849"/>
      <c r="Z72" s="849"/>
      <c r="AA72" s="849">
        <v>4</v>
      </c>
      <c r="AB72" s="849"/>
      <c r="AC72" s="849"/>
      <c r="AD72" s="849"/>
      <c r="AE72" s="849"/>
      <c r="AF72" s="849">
        <v>4</v>
      </c>
      <c r="AG72" s="849"/>
      <c r="AH72" s="849"/>
      <c r="AI72" s="849"/>
      <c r="AJ72" s="849"/>
      <c r="AK72" s="849" t="s">
        <v>478</v>
      </c>
      <c r="AL72" s="849"/>
      <c r="AM72" s="849"/>
      <c r="AN72" s="849"/>
      <c r="AO72" s="849"/>
      <c r="AP72" s="849" t="s">
        <v>478</v>
      </c>
      <c r="AQ72" s="849"/>
      <c r="AR72" s="849"/>
      <c r="AS72" s="849"/>
      <c r="AT72" s="849"/>
      <c r="AU72" s="849" t="s">
        <v>478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542</v>
      </c>
      <c r="C73" s="892"/>
      <c r="D73" s="892"/>
      <c r="E73" s="892"/>
      <c r="F73" s="892"/>
      <c r="G73" s="892"/>
      <c r="H73" s="892"/>
      <c r="I73" s="892"/>
      <c r="J73" s="892"/>
      <c r="K73" s="892"/>
      <c r="L73" s="892"/>
      <c r="M73" s="892"/>
      <c r="N73" s="892"/>
      <c r="O73" s="892"/>
      <c r="P73" s="893"/>
      <c r="Q73" s="894">
        <v>56</v>
      </c>
      <c r="R73" s="849"/>
      <c r="S73" s="849"/>
      <c r="T73" s="849"/>
      <c r="U73" s="849"/>
      <c r="V73" s="849">
        <v>33</v>
      </c>
      <c r="W73" s="849"/>
      <c r="X73" s="849"/>
      <c r="Y73" s="849"/>
      <c r="Z73" s="849"/>
      <c r="AA73" s="849">
        <v>23</v>
      </c>
      <c r="AB73" s="849"/>
      <c r="AC73" s="849"/>
      <c r="AD73" s="849"/>
      <c r="AE73" s="849"/>
      <c r="AF73" s="849">
        <v>23</v>
      </c>
      <c r="AG73" s="849"/>
      <c r="AH73" s="849"/>
      <c r="AI73" s="849"/>
      <c r="AJ73" s="849"/>
      <c r="AK73" s="849" t="s">
        <v>478</v>
      </c>
      <c r="AL73" s="849"/>
      <c r="AM73" s="849"/>
      <c r="AN73" s="849"/>
      <c r="AO73" s="849"/>
      <c r="AP73" s="849" t="s">
        <v>478</v>
      </c>
      <c r="AQ73" s="849"/>
      <c r="AR73" s="849"/>
      <c r="AS73" s="849"/>
      <c r="AT73" s="849"/>
      <c r="AU73" s="849" t="s">
        <v>478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543</v>
      </c>
      <c r="C74" s="892"/>
      <c r="D74" s="892"/>
      <c r="E74" s="892"/>
      <c r="F74" s="892"/>
      <c r="G74" s="892"/>
      <c r="H74" s="892"/>
      <c r="I74" s="892"/>
      <c r="J74" s="892"/>
      <c r="K74" s="892"/>
      <c r="L74" s="892"/>
      <c r="M74" s="892"/>
      <c r="N74" s="892"/>
      <c r="O74" s="892"/>
      <c r="P74" s="893"/>
      <c r="Q74" s="894">
        <v>1068</v>
      </c>
      <c r="R74" s="849"/>
      <c r="S74" s="849"/>
      <c r="T74" s="849"/>
      <c r="U74" s="849"/>
      <c r="V74" s="849">
        <v>1059</v>
      </c>
      <c r="W74" s="849"/>
      <c r="X74" s="849"/>
      <c r="Y74" s="849"/>
      <c r="Z74" s="849"/>
      <c r="AA74" s="849">
        <v>9</v>
      </c>
      <c r="AB74" s="849"/>
      <c r="AC74" s="849"/>
      <c r="AD74" s="849"/>
      <c r="AE74" s="849"/>
      <c r="AF74" s="849">
        <v>9</v>
      </c>
      <c r="AG74" s="849"/>
      <c r="AH74" s="849"/>
      <c r="AI74" s="849"/>
      <c r="AJ74" s="849"/>
      <c r="AK74" s="849" t="s">
        <v>478</v>
      </c>
      <c r="AL74" s="849"/>
      <c r="AM74" s="849"/>
      <c r="AN74" s="849"/>
      <c r="AO74" s="849"/>
      <c r="AP74" s="849">
        <v>27</v>
      </c>
      <c r="AQ74" s="849"/>
      <c r="AR74" s="849"/>
      <c r="AS74" s="849"/>
      <c r="AT74" s="849"/>
      <c r="AU74" s="849">
        <v>14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544</v>
      </c>
      <c r="C75" s="892"/>
      <c r="D75" s="892"/>
      <c r="E75" s="892"/>
      <c r="F75" s="892"/>
      <c r="G75" s="892"/>
      <c r="H75" s="892"/>
      <c r="I75" s="892"/>
      <c r="J75" s="892"/>
      <c r="K75" s="892"/>
      <c r="L75" s="892"/>
      <c r="M75" s="892"/>
      <c r="N75" s="892"/>
      <c r="O75" s="892"/>
      <c r="P75" s="893"/>
      <c r="Q75" s="897">
        <v>183</v>
      </c>
      <c r="R75" s="898"/>
      <c r="S75" s="898"/>
      <c r="T75" s="898"/>
      <c r="U75" s="848"/>
      <c r="V75" s="899">
        <v>171</v>
      </c>
      <c r="W75" s="898"/>
      <c r="X75" s="898"/>
      <c r="Y75" s="898"/>
      <c r="Z75" s="848"/>
      <c r="AA75" s="899">
        <v>12</v>
      </c>
      <c r="AB75" s="898"/>
      <c r="AC75" s="898"/>
      <c r="AD75" s="898"/>
      <c r="AE75" s="848"/>
      <c r="AF75" s="899">
        <v>12</v>
      </c>
      <c r="AG75" s="898"/>
      <c r="AH75" s="898"/>
      <c r="AI75" s="898"/>
      <c r="AJ75" s="848"/>
      <c r="AK75" s="849" t="s">
        <v>478</v>
      </c>
      <c r="AL75" s="849"/>
      <c r="AM75" s="849"/>
      <c r="AN75" s="849"/>
      <c r="AO75" s="849"/>
      <c r="AP75" s="849" t="s">
        <v>478</v>
      </c>
      <c r="AQ75" s="849"/>
      <c r="AR75" s="849"/>
      <c r="AS75" s="849"/>
      <c r="AT75" s="849"/>
      <c r="AU75" s="849" t="s">
        <v>478</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545</v>
      </c>
      <c r="C76" s="892"/>
      <c r="D76" s="892"/>
      <c r="E76" s="892"/>
      <c r="F76" s="892"/>
      <c r="G76" s="892"/>
      <c r="H76" s="892"/>
      <c r="I76" s="892"/>
      <c r="J76" s="892"/>
      <c r="K76" s="892"/>
      <c r="L76" s="892"/>
      <c r="M76" s="892"/>
      <c r="N76" s="892"/>
      <c r="O76" s="892"/>
      <c r="P76" s="893"/>
      <c r="Q76" s="897">
        <v>65</v>
      </c>
      <c r="R76" s="898"/>
      <c r="S76" s="898"/>
      <c r="T76" s="898"/>
      <c r="U76" s="848"/>
      <c r="V76" s="899">
        <v>65</v>
      </c>
      <c r="W76" s="898"/>
      <c r="X76" s="898"/>
      <c r="Y76" s="898"/>
      <c r="Z76" s="848"/>
      <c r="AA76" s="849" t="s">
        <v>478</v>
      </c>
      <c r="AB76" s="849"/>
      <c r="AC76" s="849"/>
      <c r="AD76" s="849"/>
      <c r="AE76" s="849"/>
      <c r="AF76" s="849" t="s">
        <v>478</v>
      </c>
      <c r="AG76" s="849"/>
      <c r="AH76" s="849"/>
      <c r="AI76" s="849"/>
      <c r="AJ76" s="849"/>
      <c r="AK76" s="849" t="s">
        <v>478</v>
      </c>
      <c r="AL76" s="849"/>
      <c r="AM76" s="849"/>
      <c r="AN76" s="849"/>
      <c r="AO76" s="849"/>
      <c r="AP76" s="849" t="s">
        <v>478</v>
      </c>
      <c r="AQ76" s="849"/>
      <c r="AR76" s="849"/>
      <c r="AS76" s="849"/>
      <c r="AT76" s="849"/>
      <c r="AU76" s="849" t="s">
        <v>478</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546</v>
      </c>
      <c r="C77" s="892"/>
      <c r="D77" s="892"/>
      <c r="E77" s="892"/>
      <c r="F77" s="892"/>
      <c r="G77" s="892"/>
      <c r="H77" s="892"/>
      <c r="I77" s="892"/>
      <c r="J77" s="892"/>
      <c r="K77" s="892"/>
      <c r="L77" s="892"/>
      <c r="M77" s="892"/>
      <c r="N77" s="892"/>
      <c r="O77" s="892"/>
      <c r="P77" s="893"/>
      <c r="Q77" s="897">
        <v>1056</v>
      </c>
      <c r="R77" s="898"/>
      <c r="S77" s="898"/>
      <c r="T77" s="898"/>
      <c r="U77" s="848"/>
      <c r="V77" s="899">
        <v>1023</v>
      </c>
      <c r="W77" s="898"/>
      <c r="X77" s="898"/>
      <c r="Y77" s="898"/>
      <c r="Z77" s="848"/>
      <c r="AA77" s="899">
        <v>33</v>
      </c>
      <c r="AB77" s="898"/>
      <c r="AC77" s="898"/>
      <c r="AD77" s="898"/>
      <c r="AE77" s="848"/>
      <c r="AF77" s="899">
        <v>33</v>
      </c>
      <c r="AG77" s="898"/>
      <c r="AH77" s="898"/>
      <c r="AI77" s="898"/>
      <c r="AJ77" s="848"/>
      <c r="AK77" s="849" t="s">
        <v>478</v>
      </c>
      <c r="AL77" s="849"/>
      <c r="AM77" s="849"/>
      <c r="AN77" s="849"/>
      <c r="AO77" s="849"/>
      <c r="AP77" s="849" t="s">
        <v>478</v>
      </c>
      <c r="AQ77" s="849"/>
      <c r="AR77" s="849"/>
      <c r="AS77" s="849"/>
      <c r="AT77" s="849"/>
      <c r="AU77" s="849" t="s">
        <v>478</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547</v>
      </c>
      <c r="C78" s="892"/>
      <c r="D78" s="892"/>
      <c r="E78" s="892"/>
      <c r="F78" s="892"/>
      <c r="G78" s="892"/>
      <c r="H78" s="892"/>
      <c r="I78" s="892"/>
      <c r="J78" s="892"/>
      <c r="K78" s="892"/>
      <c r="L78" s="892"/>
      <c r="M78" s="892"/>
      <c r="N78" s="892"/>
      <c r="O78" s="892"/>
      <c r="P78" s="893"/>
      <c r="Q78" s="894">
        <v>64808</v>
      </c>
      <c r="R78" s="849"/>
      <c r="S78" s="849"/>
      <c r="T78" s="849"/>
      <c r="U78" s="849"/>
      <c r="V78" s="849">
        <v>62834</v>
      </c>
      <c r="W78" s="849"/>
      <c r="X78" s="849"/>
      <c r="Y78" s="849"/>
      <c r="Z78" s="849"/>
      <c r="AA78" s="849">
        <v>1974</v>
      </c>
      <c r="AB78" s="849"/>
      <c r="AC78" s="849"/>
      <c r="AD78" s="849"/>
      <c r="AE78" s="849"/>
      <c r="AF78" s="849">
        <v>1961</v>
      </c>
      <c r="AG78" s="849"/>
      <c r="AH78" s="849"/>
      <c r="AI78" s="849"/>
      <c r="AJ78" s="849"/>
      <c r="AK78" s="849">
        <v>160</v>
      </c>
      <c r="AL78" s="849"/>
      <c r="AM78" s="849"/>
      <c r="AN78" s="849"/>
      <c r="AO78" s="849"/>
      <c r="AP78" s="849" t="s">
        <v>478</v>
      </c>
      <c r="AQ78" s="849"/>
      <c r="AR78" s="849"/>
      <c r="AS78" s="849"/>
      <c r="AT78" s="849"/>
      <c r="AU78" s="849" t="s">
        <v>478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548</v>
      </c>
      <c r="C79" s="892"/>
      <c r="D79" s="892"/>
      <c r="E79" s="892"/>
      <c r="F79" s="892"/>
      <c r="G79" s="892"/>
      <c r="H79" s="892"/>
      <c r="I79" s="892"/>
      <c r="J79" s="892"/>
      <c r="K79" s="892"/>
      <c r="L79" s="892"/>
      <c r="M79" s="892"/>
      <c r="N79" s="892"/>
      <c r="O79" s="892"/>
      <c r="P79" s="893"/>
      <c r="Q79" s="894">
        <v>540</v>
      </c>
      <c r="R79" s="849"/>
      <c r="S79" s="849"/>
      <c r="T79" s="849"/>
      <c r="U79" s="849"/>
      <c r="V79" s="849">
        <v>435</v>
      </c>
      <c r="W79" s="849"/>
      <c r="X79" s="849"/>
      <c r="Y79" s="849"/>
      <c r="Z79" s="849"/>
      <c r="AA79" s="849">
        <v>105</v>
      </c>
      <c r="AB79" s="849"/>
      <c r="AC79" s="849"/>
      <c r="AD79" s="849"/>
      <c r="AE79" s="849"/>
      <c r="AF79" s="849">
        <v>105</v>
      </c>
      <c r="AG79" s="849"/>
      <c r="AH79" s="849"/>
      <c r="AI79" s="849"/>
      <c r="AJ79" s="849"/>
      <c r="AK79" s="849">
        <v>73</v>
      </c>
      <c r="AL79" s="849"/>
      <c r="AM79" s="849"/>
      <c r="AN79" s="849"/>
      <c r="AO79" s="849"/>
      <c r="AP79" s="849" t="s">
        <v>478</v>
      </c>
      <c r="AQ79" s="849"/>
      <c r="AR79" s="849"/>
      <c r="AS79" s="849"/>
      <c r="AT79" s="849"/>
      <c r="AU79" s="849" t="s">
        <v>478</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549</v>
      </c>
      <c r="C80" s="892"/>
      <c r="D80" s="892"/>
      <c r="E80" s="892"/>
      <c r="F80" s="892"/>
      <c r="G80" s="892"/>
      <c r="H80" s="892"/>
      <c r="I80" s="892"/>
      <c r="J80" s="892"/>
      <c r="K80" s="892"/>
      <c r="L80" s="892"/>
      <c r="M80" s="892"/>
      <c r="N80" s="892"/>
      <c r="O80" s="892"/>
      <c r="P80" s="893"/>
      <c r="Q80" s="894">
        <v>737974</v>
      </c>
      <c r="R80" s="849"/>
      <c r="S80" s="849"/>
      <c r="T80" s="849"/>
      <c r="U80" s="849"/>
      <c r="V80" s="849">
        <v>705624</v>
      </c>
      <c r="W80" s="849"/>
      <c r="X80" s="849"/>
      <c r="Y80" s="849"/>
      <c r="Z80" s="849"/>
      <c r="AA80" s="849">
        <v>32350</v>
      </c>
      <c r="AB80" s="849"/>
      <c r="AC80" s="849"/>
      <c r="AD80" s="849"/>
      <c r="AE80" s="849"/>
      <c r="AF80" s="849">
        <v>32350</v>
      </c>
      <c r="AG80" s="849"/>
      <c r="AH80" s="849"/>
      <c r="AI80" s="849"/>
      <c r="AJ80" s="849"/>
      <c r="AK80" s="849">
        <v>127</v>
      </c>
      <c r="AL80" s="849"/>
      <c r="AM80" s="849"/>
      <c r="AN80" s="849"/>
      <c r="AO80" s="849"/>
      <c r="AP80" s="849" t="s">
        <v>478</v>
      </c>
      <c r="AQ80" s="849"/>
      <c r="AR80" s="849"/>
      <c r="AS80" s="849"/>
      <c r="AT80" s="849"/>
      <c r="AU80" s="849" t="s">
        <v>478</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35024</v>
      </c>
      <c r="AG88" s="860"/>
      <c r="AH88" s="860"/>
      <c r="AI88" s="860"/>
      <c r="AJ88" s="860"/>
      <c r="AK88" s="857"/>
      <c r="AL88" s="857"/>
      <c r="AM88" s="857"/>
      <c r="AN88" s="857"/>
      <c r="AO88" s="857"/>
      <c r="AP88" s="860">
        <v>344</v>
      </c>
      <c r="AQ88" s="860"/>
      <c r="AR88" s="860"/>
      <c r="AS88" s="860"/>
      <c r="AT88" s="860"/>
      <c r="AU88" s="860">
        <v>175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478</v>
      </c>
      <c r="CX102" s="868"/>
      <c r="CY102" s="868"/>
      <c r="CZ102" s="868"/>
      <c r="DA102" s="911"/>
      <c r="DB102" s="910" t="s">
        <v>478</v>
      </c>
      <c r="DC102" s="868"/>
      <c r="DD102" s="868"/>
      <c r="DE102" s="868"/>
      <c r="DF102" s="911"/>
      <c r="DG102" s="910" t="s">
        <v>478</v>
      </c>
      <c r="DH102" s="868"/>
      <c r="DI102" s="868"/>
      <c r="DJ102" s="868"/>
      <c r="DK102" s="911"/>
      <c r="DL102" s="910" t="s">
        <v>478</v>
      </c>
      <c r="DM102" s="868"/>
      <c r="DN102" s="868"/>
      <c r="DO102" s="868"/>
      <c r="DP102" s="911"/>
      <c r="DQ102" s="910" t="s">
        <v>478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1519106</v>
      </c>
      <c r="AB110" s="920"/>
      <c r="AC110" s="920"/>
      <c r="AD110" s="920"/>
      <c r="AE110" s="921"/>
      <c r="AF110" s="922">
        <v>1500926</v>
      </c>
      <c r="AG110" s="920"/>
      <c r="AH110" s="920"/>
      <c r="AI110" s="920"/>
      <c r="AJ110" s="921"/>
      <c r="AK110" s="922">
        <v>1425617</v>
      </c>
      <c r="AL110" s="920"/>
      <c r="AM110" s="920"/>
      <c r="AN110" s="920"/>
      <c r="AO110" s="921"/>
      <c r="AP110" s="923">
        <v>17.899999999999999</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17207557</v>
      </c>
      <c r="BR110" s="957"/>
      <c r="BS110" s="957"/>
      <c r="BT110" s="957"/>
      <c r="BU110" s="957"/>
      <c r="BV110" s="957">
        <v>17806638</v>
      </c>
      <c r="BW110" s="957"/>
      <c r="BX110" s="957"/>
      <c r="BY110" s="957"/>
      <c r="BZ110" s="957"/>
      <c r="CA110" s="957">
        <v>18503328</v>
      </c>
      <c r="CB110" s="957"/>
      <c r="CC110" s="957"/>
      <c r="CD110" s="957"/>
      <c r="CE110" s="957"/>
      <c r="CF110" s="971">
        <v>232.3</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10978</v>
      </c>
      <c r="BR111" s="950"/>
      <c r="BS111" s="950"/>
      <c r="BT111" s="950"/>
      <c r="BU111" s="950"/>
      <c r="BV111" s="950">
        <v>5529</v>
      </c>
      <c r="BW111" s="950"/>
      <c r="BX111" s="950"/>
      <c r="BY111" s="950"/>
      <c r="BZ111" s="950"/>
      <c r="CA111" s="950">
        <v>1803</v>
      </c>
      <c r="CB111" s="950"/>
      <c r="CC111" s="950"/>
      <c r="CD111" s="950"/>
      <c r="CE111" s="950"/>
      <c r="CF111" s="944">
        <v>0</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3131019</v>
      </c>
      <c r="BR112" s="950"/>
      <c r="BS112" s="950"/>
      <c r="BT112" s="950"/>
      <c r="BU112" s="950"/>
      <c r="BV112" s="950">
        <v>3150698</v>
      </c>
      <c r="BW112" s="950"/>
      <c r="BX112" s="950"/>
      <c r="BY112" s="950"/>
      <c r="BZ112" s="950"/>
      <c r="CA112" s="950">
        <v>3304369</v>
      </c>
      <c r="CB112" s="950"/>
      <c r="CC112" s="950"/>
      <c r="CD112" s="950"/>
      <c r="CE112" s="950"/>
      <c r="CF112" s="944">
        <v>41.5</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149483</v>
      </c>
      <c r="AB113" s="964"/>
      <c r="AC113" s="964"/>
      <c r="AD113" s="964"/>
      <c r="AE113" s="965"/>
      <c r="AF113" s="966">
        <v>162892</v>
      </c>
      <c r="AG113" s="964"/>
      <c r="AH113" s="964"/>
      <c r="AI113" s="964"/>
      <c r="AJ113" s="965"/>
      <c r="AK113" s="966">
        <v>177119</v>
      </c>
      <c r="AL113" s="964"/>
      <c r="AM113" s="964"/>
      <c r="AN113" s="964"/>
      <c r="AO113" s="965"/>
      <c r="AP113" s="967">
        <v>2.2000000000000002</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404031</v>
      </c>
      <c r="BR113" s="950"/>
      <c r="BS113" s="950"/>
      <c r="BT113" s="950"/>
      <c r="BU113" s="950"/>
      <c r="BV113" s="950">
        <v>290318</v>
      </c>
      <c r="BW113" s="950"/>
      <c r="BX113" s="950"/>
      <c r="BY113" s="950"/>
      <c r="BZ113" s="950"/>
      <c r="CA113" s="950">
        <v>175392</v>
      </c>
      <c r="CB113" s="950"/>
      <c r="CC113" s="950"/>
      <c r="CD113" s="950"/>
      <c r="CE113" s="950"/>
      <c r="CF113" s="944">
        <v>2.2000000000000002</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111606</v>
      </c>
      <c r="AB114" s="989"/>
      <c r="AC114" s="989"/>
      <c r="AD114" s="989"/>
      <c r="AE114" s="990"/>
      <c r="AF114" s="991">
        <v>111654</v>
      </c>
      <c r="AG114" s="989"/>
      <c r="AH114" s="989"/>
      <c r="AI114" s="989"/>
      <c r="AJ114" s="990"/>
      <c r="AK114" s="991">
        <v>112106</v>
      </c>
      <c r="AL114" s="989"/>
      <c r="AM114" s="989"/>
      <c r="AN114" s="989"/>
      <c r="AO114" s="990"/>
      <c r="AP114" s="992">
        <v>1.4</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2625450</v>
      </c>
      <c r="BR114" s="950"/>
      <c r="BS114" s="950"/>
      <c r="BT114" s="950"/>
      <c r="BU114" s="950"/>
      <c r="BV114" s="950">
        <v>2468511</v>
      </c>
      <c r="BW114" s="950"/>
      <c r="BX114" s="950"/>
      <c r="BY114" s="950"/>
      <c r="BZ114" s="950"/>
      <c r="CA114" s="950">
        <v>2386727</v>
      </c>
      <c r="CB114" s="950"/>
      <c r="CC114" s="950"/>
      <c r="CD114" s="950"/>
      <c r="CE114" s="950"/>
      <c r="CF114" s="944">
        <v>30</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12989</v>
      </c>
      <c r="AB115" s="964"/>
      <c r="AC115" s="964"/>
      <c r="AD115" s="964"/>
      <c r="AE115" s="965"/>
      <c r="AF115" s="966">
        <v>12004</v>
      </c>
      <c r="AG115" s="964"/>
      <c r="AH115" s="964"/>
      <c r="AI115" s="964"/>
      <c r="AJ115" s="965"/>
      <c r="AK115" s="966">
        <v>9493</v>
      </c>
      <c r="AL115" s="964"/>
      <c r="AM115" s="964"/>
      <c r="AN115" s="964"/>
      <c r="AO115" s="965"/>
      <c r="AP115" s="967">
        <v>0.1</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t="s">
        <v>408</v>
      </c>
      <c r="BW115" s="950"/>
      <c r="BX115" s="950"/>
      <c r="BY115" s="950"/>
      <c r="BZ115" s="950"/>
      <c r="CA115" s="950" t="s">
        <v>408</v>
      </c>
      <c r="CB115" s="950"/>
      <c r="CC115" s="950"/>
      <c r="CD115" s="950"/>
      <c r="CE115" s="950"/>
      <c r="CF115" s="944" t="s">
        <v>408</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1793184</v>
      </c>
      <c r="AB117" s="996"/>
      <c r="AC117" s="996"/>
      <c r="AD117" s="996"/>
      <c r="AE117" s="997"/>
      <c r="AF117" s="995">
        <v>1787476</v>
      </c>
      <c r="AG117" s="996"/>
      <c r="AH117" s="996"/>
      <c r="AI117" s="996"/>
      <c r="AJ117" s="997"/>
      <c r="AK117" s="995">
        <v>1724335</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23379035</v>
      </c>
      <c r="BR118" s="1016"/>
      <c r="BS118" s="1016"/>
      <c r="BT118" s="1016"/>
      <c r="BU118" s="1016"/>
      <c r="BV118" s="1016">
        <v>23721694</v>
      </c>
      <c r="BW118" s="1016"/>
      <c r="BX118" s="1016"/>
      <c r="BY118" s="1016"/>
      <c r="BZ118" s="1016"/>
      <c r="CA118" s="1016">
        <v>24371619</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8843035</v>
      </c>
      <c r="BR119" s="957"/>
      <c r="BS119" s="957"/>
      <c r="BT119" s="957"/>
      <c r="BU119" s="957"/>
      <c r="BV119" s="957">
        <v>9257706</v>
      </c>
      <c r="BW119" s="957"/>
      <c r="BX119" s="957"/>
      <c r="BY119" s="957"/>
      <c r="BZ119" s="957"/>
      <c r="CA119" s="957">
        <v>9568950</v>
      </c>
      <c r="CB119" s="957"/>
      <c r="CC119" s="957"/>
      <c r="CD119" s="957"/>
      <c r="CE119" s="957"/>
      <c r="CF119" s="971">
        <v>120.1</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10978</v>
      </c>
      <c r="DH119" s="1028"/>
      <c r="DI119" s="1028"/>
      <c r="DJ119" s="1028"/>
      <c r="DK119" s="1029"/>
      <c r="DL119" s="1030">
        <v>5529</v>
      </c>
      <c r="DM119" s="1028"/>
      <c r="DN119" s="1028"/>
      <c r="DO119" s="1028"/>
      <c r="DP119" s="1029"/>
      <c r="DQ119" s="1030">
        <v>1803</v>
      </c>
      <c r="DR119" s="1028"/>
      <c r="DS119" s="1028"/>
      <c r="DT119" s="1028"/>
      <c r="DU119" s="1029"/>
      <c r="DV119" s="1031">
        <v>0</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323928</v>
      </c>
      <c r="BR120" s="950"/>
      <c r="BS120" s="950"/>
      <c r="BT120" s="950"/>
      <c r="BU120" s="950"/>
      <c r="BV120" s="950">
        <v>291320</v>
      </c>
      <c r="BW120" s="950"/>
      <c r="BX120" s="950"/>
      <c r="BY120" s="950"/>
      <c r="BZ120" s="950"/>
      <c r="CA120" s="950">
        <v>250443</v>
      </c>
      <c r="CB120" s="950"/>
      <c r="CC120" s="950"/>
      <c r="CD120" s="950"/>
      <c r="CE120" s="950"/>
      <c r="CF120" s="944">
        <v>3.1</v>
      </c>
      <c r="CG120" s="945"/>
      <c r="CH120" s="945"/>
      <c r="CI120" s="945"/>
      <c r="CJ120" s="945"/>
      <c r="CK120" s="1043" t="s">
        <v>434</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2646928</v>
      </c>
      <c r="DH120" s="957"/>
      <c r="DI120" s="957"/>
      <c r="DJ120" s="957"/>
      <c r="DK120" s="957"/>
      <c r="DL120" s="957">
        <v>2700526</v>
      </c>
      <c r="DM120" s="957"/>
      <c r="DN120" s="957"/>
      <c r="DO120" s="957"/>
      <c r="DP120" s="957"/>
      <c r="DQ120" s="957">
        <v>2820163</v>
      </c>
      <c r="DR120" s="957"/>
      <c r="DS120" s="957"/>
      <c r="DT120" s="957"/>
      <c r="DU120" s="957"/>
      <c r="DV120" s="958">
        <v>35.4</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15459542</v>
      </c>
      <c r="BR121" s="1016"/>
      <c r="BS121" s="1016"/>
      <c r="BT121" s="1016"/>
      <c r="BU121" s="1016"/>
      <c r="BV121" s="1016">
        <v>15602790</v>
      </c>
      <c r="BW121" s="1016"/>
      <c r="BX121" s="1016"/>
      <c r="BY121" s="1016"/>
      <c r="BZ121" s="1016"/>
      <c r="CA121" s="1016">
        <v>15724222</v>
      </c>
      <c r="CB121" s="1016"/>
      <c r="CC121" s="1016"/>
      <c r="CD121" s="1016"/>
      <c r="CE121" s="1016"/>
      <c r="CF121" s="1054">
        <v>197.4</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432447</v>
      </c>
      <c r="DH121" s="950"/>
      <c r="DI121" s="950"/>
      <c r="DJ121" s="950"/>
      <c r="DK121" s="950"/>
      <c r="DL121" s="950">
        <v>401817</v>
      </c>
      <c r="DM121" s="950"/>
      <c r="DN121" s="950"/>
      <c r="DO121" s="950"/>
      <c r="DP121" s="950"/>
      <c r="DQ121" s="950">
        <v>427526</v>
      </c>
      <c r="DR121" s="950"/>
      <c r="DS121" s="950"/>
      <c r="DT121" s="950"/>
      <c r="DU121" s="950"/>
      <c r="DV121" s="951">
        <v>5.4</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24626505</v>
      </c>
      <c r="BR122" s="1065"/>
      <c r="BS122" s="1065"/>
      <c r="BT122" s="1065"/>
      <c r="BU122" s="1065"/>
      <c r="BV122" s="1065">
        <v>25151816</v>
      </c>
      <c r="BW122" s="1065"/>
      <c r="BX122" s="1065"/>
      <c r="BY122" s="1065"/>
      <c r="BZ122" s="1065"/>
      <c r="CA122" s="1065">
        <v>25543615</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v>51644</v>
      </c>
      <c r="DH122" s="950"/>
      <c r="DI122" s="950"/>
      <c r="DJ122" s="950"/>
      <c r="DK122" s="950"/>
      <c r="DL122" s="950">
        <v>48355</v>
      </c>
      <c r="DM122" s="950"/>
      <c r="DN122" s="950"/>
      <c r="DO122" s="950"/>
      <c r="DP122" s="950"/>
      <c r="DQ122" s="950">
        <v>56680</v>
      </c>
      <c r="DR122" s="950"/>
      <c r="DS122" s="950"/>
      <c r="DT122" s="950"/>
      <c r="DU122" s="950"/>
      <c r="DV122" s="951">
        <v>0.7</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439</v>
      </c>
      <c r="BR123" s="1057"/>
      <c r="BS123" s="1057"/>
      <c r="BT123" s="1057"/>
      <c r="BU123" s="1057"/>
      <c r="BV123" s="1057" t="s">
        <v>439</v>
      </c>
      <c r="BW123" s="1057"/>
      <c r="BX123" s="1057"/>
      <c r="BY123" s="1057"/>
      <c r="BZ123" s="1057"/>
      <c r="CA123" s="1057" t="s">
        <v>439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11698</v>
      </c>
      <c r="AB126" s="989"/>
      <c r="AC126" s="989"/>
      <c r="AD126" s="989"/>
      <c r="AE126" s="990"/>
      <c r="AF126" s="991">
        <v>11159</v>
      </c>
      <c r="AG126" s="989"/>
      <c r="AH126" s="989"/>
      <c r="AI126" s="989"/>
      <c r="AJ126" s="990"/>
      <c r="AK126" s="991">
        <v>9063</v>
      </c>
      <c r="AL126" s="989"/>
      <c r="AM126" s="989"/>
      <c r="AN126" s="989"/>
      <c r="AO126" s="990"/>
      <c r="AP126" s="992">
        <v>0.1</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1291</v>
      </c>
      <c r="AB127" s="989"/>
      <c r="AC127" s="989"/>
      <c r="AD127" s="989"/>
      <c r="AE127" s="990"/>
      <c r="AF127" s="991">
        <v>845</v>
      </c>
      <c r="AG127" s="989"/>
      <c r="AH127" s="989"/>
      <c r="AI127" s="989"/>
      <c r="AJ127" s="990"/>
      <c r="AK127" s="991">
        <v>430</v>
      </c>
      <c r="AL127" s="989"/>
      <c r="AM127" s="989"/>
      <c r="AN127" s="989"/>
      <c r="AO127" s="990"/>
      <c r="AP127" s="992">
        <v>0</v>
      </c>
      <c r="AQ127" s="993"/>
      <c r="AR127" s="993"/>
      <c r="AS127" s="993"/>
      <c r="AT127" s="994"/>
      <c r="AU127" s="233"/>
      <c r="AV127" s="233"/>
      <c r="AW127" s="233"/>
      <c r="AX127" s="916" t="s">
        <v>450</v>
      </c>
      <c r="AY127" s="917"/>
      <c r="AZ127" s="917"/>
      <c r="BA127" s="917"/>
      <c r="BB127" s="917"/>
      <c r="BC127" s="917"/>
      <c r="BD127" s="917"/>
      <c r="BE127" s="918"/>
      <c r="BF127" s="1071" t="s">
        <v>439</v>
      </c>
      <c r="BG127" s="1072"/>
      <c r="BH127" s="1072"/>
      <c r="BI127" s="1072"/>
      <c r="BJ127" s="1072"/>
      <c r="BK127" s="1072"/>
      <c r="BL127" s="1081"/>
      <c r="BM127" s="1071">
        <v>13.47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47078</v>
      </c>
      <c r="AB128" s="1120"/>
      <c r="AC128" s="1120"/>
      <c r="AD128" s="1120"/>
      <c r="AE128" s="1121"/>
      <c r="AF128" s="1122">
        <v>45437</v>
      </c>
      <c r="AG128" s="1120"/>
      <c r="AH128" s="1120"/>
      <c r="AI128" s="1120"/>
      <c r="AJ128" s="1121"/>
      <c r="AK128" s="1122">
        <v>45423</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18.47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9236136</v>
      </c>
      <c r="AB129" s="989"/>
      <c r="AC129" s="989"/>
      <c r="AD129" s="989"/>
      <c r="AE129" s="990"/>
      <c r="AF129" s="991">
        <v>9252449</v>
      </c>
      <c r="AG129" s="989"/>
      <c r="AH129" s="989"/>
      <c r="AI129" s="989"/>
      <c r="AJ129" s="990"/>
      <c r="AK129" s="991">
        <v>9253392</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5.4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1273181</v>
      </c>
      <c r="AB130" s="989"/>
      <c r="AC130" s="989"/>
      <c r="AD130" s="989"/>
      <c r="AE130" s="990"/>
      <c r="AF130" s="991">
        <v>1314242</v>
      </c>
      <c r="AG130" s="989"/>
      <c r="AH130" s="989"/>
      <c r="AI130" s="989"/>
      <c r="AJ130" s="990"/>
      <c r="AK130" s="991">
        <v>1287286</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t="s">
        <v>404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7962955</v>
      </c>
      <c r="AB131" s="1028"/>
      <c r="AC131" s="1028"/>
      <c r="AD131" s="1028"/>
      <c r="AE131" s="1029"/>
      <c r="AF131" s="1030">
        <v>7938207</v>
      </c>
      <c r="AG131" s="1028"/>
      <c r="AH131" s="1028"/>
      <c r="AI131" s="1028"/>
      <c r="AJ131" s="1029"/>
      <c r="AK131" s="1030">
        <v>7966106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5.9390640790000004</v>
      </c>
      <c r="AB132" s="1134"/>
      <c r="AC132" s="1134"/>
      <c r="AD132" s="1134"/>
      <c r="AE132" s="1135"/>
      <c r="AF132" s="1136">
        <v>5.389088493</v>
      </c>
      <c r="AG132" s="1134"/>
      <c r="AH132" s="1134"/>
      <c r="AI132" s="1134"/>
      <c r="AJ132" s="1135"/>
      <c r="AK132" s="1136">
        <v>4.9161535130000003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7.5</v>
      </c>
      <c r="AB133" s="1141"/>
      <c r="AC133" s="1141"/>
      <c r="AD133" s="1141"/>
      <c r="AE133" s="1142"/>
      <c r="AF133" s="1140">
        <v>6.1</v>
      </c>
      <c r="AG133" s="1141"/>
      <c r="AH133" s="1141"/>
      <c r="AI133" s="1141"/>
      <c r="AJ133" s="1142"/>
      <c r="AK133" s="1140">
        <v>5.4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2096293</v>
      </c>
      <c r="L9" s="264">
        <v>72634</v>
      </c>
      <c r="M9" s="265">
        <v>71916</v>
      </c>
      <c r="N9" s="266">
        <v>1</v>
      </c>
    </row>
    <row r="10" spans="1:16">
      <c r="A10" s="248"/>
      <c r="B10" s="244"/>
      <c r="C10" s="244"/>
      <c r="D10" s="244"/>
      <c r="E10" s="244"/>
      <c r="F10" s="244"/>
      <c r="G10" s="1149" t="s">
        <v>474</v>
      </c>
      <c r="H10" s="1150"/>
      <c r="I10" s="1150"/>
      <c r="J10" s="1151"/>
      <c r="K10" s="267">
        <v>338205</v>
      </c>
      <c r="L10" s="268">
        <v>11718</v>
      </c>
      <c r="M10" s="269">
        <v>7911</v>
      </c>
      <c r="N10" s="270">
        <v>48.1</v>
      </c>
    </row>
    <row r="11" spans="1:16" ht="13.5" customHeight="1">
      <c r="A11" s="248"/>
      <c r="B11" s="244"/>
      <c r="C11" s="244"/>
      <c r="D11" s="244"/>
      <c r="E11" s="244"/>
      <c r="F11" s="244"/>
      <c r="G11" s="1149" t="s">
        <v>475</v>
      </c>
      <c r="H11" s="1150"/>
      <c r="I11" s="1150"/>
      <c r="J11" s="1151"/>
      <c r="K11" s="267">
        <v>480497</v>
      </c>
      <c r="L11" s="268">
        <v>16649</v>
      </c>
      <c r="M11" s="269">
        <v>7787</v>
      </c>
      <c r="N11" s="270">
        <v>113.8</v>
      </c>
    </row>
    <row r="12" spans="1:16" ht="13.5" customHeight="1">
      <c r="A12" s="248"/>
      <c r="B12" s="244"/>
      <c r="C12" s="244"/>
      <c r="D12" s="244"/>
      <c r="E12" s="244"/>
      <c r="F12" s="244"/>
      <c r="G12" s="1149" t="s">
        <v>476</v>
      </c>
      <c r="H12" s="1150"/>
      <c r="I12" s="1150"/>
      <c r="J12" s="1151"/>
      <c r="K12" s="267">
        <v>240</v>
      </c>
      <c r="L12" s="268">
        <v>8</v>
      </c>
      <c r="M12" s="269">
        <v>906</v>
      </c>
      <c r="N12" s="270">
        <v>-99.1</v>
      </c>
    </row>
    <row r="13" spans="1:16" ht="13.5" customHeight="1">
      <c r="A13" s="248"/>
      <c r="B13" s="244"/>
      <c r="C13" s="244"/>
      <c r="D13" s="244"/>
      <c r="E13" s="244"/>
      <c r="F13" s="244"/>
      <c r="G13" s="1149" t="s">
        <v>477</v>
      </c>
      <c r="H13" s="1150"/>
      <c r="I13" s="1150"/>
      <c r="J13" s="1151"/>
      <c r="K13" s="267" t="s">
        <v>478</v>
      </c>
      <c r="L13" s="268" t="s">
        <v>478</v>
      </c>
      <c r="M13" s="269">
        <v>13</v>
      </c>
      <c r="N13" s="270" t="s">
        <v>478</v>
      </c>
    </row>
    <row r="14" spans="1:16" ht="13.5" customHeight="1">
      <c r="A14" s="248"/>
      <c r="B14" s="244"/>
      <c r="C14" s="244"/>
      <c r="D14" s="244"/>
      <c r="E14" s="244"/>
      <c r="F14" s="244"/>
      <c r="G14" s="1149" t="s">
        <v>479</v>
      </c>
      <c r="H14" s="1150"/>
      <c r="I14" s="1150"/>
      <c r="J14" s="1151"/>
      <c r="K14" s="267">
        <v>119360</v>
      </c>
      <c r="L14" s="268">
        <v>4136</v>
      </c>
      <c r="M14" s="269">
        <v>3077</v>
      </c>
      <c r="N14" s="270">
        <v>34.4</v>
      </c>
    </row>
    <row r="15" spans="1:16" ht="13.5" customHeight="1">
      <c r="A15" s="248"/>
      <c r="B15" s="244"/>
      <c r="C15" s="244"/>
      <c r="D15" s="244"/>
      <c r="E15" s="244"/>
      <c r="F15" s="244"/>
      <c r="G15" s="1149" t="s">
        <v>480</v>
      </c>
      <c r="H15" s="1150"/>
      <c r="I15" s="1150"/>
      <c r="J15" s="1151"/>
      <c r="K15" s="267">
        <v>78433</v>
      </c>
      <c r="L15" s="268">
        <v>2718</v>
      </c>
      <c r="M15" s="269">
        <v>1653</v>
      </c>
      <c r="N15" s="270">
        <v>64.400000000000006</v>
      </c>
    </row>
    <row r="16" spans="1:16">
      <c r="A16" s="248"/>
      <c r="B16" s="244"/>
      <c r="C16" s="244"/>
      <c r="D16" s="244"/>
      <c r="E16" s="244"/>
      <c r="F16" s="244"/>
      <c r="G16" s="1152" t="s">
        <v>481</v>
      </c>
      <c r="H16" s="1153"/>
      <c r="I16" s="1153"/>
      <c r="J16" s="1154"/>
      <c r="K16" s="268">
        <v>-223102</v>
      </c>
      <c r="L16" s="268">
        <v>-7730</v>
      </c>
      <c r="M16" s="269">
        <v>-7483</v>
      </c>
      <c r="N16" s="270">
        <v>3.3</v>
      </c>
    </row>
    <row r="17" spans="1:16">
      <c r="A17" s="248"/>
      <c r="B17" s="244"/>
      <c r="C17" s="244"/>
      <c r="D17" s="244"/>
      <c r="E17" s="244"/>
      <c r="F17" s="244"/>
      <c r="G17" s="1152" t="s">
        <v>167</v>
      </c>
      <c r="H17" s="1153"/>
      <c r="I17" s="1153"/>
      <c r="J17" s="1154"/>
      <c r="K17" s="268">
        <v>2889926</v>
      </c>
      <c r="L17" s="268">
        <v>100133</v>
      </c>
      <c r="M17" s="269">
        <v>85779</v>
      </c>
      <c r="N17" s="270">
        <v>16.7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8.2799999999999994</v>
      </c>
      <c r="L21" s="281">
        <v>8.2100000000000009</v>
      </c>
      <c r="M21" s="282">
        <v>7.0000000000000007E-2</v>
      </c>
      <c r="N21" s="249"/>
      <c r="O21" s="283"/>
      <c r="P21" s="279"/>
    </row>
    <row r="22" spans="1:16" s="284" customFormat="1">
      <c r="A22" s="279"/>
      <c r="B22" s="249"/>
      <c r="C22" s="249"/>
      <c r="D22" s="249"/>
      <c r="E22" s="249"/>
      <c r="F22" s="249"/>
      <c r="G22" s="1144" t="s">
        <v>487</v>
      </c>
      <c r="H22" s="1145"/>
      <c r="I22" s="1145"/>
      <c r="J22" s="1146"/>
      <c r="K22" s="285">
        <v>98.9</v>
      </c>
      <c r="L22" s="286">
        <v>97</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1425617</v>
      </c>
      <c r="L32" s="294">
        <v>49396</v>
      </c>
      <c r="M32" s="295">
        <v>51963</v>
      </c>
      <c r="N32" s="296">
        <v>-4.9000000000000004</v>
      </c>
    </row>
    <row r="33" spans="1:16" ht="13.5" customHeight="1">
      <c r="A33" s="248"/>
      <c r="B33" s="244"/>
      <c r="C33" s="244"/>
      <c r="D33" s="244"/>
      <c r="E33" s="244"/>
      <c r="F33" s="244"/>
      <c r="G33" s="1160" t="s">
        <v>492</v>
      </c>
      <c r="H33" s="1161"/>
      <c r="I33" s="1161"/>
      <c r="J33" s="1162"/>
      <c r="K33" s="294" t="s">
        <v>478</v>
      </c>
      <c r="L33" s="294" t="s">
        <v>478</v>
      </c>
      <c r="M33" s="295" t="s">
        <v>478</v>
      </c>
      <c r="N33" s="296" t="s">
        <v>478</v>
      </c>
    </row>
    <row r="34" spans="1:16" ht="27" customHeight="1">
      <c r="A34" s="248"/>
      <c r="B34" s="244"/>
      <c r="C34" s="244"/>
      <c r="D34" s="244"/>
      <c r="E34" s="244"/>
      <c r="F34" s="244"/>
      <c r="G34" s="1160" t="s">
        <v>493</v>
      </c>
      <c r="H34" s="1161"/>
      <c r="I34" s="1161"/>
      <c r="J34" s="1162"/>
      <c r="K34" s="294" t="s">
        <v>478</v>
      </c>
      <c r="L34" s="294" t="s">
        <v>478</v>
      </c>
      <c r="M34" s="295">
        <v>71</v>
      </c>
      <c r="N34" s="296" t="s">
        <v>478</v>
      </c>
    </row>
    <row r="35" spans="1:16" ht="27" customHeight="1">
      <c r="A35" s="248"/>
      <c r="B35" s="244"/>
      <c r="C35" s="244"/>
      <c r="D35" s="244"/>
      <c r="E35" s="244"/>
      <c r="F35" s="244"/>
      <c r="G35" s="1160" t="s">
        <v>494</v>
      </c>
      <c r="H35" s="1161"/>
      <c r="I35" s="1161"/>
      <c r="J35" s="1162"/>
      <c r="K35" s="294">
        <v>177119</v>
      </c>
      <c r="L35" s="294">
        <v>6137</v>
      </c>
      <c r="M35" s="295">
        <v>20847</v>
      </c>
      <c r="N35" s="296">
        <v>-70.599999999999994</v>
      </c>
    </row>
    <row r="36" spans="1:16" ht="27" customHeight="1">
      <c r="A36" s="248"/>
      <c r="B36" s="244"/>
      <c r="C36" s="244"/>
      <c r="D36" s="244"/>
      <c r="E36" s="244"/>
      <c r="F36" s="244"/>
      <c r="G36" s="1160" t="s">
        <v>495</v>
      </c>
      <c r="H36" s="1161"/>
      <c r="I36" s="1161"/>
      <c r="J36" s="1162"/>
      <c r="K36" s="294">
        <v>112106</v>
      </c>
      <c r="L36" s="294">
        <v>3884</v>
      </c>
      <c r="M36" s="295">
        <v>3529</v>
      </c>
      <c r="N36" s="296">
        <v>10.1</v>
      </c>
    </row>
    <row r="37" spans="1:16" ht="13.5" customHeight="1">
      <c r="A37" s="248"/>
      <c r="B37" s="244"/>
      <c r="C37" s="244"/>
      <c r="D37" s="244"/>
      <c r="E37" s="244"/>
      <c r="F37" s="244"/>
      <c r="G37" s="1160" t="s">
        <v>496</v>
      </c>
      <c r="H37" s="1161"/>
      <c r="I37" s="1161"/>
      <c r="J37" s="1162"/>
      <c r="K37" s="294">
        <v>9493</v>
      </c>
      <c r="L37" s="294">
        <v>329</v>
      </c>
      <c r="M37" s="295">
        <v>828</v>
      </c>
      <c r="N37" s="296">
        <v>-60.3</v>
      </c>
    </row>
    <row r="38" spans="1:16" ht="27" customHeight="1">
      <c r="A38" s="248"/>
      <c r="B38" s="244"/>
      <c r="C38" s="244"/>
      <c r="D38" s="244"/>
      <c r="E38" s="244"/>
      <c r="F38" s="244"/>
      <c r="G38" s="1163" t="s">
        <v>497</v>
      </c>
      <c r="H38" s="1164"/>
      <c r="I38" s="1164"/>
      <c r="J38" s="1165"/>
      <c r="K38" s="297" t="s">
        <v>478</v>
      </c>
      <c r="L38" s="297" t="s">
        <v>478</v>
      </c>
      <c r="M38" s="298">
        <v>6</v>
      </c>
      <c r="N38" s="299" t="s">
        <v>478</v>
      </c>
      <c r="O38" s="293"/>
    </row>
    <row r="39" spans="1:16">
      <c r="A39" s="248"/>
      <c r="B39" s="244"/>
      <c r="C39" s="244"/>
      <c r="D39" s="244"/>
      <c r="E39" s="244"/>
      <c r="F39" s="244"/>
      <c r="G39" s="1163" t="s">
        <v>498</v>
      </c>
      <c r="H39" s="1164"/>
      <c r="I39" s="1164"/>
      <c r="J39" s="1165"/>
      <c r="K39" s="300">
        <v>-45423</v>
      </c>
      <c r="L39" s="300">
        <v>-1574</v>
      </c>
      <c r="M39" s="301">
        <v>-4386</v>
      </c>
      <c r="N39" s="302">
        <v>-64.099999999999994</v>
      </c>
      <c r="O39" s="293"/>
    </row>
    <row r="40" spans="1:16" ht="27" customHeight="1">
      <c r="A40" s="248"/>
      <c r="B40" s="244"/>
      <c r="C40" s="244"/>
      <c r="D40" s="244"/>
      <c r="E40" s="244"/>
      <c r="F40" s="244"/>
      <c r="G40" s="1160" t="s">
        <v>499</v>
      </c>
      <c r="H40" s="1161"/>
      <c r="I40" s="1161"/>
      <c r="J40" s="1162"/>
      <c r="K40" s="300">
        <v>-1287286</v>
      </c>
      <c r="L40" s="300">
        <v>-44603</v>
      </c>
      <c r="M40" s="301">
        <v>-50220</v>
      </c>
      <c r="N40" s="302">
        <v>-11.2</v>
      </c>
      <c r="O40" s="293"/>
    </row>
    <row r="41" spans="1:16">
      <c r="A41" s="248"/>
      <c r="B41" s="244"/>
      <c r="C41" s="244"/>
      <c r="D41" s="244"/>
      <c r="E41" s="244"/>
      <c r="F41" s="244"/>
      <c r="G41" s="1166" t="s">
        <v>278</v>
      </c>
      <c r="H41" s="1167"/>
      <c r="I41" s="1167"/>
      <c r="J41" s="1168"/>
      <c r="K41" s="294">
        <v>391626</v>
      </c>
      <c r="L41" s="300">
        <v>13569</v>
      </c>
      <c r="M41" s="301">
        <v>22638</v>
      </c>
      <c r="N41" s="302">
        <v>-40.1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3366846</v>
      </c>
      <c r="J51" s="320">
        <v>111859</v>
      </c>
      <c r="K51" s="321">
        <v>-1</v>
      </c>
      <c r="L51" s="322">
        <v>67201</v>
      </c>
      <c r="M51" s="323">
        <v>-14.6</v>
      </c>
      <c r="N51" s="324">
        <v>13.6</v>
      </c>
    </row>
    <row r="52" spans="1:14">
      <c r="A52" s="248"/>
      <c r="B52" s="244"/>
      <c r="C52" s="244"/>
      <c r="D52" s="244"/>
      <c r="E52" s="244"/>
      <c r="F52" s="244"/>
      <c r="G52" s="325"/>
      <c r="H52" s="326" t="s">
        <v>510</v>
      </c>
      <c r="I52" s="327">
        <v>1132165</v>
      </c>
      <c r="J52" s="328">
        <v>37615</v>
      </c>
      <c r="K52" s="329">
        <v>-54.2</v>
      </c>
      <c r="L52" s="330">
        <v>35210</v>
      </c>
      <c r="M52" s="331">
        <v>-7.6</v>
      </c>
      <c r="N52" s="332">
        <v>-46.6</v>
      </c>
    </row>
    <row r="53" spans="1:14">
      <c r="A53" s="248"/>
      <c r="B53" s="244"/>
      <c r="C53" s="244"/>
      <c r="D53" s="244"/>
      <c r="E53" s="244"/>
      <c r="F53" s="244"/>
      <c r="G53" s="310" t="s">
        <v>511</v>
      </c>
      <c r="H53" s="311"/>
      <c r="I53" s="319">
        <v>4235967</v>
      </c>
      <c r="J53" s="320">
        <v>141685</v>
      </c>
      <c r="K53" s="321">
        <v>26.7</v>
      </c>
      <c r="L53" s="322">
        <v>75709</v>
      </c>
      <c r="M53" s="323">
        <v>12.7</v>
      </c>
      <c r="N53" s="324">
        <v>14</v>
      </c>
    </row>
    <row r="54" spans="1:14">
      <c r="A54" s="248"/>
      <c r="B54" s="244"/>
      <c r="C54" s="244"/>
      <c r="D54" s="244"/>
      <c r="E54" s="244"/>
      <c r="F54" s="244"/>
      <c r="G54" s="325"/>
      <c r="H54" s="326" t="s">
        <v>510</v>
      </c>
      <c r="I54" s="327">
        <v>1793215</v>
      </c>
      <c r="J54" s="328">
        <v>59980</v>
      </c>
      <c r="K54" s="329">
        <v>59.5</v>
      </c>
      <c r="L54" s="330">
        <v>35212</v>
      </c>
      <c r="M54" s="331">
        <v>0</v>
      </c>
      <c r="N54" s="332">
        <v>59.5</v>
      </c>
    </row>
    <row r="55" spans="1:14">
      <c r="A55" s="248"/>
      <c r="B55" s="244"/>
      <c r="C55" s="244"/>
      <c r="D55" s="244"/>
      <c r="E55" s="244"/>
      <c r="F55" s="244"/>
      <c r="G55" s="310" t="s">
        <v>512</v>
      </c>
      <c r="H55" s="311"/>
      <c r="I55" s="319">
        <v>2466926</v>
      </c>
      <c r="J55" s="320">
        <v>83003</v>
      </c>
      <c r="K55" s="321">
        <v>-41.4</v>
      </c>
      <c r="L55" s="322">
        <v>90961</v>
      </c>
      <c r="M55" s="323">
        <v>20.100000000000001</v>
      </c>
      <c r="N55" s="324">
        <v>-61.5</v>
      </c>
    </row>
    <row r="56" spans="1:14">
      <c r="A56" s="248"/>
      <c r="B56" s="244"/>
      <c r="C56" s="244"/>
      <c r="D56" s="244"/>
      <c r="E56" s="244"/>
      <c r="F56" s="244"/>
      <c r="G56" s="325"/>
      <c r="H56" s="326" t="s">
        <v>510</v>
      </c>
      <c r="I56" s="327">
        <v>1184562</v>
      </c>
      <c r="J56" s="328">
        <v>39856</v>
      </c>
      <c r="K56" s="329">
        <v>-33.6</v>
      </c>
      <c r="L56" s="330">
        <v>37720</v>
      </c>
      <c r="M56" s="331">
        <v>7.1</v>
      </c>
      <c r="N56" s="332">
        <v>-40.700000000000003</v>
      </c>
    </row>
    <row r="57" spans="1:14">
      <c r="A57" s="248"/>
      <c r="B57" s="244"/>
      <c r="C57" s="244"/>
      <c r="D57" s="244"/>
      <c r="E57" s="244"/>
      <c r="F57" s="244"/>
      <c r="G57" s="310" t="s">
        <v>513</v>
      </c>
      <c r="H57" s="311"/>
      <c r="I57" s="319">
        <v>3246723</v>
      </c>
      <c r="J57" s="320">
        <v>111060</v>
      </c>
      <c r="K57" s="321">
        <v>33.799999999999997</v>
      </c>
      <c r="L57" s="322">
        <v>106614</v>
      </c>
      <c r="M57" s="323">
        <v>17.2</v>
      </c>
      <c r="N57" s="324">
        <v>16.600000000000001</v>
      </c>
    </row>
    <row r="58" spans="1:14">
      <c r="A58" s="248"/>
      <c r="B58" s="244"/>
      <c r="C58" s="244"/>
      <c r="D58" s="244"/>
      <c r="E58" s="244"/>
      <c r="F58" s="244"/>
      <c r="G58" s="325"/>
      <c r="H58" s="326" t="s">
        <v>510</v>
      </c>
      <c r="I58" s="327">
        <v>1916330</v>
      </c>
      <c r="J58" s="328">
        <v>65551</v>
      </c>
      <c r="K58" s="329">
        <v>64.5</v>
      </c>
      <c r="L58" s="330">
        <v>45545</v>
      </c>
      <c r="M58" s="331">
        <v>20.7</v>
      </c>
      <c r="N58" s="332">
        <v>43.8</v>
      </c>
    </row>
    <row r="59" spans="1:14">
      <c r="A59" s="248"/>
      <c r="B59" s="244"/>
      <c r="C59" s="244"/>
      <c r="D59" s="244"/>
      <c r="E59" s="244"/>
      <c r="F59" s="244"/>
      <c r="G59" s="310" t="s">
        <v>514</v>
      </c>
      <c r="H59" s="311"/>
      <c r="I59" s="319">
        <v>3848016</v>
      </c>
      <c r="J59" s="320">
        <v>133329</v>
      </c>
      <c r="K59" s="321">
        <v>20.100000000000001</v>
      </c>
      <c r="L59" s="322">
        <v>81768</v>
      </c>
      <c r="M59" s="323">
        <v>-23.3</v>
      </c>
      <c r="N59" s="324">
        <v>43.4</v>
      </c>
    </row>
    <row r="60" spans="1:14">
      <c r="A60" s="248"/>
      <c r="B60" s="244"/>
      <c r="C60" s="244"/>
      <c r="D60" s="244"/>
      <c r="E60" s="244"/>
      <c r="F60" s="244"/>
      <c r="G60" s="325"/>
      <c r="H60" s="326" t="s">
        <v>510</v>
      </c>
      <c r="I60" s="333">
        <v>1256371</v>
      </c>
      <c r="J60" s="328">
        <v>43532</v>
      </c>
      <c r="K60" s="329">
        <v>-33.6</v>
      </c>
      <c r="L60" s="330">
        <v>37917</v>
      </c>
      <c r="M60" s="331">
        <v>-16.7</v>
      </c>
      <c r="N60" s="332">
        <v>-16.899999999999999</v>
      </c>
    </row>
    <row r="61" spans="1:14">
      <c r="A61" s="248"/>
      <c r="B61" s="244"/>
      <c r="C61" s="244"/>
      <c r="D61" s="244"/>
      <c r="E61" s="244"/>
      <c r="F61" s="244"/>
      <c r="G61" s="310" t="s">
        <v>515</v>
      </c>
      <c r="H61" s="334"/>
      <c r="I61" s="335">
        <v>3432896</v>
      </c>
      <c r="J61" s="336">
        <v>116187</v>
      </c>
      <c r="K61" s="337">
        <v>7.6</v>
      </c>
      <c r="L61" s="338">
        <v>84451</v>
      </c>
      <c r="M61" s="339">
        <v>2.4</v>
      </c>
      <c r="N61" s="324">
        <v>5.2</v>
      </c>
    </row>
    <row r="62" spans="1:14">
      <c r="A62" s="248"/>
      <c r="B62" s="244"/>
      <c r="C62" s="244"/>
      <c r="D62" s="244"/>
      <c r="E62" s="244"/>
      <c r="F62" s="244"/>
      <c r="G62" s="325"/>
      <c r="H62" s="326" t="s">
        <v>510</v>
      </c>
      <c r="I62" s="327">
        <v>1456529</v>
      </c>
      <c r="J62" s="328">
        <v>49307</v>
      </c>
      <c r="K62" s="329">
        <v>0.5</v>
      </c>
      <c r="L62" s="330">
        <v>38321</v>
      </c>
      <c r="M62" s="331">
        <v>0.7</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28.99</v>
      </c>
      <c r="G47" s="12">
        <v>30.37</v>
      </c>
      <c r="H47" s="12">
        <v>34.229999999999997</v>
      </c>
      <c r="I47" s="12">
        <v>36.82</v>
      </c>
      <c r="J47" s="13">
        <v>36.979999999999997</v>
      </c>
    </row>
    <row r="48" spans="2:10" ht="57.75" customHeight="1">
      <c r="B48" s="14"/>
      <c r="C48" s="1171" t="s">
        <v>4</v>
      </c>
      <c r="D48" s="1171"/>
      <c r="E48" s="1172"/>
      <c r="F48" s="15">
        <v>7.33</v>
      </c>
      <c r="G48" s="16">
        <v>8.43</v>
      </c>
      <c r="H48" s="16">
        <v>9.9</v>
      </c>
      <c r="I48" s="16">
        <v>6.12</v>
      </c>
      <c r="J48" s="17">
        <v>6.55</v>
      </c>
    </row>
    <row r="49" spans="2:10" ht="57.75" customHeight="1" thickBot="1">
      <c r="B49" s="18"/>
      <c r="C49" s="1173" t="s">
        <v>5</v>
      </c>
      <c r="D49" s="1173"/>
      <c r="E49" s="1174"/>
      <c r="F49" s="19">
        <v>10.93</v>
      </c>
      <c r="G49" s="20">
        <v>2.14</v>
      </c>
      <c r="H49" s="20">
        <v>5.51</v>
      </c>
      <c r="I49" s="20" t="s">
        <v>522</v>
      </c>
      <c r="J49" s="21">
        <v>0.59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2017-04-04T05:03:14Z</cp:lastPrinted>
  <dcterms:created xsi:type="dcterms:W3CDTF">2017-02-15T22:31:13Z</dcterms:created>
  <dcterms:modified xsi:type="dcterms:W3CDTF">2017-05-11T06:23:28Z</dcterms:modified>
</cp:coreProperties>
</file>