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20520" windowHeight="4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c r="BG36"/>
  <c r="BG35"/>
  <c r="BG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U37"/>
  <c r="C37"/>
  <c r="CO36"/>
  <c r="AM36"/>
  <c r="U36"/>
  <c r="AM35"/>
  <c r="CO34"/>
  <c r="CO35" s="1"/>
  <c r="BW34"/>
  <c r="BW35" s="1"/>
  <c r="BW36" s="1"/>
  <c r="BW37" s="1"/>
  <c r="BW38" s="1"/>
  <c r="BW39" s="1"/>
  <c r="BW40" s="1"/>
  <c r="BW41" s="1"/>
  <c r="BW42" s="1"/>
  <c r="BW43" s="1"/>
  <c r="AM34"/>
  <c r="C34"/>
  <c r="C35" s="1"/>
  <c r="C36" l="1"/>
  <c r="U34"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BE34"/>
  <c r="BE35" s="1"/>
  <c r="BE36" s="1"/>
  <c r="BE37" s="1"/>
</calcChain>
</file>

<file path=xl/sharedStrings.xml><?xml version="1.0" encoding="utf-8"?>
<sst xmlns="http://schemas.openxmlformats.org/spreadsheetml/2006/main" count="1066" uniqueCount="577">
  <si>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</si>
  <si>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</si>
  <si>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</si>
  <si>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</si>
  <si>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</si>
  <si>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</si>
  <si>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</si>
  <si>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</si>
  <si>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</si>
  <si>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</si>
  <si>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</si>
  <si>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</si>
  <si>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</si>
  <si>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</si>
  <si>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</si>
  <si>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</si>
  <si>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</si>
  <si>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</si>
  <si>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</si>
  <si>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</si>
  <si>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</si>
  <si>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</si>
  <si>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</si>
  <si>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</si>
  <si>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</si>
  <si>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</si>
  <si>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</si>
  <si>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</si>
  <si>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</si>
  <si>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</si>
  <si>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</si>
  <si>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</si>
  <si>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</si>
  <si>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</si>
  <si>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</si>
  <si>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</si>
  <si>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</si>
  <si>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</si>
  <si>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</si>
  <si>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</si>
  <si>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</si>
  <si>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</si>
  <si>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</si>
  <si>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</si>
  <si>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</si>
  <si>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</si>
  <si>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</si>
  <si>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</si>
  <si>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</si>
  <si>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</si>
  <si>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</si>
  <si>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</si>
  <si>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</si>
  <si>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</si>
  <si>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</si>
  <si>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</si>
  <si>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</si>
  <si>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</si>
  <si>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</si>
  <si>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</si>
  <si>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</si>
  <si>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</si>
  <si>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</si>
  <si>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</si>
  <si>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</si>
  <si>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</si>
  <si>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</si>
  <si>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</si>
  <si>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</si>
  <si>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</si>
  <si>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</si>
  <si>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</si>
  <si>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</si>
  <si>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</si>
  <si>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</si>
  <si>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</si>
  <si>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</si>
  <si>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</si>
  <si>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</si>
  <si>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</si>
  <si>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</si>
  <si>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うきは市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</si>
  <si>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</si>
  <si>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</si>
  <si>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</si>
  <si>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</si>
  <si>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</si>
  <si>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</si>
  <si>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</si>
  <si>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</si>
  <si>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</si>
  <si>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</si>
  <si>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</si>
  <si>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</si>
  <si>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</si>
  <si>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</si>
  <si>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</si>
  <si>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</si>
  <si>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</si>
  <si>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</si>
  <si>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</si>
  <si>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</si>
  <si>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</si>
  <si>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</si>
  <si>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</si>
  <si>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</si>
  <si>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</si>
  <si>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</si>
  <si>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</si>
  <si>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</si>
  <si>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</si>
  <si>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</si>
  <si>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</si>
  <si>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</si>
  <si>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</si>
  <si>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</si>
  <si>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</si>
  <si>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</si>
  <si>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</si>
  <si>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</si>
  <si>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</si>
  <si>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</si>
  <si>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</si>
  <si>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</si>
  <si>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</si>
  <si>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</si>
  <si>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</si>
  <si>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</si>
  <si>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</si>
  <si>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</si>
  <si>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</si>
  <si>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</si>
  <si>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</si>
  <si>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</si>
  <si>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</si>
  <si>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</si>
  <si>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</si>
  <si>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</si>
  <si>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</si>
  <si>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</si>
  <si>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</si>
  <si>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</si>
  <si>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</si>
  <si>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</si>
  <si>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</si>
  <si>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</si>
  <si>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</si>
  <si>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</si>
  <si>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</si>
  <si>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</si>
  <si>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</si>
  <si>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</si>
  <si>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</si>
  <si>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</si>
  <si>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</si>
  <si>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</si>
  <si>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</si>
  <si>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</si>
  <si>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</si>
  <si>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</si>
  <si>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</si>
  <si>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</si>
  <si>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</si>
  <si>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</si>
  <si>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</si>
  <si>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</si>
  <si>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</si>
  <si>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</si>
  <si>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</si>
  <si>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</si>
  <si>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</si>
  <si>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</si>
  <si>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</si>
  <si>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</si>
  <si>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</si>
  <si>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</si>
  <si>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</si>
  <si>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</si>
  <si>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</si>
  <si>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</si>
  <si>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</si>
  <si>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</si>
  <si>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</si>
  <si>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</si>
  <si>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</si>
  <si>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</si>
  <si>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</si>
  <si>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</si>
  <si>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</si>
  <si>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</si>
  <si>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</si>
  <si>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</si>
  <si>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</si>
  <si>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</si>
  <si>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福岡県うきは市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</si>
  <si>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</si>
  <si>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</si>
  <si>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</si>
  <si>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</si>
  <si>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</si>
  <si>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</si>
  <si>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</si>
  <si>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</si>
  <si>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</si>
  <si>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</si>
  <si>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</si>
  <si>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</si>
  <si>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</si>
  <si>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</si>
  <si>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</si>
  <si>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</si>
  <si>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</si>
  <si>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</si>
  <si>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</si>
  <si>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</si>
  <si>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</si>
  <si>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</si>
  <si>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</si>
  <si>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</si>
  <si>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</si>
  <si>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</si>
  <si>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</si>
  <si>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</si>
  <si>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</si>
  <si>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</si>
  <si>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</si>
  <si>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</si>
  <si>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</si>
  <si>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</si>
  <si>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</si>
  <si>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</si>
  <si>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</si>
  <si>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</si>
  <si>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</si>
  <si>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</si>
  <si>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</si>
  <si>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</si>
  <si>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</si>
  <si>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</si>
  <si>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</si>
  <si>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</si>
  <si>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</si>
  <si>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</si>
  <si>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</si>
  <si>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</si>
  <si>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</si>
  <si>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</si>
  <si>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</si>
  <si>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</si>
  <si>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</si>
  <si>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</si>
  <si>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</si>
  <si>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</si>
  <si>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</si>
  <si>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</si>
  <si>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</si>
  <si>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</si>
  <si>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</si>
  <si>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</si>
  <si>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</si>
  <si>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</si>
  <si>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</si>
  <si>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</si>
  <si>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</si>
  <si>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</si>
  <si>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</si>
  <si>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</si>
  <si>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</si>
  <si>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</si>
  <si>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</si>
  <si>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</si>
  <si>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</si>
  <si>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</si>
  <si>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</si>
  <si>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</si>
  <si>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</si>
  <si>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</si>
  <si>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</si>
  <si>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</si>
  <si>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</si>
  <si>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</si>
  <si>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</si>
  <si>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</si>
  <si>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</si>
  <si>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</si>
  <si>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</si>
  <si>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</si>
  <si>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</si>
  <si>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</si>
  <si>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</si>
  <si>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</si>
  <si>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</si>
  <si>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</si>
  <si>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</si>
  <si>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</si>
  <si>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</si>
  <si>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</si>
  <si>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</si>
  <si>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</si>
  <si>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</si>
  <si>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</si>
  <si>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</si>
  <si>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</si>
  <si>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</si>
  <si>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</si>
  <si>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</si>
  <si>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</si>
  <si>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</si>
  <si>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</si>
  <si>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</si>
  <si>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</si>
  <si>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</si>
  <si>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</si>
  <si>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</si>
  <si>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</si>
  <si>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</si>
  <si>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</si>
  <si>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</si>
  <si>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</si>
  <si>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</si>
  <si>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</si>
  <si>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</si>
  <si>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</si>
  <si>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</si>
  <si>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</si>
  <si>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</si>
  <si>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</si>
  <si>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</si>
  <si>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</si>
  <si>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</si>
  <si>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</si>
  <si>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</si>
  <si>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</si>
  <si>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</si>
  <si>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</si>
  <si>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</si>
  <si>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</si>
  <si>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</si>
  <si>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</si>
  <si>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</si>
  <si>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</si>
  <si>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</si>
  <si>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福岡県うきは市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</si>
  <si>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</si>
  <si>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</si>
  <si>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</si>
  <si>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</si>
  <si>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</si>
  <si>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</si>
  <si>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</si>
  <si>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</si>
  <si>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</si>
  <si>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</si>
  <si>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</si>
  <si>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</si>
  <si>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</si>
  <si>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</si>
  <si>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</si>
  <si>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</si>
  <si>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</si>
  <si>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</si>
  <si>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</si>
  <si>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</si>
  <si>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</si>
  <si>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</si>
  <si>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</si>
  <si>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</si>
  <si>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</si>
  <si>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</si>
  <si>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</si>
  <si>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</si>
  <si>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</si>
  <si>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</si>
  <si>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</si>
  <si>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</si>
  <si>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</si>
  <si>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</si>
  <si>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</si>
  <si>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</si>
  <si>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</si>
  <si>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</si>
  <si>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下水道事業特別会計</t>
    <phoneticPr fontId="5"/>
  </si>
  <si>
    <t>法非適用企業</t>
    <phoneticPr fontId="5"/>
  </si>
  <si>
    <t>農業集落排水事業特別会計</t>
    <phoneticPr fontId="5"/>
  </si>
  <si>
    <t>浄化槽整備事業特別会計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</si>
  <si>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</si>
  <si>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</si>
  <si>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</si>
  <si>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</si>
  <si>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</si>
  <si>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</si>
  <si>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</si>
  <si>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</si>
  <si>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</si>
  <si>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</si>
  <si>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</si>
  <si>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</si>
  <si>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</si>
  <si>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</si>
  <si>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</si>
  <si>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</si>
  <si>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</si>
  <si>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</si>
  <si>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</si>
  <si>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</si>
  <si>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</si>
  <si>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</si>
  <si>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</si>
  <si>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</si>
  <si>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</si>
  <si>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</si>
  <si>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</si>
  <si>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</si>
  <si>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</si>
  <si>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</si>
  <si>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</si>
  <si>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</si>
  <si>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</si>
  <si>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</si>
  <si>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</si>
  <si>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</si>
  <si>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</si>
  <si>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</si>
  <si>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</si>
  <si>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</si>
  <si>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</si>
  <si>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</si>
  <si>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</si>
  <si>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</si>
  <si>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</si>
  <si>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</si>
  <si>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</si>
  <si>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</si>
  <si>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</si>
  <si>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</si>
  <si>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</si>
  <si>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</si>
  <si>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</si>
  <si>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</si>
  <si>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</si>
  <si>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</si>
  <si>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</si>
  <si>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</si>
  <si>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</si>
  <si>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</si>
  <si>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</si>
  <si>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</si>
  <si>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</si>
  <si>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</si>
  <si>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</si>
  <si>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</si>
  <si>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</si>
  <si>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</si>
  <si>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</si>
  <si>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</si>
  <si>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</si>
  <si>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</si>
  <si>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</si>
  <si>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</si>
  <si>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</si>
  <si>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</si>
  <si>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</si>
  <si>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</si>
  <si>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</si>
  <si>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</si>
  <si>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</si>
  <si>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</si>
  <si>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</si>
  <si>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</si>
  <si>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</si>
  <si>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</si>
  <si>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</si>
  <si>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</si>
  <si>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</si>
  <si>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</si>
  <si>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</si>
  <si>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</si>
  <si>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</si>
  <si>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</si>
  <si>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</si>
  <si>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</si>
  <si>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</si>
  <si>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</si>
  <si>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</si>
  <si>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</si>
  <si>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</si>
  <si>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</si>
  <si>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</si>
  <si>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</si>
  <si>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</si>
  <si>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</si>
  <si>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</si>
  <si>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</si>
  <si>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</si>
  <si>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</si>
  <si>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</si>
  <si>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</si>
  <si>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</si>
  <si>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</si>
  <si>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</si>
  <si>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</si>
  <si>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</si>
  <si>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</si>
  <si>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</si>
  <si>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</si>
  <si>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</si>
  <si>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</si>
  <si>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</si>
  <si>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</si>
  <si>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</si>
  <si>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</si>
  <si>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</si>
  <si>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</si>
  <si>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</si>
  <si>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</si>
  <si>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</si>
  <si>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</si>
  <si>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</si>
  <si>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</si>
  <si>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</si>
  <si>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</si>
  <si>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</si>
  <si>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</si>
  <si>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</si>
  <si>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</si>
  <si>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</si>
  <si>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</si>
  <si>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</si>
  <si>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</si>
  <si>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</si>
  <si>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</si>
  <si>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</si>
  <si>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</si>
  <si>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住宅新築資金等貸付事業特別会計</t>
  </si>
  <si>
    <t>自動車学校特別会計</t>
  </si>
  <si>
    <t>国民健康保険事業特別会計</t>
  </si>
  <si>
    <t>下水道事業特別会計</t>
  </si>
  <si>
    <t>農業集落排水事業特別会計</t>
  </si>
  <si>
    <t>簡易水道事業特別会計</t>
  </si>
  <si>
    <t>後期高齢者医療事業特別会計</t>
  </si>
  <si>
    <t>その他会計（赤字）</t>
  </si>
  <si>
    <t>その他会計（黒字）</t>
  </si>
  <si>
    <t>浮羽老人ホーム組合(一般会計)</t>
    <rPh sb="0" eb="2">
      <t>ウキハ</t>
    </rPh>
    <rPh sb="2" eb="4">
      <t>ロウジン</t>
    </rPh>
    <rPh sb="7" eb="9">
      <t>クミアイ</t>
    </rPh>
    <rPh sb="10" eb="12">
      <t>イッパン</t>
    </rPh>
    <rPh sb="12" eb="14">
      <t>カイケイ</t>
    </rPh>
    <phoneticPr fontId="2"/>
  </si>
  <si>
    <t>うきは久留米環境施設組合(一般会計)</t>
    <rPh sb="3" eb="6">
      <t>クルメ</t>
    </rPh>
    <rPh sb="6" eb="8">
      <t>カンキョウ</t>
    </rPh>
    <rPh sb="8" eb="10">
      <t>シセツ</t>
    </rPh>
    <rPh sb="10" eb="12">
      <t>クミアイ</t>
    </rPh>
    <rPh sb="13" eb="15">
      <t>イッパン</t>
    </rPh>
    <rPh sb="15" eb="17">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</si>
  <si>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</si>
  <si>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</si>
  <si>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t>
    </rPh>
    <rPh sb="12" eb="14">
      <t>クミアイ</t>
    </rPh>
    <rPh sb="15" eb="17">
      <t>キキン</t>
    </rPh>
    <rPh sb="17" eb="19">
      <t>トクベツ</t>
    </rPh>
    <rPh sb="19" eb="21">
      <t>カイケイ</t>
    </rPh>
    <phoneticPr fontId="2"/>
  </si>
  <si>
    <t>久留米広域市町村圏事務組合(一般会計)</t>
    <rPh sb="0" eb="3">
      <t>クルメ</t>
    </rPh>
    <rPh sb="3" eb="5">
      <t>コウイキ</t>
    </rPh>
    <rPh sb="5" eb="8">
      <t>シチョウソン</t>
    </rPh>
    <rPh sb="8" eb="9">
      <t>ケン</t>
    </rPh>
    <rPh sb="9" eb="11">
      <t>ジム</t>
    </rPh>
    <rPh sb="11" eb="13">
      <t>クミアイ</t>
    </rPh>
    <rPh sb="14" eb="16">
      <t>イッパン</t>
    </rPh>
    <rPh sb="16" eb="18">
      <t>カイケイ</t>
    </rPh>
    <phoneticPr fontId="2"/>
  </si>
  <si>
    <t>久留米広域市町村圏事務組合(ふるさと振興事業特別会計)</t>
    <rPh sb="0" eb="3">
      <t>クルメ</t>
    </rPh>
    <rPh sb="3" eb="5">
      <t>コウイキ</t>
    </rPh>
    <rPh sb="5" eb="8">
      <t>シチョウソン</t>
    </rPh>
    <rPh sb="8" eb="9">
      <t>ケン</t>
    </rPh>
    <rPh sb="9" eb="11">
      <t>ジム</t>
    </rPh>
    <rPh sb="11" eb="13">
      <t>クミアイ</t>
    </rPh>
    <rPh sb="18" eb="20">
      <t>シンコウ</t>
    </rPh>
    <rPh sb="20" eb="22">
      <t>ジギョウ</t>
    </rPh>
    <rPh sb="22" eb="24">
      <t>トクベツ</t>
    </rPh>
    <rPh sb="24" eb="26">
      <t>カイケイ</t>
    </rPh>
    <phoneticPr fontId="2"/>
  </si>
  <si>
    <t>久留米広域市町村圏事務組合(小児緊急医療支援事業特別会計)</t>
    <rPh sb="0" eb="3">
      <t>クルメ</t>
    </rPh>
    <rPh sb="3" eb="5">
      <t>コウイキ</t>
    </rPh>
    <rPh sb="5" eb="8">
      <t>シチョウソン</t>
    </rPh>
    <rPh sb="8" eb="9">
      <t>ケン</t>
    </rPh>
    <rPh sb="9" eb="11">
      <t>ジム</t>
    </rPh>
    <rPh sb="11" eb="13">
      <t>クミアイ</t>
    </rPh>
    <rPh sb="14" eb="16">
      <t>ショウニ</t>
    </rPh>
    <rPh sb="16" eb="18">
      <t>キンキュウ</t>
    </rPh>
    <rPh sb="18" eb="20">
      <t>イリョウ</t>
    </rPh>
    <rPh sb="20" eb="22">
      <t>シエン</t>
    </rPh>
    <rPh sb="22" eb="24">
      <t>ジギョウ</t>
    </rPh>
    <rPh sb="24" eb="26">
      <t>トクベツ</t>
    </rPh>
    <rPh sb="26" eb="28">
      <t>カイケイ</t>
    </rPh>
    <phoneticPr fontId="2"/>
  </si>
  <si>
    <t>久留米広域市町村圏事務組合(広域消防特別会計)</t>
    <rPh sb="0" eb="3">
      <t>クルメ</t>
    </rPh>
    <rPh sb="3" eb="5">
      <t>コウイキ</t>
    </rPh>
    <rPh sb="5" eb="8">
      <t>シチョウソン</t>
    </rPh>
    <rPh sb="8" eb="9">
      <t>ケン</t>
    </rPh>
    <rPh sb="9" eb="11">
      <t>ジム</t>
    </rPh>
    <rPh sb="11" eb="13">
      <t>クミアイ</t>
    </rPh>
    <rPh sb="14" eb="16">
      <t>コウイキ</t>
    </rPh>
    <rPh sb="16" eb="18">
      <t>ショウボウ</t>
    </rPh>
    <rPh sb="18" eb="20">
      <t>トクベツ</t>
    </rPh>
    <rPh sb="20" eb="22">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</si>
  <si>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</si>
  <si>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</si>
  <si>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</si>
  <si>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福岡県介護保険広域連合(介護保健事業特別会計)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</si>
  <si>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</si>
  <si>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</si>
  <si>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うきはの里</t>
    <rPh sb="4" eb="5">
      <t>サト</t>
    </rPh>
    <phoneticPr fontId="2"/>
  </si>
  <si>
    <t>-</t>
    <phoneticPr fontId="2"/>
  </si>
  <si>
    <t>-</t>
    <phoneticPr fontId="2"/>
  </si>
  <si>
    <t>-</t>
    <phoneticPr fontId="2"/>
  </si>
  <si>
    <t>-</t>
    <phoneticPr fontId="2"/>
  </si>
  <si>
    <t>-</t>
    <phoneticPr fontId="2"/>
  </si>
  <si>
    <t>うきは市土地開発公社</t>
    <rPh sb="3" eb="4">
      <t>シ</t>
    </rPh>
    <rPh sb="4" eb="6">
      <t>トチ</t>
    </rPh>
    <rPh sb="6" eb="8">
      <t>カイハツ</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</si>
  <si>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</si>
  <si>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</si>
  <si>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</si>
  <si>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</si>
  <si>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</si>
  <si>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</si>
  <si>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</si>
  <si>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</si>
  <si>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</si>
  <si>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</si>
  <si>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</si>
  <si>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</si>
  <si>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国営土地改良事業に係る公債費に準ずる債務負担行為の減額が両比率の改善につながった。現在の状態を維持していくためにも、安易な借入の抑制に努めていく。</t>
    <rPh sb="0" eb="2">
      <t>コクエイ</t>
    </rPh>
    <rPh sb="2" eb="4">
      <t>トチ</t>
    </rPh>
    <rPh sb="4" eb="6">
      <t>カイリョウ</t>
    </rPh>
    <rPh sb="6" eb="8">
      <t>ジギョウ</t>
    </rPh>
    <rPh sb="9" eb="10">
      <t>カカ</t>
    </rPh>
    <rPh sb="11" eb="14">
      <t>コウサイヒ</t>
    </rPh>
    <rPh sb="15" eb="16">
      <t>ジュン</t>
    </rPh>
    <rPh sb="18" eb="20">
      <t>サイム</t>
    </rPh>
    <rPh sb="20" eb="22">
      <t>フタン</t>
    </rPh>
    <rPh sb="22" eb="24">
      <t>コウイ</t>
    </rPh>
    <rPh sb="25" eb="27">
      <t>ゲンガク</t>
    </rPh>
    <rPh sb="28" eb="29">
      <t>リョウ</t>
    </rPh>
    <rPh sb="29" eb="31">
      <t>ヒリツ</t>
    </rPh>
    <rPh sb="32" eb="34">
      <t>カイゼン</t>
    </rPh>
    <rPh sb="41" eb="43">
      <t>ゲンザイ</t>
    </rPh>
    <rPh sb="44" eb="46">
      <t>ジョウタイ</t>
    </rPh>
    <rPh sb="47" eb="49">
      <t>イジ</t>
    </rPh>
    <rPh sb="58" eb="60">
      <t>アンイ</t>
    </rPh>
    <rPh sb="61" eb="63">
      <t>カリイレ</t>
    </rPh>
    <rPh sb="64" eb="66">
      <t>ヨクセイ</t>
    </rPh>
    <rPh sb="67" eb="68">
      <t>ツト</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</si>
</sst>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54316</c:v>
                </c:pt>
                <c:pt idx="1">
                  <c:v>41962</c:v>
                </c:pt>
                <c:pt idx="2">
                  <c:v>52701</c:v>
                </c:pt>
                <c:pt idx="3">
                  <c:v>73026</c:v>
                </c:pt>
                <c:pt idx="4">
                  <c:v>63062</c:v>
                </c:pt>
              </c:numCache>
            </c:numRef>
          </c:val>
        </c:ser>
        <c:dLbls/>
        <c:marker val="1"/>
        <c:axId val="82507264"/>
        <c:axId val="82508800"/>
      </c:lineChart>
      <c:catAx>
        <c:axId val="8250726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08800"/>
        <c:crosses val="autoZero"/>
        <c:auto val="1"/>
        <c:lblAlgn val="ctr"/>
        <c:lblOffset val="100"/>
        <c:tickLblSkip val="1"/>
        <c:tickMarkSkip val="1"/>
      </c:catAx>
      <c:valAx>
        <c:axId val="8250880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50726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9.0500000000000007</c:v>
                </c:pt>
                <c:pt idx="1">
                  <c:v>7.03</c:v>
                </c:pt>
                <c:pt idx="2">
                  <c:v>5.64</c:v>
                </c:pt>
                <c:pt idx="3">
                  <c:v>6.23</c:v>
                </c:pt>
                <c:pt idx="4">
                  <c:v>8.83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30.51</c:v>
                </c:pt>
                <c:pt idx="1">
                  <c:v>36.369999999999997</c:v>
                </c:pt>
                <c:pt idx="2">
                  <c:v>39.869999999999997</c:v>
                </c:pt>
                <c:pt idx="3">
                  <c:v>43.73</c:v>
                </c:pt>
                <c:pt idx="4">
                  <c:v>46.98</c:v>
                </c:pt>
              </c:numCache>
            </c:numRef>
          </c:val>
        </c:ser>
        <c:dLbls/>
        <c:gapWidth val="250"/>
        <c:overlap val="100"/>
        <c:axId val="108059264"/>
        <c:axId val="1082740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6.36</c:v>
                </c:pt>
                <c:pt idx="1">
                  <c:v>7.07</c:v>
                </c:pt>
                <c:pt idx="2">
                  <c:v>2.2400000000000002</c:v>
                </c:pt>
                <c:pt idx="3">
                  <c:v>4.49</c:v>
                </c:pt>
                <c:pt idx="4">
                  <c:v>6.31</c:v>
                </c:pt>
              </c:numCache>
            </c:numRef>
          </c:val>
        </c:ser>
        <c:dLbls/>
        <c:marker val="1"/>
        <c:axId val="108059264"/>
        <c:axId val="108274048"/>
      </c:lineChart>
      <c:catAx>
        <c:axId val="10805926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74048"/>
        <c:crosses val="autoZero"/>
        <c:auto val="1"/>
        <c:lblAlgn val="ctr"/>
        <c:lblOffset val="100"/>
        <c:tickLblSkip val="1"/>
        <c:tickMarkSkip val="1"/>
      </c:catAx>
      <c:valAx>
        <c:axId val="1082740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592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0.02</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0.19</c:v>
                </c:pt>
                <c:pt idx="4">
                  <c:v>#N/A</c:v>
                </c:pt>
                <c:pt idx="5">
                  <c:v>0</c:v>
                </c:pt>
                <c:pt idx="6">
                  <c:v>#N/A</c:v>
                </c:pt>
                <c:pt idx="7">
                  <c:v>0.13</c:v>
                </c:pt>
                <c:pt idx="8">
                  <c:v>#N/A</c:v>
                </c:pt>
                <c:pt idx="9">
                  <c:v>0.11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0.46</c:v>
                </c:pt>
                <c:pt idx="4">
                  <c:v>#N/A</c:v>
                </c:pt>
                <c:pt idx="5">
                  <c:v>0.08</c:v>
                </c:pt>
                <c:pt idx="6">
                  <c:v>#N/A</c:v>
                </c:pt>
                <c:pt idx="7">
                  <c:v>0.11</c:v>
                </c:pt>
                <c:pt idx="8">
                  <c:v>#N/A</c:v>
                </c:pt>
                <c:pt idx="9">
                  <c:v>0.15</c:v>
                </c:pt>
              </c:numCache>
            </c:numRef>
          </c:val>
        </c:ser>
        <c:ser>
          <c:idx val="7"/>
          <c:order val="7"/>
          <c:tx>
            <c:strRef>
              <c:f>データシート!$A$34</c:f>
              <c:strCache>
                <c:ptCount val="1"/>
                <c:pt idx="0">
                  <c:v>自動車学校特別会計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0.02</c:v>
                </c:pt>
                <c:pt idx="4">
                  <c:v>#N/A</c:v>
                </c:pt>
                <c:pt idx="5">
                  <c:v>0.05</c:v>
                </c:pt>
                <c:pt idx="6">
                  <c:v>#N/A</c:v>
                </c:pt>
                <c:pt idx="7">
                  <c:v>0.03</c:v>
                </c:pt>
                <c:pt idx="8">
                  <c:v>#N/A</c:v>
                </c:pt>
                <c:pt idx="9">
                  <c:v>0.18</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0.2</c:v>
                </c:pt>
                <c:pt idx="4">
                  <c:v>#N/A</c:v>
                </c:pt>
                <c:pt idx="5">
                  <c:v>0.21</c:v>
                </c:pt>
                <c:pt idx="6">
                  <c:v>#N/A</c:v>
                </c:pt>
                <c:pt idx="7">
                  <c:v>0.22</c:v>
                </c:pt>
                <c:pt idx="8">
                  <c:v>#N/A</c:v>
                </c:pt>
                <c:pt idx="9">
                  <c:v>0.23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8.82</c:v>
                </c:pt>
                <c:pt idx="2">
                  <c:v>#N/A</c:v>
                </c:pt>
                <c:pt idx="3">
                  <c:v>6.8</c:v>
                </c:pt>
                <c:pt idx="4">
                  <c:v>#N/A</c:v>
                </c:pt>
                <c:pt idx="5">
                  <c:v>5.37</c:v>
                </c:pt>
                <c:pt idx="6">
                  <c:v>#N/A</c:v>
                </c:pt>
                <c:pt idx="7">
                  <c:v>5.96</c:v>
                </c:pt>
                <c:pt idx="8">
                  <c:v>#N/A</c:v>
                </c:pt>
                <c:pt idx="9">
                  <c:v>8.41</c:v>
                </c:pt>
              </c:numCache>
            </c:numRef>
          </c:val>
        </c:ser>
        <c:dLbls/>
        <c:overlap val="100"/>
        <c:axId val="109492480"/>
        <c:axId val="109568000"/>
      </c:barChart>
      <c:catAx>
        <c:axId val="1094924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68000"/>
        <c:crosses val="autoZero"/>
        <c:auto val="1"/>
        <c:lblAlgn val="ctr"/>
        <c:lblOffset val="100"/>
        <c:tickLblSkip val="1"/>
        <c:tickMarkSkip val="1"/>
      </c:catAx>
      <c:valAx>
        <c:axId val="1095680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924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1592</c:v>
                </c:pt>
                <c:pt idx="5">
                  <c:v>1687</c:v>
                </c:pt>
                <c:pt idx="8">
                  <c:v>1725</c:v>
                </c:pt>
                <c:pt idx="11">
                  <c:v>1813</c:v>
                </c:pt>
                <c:pt idx="14">
                  <c:v>1822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218</c:v>
                </c:pt>
                <c:pt idx="3">
                  <c:v>222</c:v>
                </c:pt>
                <c:pt idx="6">
                  <c:v>204</c:v>
                </c:pt>
                <c:pt idx="9">
                  <c:v>83</c:v>
                </c:pt>
                <c:pt idx="12">
                  <c:v>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172</c:v>
                </c:pt>
                <c:pt idx="3">
                  <c:v>173</c:v>
                </c:pt>
                <c:pt idx="6">
                  <c:v>174</c:v>
                </c:pt>
                <c:pt idx="9">
                  <c:v>163</c:v>
                </c:pt>
                <c:pt idx="12">
                  <c:v>167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439</c:v>
                </c:pt>
                <c:pt idx="3">
                  <c:v>454</c:v>
                </c:pt>
                <c:pt idx="6">
                  <c:v>469</c:v>
                </c:pt>
                <c:pt idx="9">
                  <c:v>519</c:v>
                </c:pt>
                <c:pt idx="12">
                  <c:v>534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1635</c:v>
                </c:pt>
                <c:pt idx="3">
                  <c:v>1626</c:v>
                </c:pt>
                <c:pt idx="6">
                  <c:v>1651</c:v>
                </c:pt>
                <c:pt idx="9">
                  <c:v>1730</c:v>
                </c:pt>
                <c:pt idx="12">
                  <c:v>1720</c:v>
                </c:pt>
              </c:numCache>
            </c:numRef>
          </c:val>
        </c:ser>
        <c:dLbls/>
        <c:gapWidth val="100"/>
        <c:overlap val="100"/>
        <c:axId val="84712064"/>
        <c:axId val="847302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872</c:v>
                </c:pt>
                <c:pt idx="2">
                  <c:v>#N/A</c:v>
                </c:pt>
                <c:pt idx="3">
                  <c:v>#N/A</c:v>
                </c:pt>
                <c:pt idx="4">
                  <c:v>788</c:v>
                </c:pt>
                <c:pt idx="5">
                  <c:v>#N/A</c:v>
                </c:pt>
                <c:pt idx="6">
                  <c:v>#N/A</c:v>
                </c:pt>
                <c:pt idx="7">
                  <c:v>773</c:v>
                </c:pt>
                <c:pt idx="8">
                  <c:v>#N/A</c:v>
                </c:pt>
                <c:pt idx="9">
                  <c:v>#N/A</c:v>
                </c:pt>
                <c:pt idx="10">
                  <c:v>682</c:v>
                </c:pt>
                <c:pt idx="11">
                  <c:v>#N/A</c:v>
                </c:pt>
                <c:pt idx="12">
                  <c:v>#N/A</c:v>
                </c:pt>
                <c:pt idx="13">
                  <c:v>686</c:v>
                </c:pt>
                <c:pt idx="14">
                  <c:v>#N/A</c:v>
                </c:pt>
              </c:numCache>
            </c:numRef>
          </c:val>
        </c:ser>
        <c:dLbls/>
        <c:marker val="1"/>
        <c:axId val="84712064"/>
        <c:axId val="84730240"/>
      </c:lineChart>
      <c:catAx>
        <c:axId val="84712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730240"/>
        <c:crosses val="autoZero"/>
        <c:auto val="1"/>
        <c:lblAlgn val="ctr"/>
        <c:lblOffset val="100"/>
        <c:tickLblSkip val="1"/>
        <c:tickMarkSkip val="1"/>
      </c:catAx>
      <c:valAx>
        <c:axId val="847302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712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17247</c:v>
                </c:pt>
                <c:pt idx="5">
                  <c:v>16690</c:v>
                </c:pt>
                <c:pt idx="8">
                  <c:v>16412</c:v>
                </c:pt>
                <c:pt idx="11">
                  <c:v>16197</c:v>
                </c:pt>
                <c:pt idx="14">
                  <c:v>15749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737</c:v>
                </c:pt>
                <c:pt idx="5">
                  <c:v>800</c:v>
                </c:pt>
                <c:pt idx="8">
                  <c:v>747</c:v>
                </c:pt>
                <c:pt idx="11">
                  <c:v>824</c:v>
                </c:pt>
                <c:pt idx="14">
                  <c:v>1150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8053</c:v>
                </c:pt>
                <c:pt idx="5">
                  <c:v>8166</c:v>
                </c:pt>
                <c:pt idx="8">
                  <c:v>8891</c:v>
                </c:pt>
                <c:pt idx="11">
                  <c:v>9340</c:v>
                </c:pt>
                <c:pt idx="14">
                  <c:v>9652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3327</c:v>
                </c:pt>
                <c:pt idx="3">
                  <c:v>3294</c:v>
                </c:pt>
                <c:pt idx="6">
                  <c:v>3220</c:v>
                </c:pt>
                <c:pt idx="9">
                  <c:v>3080</c:v>
                </c:pt>
                <c:pt idx="12">
                  <c:v>2979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1133</c:v>
                </c:pt>
                <c:pt idx="3">
                  <c:v>978</c:v>
                </c:pt>
                <c:pt idx="6">
                  <c:v>861</c:v>
                </c:pt>
                <c:pt idx="9">
                  <c:v>754</c:v>
                </c:pt>
                <c:pt idx="12">
                  <c:v>638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9622</c:v>
                </c:pt>
                <c:pt idx="3">
                  <c:v>9399</c:v>
                </c:pt>
                <c:pt idx="6">
                  <c:v>9209</c:v>
                </c:pt>
                <c:pt idx="9">
                  <c:v>9081</c:v>
                </c:pt>
                <c:pt idx="12">
                  <c:v>8956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875</c:v>
                </c:pt>
                <c:pt idx="3">
                  <c:v>611</c:v>
                </c:pt>
                <c:pt idx="6">
                  <c:v>369</c:v>
                </c:pt>
                <c:pt idx="9">
                  <c:v>276</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14684</c:v>
                </c:pt>
                <c:pt idx="3">
                  <c:v>14158</c:v>
                </c:pt>
                <c:pt idx="6">
                  <c:v>13973</c:v>
                </c:pt>
                <c:pt idx="9">
                  <c:v>14027</c:v>
                </c:pt>
                <c:pt idx="12">
                  <c:v>13701</c:v>
                </c:pt>
              </c:numCache>
            </c:numRef>
          </c:val>
        </c:ser>
        <c:dLbls/>
        <c:gapWidth val="100"/>
        <c:overlap val="100"/>
        <c:axId val="101348096"/>
        <c:axId val="1013496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3604</c:v>
                </c:pt>
                <c:pt idx="2">
                  <c:v>#N/A</c:v>
                </c:pt>
                <c:pt idx="3">
                  <c:v>#N/A</c:v>
                </c:pt>
                <c:pt idx="4">
                  <c:v>2784</c:v>
                </c:pt>
                <c:pt idx="5">
                  <c:v>#N/A</c:v>
                </c:pt>
                <c:pt idx="6">
                  <c:v>#N/A</c:v>
                </c:pt>
                <c:pt idx="7">
                  <c:v>1583</c:v>
                </c:pt>
                <c:pt idx="8">
                  <c:v>#N/A</c:v>
                </c:pt>
                <c:pt idx="9">
                  <c:v>#N/A</c:v>
                </c:pt>
                <c:pt idx="10">
                  <c:v>856</c:v>
                </c:pt>
                <c:pt idx="11">
                  <c:v>#N/A</c:v>
                </c:pt>
                <c:pt idx="12">
                  <c:v>#N/A</c:v>
                </c:pt>
                <c:pt idx="13">
                  <c:v>0</c:v>
                </c:pt>
                <c:pt idx="14">
                  <c:v>#N/A</c:v>
                </c:pt>
              </c:numCache>
            </c:numRef>
          </c:val>
        </c:ser>
        <c:dLbls/>
        <c:marker val="1"/>
        <c:axId val="101348096"/>
        <c:axId val="101349632"/>
      </c:lineChart>
      <c:catAx>
        <c:axId val="1013480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49632"/>
        <c:crosses val="autoZero"/>
        <c:auto val="1"/>
        <c:lblAlgn val="ctr"/>
        <c:lblOffset val="100"/>
        <c:tickLblSkip val="1"/>
        <c:tickMarkSkip val="1"/>
      </c:catAx>
      <c:valAx>
        <c:axId val="101349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480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01280768"/>
        <c:axId val="101287040"/>
      </c:scatterChart>
      <c:valAx>
        <c:axId val="10128076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287040"/>
        <c:crosses val="autoZero"/>
        <c:crossBetween val="midCat"/>
      </c:valAx>
      <c:valAx>
        <c:axId val="10128704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12807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11.4</c:v>
                </c:pt>
                <c:pt idx="1">
                  <c:v>11.1</c:v>
                </c:pt>
                <c:pt idx="2">
                  <c:v>10.7</c:v>
                </c:pt>
                <c:pt idx="3">
                  <c:v>10</c:v>
                </c:pt>
                <c:pt idx="4">
                  <c:v>9.5</c:v>
                </c:pt>
              </c:numCache>
            </c:numRef>
          </c:xVal>
          <c:yVal>
            <c:numRef>
              <c:f>公会計指標分析・財政指標組合せ分析表!$K$73:$O$73</c:f>
              <c:numCache>
                <c:formatCode>#,##0.0;"▲ "#,##0.0</c:formatCode>
                <c:ptCount val="5"/>
                <c:pt idx="0">
                  <c:v>47.3</c:v>
                </c:pt>
                <c:pt idx="1">
                  <c:v>37.1</c:v>
                </c:pt>
                <c:pt idx="2">
                  <c:v>21.1</c:v>
                </c:pt>
                <c:pt idx="3">
                  <c:v>11.5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dLbls/>
        <c:axId val="101549952"/>
        <c:axId val="101568512"/>
      </c:scatterChart>
      <c:valAx>
        <c:axId val="101549952"/>
        <c:scaling>
          <c:orientation val="minMax"/>
          <c:max val="14.2"/>
          <c:min val="9.7000000000000011"/>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68512"/>
        <c:crosses val="autoZero"/>
        <c:crossBetween val="midCat"/>
      </c:valAx>
      <c:valAx>
        <c:axId val="101568512"/>
        <c:scaling>
          <c:orientation val="minMax"/>
          <c:max val="102"/>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154995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市民税は増額したものの、固定資産税の国有資産等所在市町村交付金の大幅な減額があり、基準財政収入額が増加しなかったため、ほぼ横ばいの状況が続いている。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115358</xdr:rowOff>
    </xdr:to>
    <xdr:cxnSp macro="">
      <xdr:nvCxnSpPr>
        <xdr:cNvPr id="71" name="直線コネクタ 70"/>
        <xdr:cNvCxnSpPr/>
      </xdr:nvCxnSpPr>
      <xdr:spPr>
        <a:xfrm flipV="1">
          <a:off x="3225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経常一般財源額は増加したものの、職員給与の増額により職員給が増加</a:t>
          </a:r>
          <a:r>
            <a:rPr kumimoji="1" lang="en-US" altLang="ja-JP" sz="1300">
              <a:latin typeface="ＭＳ Ｐゴシック"/>
            </a:rPr>
            <a:t>(+56,697</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したため、比率の改善は見られず、</a:t>
          </a:r>
          <a:r>
            <a:rPr kumimoji="1" lang="en-US" altLang="ja-JP" sz="1300">
              <a:latin typeface="ＭＳ Ｐゴシック"/>
            </a:rPr>
            <a:t>0.9</a:t>
          </a:r>
          <a:r>
            <a:rPr kumimoji="1" lang="ja-JP" altLang="en-US" sz="1300">
              <a:latin typeface="ＭＳ Ｐゴシック"/>
            </a:rPr>
            <a:t>ポイントの後退となった。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13335</xdr:rowOff>
    </xdr:from>
    <xdr:to>
      <xdr:col>7</xdr:col>
      <xdr:colOff>152400</xdr:colOff>
      <xdr:row>60</xdr:row>
      <xdr:rowOff>49530</xdr:rowOff>
    </xdr:to>
    <xdr:cxnSp macro="">
      <xdr:nvCxnSpPr>
        <xdr:cNvPr id="131" name="直線コネクタ 130"/>
        <xdr:cNvCxnSpPr/>
      </xdr:nvCxnSpPr>
      <xdr:spPr>
        <a:xfrm>
          <a:off x="4114800" y="1030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128481</xdr:rowOff>
    </xdr:from>
    <xdr:to>
      <xdr:col>6</xdr:col>
      <xdr:colOff>0</xdr:colOff>
      <xdr:row>60</xdr:row>
      <xdr:rowOff>13335</xdr:rowOff>
    </xdr:to>
    <xdr:cxnSp macro="">
      <xdr:nvCxnSpPr>
        <xdr:cNvPr id="134" name="直線コネクタ 133"/>
        <xdr:cNvCxnSpPr/>
      </xdr:nvCxnSpPr>
      <xdr:spPr>
        <a:xfrm>
          <a:off x="3225800" y="1024403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108373</xdr:rowOff>
    </xdr:from>
    <xdr:to>
      <xdr:col>4</xdr:col>
      <xdr:colOff>482600</xdr:colOff>
      <xdr:row>59</xdr:row>
      <xdr:rowOff>128481</xdr:rowOff>
    </xdr:to>
    <xdr:cxnSp macro="">
      <xdr:nvCxnSpPr>
        <xdr:cNvPr id="137" name="直線コネクタ 136"/>
        <xdr:cNvCxnSpPr/>
      </xdr:nvCxnSpPr>
      <xdr:spPr>
        <a:xfrm>
          <a:off x="2336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15875</xdr:rowOff>
    </xdr:from>
    <xdr:to>
      <xdr:col>3</xdr:col>
      <xdr:colOff>279400</xdr:colOff>
      <xdr:row>59</xdr:row>
      <xdr:rowOff>108373</xdr:rowOff>
    </xdr:to>
    <xdr:cxnSp macro="">
      <xdr:nvCxnSpPr>
        <xdr:cNvPr id="140" name="直線コネクタ 139"/>
        <xdr:cNvCxnSpPr/>
      </xdr:nvCxnSpPr>
      <xdr:spPr>
        <a:xfrm>
          <a:off x="1447800" y="1013142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50" name="円/楕円 149"/>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51"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133985</xdr:rowOff>
    </xdr:from>
    <xdr:to>
      <xdr:col>6</xdr:col>
      <xdr:colOff>50800</xdr:colOff>
      <xdr:row>60</xdr:row>
      <xdr:rowOff>64135</xdr:rowOff>
    </xdr:to>
    <xdr:sp macro="" textlink="">
      <xdr:nvSpPr>
        <xdr:cNvPr id="152" name="円/楕円 151"/>
        <xdr:cNvSpPr/>
      </xdr:nvSpPr>
      <xdr:spPr>
        <a:xfrm>
          <a:off x="4064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74312</xdr:rowOff>
    </xdr:from>
    <xdr:ext cx="736600" cy="259045"/>
    <xdr:sp macro="" textlink="">
      <xdr:nvSpPr>
        <xdr:cNvPr id="153" name="テキスト ボックス 152"/>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77681</xdr:rowOff>
    </xdr:from>
    <xdr:to>
      <xdr:col>4</xdr:col>
      <xdr:colOff>533400</xdr:colOff>
      <xdr:row>60</xdr:row>
      <xdr:rowOff>7831</xdr:rowOff>
    </xdr:to>
    <xdr:sp macro="" textlink="">
      <xdr:nvSpPr>
        <xdr:cNvPr id="154" name="円/楕円 153"/>
        <xdr:cNvSpPr/>
      </xdr:nvSpPr>
      <xdr:spPr>
        <a:xfrm>
          <a:off x="3175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18008</xdr:rowOff>
    </xdr:from>
    <xdr:ext cx="762000" cy="259045"/>
    <xdr:sp macro="" textlink="">
      <xdr:nvSpPr>
        <xdr:cNvPr id="155" name="テキスト ボックス 154"/>
        <xdr:cNvSpPr txBox="1"/>
      </xdr:nvSpPr>
      <xdr:spPr>
        <a:xfrm>
          <a:off x="2844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57573</xdr:rowOff>
    </xdr:from>
    <xdr:to>
      <xdr:col>3</xdr:col>
      <xdr:colOff>330200</xdr:colOff>
      <xdr:row>59</xdr:row>
      <xdr:rowOff>159173</xdr:rowOff>
    </xdr:to>
    <xdr:sp macro="" textlink="">
      <xdr:nvSpPr>
        <xdr:cNvPr id="156" name="円/楕円 155"/>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169350</xdr:rowOff>
    </xdr:from>
    <xdr:ext cx="762000" cy="259045"/>
    <xdr:sp macro="" textlink="">
      <xdr:nvSpPr>
        <xdr:cNvPr id="157" name="テキスト ボックス 156"/>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136525</xdr:rowOff>
    </xdr:from>
    <xdr:to>
      <xdr:col>2</xdr:col>
      <xdr:colOff>127000</xdr:colOff>
      <xdr:row>59</xdr:row>
      <xdr:rowOff>66675</xdr:rowOff>
    </xdr:to>
    <xdr:sp macro="" textlink="">
      <xdr:nvSpPr>
        <xdr:cNvPr id="158" name="円/楕円 157"/>
        <xdr:cNvSpPr/>
      </xdr:nvSpPr>
      <xdr:spPr>
        <a:xfrm>
          <a:off x="1397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76852</xdr:rowOff>
    </xdr:from>
    <xdr:ext cx="762000" cy="259045"/>
    <xdr:sp macro="" textlink="">
      <xdr:nvSpPr>
        <xdr:cNvPr id="159" name="テキスト ボックス 158"/>
        <xdr:cNvSpPr txBox="1"/>
      </xdr:nvSpPr>
      <xdr:spPr>
        <a:xfrm>
          <a:off x="1066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ごみ処理業務と消防業務を一部事務組合で運営しているため、経費節減に大きな効果を与えている。今後も市直営の施設を指定管理に移行することで経費の節減を図っていく。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100924</xdr:rowOff>
    </xdr:from>
    <xdr:to>
      <xdr:col>7</xdr:col>
      <xdr:colOff>152400</xdr:colOff>
      <xdr:row>81</xdr:row>
      <xdr:rowOff>106104</xdr:rowOff>
    </xdr:to>
    <xdr:cxnSp macro="">
      <xdr:nvCxnSpPr>
        <xdr:cNvPr id="194" name="直線コネクタ 193"/>
        <xdr:cNvCxnSpPr/>
      </xdr:nvCxnSpPr>
      <xdr:spPr>
        <a:xfrm flipV="1">
          <a:off x="4114800" y="13988374"/>
          <a:ext cx="8382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31341</xdr:rowOff>
    </xdr:from>
    <xdr:to>
      <xdr:col>6</xdr:col>
      <xdr:colOff>0</xdr:colOff>
      <xdr:row>81</xdr:row>
      <xdr:rowOff>106104</xdr:rowOff>
    </xdr:to>
    <xdr:cxnSp macro="">
      <xdr:nvCxnSpPr>
        <xdr:cNvPr id="197" name="直線コネクタ 196"/>
        <xdr:cNvCxnSpPr/>
      </xdr:nvCxnSpPr>
      <xdr:spPr>
        <a:xfrm>
          <a:off x="3225800" y="13918791"/>
          <a:ext cx="8890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31341</xdr:rowOff>
    </xdr:from>
    <xdr:to>
      <xdr:col>4</xdr:col>
      <xdr:colOff>482600</xdr:colOff>
      <xdr:row>81</xdr:row>
      <xdr:rowOff>55045</xdr:rowOff>
    </xdr:to>
    <xdr:cxnSp macro="">
      <xdr:nvCxnSpPr>
        <xdr:cNvPr id="200" name="直線コネクタ 199"/>
        <xdr:cNvCxnSpPr/>
      </xdr:nvCxnSpPr>
      <xdr:spPr>
        <a:xfrm flipV="1">
          <a:off x="2336800" y="13918791"/>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47211</xdr:rowOff>
    </xdr:from>
    <xdr:to>
      <xdr:col>3</xdr:col>
      <xdr:colOff>279400</xdr:colOff>
      <xdr:row>81</xdr:row>
      <xdr:rowOff>55045</xdr:rowOff>
    </xdr:to>
    <xdr:cxnSp macro="">
      <xdr:nvCxnSpPr>
        <xdr:cNvPr id="203" name="直線コネクタ 202"/>
        <xdr:cNvCxnSpPr/>
      </xdr:nvCxnSpPr>
      <xdr:spPr>
        <a:xfrm>
          <a:off x="1447800" y="13934661"/>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50124</xdr:rowOff>
    </xdr:from>
    <xdr:to>
      <xdr:col>7</xdr:col>
      <xdr:colOff>203200</xdr:colOff>
      <xdr:row>81</xdr:row>
      <xdr:rowOff>151724</xdr:rowOff>
    </xdr:to>
    <xdr:sp macro="" textlink="">
      <xdr:nvSpPr>
        <xdr:cNvPr id="213" name="円/楕円 212"/>
        <xdr:cNvSpPr/>
      </xdr:nvSpPr>
      <xdr:spPr>
        <a:xfrm>
          <a:off x="4902200" y="13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66651</xdr:rowOff>
    </xdr:from>
    <xdr:ext cx="762000" cy="259045"/>
    <xdr:sp macro="" textlink="">
      <xdr:nvSpPr>
        <xdr:cNvPr id="214" name="人件費・物件費等の状況該当値テキスト"/>
        <xdr:cNvSpPr txBox="1"/>
      </xdr:nvSpPr>
      <xdr:spPr>
        <a:xfrm>
          <a:off x="5041900" y="1378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55304</xdr:rowOff>
    </xdr:from>
    <xdr:to>
      <xdr:col>6</xdr:col>
      <xdr:colOff>50800</xdr:colOff>
      <xdr:row>81</xdr:row>
      <xdr:rowOff>156904</xdr:rowOff>
    </xdr:to>
    <xdr:sp macro="" textlink="">
      <xdr:nvSpPr>
        <xdr:cNvPr id="215" name="円/楕円 214"/>
        <xdr:cNvSpPr/>
      </xdr:nvSpPr>
      <xdr:spPr>
        <a:xfrm>
          <a:off x="4064000" y="139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167081</xdr:rowOff>
    </xdr:from>
    <xdr:ext cx="736600" cy="259045"/>
    <xdr:sp macro="" textlink="">
      <xdr:nvSpPr>
        <xdr:cNvPr id="216" name="テキスト ボックス 215"/>
        <xdr:cNvSpPr txBox="1"/>
      </xdr:nvSpPr>
      <xdr:spPr>
        <a:xfrm>
          <a:off x="3733800" y="1371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151991</xdr:rowOff>
    </xdr:from>
    <xdr:to>
      <xdr:col>4</xdr:col>
      <xdr:colOff>533400</xdr:colOff>
      <xdr:row>81</xdr:row>
      <xdr:rowOff>82141</xdr:rowOff>
    </xdr:to>
    <xdr:sp macro="" textlink="">
      <xdr:nvSpPr>
        <xdr:cNvPr id="217" name="円/楕円 216"/>
        <xdr:cNvSpPr/>
      </xdr:nvSpPr>
      <xdr:spPr>
        <a:xfrm>
          <a:off x="3175000" y="138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92318</xdr:rowOff>
    </xdr:from>
    <xdr:ext cx="762000" cy="259045"/>
    <xdr:sp macro="" textlink="">
      <xdr:nvSpPr>
        <xdr:cNvPr id="218" name="テキスト ボックス 217"/>
        <xdr:cNvSpPr txBox="1"/>
      </xdr:nvSpPr>
      <xdr:spPr>
        <a:xfrm>
          <a:off x="2844800" y="1363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4245</xdr:rowOff>
    </xdr:from>
    <xdr:to>
      <xdr:col>3</xdr:col>
      <xdr:colOff>330200</xdr:colOff>
      <xdr:row>81</xdr:row>
      <xdr:rowOff>105845</xdr:rowOff>
    </xdr:to>
    <xdr:sp macro="" textlink="">
      <xdr:nvSpPr>
        <xdr:cNvPr id="219" name="円/楕円 218"/>
        <xdr:cNvSpPr/>
      </xdr:nvSpPr>
      <xdr:spPr>
        <a:xfrm>
          <a:off x="2286000" y="138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116022</xdr:rowOff>
    </xdr:from>
    <xdr:ext cx="762000" cy="259045"/>
    <xdr:sp macro="" textlink="">
      <xdr:nvSpPr>
        <xdr:cNvPr id="220" name="テキスト ボックス 219"/>
        <xdr:cNvSpPr txBox="1"/>
      </xdr:nvSpPr>
      <xdr:spPr>
        <a:xfrm>
          <a:off x="1955800" y="136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117,633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167861</xdr:rowOff>
    </xdr:from>
    <xdr:to>
      <xdr:col>2</xdr:col>
      <xdr:colOff>127000</xdr:colOff>
      <xdr:row>81</xdr:row>
      <xdr:rowOff>98011</xdr:rowOff>
    </xdr:to>
    <xdr:sp macro="" textlink="">
      <xdr:nvSpPr>
        <xdr:cNvPr id="221" name="円/楕円 220"/>
        <xdr:cNvSpPr/>
      </xdr:nvSpPr>
      <xdr:spPr>
        <a:xfrm>
          <a:off x="1397000" y="13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108188</xdr:rowOff>
    </xdr:from>
    <xdr:ext cx="762000" cy="259045"/>
    <xdr:sp macro="" textlink="">
      <xdr:nvSpPr>
        <xdr:cNvPr id="222" name="テキスト ボックス 221"/>
        <xdr:cNvSpPr txBox="1"/>
      </xdr:nvSpPr>
      <xdr:spPr>
        <a:xfrm>
          <a:off x="1066800" y="1365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類似団体平均とほぼ同水準で移行している。今後もこの水準の維持に努め、人件費の抑制を図る。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14732</xdr:rowOff>
    </xdr:to>
    <xdr:cxnSp macro="">
      <xdr:nvCxnSpPr>
        <xdr:cNvPr id="254" name="直線コネクタ 253"/>
        <xdr:cNvCxnSpPr/>
      </xdr:nvCxnSpPr>
      <xdr:spPr>
        <a:xfrm>
          <a:off x="16179800" y="147353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85</xdr:row>
      <xdr:rowOff>162052</xdr:rowOff>
    </xdr:to>
    <xdr:cxnSp macro="">
      <xdr:nvCxnSpPr>
        <xdr:cNvPr id="257" name="直線コネクタ 256"/>
        <xdr:cNvCxnSpPr/>
      </xdr:nvCxnSpPr>
      <xdr:spPr>
        <a:xfrm>
          <a:off x="15290800" y="1466291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87</xdr:row>
      <xdr:rowOff>123189</xdr:rowOff>
    </xdr:to>
    <xdr:cxnSp macro="">
      <xdr:nvCxnSpPr>
        <xdr:cNvPr id="260" name="直線コネクタ 259"/>
        <xdr:cNvCxnSpPr/>
      </xdr:nvCxnSpPr>
      <xdr:spPr>
        <a:xfrm flipV="1">
          <a:off x="14401800" y="14662913"/>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87</xdr:row>
      <xdr:rowOff>132842</xdr:rowOff>
    </xdr:to>
    <xdr:cxnSp macro="">
      <xdr:nvCxnSpPr>
        <xdr:cNvPr id="263" name="直線コネクタ 262"/>
        <xdr:cNvCxnSpPr/>
      </xdr:nvCxnSpPr>
      <xdr:spPr>
        <a:xfrm flipV="1">
          <a:off x="13512800" y="150393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3" name="円/楕円 272"/>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4"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5" name="円/楕円 274"/>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6" name="テキスト ボックス 275"/>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38863</xdr:rowOff>
    </xdr:from>
    <xdr:to>
      <xdr:col>22</xdr:col>
      <xdr:colOff>254000</xdr:colOff>
      <xdr:row>85</xdr:row>
      <xdr:rowOff>140463</xdr:rowOff>
    </xdr:to>
    <xdr:sp macro="" textlink="">
      <xdr:nvSpPr>
        <xdr:cNvPr id="277" name="円/楕円 276"/>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150640</xdr:rowOff>
    </xdr:from>
    <xdr:ext cx="762000" cy="259045"/>
    <xdr:sp macro="" textlink="">
      <xdr:nvSpPr>
        <xdr:cNvPr id="278" name="テキスト ボックス 277"/>
        <xdr:cNvSpPr txBox="1"/>
      </xdr:nvSpPr>
      <xdr:spPr>
        <a:xfrm>
          <a:off x="14909800" y="1438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9" name="円/楕円 278"/>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0" name="テキスト ボックス 279"/>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82" name="テキスト ボックス 281"/>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合併以降、事務の効率化と併せ人員削減を実施してきた。類似団体と比較して大きな効果を引き出せている面であるが、今後も定員管理の適正化に努めていく。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152853</xdr:rowOff>
    </xdr:from>
    <xdr:to>
      <xdr:col>24</xdr:col>
      <xdr:colOff>558800</xdr:colOff>
      <xdr:row>58</xdr:row>
      <xdr:rowOff>170090</xdr:rowOff>
    </xdr:to>
    <xdr:cxnSp macro="">
      <xdr:nvCxnSpPr>
        <xdr:cNvPr id="319" name="直線コネクタ 318"/>
        <xdr:cNvCxnSpPr/>
      </xdr:nvCxnSpPr>
      <xdr:spPr>
        <a:xfrm>
          <a:off x="16179800" y="10096953"/>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152853</xdr:rowOff>
    </xdr:from>
    <xdr:to>
      <xdr:col>23</xdr:col>
      <xdr:colOff>406400</xdr:colOff>
      <xdr:row>58</xdr:row>
      <xdr:rowOff>158024</xdr:rowOff>
    </xdr:to>
    <xdr:cxnSp macro="">
      <xdr:nvCxnSpPr>
        <xdr:cNvPr id="322" name="直線コネクタ 321"/>
        <xdr:cNvCxnSpPr/>
      </xdr:nvCxnSpPr>
      <xdr:spPr>
        <a:xfrm flipV="1">
          <a:off x="15290800" y="1009695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158024</xdr:rowOff>
    </xdr:from>
    <xdr:to>
      <xdr:col>22</xdr:col>
      <xdr:colOff>203200</xdr:colOff>
      <xdr:row>58</xdr:row>
      <xdr:rowOff>159748</xdr:rowOff>
    </xdr:to>
    <xdr:cxnSp macro="">
      <xdr:nvCxnSpPr>
        <xdr:cNvPr id="325" name="直線コネクタ 324"/>
        <xdr:cNvCxnSpPr/>
      </xdr:nvCxnSpPr>
      <xdr:spPr>
        <a:xfrm flipV="1">
          <a:off x="14401800" y="1010212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159748</xdr:rowOff>
    </xdr:from>
    <xdr:to>
      <xdr:col>21</xdr:col>
      <xdr:colOff>0</xdr:colOff>
      <xdr:row>59</xdr:row>
      <xdr:rowOff>14151</xdr:rowOff>
    </xdr:to>
    <xdr:cxnSp macro="">
      <xdr:nvCxnSpPr>
        <xdr:cNvPr id="328" name="直線コネクタ 327"/>
        <xdr:cNvCxnSpPr/>
      </xdr:nvCxnSpPr>
      <xdr:spPr>
        <a:xfrm flipV="1">
          <a:off x="13512800" y="1010384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119290</xdr:rowOff>
    </xdr:from>
    <xdr:to>
      <xdr:col>24</xdr:col>
      <xdr:colOff>609600</xdr:colOff>
      <xdr:row>59</xdr:row>
      <xdr:rowOff>49440</xdr:rowOff>
    </xdr:to>
    <xdr:sp macro="" textlink="">
      <xdr:nvSpPr>
        <xdr:cNvPr id="338" name="円/楕円 337"/>
        <xdr:cNvSpPr/>
      </xdr:nvSpPr>
      <xdr:spPr>
        <a:xfrm>
          <a:off x="169672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135817</xdr:rowOff>
    </xdr:from>
    <xdr:ext cx="762000" cy="259045"/>
    <xdr:sp macro="" textlink="">
      <xdr:nvSpPr>
        <xdr:cNvPr id="339" name="定員管理の状況該当値テキスト"/>
        <xdr:cNvSpPr txBox="1"/>
      </xdr:nvSpPr>
      <xdr:spPr>
        <a:xfrm>
          <a:off x="17106900" y="990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102053</xdr:rowOff>
    </xdr:from>
    <xdr:to>
      <xdr:col>23</xdr:col>
      <xdr:colOff>457200</xdr:colOff>
      <xdr:row>59</xdr:row>
      <xdr:rowOff>32203</xdr:rowOff>
    </xdr:to>
    <xdr:sp macro="" textlink="">
      <xdr:nvSpPr>
        <xdr:cNvPr id="340" name="円/楕円 339"/>
        <xdr:cNvSpPr/>
      </xdr:nvSpPr>
      <xdr:spPr>
        <a:xfrm>
          <a:off x="16129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42380</xdr:rowOff>
    </xdr:from>
    <xdr:ext cx="736600" cy="259045"/>
    <xdr:sp macro="" textlink="">
      <xdr:nvSpPr>
        <xdr:cNvPr id="341" name="テキスト ボックス 340"/>
        <xdr:cNvSpPr txBox="1"/>
      </xdr:nvSpPr>
      <xdr:spPr>
        <a:xfrm>
          <a:off x="15798800" y="981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107224</xdr:rowOff>
    </xdr:from>
    <xdr:to>
      <xdr:col>22</xdr:col>
      <xdr:colOff>254000</xdr:colOff>
      <xdr:row>59</xdr:row>
      <xdr:rowOff>37374</xdr:rowOff>
    </xdr:to>
    <xdr:sp macro="" textlink="">
      <xdr:nvSpPr>
        <xdr:cNvPr id="342" name="円/楕円 341"/>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47551</xdr:rowOff>
    </xdr:from>
    <xdr:ext cx="762000" cy="259045"/>
    <xdr:sp macro="" textlink="">
      <xdr:nvSpPr>
        <xdr:cNvPr id="343" name="テキスト ボックス 342"/>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108948</xdr:rowOff>
    </xdr:from>
    <xdr:to>
      <xdr:col>21</xdr:col>
      <xdr:colOff>50800</xdr:colOff>
      <xdr:row>59</xdr:row>
      <xdr:rowOff>39098</xdr:rowOff>
    </xdr:to>
    <xdr:sp macro="" textlink="">
      <xdr:nvSpPr>
        <xdr:cNvPr id="344" name="円/楕円 343"/>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49275</xdr:rowOff>
    </xdr:from>
    <xdr:ext cx="762000" cy="259045"/>
    <xdr:sp macro="" textlink="">
      <xdr:nvSpPr>
        <xdr:cNvPr id="345" name="テキスト ボックス 344"/>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134801</xdr:rowOff>
    </xdr:from>
    <xdr:to>
      <xdr:col>19</xdr:col>
      <xdr:colOff>533400</xdr:colOff>
      <xdr:row>59</xdr:row>
      <xdr:rowOff>64951</xdr:rowOff>
    </xdr:to>
    <xdr:sp macro="" textlink="">
      <xdr:nvSpPr>
        <xdr:cNvPr id="346" name="円/楕円 345"/>
        <xdr:cNvSpPr/>
      </xdr:nvSpPr>
      <xdr:spPr>
        <a:xfrm>
          <a:off x="13462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75128</xdr:rowOff>
    </xdr:from>
    <xdr:ext cx="762000" cy="259045"/>
    <xdr:sp macro="" textlink="">
      <xdr:nvSpPr>
        <xdr:cNvPr id="347" name="テキスト ボックス 346"/>
        <xdr:cNvSpPr txBox="1"/>
      </xdr:nvSpPr>
      <xdr:spPr>
        <a:xfrm>
          <a:off x="13131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年度以降、国営土地改良事業に係る公債費に準ずる債務負担行為の減額により、比率の改善が進行している。国の健全化基準以下で安定的な移行を継続しており、引き続き健全な財政運営を図っていく。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28046</xdr:rowOff>
    </xdr:from>
    <xdr:to>
      <xdr:col>24</xdr:col>
      <xdr:colOff>558800</xdr:colOff>
      <xdr:row>37</xdr:row>
      <xdr:rowOff>38100</xdr:rowOff>
    </xdr:to>
    <xdr:cxnSp macro="">
      <xdr:nvCxnSpPr>
        <xdr:cNvPr id="381" name="直線コネクタ 380"/>
        <xdr:cNvCxnSpPr/>
      </xdr:nvCxnSpPr>
      <xdr:spPr>
        <a:xfrm flipV="1">
          <a:off x="16179800" y="637169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12823</xdr:rowOff>
    </xdr:from>
    <xdr:ext cx="762000" cy="259045"/>
    <xdr:sp macro="" textlink="">
      <xdr:nvSpPr>
        <xdr:cNvPr id="382" name="公債費負担の状況平均値テキスト"/>
        <xdr:cNvSpPr txBox="1"/>
      </xdr:nvSpPr>
      <xdr:spPr>
        <a:xfrm>
          <a:off x="17106900" y="635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52176</xdr:rowOff>
    </xdr:to>
    <xdr:cxnSp macro="">
      <xdr:nvCxnSpPr>
        <xdr:cNvPr id="384" name="直線コネクタ 383"/>
        <xdr:cNvCxnSpPr/>
      </xdr:nvCxnSpPr>
      <xdr:spPr>
        <a:xfrm flipV="1">
          <a:off x="15290800" y="638175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52176</xdr:rowOff>
    </xdr:from>
    <xdr:to>
      <xdr:col>22</xdr:col>
      <xdr:colOff>203200</xdr:colOff>
      <xdr:row>37</xdr:row>
      <xdr:rowOff>60219</xdr:rowOff>
    </xdr:to>
    <xdr:cxnSp macro="">
      <xdr:nvCxnSpPr>
        <xdr:cNvPr id="387" name="直線コネクタ 386"/>
        <xdr:cNvCxnSpPr/>
      </xdr:nvCxnSpPr>
      <xdr:spPr>
        <a:xfrm flipV="1">
          <a:off x="14401800" y="639582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60219</xdr:rowOff>
    </xdr:from>
    <xdr:to>
      <xdr:col>21</xdr:col>
      <xdr:colOff>0</xdr:colOff>
      <xdr:row>37</xdr:row>
      <xdr:rowOff>66252</xdr:rowOff>
    </xdr:to>
    <xdr:cxnSp macro="">
      <xdr:nvCxnSpPr>
        <xdr:cNvPr id="390" name="直線コネクタ 389"/>
        <xdr:cNvCxnSpPr/>
      </xdr:nvCxnSpPr>
      <xdr:spPr>
        <a:xfrm flipV="1">
          <a:off x="13512800" y="640386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148696</xdr:rowOff>
    </xdr:from>
    <xdr:to>
      <xdr:col>24</xdr:col>
      <xdr:colOff>609600</xdr:colOff>
      <xdr:row>37</xdr:row>
      <xdr:rowOff>78846</xdr:rowOff>
    </xdr:to>
    <xdr:sp macro="" textlink="">
      <xdr:nvSpPr>
        <xdr:cNvPr id="400" name="円/楕円 399"/>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69973</xdr:rowOff>
    </xdr:from>
    <xdr:ext cx="762000" cy="259045"/>
    <xdr:sp macro="" textlink="">
      <xdr:nvSpPr>
        <xdr:cNvPr id="401" name="公債費負担の状況該当値テキスト"/>
        <xdr:cNvSpPr txBox="1"/>
      </xdr:nvSpPr>
      <xdr:spPr>
        <a:xfrm>
          <a:off x="17106900" y="624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2" name="円/楕円 401"/>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3" name="テキスト ボックス 402"/>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1376</xdr:rowOff>
    </xdr:from>
    <xdr:to>
      <xdr:col>22</xdr:col>
      <xdr:colOff>254000</xdr:colOff>
      <xdr:row>37</xdr:row>
      <xdr:rowOff>102976</xdr:rowOff>
    </xdr:to>
    <xdr:sp macro="" textlink="">
      <xdr:nvSpPr>
        <xdr:cNvPr id="404" name="円/楕円 403"/>
        <xdr:cNvSpPr/>
      </xdr:nvSpPr>
      <xdr:spPr>
        <a:xfrm>
          <a:off x="15240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113153</xdr:rowOff>
    </xdr:from>
    <xdr:ext cx="762000" cy="259045"/>
    <xdr:sp macro="" textlink="">
      <xdr:nvSpPr>
        <xdr:cNvPr id="405" name="テキスト ボックス 404"/>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9419</xdr:rowOff>
    </xdr:from>
    <xdr:to>
      <xdr:col>21</xdr:col>
      <xdr:colOff>50800</xdr:colOff>
      <xdr:row>37</xdr:row>
      <xdr:rowOff>111019</xdr:rowOff>
    </xdr:to>
    <xdr:sp macro="" textlink="">
      <xdr:nvSpPr>
        <xdr:cNvPr id="406" name="円/楕円 405"/>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121196</xdr:rowOff>
    </xdr:from>
    <xdr:ext cx="762000" cy="259045"/>
    <xdr:sp macro="" textlink="">
      <xdr:nvSpPr>
        <xdr:cNvPr id="407" name="テキスト ボックス 406"/>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08" name="円/楕円 407"/>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127229</xdr:rowOff>
    </xdr:from>
    <xdr:ext cx="762000" cy="259045"/>
    <xdr:sp macro="" textlink="">
      <xdr:nvSpPr>
        <xdr:cNvPr id="409" name="テキスト ボックス 408"/>
        <xdr:cNvSpPr txBox="1"/>
      </xdr:nvSpPr>
      <xdr:spPr>
        <a:xfrm>
          <a:off x="13131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合併当初に発行した地方債の償還完了による地方債現在高の減額と国営耳納山麓土地改良事業費負担金に係る債務負担行為に基づく支出予定額の減額により、将来負担比率の改善を図ることができた。</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78549</xdr:rowOff>
    </xdr:from>
    <xdr:to>
      <xdr:col>23</xdr:col>
      <xdr:colOff>406400</xdr:colOff>
      <xdr:row>14</xdr:row>
      <xdr:rowOff>101714</xdr:rowOff>
    </xdr:to>
    <xdr:cxnSp macro="">
      <xdr:nvCxnSpPr>
        <xdr:cNvPr id="441" name="直線コネクタ 440"/>
        <xdr:cNvCxnSpPr/>
      </xdr:nvCxnSpPr>
      <xdr:spPr>
        <a:xfrm flipV="1">
          <a:off x="15290800" y="247884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101714</xdr:rowOff>
    </xdr:from>
    <xdr:to>
      <xdr:col>22</xdr:col>
      <xdr:colOff>203200</xdr:colOff>
      <xdr:row>14</xdr:row>
      <xdr:rowOff>140322</xdr:rowOff>
    </xdr:to>
    <xdr:cxnSp macro="">
      <xdr:nvCxnSpPr>
        <xdr:cNvPr id="444" name="直線コネクタ 443"/>
        <xdr:cNvCxnSpPr/>
      </xdr:nvCxnSpPr>
      <xdr:spPr>
        <a:xfrm flipV="1">
          <a:off x="14401800" y="25020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140322</xdr:rowOff>
    </xdr:from>
    <xdr:to>
      <xdr:col>21</xdr:col>
      <xdr:colOff>0</xdr:colOff>
      <xdr:row>14</xdr:row>
      <xdr:rowOff>164935</xdr:rowOff>
    </xdr:to>
    <xdr:cxnSp macro="">
      <xdr:nvCxnSpPr>
        <xdr:cNvPr id="447" name="直線コネクタ 446"/>
        <xdr:cNvCxnSpPr/>
      </xdr:nvCxnSpPr>
      <xdr:spPr>
        <a:xfrm flipV="1">
          <a:off x="13512800" y="254062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50" name="フローチャート : 判断 449"/>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1" name="テキスト ボックス 450"/>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2" name="フローチャート : 判断 451"/>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3" name="テキスト ボックス 452"/>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27749</xdr:rowOff>
    </xdr:from>
    <xdr:to>
      <xdr:col>23</xdr:col>
      <xdr:colOff>457200</xdr:colOff>
      <xdr:row>14</xdr:row>
      <xdr:rowOff>129349</xdr:rowOff>
    </xdr:to>
    <xdr:sp macro="" textlink="">
      <xdr:nvSpPr>
        <xdr:cNvPr id="459" name="円/楕円 458"/>
        <xdr:cNvSpPr/>
      </xdr:nvSpPr>
      <xdr:spPr>
        <a:xfrm>
          <a:off x="16129000" y="242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139526</xdr:rowOff>
    </xdr:from>
    <xdr:ext cx="736600" cy="259045"/>
    <xdr:sp macro="" textlink="">
      <xdr:nvSpPr>
        <xdr:cNvPr id="460" name="テキスト ボックス 459"/>
        <xdr:cNvSpPr txBox="1"/>
      </xdr:nvSpPr>
      <xdr:spPr>
        <a:xfrm>
          <a:off x="15798800" y="219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50914</xdr:rowOff>
    </xdr:from>
    <xdr:to>
      <xdr:col>22</xdr:col>
      <xdr:colOff>254000</xdr:colOff>
      <xdr:row>14</xdr:row>
      <xdr:rowOff>152514</xdr:rowOff>
    </xdr:to>
    <xdr:sp macro="" textlink="">
      <xdr:nvSpPr>
        <xdr:cNvPr id="461" name="円/楕円 460"/>
        <xdr:cNvSpPr/>
      </xdr:nvSpPr>
      <xdr:spPr>
        <a:xfrm>
          <a:off x="15240000" y="245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162691</xdr:rowOff>
    </xdr:from>
    <xdr:ext cx="762000" cy="259045"/>
    <xdr:sp macro="" textlink="">
      <xdr:nvSpPr>
        <xdr:cNvPr id="462" name="テキスト ボックス 461"/>
        <xdr:cNvSpPr txBox="1"/>
      </xdr:nvSpPr>
      <xdr:spPr>
        <a:xfrm>
          <a:off x="14909800" y="22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89522</xdr:rowOff>
    </xdr:from>
    <xdr:to>
      <xdr:col>21</xdr:col>
      <xdr:colOff>50800</xdr:colOff>
      <xdr:row>15</xdr:row>
      <xdr:rowOff>19672</xdr:rowOff>
    </xdr:to>
    <xdr:sp macro="" textlink="">
      <xdr:nvSpPr>
        <xdr:cNvPr id="463" name="円/楕円 462"/>
        <xdr:cNvSpPr/>
      </xdr:nvSpPr>
      <xdr:spPr>
        <a:xfrm>
          <a:off x="14351000" y="24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29849</xdr:rowOff>
    </xdr:from>
    <xdr:ext cx="762000" cy="259045"/>
    <xdr:sp macro="" textlink="">
      <xdr:nvSpPr>
        <xdr:cNvPr id="464" name="テキスト ボックス 463"/>
        <xdr:cNvSpPr txBox="1"/>
      </xdr:nvSpPr>
      <xdr:spPr>
        <a:xfrm>
          <a:off x="14020800" y="22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114135</xdr:rowOff>
    </xdr:from>
    <xdr:to>
      <xdr:col>19</xdr:col>
      <xdr:colOff>533400</xdr:colOff>
      <xdr:row>15</xdr:row>
      <xdr:rowOff>44285</xdr:rowOff>
    </xdr:to>
    <xdr:sp macro="" textlink="">
      <xdr:nvSpPr>
        <xdr:cNvPr id="465" name="円/楕円 464"/>
        <xdr:cNvSpPr/>
      </xdr:nvSpPr>
      <xdr:spPr>
        <a:xfrm>
          <a:off x="13462000" y="25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54462</xdr:rowOff>
    </xdr:from>
    <xdr:ext cx="762000" cy="259045"/>
    <xdr:sp macro="" textlink="">
      <xdr:nvSpPr>
        <xdr:cNvPr id="466" name="テキスト ボックス 465"/>
        <xdr:cNvSpPr txBox="1"/>
      </xdr:nvSpPr>
      <xdr:spPr>
        <a:xfrm>
          <a:off x="13131800" y="228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合併以降職員数を削減して、人件費の抑制策を図ってきた。類似団体と比較しても、その効果は高い水準で維持できている。しかし平成</a:t>
          </a:r>
          <a:r>
            <a:rPr kumimoji="1" lang="en-US" altLang="ja-JP" sz="1300">
              <a:latin typeface="ＭＳ Ｐゴシック"/>
            </a:rPr>
            <a:t>29</a:t>
          </a:r>
          <a:r>
            <a:rPr kumimoji="1" lang="ja-JP" altLang="en-US" sz="1300">
              <a:latin typeface="ＭＳ Ｐゴシック"/>
            </a:rPr>
            <a:t>年度以降は退職者数も減少し、人件費の上昇も見込まれることから、事務の効率化を図り高騰抑制に繋げたい。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100330</xdr:rowOff>
    </xdr:to>
    <xdr:cxnSp macro="">
      <xdr:nvCxnSpPr>
        <xdr:cNvPr id="66" name="直線コネクタ 65"/>
        <xdr:cNvCxnSpPr/>
      </xdr:nvCxnSpPr>
      <xdr:spPr>
        <a:xfrm flipV="1">
          <a:off x="3987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33</xdr:row>
      <xdr:rowOff>100330</xdr:rowOff>
    </xdr:to>
    <xdr:cxnSp macro="">
      <xdr:nvCxnSpPr>
        <xdr:cNvPr id="69" name="直線コネクタ 68"/>
        <xdr:cNvCxnSpPr/>
      </xdr:nvCxnSpPr>
      <xdr:spPr>
        <a:xfrm>
          <a:off x="3098800" y="575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100330</xdr:rowOff>
    </xdr:from>
    <xdr:to>
      <xdr:col>4</xdr:col>
      <xdr:colOff>346075</xdr:colOff>
      <xdr:row>34</xdr:row>
      <xdr:rowOff>119380</xdr:rowOff>
    </xdr:to>
    <xdr:cxnSp macro="">
      <xdr:nvCxnSpPr>
        <xdr:cNvPr id="72" name="直線コネクタ 71"/>
        <xdr:cNvCxnSpPr/>
      </xdr:nvCxnSpPr>
      <xdr:spPr>
        <a:xfrm flipV="1">
          <a:off x="2209800" y="5758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34</xdr:row>
      <xdr:rowOff>127000</xdr:rowOff>
    </xdr:to>
    <xdr:cxnSp macro="">
      <xdr:nvCxnSpPr>
        <xdr:cNvPr id="75" name="直線コネクタ 74"/>
        <xdr:cNvCxnSpPr/>
      </xdr:nvCxnSpPr>
      <xdr:spPr>
        <a:xfrm flipV="1">
          <a:off x="1320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6"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49530</xdr:rowOff>
    </xdr:from>
    <xdr:to>
      <xdr:col>5</xdr:col>
      <xdr:colOff>600075</xdr:colOff>
      <xdr:row>33</xdr:row>
      <xdr:rowOff>151130</xdr:rowOff>
    </xdr:to>
    <xdr:sp macro="" textlink="">
      <xdr:nvSpPr>
        <xdr:cNvPr id="87" name="円/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49530</xdr:rowOff>
    </xdr:from>
    <xdr:to>
      <xdr:col>4</xdr:col>
      <xdr:colOff>396875</xdr:colOff>
      <xdr:row>33</xdr:row>
      <xdr:rowOff>151130</xdr:rowOff>
    </xdr:to>
    <xdr:sp macro="" textlink="">
      <xdr:nvSpPr>
        <xdr:cNvPr id="89" name="円/楕円 88"/>
        <xdr:cNvSpPr/>
      </xdr:nvSpPr>
      <xdr:spPr>
        <a:xfrm>
          <a:off x="3048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161307</xdr:rowOff>
    </xdr:from>
    <xdr:ext cx="762000" cy="259045"/>
    <xdr:sp macro="" textlink="">
      <xdr:nvSpPr>
        <xdr:cNvPr id="90" name="テキスト ボックス 89"/>
        <xdr:cNvSpPr txBox="1"/>
      </xdr:nvSpPr>
      <xdr:spPr>
        <a:xfrm>
          <a:off x="2717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76200</xdr:rowOff>
    </xdr:from>
    <xdr:to>
      <xdr:col>1</xdr:col>
      <xdr:colOff>676275</xdr:colOff>
      <xdr:row>35</xdr:row>
      <xdr:rowOff>6350</xdr:rowOff>
    </xdr:to>
    <xdr:sp macro="" textlink="">
      <xdr:nvSpPr>
        <xdr:cNvPr id="93" name="円/楕円 92"/>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16527</xdr:rowOff>
    </xdr:from>
    <xdr:ext cx="762000" cy="259045"/>
    <xdr:sp macro="" textlink="">
      <xdr:nvSpPr>
        <xdr:cNvPr id="94" name="テキスト ボックス 93"/>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地域おこし強力隊員賃金や包括的支援事業賃金の増加により臨時嘱託職員賃金が増額</a:t>
          </a:r>
          <a:r>
            <a:rPr kumimoji="1" lang="en-US" altLang="ja-JP" sz="1300">
              <a:latin typeface="ＭＳ Ｐゴシック"/>
            </a:rPr>
            <a:t>(+41,933</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となった。人件費の抑制策の煽りで、物件費の増額に繋がっている面もある。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91621</xdr:rowOff>
    </xdr:to>
    <xdr:cxnSp macro="">
      <xdr:nvCxnSpPr>
        <xdr:cNvPr id="132" name="直線コネクタ 131"/>
        <xdr:cNvCxnSpPr/>
      </xdr:nvCxnSpPr>
      <xdr:spPr>
        <a:xfrm>
          <a:off x="14782800" y="2940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17</xdr:row>
      <xdr:rowOff>26307</xdr:rowOff>
    </xdr:to>
    <xdr:cxnSp macro="">
      <xdr:nvCxnSpPr>
        <xdr:cNvPr id="135" name="直線コネクタ 134"/>
        <xdr:cNvCxnSpPr/>
      </xdr:nvCxnSpPr>
      <xdr:spPr>
        <a:xfrm>
          <a:off x="13893800" y="2755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88900</xdr:rowOff>
    </xdr:to>
    <xdr:cxnSp macro="">
      <xdr:nvCxnSpPr>
        <xdr:cNvPr id="138" name="直線コネクタ 137"/>
        <xdr:cNvCxnSpPr/>
      </xdr:nvCxnSpPr>
      <xdr:spPr>
        <a:xfrm flipV="1">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8" name="円/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4" name="円/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生活保護費や低所得者を対象とした給付金政策により、類似団体をやや上回っている。今後は生活困窮対策事業の強化により扶助費の抑制を図りたい。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120650</xdr:rowOff>
    </xdr:to>
    <xdr:cxnSp macro="">
      <xdr:nvCxnSpPr>
        <xdr:cNvPr id="190" name="直線コネクタ 189"/>
        <xdr:cNvCxnSpPr/>
      </xdr:nvCxnSpPr>
      <xdr:spPr>
        <a:xfrm>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107950</xdr:rowOff>
    </xdr:to>
    <xdr:cxnSp macro="">
      <xdr:nvCxnSpPr>
        <xdr:cNvPr id="193" name="直線コネクタ 192"/>
        <xdr:cNvCxnSpPr/>
      </xdr:nvCxnSpPr>
      <xdr:spPr>
        <a:xfrm>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57150</xdr:rowOff>
    </xdr:from>
    <xdr:to>
      <xdr:col>4</xdr:col>
      <xdr:colOff>346075</xdr:colOff>
      <xdr:row>57</xdr:row>
      <xdr:rowOff>69850</xdr:rowOff>
    </xdr:to>
    <xdr:cxnSp macro="">
      <xdr:nvCxnSpPr>
        <xdr:cNvPr id="196" name="直線コネクタ 195"/>
        <xdr:cNvCxnSpPr/>
      </xdr:nvCxnSpPr>
      <xdr:spPr>
        <a:xfrm>
          <a:off x="2209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57150</xdr:rowOff>
    </xdr:to>
    <xdr:cxnSp macro="">
      <xdr:nvCxnSpPr>
        <xdr:cNvPr id="199" name="直線コネクタ 198"/>
        <xdr:cNvCxnSpPr/>
      </xdr:nvCxnSpPr>
      <xdr:spPr>
        <a:xfrm>
          <a:off x="1320800" y="971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9" name="円/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11" name="円/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3" name="円/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5" name="円/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国民健康保険事業への赤字補てんの繰出金が発生している。下水道事業については、定期的に料金体系の見直しを図っている。国民健康保険事業は、医療費の抑制を図り、双方とも一般会計からの負担を軽減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146050</xdr:rowOff>
    </xdr:to>
    <xdr:cxnSp macro="">
      <xdr:nvCxnSpPr>
        <xdr:cNvPr id="251" name="直線コネクタ 250"/>
        <xdr:cNvCxnSpPr/>
      </xdr:nvCxnSpPr>
      <xdr:spPr>
        <a:xfrm>
          <a:off x="15671800" y="9872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146050</xdr:rowOff>
    </xdr:to>
    <xdr:cxnSp macro="">
      <xdr:nvCxnSpPr>
        <xdr:cNvPr id="254" name="直線コネクタ 253"/>
        <xdr:cNvCxnSpPr/>
      </xdr:nvCxnSpPr>
      <xdr:spPr>
        <a:xfrm flipV="1">
          <a:off x="14782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146050</xdr:rowOff>
    </xdr:to>
    <xdr:cxnSp macro="">
      <xdr:nvCxnSpPr>
        <xdr:cNvPr id="257" name="直線コネクタ 256"/>
        <xdr:cNvCxnSpPr/>
      </xdr:nvCxnSpPr>
      <xdr:spPr>
        <a:xfrm>
          <a:off x="13893800" y="9834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62230</xdr:rowOff>
    </xdr:to>
    <xdr:cxnSp macro="">
      <xdr:nvCxnSpPr>
        <xdr:cNvPr id="260" name="直線コネクタ 259"/>
        <xdr:cNvCxnSpPr/>
      </xdr:nvCxnSpPr>
      <xdr:spPr>
        <a:xfrm>
          <a:off x="13004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72" name="円/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6" name="円/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類似団体平均を上回っているのは、ごみ処理施設等を一部事務組合で実施し、その負担金があるためである。加えて</a:t>
          </a:r>
          <a:r>
            <a:rPr kumimoji="1" lang="en-US" altLang="ja-JP" sz="1300">
              <a:latin typeface="ＭＳ Ｐゴシック"/>
            </a:rPr>
            <a:t>27</a:t>
          </a:r>
          <a:r>
            <a:rPr kumimoji="1" lang="ja-JP" altLang="en-US" sz="1300">
              <a:latin typeface="ＭＳ Ｐゴシック"/>
            </a:rPr>
            <a:t>年度は企業誘致対策費として例年以上の補助金交付を行った。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101854</xdr:rowOff>
    </xdr:to>
    <xdr:cxnSp macro="">
      <xdr:nvCxnSpPr>
        <xdr:cNvPr id="309" name="直線コネクタ 308"/>
        <xdr:cNvCxnSpPr/>
      </xdr:nvCxnSpPr>
      <xdr:spPr>
        <a:xfrm>
          <a:off x="15671800" y="6408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65278</xdr:rowOff>
    </xdr:to>
    <xdr:cxnSp macro="">
      <xdr:nvCxnSpPr>
        <xdr:cNvPr id="312" name="直線コネクタ 311"/>
        <xdr:cNvCxnSpPr/>
      </xdr:nvCxnSpPr>
      <xdr:spPr>
        <a:xfrm>
          <a:off x="14782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46990</xdr:rowOff>
    </xdr:to>
    <xdr:cxnSp macro="">
      <xdr:nvCxnSpPr>
        <xdr:cNvPr id="315" name="直線コネクタ 314"/>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46990</xdr:rowOff>
    </xdr:to>
    <xdr:cxnSp macro="">
      <xdr:nvCxnSpPr>
        <xdr:cNvPr id="318" name="直線コネクタ 317"/>
        <xdr:cNvCxnSpPr/>
      </xdr:nvCxnSpPr>
      <xdr:spPr>
        <a:xfrm>
          <a:off x="13004800" y="6335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8" name="円/楕円 32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4" name="円/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6" name="円/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類似団体と同水準の数値となった。施設の老朽化が進んでおり、公債費増額も予想される中、実施事業の計画性を保持し、地方債発行につても全体のバランスを考え慎重に対応していく。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165100</xdr:rowOff>
    </xdr:to>
    <xdr:cxnSp macro="">
      <xdr:nvCxnSpPr>
        <xdr:cNvPr id="369" name="直線コネクタ 368"/>
        <xdr:cNvCxnSpPr/>
      </xdr:nvCxnSpPr>
      <xdr:spPr>
        <a:xfrm flipV="1">
          <a:off x="3987800" y="12840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151765</xdr:rowOff>
    </xdr:from>
    <xdr:to>
      <xdr:col>5</xdr:col>
      <xdr:colOff>549275</xdr:colOff>
      <xdr:row>74</xdr:row>
      <xdr:rowOff>165100</xdr:rowOff>
    </xdr:to>
    <xdr:cxnSp macro="">
      <xdr:nvCxnSpPr>
        <xdr:cNvPr id="372" name="直線コネクタ 371"/>
        <xdr:cNvCxnSpPr/>
      </xdr:nvCxnSpPr>
      <xdr:spPr>
        <a:xfrm>
          <a:off x="3098800" y="128390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149860</xdr:rowOff>
    </xdr:from>
    <xdr:to>
      <xdr:col>4</xdr:col>
      <xdr:colOff>346075</xdr:colOff>
      <xdr:row>74</xdr:row>
      <xdr:rowOff>151765</xdr:rowOff>
    </xdr:to>
    <xdr:cxnSp macro="">
      <xdr:nvCxnSpPr>
        <xdr:cNvPr id="375" name="直線コネクタ 374"/>
        <xdr:cNvCxnSpPr/>
      </xdr:nvCxnSpPr>
      <xdr:spPr>
        <a:xfrm>
          <a:off x="2209800" y="12837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146050</xdr:rowOff>
    </xdr:from>
    <xdr:to>
      <xdr:col>3</xdr:col>
      <xdr:colOff>142875</xdr:colOff>
      <xdr:row>74</xdr:row>
      <xdr:rowOff>149860</xdr:rowOff>
    </xdr:to>
    <xdr:cxnSp macro="">
      <xdr:nvCxnSpPr>
        <xdr:cNvPr id="378" name="直線コネクタ 377"/>
        <xdr:cNvCxnSpPr/>
      </xdr:nvCxnSpPr>
      <xdr:spPr>
        <a:xfrm>
          <a:off x="1320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90" name="円/楕円 38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91" name="テキスト ボックス 39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100965</xdr:rowOff>
    </xdr:from>
    <xdr:to>
      <xdr:col>4</xdr:col>
      <xdr:colOff>396875</xdr:colOff>
      <xdr:row>75</xdr:row>
      <xdr:rowOff>31115</xdr:rowOff>
    </xdr:to>
    <xdr:sp macro="" textlink="">
      <xdr:nvSpPr>
        <xdr:cNvPr id="392" name="円/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41292</xdr:rowOff>
    </xdr:from>
    <xdr:ext cx="762000" cy="259045"/>
    <xdr:sp macro="" textlink="">
      <xdr:nvSpPr>
        <xdr:cNvPr id="393" name="テキスト ボックス 392"/>
        <xdr:cNvSpPr txBox="1"/>
      </xdr:nvSpPr>
      <xdr:spPr>
        <a:xfrm>
          <a:off x="2717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96" name="円/楕円 395"/>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35577</xdr:rowOff>
    </xdr:from>
    <xdr:ext cx="762000" cy="259045"/>
    <xdr:sp macro="" textlink="">
      <xdr:nvSpPr>
        <xdr:cNvPr id="397" name="テキスト ボックス 396"/>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並の数値で推移しているが、公営企業繰出金、とりわけ下水道事業特別会計への繰出金が増加してきている。数年後は公営企業会計に移行する予定であり、独立採算性がとれる組織体制を整えていきたい。</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79</xdr:row>
      <xdr:rowOff>10413</xdr:rowOff>
    </xdr:to>
    <xdr:cxnSp macro="">
      <xdr:nvCxnSpPr>
        <xdr:cNvPr id="428" name="直線コネクタ 427"/>
        <xdr:cNvCxnSpPr/>
      </xdr:nvCxnSpPr>
      <xdr:spPr>
        <a:xfrm>
          <a:off x="15671800" y="134863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113285</xdr:rowOff>
    </xdr:to>
    <xdr:cxnSp macro="">
      <xdr:nvCxnSpPr>
        <xdr:cNvPr id="431" name="直線コネクタ 430"/>
        <xdr:cNvCxnSpPr/>
      </xdr:nvCxnSpPr>
      <xdr:spPr>
        <a:xfrm>
          <a:off x="14782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78</xdr:row>
      <xdr:rowOff>81280</xdr:rowOff>
    </xdr:to>
    <xdr:cxnSp macro="">
      <xdr:nvCxnSpPr>
        <xdr:cNvPr id="434" name="直線コネクタ 433"/>
        <xdr:cNvCxnSpPr/>
      </xdr:nvCxnSpPr>
      <xdr:spPr>
        <a:xfrm>
          <a:off x="13893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62992</xdr:rowOff>
    </xdr:to>
    <xdr:cxnSp macro="">
      <xdr:nvCxnSpPr>
        <xdr:cNvPr id="437" name="直線コネクタ 436"/>
        <xdr:cNvCxnSpPr/>
      </xdr:nvCxnSpPr>
      <xdr:spPr>
        <a:xfrm>
          <a:off x="13004800" y="13340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47" name="円/楕円 446"/>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48"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49" name="円/楕円 448"/>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2812</xdr:rowOff>
    </xdr:from>
    <xdr:ext cx="736600" cy="259045"/>
    <xdr:sp macro="" textlink="">
      <xdr:nvSpPr>
        <xdr:cNvPr id="450" name="テキスト ボックス 449"/>
        <xdr:cNvSpPr txBox="1"/>
      </xdr:nvSpPr>
      <xdr:spPr>
        <a:xfrm>
          <a:off x="15290800" y="13204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51" name="円/楕円 450"/>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52" name="テキスト ボックス 451"/>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xdr:rowOff>
    </xdr:from>
    <xdr:to>
      <xdr:col>20</xdr:col>
      <xdr:colOff>209550</xdr:colOff>
      <xdr:row>78</xdr:row>
      <xdr:rowOff>113792</xdr:rowOff>
    </xdr:to>
    <xdr:sp macro="" textlink="">
      <xdr:nvSpPr>
        <xdr:cNvPr id="453" name="円/楕円 452"/>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123969</xdr:rowOff>
    </xdr:from>
    <xdr:ext cx="762000" cy="259045"/>
    <xdr:sp macro="" textlink="">
      <xdr:nvSpPr>
        <xdr:cNvPr id="454" name="テキスト ボックス 453"/>
        <xdr:cNvSpPr txBox="1"/>
      </xdr:nvSpPr>
      <xdr:spPr>
        <a:xfrm>
          <a:off x="13512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5" name="円/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56" name="テキスト ボックス 45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福岡県うきは市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124023</xdr:rowOff>
    </xdr:from>
    <xdr:to>
      <xdr:col>4</xdr:col>
      <xdr:colOff>1117600</xdr:colOff>
      <xdr:row>18</xdr:row>
      <xdr:rowOff>131256</xdr:rowOff>
    </xdr:to>
    <xdr:cxnSp macro="">
      <xdr:nvCxnSpPr>
        <xdr:cNvPr id="52" name="直線コネクタ 51"/>
        <xdr:cNvCxnSpPr/>
      </xdr:nvCxnSpPr>
      <xdr:spPr bwMode="auto">
        <a:xfrm>
          <a:off x="5003800" y="3257748"/>
          <a:ext cx="6477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124023</xdr:rowOff>
    </xdr:from>
    <xdr:to>
      <xdr:col>4</xdr:col>
      <xdr:colOff>469900</xdr:colOff>
      <xdr:row>18</xdr:row>
      <xdr:rowOff>163309</xdr:rowOff>
    </xdr:to>
    <xdr:cxnSp macro="">
      <xdr:nvCxnSpPr>
        <xdr:cNvPr id="55" name="直線コネクタ 54"/>
        <xdr:cNvCxnSpPr/>
      </xdr:nvCxnSpPr>
      <xdr:spPr bwMode="auto">
        <a:xfrm flipV="1">
          <a:off x="4305300" y="3257748"/>
          <a:ext cx="698500" cy="3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99252</xdr:rowOff>
    </xdr:from>
    <xdr:to>
      <xdr:col>3</xdr:col>
      <xdr:colOff>904875</xdr:colOff>
      <xdr:row>18</xdr:row>
      <xdr:rowOff>163309</xdr:rowOff>
    </xdr:to>
    <xdr:cxnSp macro="">
      <xdr:nvCxnSpPr>
        <xdr:cNvPr id="58" name="直線コネクタ 57"/>
        <xdr:cNvCxnSpPr/>
      </xdr:nvCxnSpPr>
      <xdr:spPr bwMode="auto">
        <a:xfrm>
          <a:off x="3606800" y="3232977"/>
          <a:ext cx="698500" cy="6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99252</xdr:rowOff>
    </xdr:from>
    <xdr:to>
      <xdr:col>3</xdr:col>
      <xdr:colOff>206375</xdr:colOff>
      <xdr:row>18</xdr:row>
      <xdr:rowOff>102796</xdr:rowOff>
    </xdr:to>
    <xdr:cxnSp macro="">
      <xdr:nvCxnSpPr>
        <xdr:cNvPr id="61" name="直線コネクタ 60"/>
        <xdr:cNvCxnSpPr/>
      </xdr:nvCxnSpPr>
      <xdr:spPr bwMode="auto">
        <a:xfrm flipV="1">
          <a:off x="2908300" y="3232977"/>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80456</xdr:rowOff>
    </xdr:from>
    <xdr:to>
      <xdr:col>5</xdr:col>
      <xdr:colOff>34925</xdr:colOff>
      <xdr:row>19</xdr:row>
      <xdr:rowOff>10606</xdr:rowOff>
    </xdr:to>
    <xdr:sp macro="" textlink="">
      <xdr:nvSpPr>
        <xdr:cNvPr id="71" name="円/楕円 70"/>
        <xdr:cNvSpPr/>
      </xdr:nvSpPr>
      <xdr:spPr bwMode="auto">
        <a:xfrm>
          <a:off x="5600700" y="321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52533</xdr:rowOff>
    </xdr:from>
    <xdr:ext cx="762000" cy="259045"/>
    <xdr:sp macro="" textlink="">
      <xdr:nvSpPr>
        <xdr:cNvPr id="72" name="人口1人当たり決算額の推移該当値テキスト130"/>
        <xdr:cNvSpPr txBox="1"/>
      </xdr:nvSpPr>
      <xdr:spPr>
        <a:xfrm>
          <a:off x="5740400" y="318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73223</xdr:rowOff>
    </xdr:from>
    <xdr:to>
      <xdr:col>4</xdr:col>
      <xdr:colOff>520700</xdr:colOff>
      <xdr:row>19</xdr:row>
      <xdr:rowOff>3373</xdr:rowOff>
    </xdr:to>
    <xdr:sp macro="" textlink="">
      <xdr:nvSpPr>
        <xdr:cNvPr id="73" name="円/楕円 72"/>
        <xdr:cNvSpPr/>
      </xdr:nvSpPr>
      <xdr:spPr bwMode="auto">
        <a:xfrm>
          <a:off x="4953000" y="320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159600</xdr:rowOff>
    </xdr:from>
    <xdr:ext cx="736600" cy="259045"/>
    <xdr:sp macro="" textlink="">
      <xdr:nvSpPr>
        <xdr:cNvPr id="74" name="テキスト ボックス 73"/>
        <xdr:cNvSpPr txBox="1"/>
      </xdr:nvSpPr>
      <xdr:spPr>
        <a:xfrm>
          <a:off x="4622800" y="329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112509</xdr:rowOff>
    </xdr:from>
    <xdr:to>
      <xdr:col>3</xdr:col>
      <xdr:colOff>955675</xdr:colOff>
      <xdr:row>19</xdr:row>
      <xdr:rowOff>42659</xdr:rowOff>
    </xdr:to>
    <xdr:sp macro="" textlink="">
      <xdr:nvSpPr>
        <xdr:cNvPr id="75" name="円/楕円 74"/>
        <xdr:cNvSpPr/>
      </xdr:nvSpPr>
      <xdr:spPr bwMode="auto">
        <a:xfrm>
          <a:off x="4254500" y="324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27436</xdr:rowOff>
    </xdr:from>
    <xdr:ext cx="762000" cy="259045"/>
    <xdr:sp macro="" textlink="">
      <xdr:nvSpPr>
        <xdr:cNvPr id="76" name="テキスト ボックス 75"/>
        <xdr:cNvSpPr txBox="1"/>
      </xdr:nvSpPr>
      <xdr:spPr>
        <a:xfrm>
          <a:off x="3924300" y="33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48452</xdr:rowOff>
    </xdr:from>
    <xdr:to>
      <xdr:col>3</xdr:col>
      <xdr:colOff>257175</xdr:colOff>
      <xdr:row>18</xdr:row>
      <xdr:rowOff>150052</xdr:rowOff>
    </xdr:to>
    <xdr:sp macro="" textlink="">
      <xdr:nvSpPr>
        <xdr:cNvPr id="77" name="円/楕円 76"/>
        <xdr:cNvSpPr/>
      </xdr:nvSpPr>
      <xdr:spPr bwMode="auto">
        <a:xfrm>
          <a:off x="3556000" y="318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134829</xdr:rowOff>
    </xdr:from>
    <xdr:ext cx="762000" cy="259045"/>
    <xdr:sp macro="" textlink="">
      <xdr:nvSpPr>
        <xdr:cNvPr id="78" name="テキスト ボックス 77"/>
        <xdr:cNvSpPr txBox="1"/>
      </xdr:nvSpPr>
      <xdr:spPr>
        <a:xfrm>
          <a:off x="3225800" y="32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51996</xdr:rowOff>
    </xdr:from>
    <xdr:to>
      <xdr:col>2</xdr:col>
      <xdr:colOff>692150</xdr:colOff>
      <xdr:row>18</xdr:row>
      <xdr:rowOff>153596</xdr:rowOff>
    </xdr:to>
    <xdr:sp macro="" textlink="">
      <xdr:nvSpPr>
        <xdr:cNvPr id="79" name="円/楕円 78"/>
        <xdr:cNvSpPr/>
      </xdr:nvSpPr>
      <xdr:spPr bwMode="auto">
        <a:xfrm>
          <a:off x="2857500" y="318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138373</xdr:rowOff>
    </xdr:from>
    <xdr:ext cx="762000" cy="259045"/>
    <xdr:sp macro="" textlink="">
      <xdr:nvSpPr>
        <xdr:cNvPr id="80" name="テキスト ボックス 79"/>
        <xdr:cNvSpPr txBox="1"/>
      </xdr:nvSpPr>
      <xdr:spPr>
        <a:xfrm>
          <a:off x="2527300" y="327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4295</xdr:rowOff>
    </xdr:from>
    <xdr:to>
      <xdr:col>4</xdr:col>
      <xdr:colOff>1117600</xdr:colOff>
      <xdr:row>38</xdr:row>
      <xdr:rowOff>6006</xdr:rowOff>
    </xdr:to>
    <xdr:cxnSp macro="">
      <xdr:nvCxnSpPr>
        <xdr:cNvPr id="114" name="直線コネクタ 113"/>
        <xdr:cNvCxnSpPr/>
      </xdr:nvCxnSpPr>
      <xdr:spPr bwMode="auto">
        <a:xfrm flipV="1">
          <a:off x="5003800" y="7471895"/>
          <a:ext cx="6477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339244</xdr:rowOff>
    </xdr:from>
    <xdr:to>
      <xdr:col>4</xdr:col>
      <xdr:colOff>469900</xdr:colOff>
      <xdr:row>38</xdr:row>
      <xdr:rowOff>6006</xdr:rowOff>
    </xdr:to>
    <xdr:cxnSp macro="">
      <xdr:nvCxnSpPr>
        <xdr:cNvPr id="117" name="直線コネクタ 116"/>
        <xdr:cNvCxnSpPr/>
      </xdr:nvCxnSpPr>
      <xdr:spPr bwMode="auto">
        <a:xfrm>
          <a:off x="4305300" y="7463944"/>
          <a:ext cx="698500" cy="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337857</xdr:rowOff>
    </xdr:from>
    <xdr:to>
      <xdr:col>3</xdr:col>
      <xdr:colOff>904875</xdr:colOff>
      <xdr:row>37</xdr:row>
      <xdr:rowOff>339244</xdr:rowOff>
    </xdr:to>
    <xdr:cxnSp macro="">
      <xdr:nvCxnSpPr>
        <xdr:cNvPr id="120" name="直線コネクタ 119"/>
        <xdr:cNvCxnSpPr/>
      </xdr:nvCxnSpPr>
      <xdr:spPr bwMode="auto">
        <a:xfrm>
          <a:off x="3606800" y="7462557"/>
          <a:ext cx="698500" cy="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328179</xdr:rowOff>
    </xdr:from>
    <xdr:to>
      <xdr:col>3</xdr:col>
      <xdr:colOff>206375</xdr:colOff>
      <xdr:row>37</xdr:row>
      <xdr:rowOff>337857</xdr:rowOff>
    </xdr:to>
    <xdr:cxnSp macro="">
      <xdr:nvCxnSpPr>
        <xdr:cNvPr id="123" name="直線コネクタ 122"/>
        <xdr:cNvCxnSpPr/>
      </xdr:nvCxnSpPr>
      <xdr:spPr bwMode="auto">
        <a:xfrm>
          <a:off x="2908300" y="7452879"/>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296395</xdr:rowOff>
    </xdr:from>
    <xdr:to>
      <xdr:col>5</xdr:col>
      <xdr:colOff>34925</xdr:colOff>
      <xdr:row>38</xdr:row>
      <xdr:rowOff>55095</xdr:rowOff>
    </xdr:to>
    <xdr:sp macro="" textlink="">
      <xdr:nvSpPr>
        <xdr:cNvPr id="133" name="円/楕円 132"/>
        <xdr:cNvSpPr/>
      </xdr:nvSpPr>
      <xdr:spPr bwMode="auto">
        <a:xfrm>
          <a:off x="5600700" y="742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298106</xdr:rowOff>
    </xdr:from>
    <xdr:to>
      <xdr:col>4</xdr:col>
      <xdr:colOff>520700</xdr:colOff>
      <xdr:row>38</xdr:row>
      <xdr:rowOff>56806</xdr:rowOff>
    </xdr:to>
    <xdr:sp macro="" textlink="">
      <xdr:nvSpPr>
        <xdr:cNvPr id="135" name="円/楕円 134"/>
        <xdr:cNvSpPr/>
      </xdr:nvSpPr>
      <xdr:spPr bwMode="auto">
        <a:xfrm>
          <a:off x="4953000" y="742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41583</xdr:rowOff>
    </xdr:from>
    <xdr:ext cx="736600" cy="259045"/>
    <xdr:sp macro="" textlink="">
      <xdr:nvSpPr>
        <xdr:cNvPr id="136" name="テキスト ボックス 135"/>
        <xdr:cNvSpPr txBox="1"/>
      </xdr:nvSpPr>
      <xdr:spPr>
        <a:xfrm>
          <a:off x="4622800" y="7509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288444</xdr:rowOff>
    </xdr:from>
    <xdr:to>
      <xdr:col>3</xdr:col>
      <xdr:colOff>955675</xdr:colOff>
      <xdr:row>38</xdr:row>
      <xdr:rowOff>47144</xdr:rowOff>
    </xdr:to>
    <xdr:sp macro="" textlink="">
      <xdr:nvSpPr>
        <xdr:cNvPr id="137" name="円/楕円 136"/>
        <xdr:cNvSpPr/>
      </xdr:nvSpPr>
      <xdr:spPr bwMode="auto">
        <a:xfrm>
          <a:off x="4254500" y="741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31921</xdr:rowOff>
    </xdr:from>
    <xdr:ext cx="762000" cy="259045"/>
    <xdr:sp macro="" textlink="">
      <xdr:nvSpPr>
        <xdr:cNvPr id="138" name="テキスト ボックス 137"/>
        <xdr:cNvSpPr txBox="1"/>
      </xdr:nvSpPr>
      <xdr:spPr>
        <a:xfrm>
          <a:off x="3924300" y="749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287057</xdr:rowOff>
    </xdr:from>
    <xdr:to>
      <xdr:col>3</xdr:col>
      <xdr:colOff>257175</xdr:colOff>
      <xdr:row>38</xdr:row>
      <xdr:rowOff>45757</xdr:rowOff>
    </xdr:to>
    <xdr:sp macro="" textlink="">
      <xdr:nvSpPr>
        <xdr:cNvPr id="139" name="円/楕円 138"/>
        <xdr:cNvSpPr/>
      </xdr:nvSpPr>
      <xdr:spPr bwMode="auto">
        <a:xfrm>
          <a:off x="3556000" y="741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30534</xdr:rowOff>
    </xdr:from>
    <xdr:ext cx="762000" cy="259045"/>
    <xdr:sp macro="" textlink="">
      <xdr:nvSpPr>
        <xdr:cNvPr id="140" name="テキスト ボックス 139"/>
        <xdr:cNvSpPr txBox="1"/>
      </xdr:nvSpPr>
      <xdr:spPr>
        <a:xfrm>
          <a:off x="3225800" y="749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277379</xdr:rowOff>
    </xdr:from>
    <xdr:to>
      <xdr:col>2</xdr:col>
      <xdr:colOff>692150</xdr:colOff>
      <xdr:row>38</xdr:row>
      <xdr:rowOff>36079</xdr:rowOff>
    </xdr:to>
    <xdr:sp macro="" textlink="">
      <xdr:nvSpPr>
        <xdr:cNvPr id="141" name="円/楕円 140"/>
        <xdr:cNvSpPr/>
      </xdr:nvSpPr>
      <xdr:spPr bwMode="auto">
        <a:xfrm>
          <a:off x="2857500" y="740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20856</xdr:rowOff>
    </xdr:from>
    <xdr:ext cx="762000" cy="259045"/>
    <xdr:sp macro="" textlink="">
      <xdr:nvSpPr>
        <xdr:cNvPr id="142" name="テキスト ボックス 141"/>
        <xdr:cNvSpPr txBox="1"/>
      </xdr:nvSpPr>
      <xdr:spPr>
        <a:xfrm>
          <a:off x="2527300" y="74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163346</xdr:rowOff>
    </xdr:from>
    <xdr:to>
      <xdr:col>6</xdr:col>
      <xdr:colOff>511175</xdr:colOff>
      <xdr:row>38</xdr:row>
      <xdr:rowOff>19185</xdr:rowOff>
    </xdr:to>
    <xdr:cxnSp macro="">
      <xdr:nvCxnSpPr>
        <xdr:cNvPr id="65" name="直線コネクタ 64"/>
        <xdr:cNvCxnSpPr/>
      </xdr:nvCxnSpPr>
      <xdr:spPr>
        <a:xfrm flipV="1">
          <a:off x="3797300" y="6506996"/>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19185</xdr:rowOff>
    </xdr:from>
    <xdr:to>
      <xdr:col>5</xdr:col>
      <xdr:colOff>358775</xdr:colOff>
      <xdr:row>38</xdr:row>
      <xdr:rowOff>29072</xdr:rowOff>
    </xdr:to>
    <xdr:cxnSp macro="">
      <xdr:nvCxnSpPr>
        <xdr:cNvPr id="68" name="直線コネクタ 67"/>
        <xdr:cNvCxnSpPr/>
      </xdr:nvCxnSpPr>
      <xdr:spPr>
        <a:xfrm flipV="1">
          <a:off x="2908300" y="6534285"/>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141543</xdr:rowOff>
    </xdr:from>
    <xdr:to>
      <xdr:col>4</xdr:col>
      <xdr:colOff>155575</xdr:colOff>
      <xdr:row>38</xdr:row>
      <xdr:rowOff>29072</xdr:rowOff>
    </xdr:to>
    <xdr:cxnSp macro="">
      <xdr:nvCxnSpPr>
        <xdr:cNvPr id="71" name="直線コネクタ 70"/>
        <xdr:cNvCxnSpPr/>
      </xdr:nvCxnSpPr>
      <xdr:spPr>
        <a:xfrm>
          <a:off x="2019300" y="6485193"/>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117640</xdr:rowOff>
    </xdr:from>
    <xdr:to>
      <xdr:col>2</xdr:col>
      <xdr:colOff>638175</xdr:colOff>
      <xdr:row>37</xdr:row>
      <xdr:rowOff>141543</xdr:rowOff>
    </xdr:to>
    <xdr:cxnSp macro="">
      <xdr:nvCxnSpPr>
        <xdr:cNvPr id="74" name="直線コネクタ 73"/>
        <xdr:cNvCxnSpPr/>
      </xdr:nvCxnSpPr>
      <xdr:spPr>
        <a:xfrm>
          <a:off x="1130300" y="6461290"/>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112546</xdr:rowOff>
    </xdr:from>
    <xdr:to>
      <xdr:col>6</xdr:col>
      <xdr:colOff>561975</xdr:colOff>
      <xdr:row>38</xdr:row>
      <xdr:rowOff>42696</xdr:rowOff>
    </xdr:to>
    <xdr:sp macro="" textlink="">
      <xdr:nvSpPr>
        <xdr:cNvPr id="84" name="円/楕円 83"/>
        <xdr:cNvSpPr/>
      </xdr:nvSpPr>
      <xdr:spPr>
        <a:xfrm>
          <a:off x="4584700" y="64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27473</xdr:rowOff>
    </xdr:from>
    <xdr:ext cx="534377" cy="259045"/>
    <xdr:sp macro="" textlink="">
      <xdr:nvSpPr>
        <xdr:cNvPr id="85" name="人件費該当値テキスト"/>
        <xdr:cNvSpPr txBox="1"/>
      </xdr:nvSpPr>
      <xdr:spPr>
        <a:xfrm>
          <a:off x="4686300" y="63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139835</xdr:rowOff>
    </xdr:from>
    <xdr:to>
      <xdr:col>5</xdr:col>
      <xdr:colOff>409575</xdr:colOff>
      <xdr:row>38</xdr:row>
      <xdr:rowOff>69985</xdr:rowOff>
    </xdr:to>
    <xdr:sp macro="" textlink="">
      <xdr:nvSpPr>
        <xdr:cNvPr id="86" name="円/楕円 85"/>
        <xdr:cNvSpPr/>
      </xdr:nvSpPr>
      <xdr:spPr>
        <a:xfrm>
          <a:off x="3746500" y="6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61112</xdr:rowOff>
    </xdr:from>
    <xdr:ext cx="534377" cy="259045"/>
    <xdr:sp macro="" textlink="">
      <xdr:nvSpPr>
        <xdr:cNvPr id="87" name="テキスト ボックス 86"/>
        <xdr:cNvSpPr txBox="1"/>
      </xdr:nvSpPr>
      <xdr:spPr>
        <a:xfrm>
          <a:off x="3530111" y="65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149722</xdr:rowOff>
    </xdr:from>
    <xdr:to>
      <xdr:col>4</xdr:col>
      <xdr:colOff>206375</xdr:colOff>
      <xdr:row>38</xdr:row>
      <xdr:rowOff>79872</xdr:rowOff>
    </xdr:to>
    <xdr:sp macro="" textlink="">
      <xdr:nvSpPr>
        <xdr:cNvPr id="88" name="円/楕円 87"/>
        <xdr:cNvSpPr/>
      </xdr:nvSpPr>
      <xdr:spPr>
        <a:xfrm>
          <a:off x="2857500" y="64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70999</xdr:rowOff>
    </xdr:from>
    <xdr:ext cx="534377" cy="259045"/>
    <xdr:sp macro="" textlink="">
      <xdr:nvSpPr>
        <xdr:cNvPr id="89" name="テキスト ボックス 88"/>
        <xdr:cNvSpPr txBox="1"/>
      </xdr:nvSpPr>
      <xdr:spPr>
        <a:xfrm>
          <a:off x="2641111" y="65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90743</xdr:rowOff>
    </xdr:from>
    <xdr:to>
      <xdr:col>3</xdr:col>
      <xdr:colOff>3175</xdr:colOff>
      <xdr:row>38</xdr:row>
      <xdr:rowOff>20893</xdr:rowOff>
    </xdr:to>
    <xdr:sp macro="" textlink="">
      <xdr:nvSpPr>
        <xdr:cNvPr id="90" name="円/楕円 89"/>
        <xdr:cNvSpPr/>
      </xdr:nvSpPr>
      <xdr:spPr>
        <a:xfrm>
          <a:off x="1968500" y="64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12020</xdr:rowOff>
    </xdr:from>
    <xdr:ext cx="534377" cy="259045"/>
    <xdr:sp macro="" textlink="">
      <xdr:nvSpPr>
        <xdr:cNvPr id="91" name="テキスト ボックス 90"/>
        <xdr:cNvSpPr txBox="1"/>
      </xdr:nvSpPr>
      <xdr:spPr>
        <a:xfrm>
          <a:off x="1752111" y="65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66840</xdr:rowOff>
    </xdr:from>
    <xdr:to>
      <xdr:col>1</xdr:col>
      <xdr:colOff>485775</xdr:colOff>
      <xdr:row>37</xdr:row>
      <xdr:rowOff>168440</xdr:rowOff>
    </xdr:to>
    <xdr:sp macro="" textlink="">
      <xdr:nvSpPr>
        <xdr:cNvPr id="92" name="円/楕円 91"/>
        <xdr:cNvSpPr/>
      </xdr:nvSpPr>
      <xdr:spPr>
        <a:xfrm>
          <a:off x="1079500" y="64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159567</xdr:rowOff>
    </xdr:from>
    <xdr:ext cx="534377" cy="259045"/>
    <xdr:sp macro="" textlink="">
      <xdr:nvSpPr>
        <xdr:cNvPr id="93" name="テキスト ボックス 92"/>
        <xdr:cNvSpPr txBox="1"/>
      </xdr:nvSpPr>
      <xdr:spPr>
        <a:xfrm>
          <a:off x="863111" y="65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135051</xdr:rowOff>
    </xdr:from>
    <xdr:to>
      <xdr:col>6</xdr:col>
      <xdr:colOff>511175</xdr:colOff>
      <xdr:row>56</xdr:row>
      <xdr:rowOff>165430</xdr:rowOff>
    </xdr:to>
    <xdr:cxnSp macro="">
      <xdr:nvCxnSpPr>
        <xdr:cNvPr id="123" name="直線コネクタ 122"/>
        <xdr:cNvCxnSpPr/>
      </xdr:nvCxnSpPr>
      <xdr:spPr>
        <a:xfrm flipV="1">
          <a:off x="3797300" y="9736251"/>
          <a:ext cx="8382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165430</xdr:rowOff>
    </xdr:from>
    <xdr:to>
      <xdr:col>5</xdr:col>
      <xdr:colOff>358775</xdr:colOff>
      <xdr:row>57</xdr:row>
      <xdr:rowOff>96724</xdr:rowOff>
    </xdr:to>
    <xdr:cxnSp macro="">
      <xdr:nvCxnSpPr>
        <xdr:cNvPr id="126" name="直線コネクタ 125"/>
        <xdr:cNvCxnSpPr/>
      </xdr:nvCxnSpPr>
      <xdr:spPr>
        <a:xfrm flipV="1">
          <a:off x="2908300" y="9766630"/>
          <a:ext cx="889000" cy="10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81470</xdr:rowOff>
    </xdr:from>
    <xdr:to>
      <xdr:col>4</xdr:col>
      <xdr:colOff>155575</xdr:colOff>
      <xdr:row>57</xdr:row>
      <xdr:rowOff>96724</xdr:rowOff>
    </xdr:to>
    <xdr:cxnSp macro="">
      <xdr:nvCxnSpPr>
        <xdr:cNvPr id="129" name="直線コネクタ 128"/>
        <xdr:cNvCxnSpPr/>
      </xdr:nvCxnSpPr>
      <xdr:spPr>
        <a:xfrm>
          <a:off x="2019300" y="9854120"/>
          <a:ext cx="8890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81470</xdr:rowOff>
    </xdr:from>
    <xdr:to>
      <xdr:col>2</xdr:col>
      <xdr:colOff>638175</xdr:colOff>
      <xdr:row>57</xdr:row>
      <xdr:rowOff>90830</xdr:rowOff>
    </xdr:to>
    <xdr:cxnSp macro="">
      <xdr:nvCxnSpPr>
        <xdr:cNvPr id="132" name="直線コネクタ 131"/>
        <xdr:cNvCxnSpPr/>
      </xdr:nvCxnSpPr>
      <xdr:spPr>
        <a:xfrm flipV="1">
          <a:off x="1130300" y="9854120"/>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84251</xdr:rowOff>
    </xdr:from>
    <xdr:to>
      <xdr:col>6</xdr:col>
      <xdr:colOff>561975</xdr:colOff>
      <xdr:row>57</xdr:row>
      <xdr:rowOff>14401</xdr:rowOff>
    </xdr:to>
    <xdr:sp macro="" textlink="">
      <xdr:nvSpPr>
        <xdr:cNvPr id="142" name="円/楕円 141"/>
        <xdr:cNvSpPr/>
      </xdr:nvSpPr>
      <xdr:spPr>
        <a:xfrm>
          <a:off x="45847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62678</xdr:rowOff>
    </xdr:from>
    <xdr:ext cx="534377" cy="259045"/>
    <xdr:sp macro="" textlink="">
      <xdr:nvSpPr>
        <xdr:cNvPr id="143" name="物件費該当値テキスト"/>
        <xdr:cNvSpPr txBox="1"/>
      </xdr:nvSpPr>
      <xdr:spPr>
        <a:xfrm>
          <a:off x="4686300" y="96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114630</xdr:rowOff>
    </xdr:from>
    <xdr:to>
      <xdr:col>5</xdr:col>
      <xdr:colOff>409575</xdr:colOff>
      <xdr:row>57</xdr:row>
      <xdr:rowOff>44780</xdr:rowOff>
    </xdr:to>
    <xdr:sp macro="" textlink="">
      <xdr:nvSpPr>
        <xdr:cNvPr id="144" name="円/楕円 143"/>
        <xdr:cNvSpPr/>
      </xdr:nvSpPr>
      <xdr:spPr>
        <a:xfrm>
          <a:off x="3746500" y="9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35907</xdr:rowOff>
    </xdr:from>
    <xdr:ext cx="534377" cy="259045"/>
    <xdr:sp macro="" textlink="">
      <xdr:nvSpPr>
        <xdr:cNvPr id="145" name="テキスト ボックス 144"/>
        <xdr:cNvSpPr txBox="1"/>
      </xdr:nvSpPr>
      <xdr:spPr>
        <a:xfrm>
          <a:off x="3530111" y="98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45924</xdr:rowOff>
    </xdr:from>
    <xdr:to>
      <xdr:col>4</xdr:col>
      <xdr:colOff>206375</xdr:colOff>
      <xdr:row>57</xdr:row>
      <xdr:rowOff>147524</xdr:rowOff>
    </xdr:to>
    <xdr:sp macro="" textlink="">
      <xdr:nvSpPr>
        <xdr:cNvPr id="146" name="円/楕円 145"/>
        <xdr:cNvSpPr/>
      </xdr:nvSpPr>
      <xdr:spPr>
        <a:xfrm>
          <a:off x="2857500" y="98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138651</xdr:rowOff>
    </xdr:from>
    <xdr:ext cx="534377" cy="259045"/>
    <xdr:sp macro="" textlink="">
      <xdr:nvSpPr>
        <xdr:cNvPr id="147" name="テキスト ボックス 146"/>
        <xdr:cNvSpPr txBox="1"/>
      </xdr:nvSpPr>
      <xdr:spPr>
        <a:xfrm>
          <a:off x="2641111" y="991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30670</xdr:rowOff>
    </xdr:from>
    <xdr:to>
      <xdr:col>3</xdr:col>
      <xdr:colOff>3175</xdr:colOff>
      <xdr:row>57</xdr:row>
      <xdr:rowOff>132270</xdr:rowOff>
    </xdr:to>
    <xdr:sp macro="" textlink="">
      <xdr:nvSpPr>
        <xdr:cNvPr id="148" name="円/楕円 147"/>
        <xdr:cNvSpPr/>
      </xdr:nvSpPr>
      <xdr:spPr>
        <a:xfrm>
          <a:off x="1968500" y="98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123397</xdr:rowOff>
    </xdr:from>
    <xdr:ext cx="534377" cy="259045"/>
    <xdr:sp macro="" textlink="">
      <xdr:nvSpPr>
        <xdr:cNvPr id="149" name="テキスト ボックス 148"/>
        <xdr:cNvSpPr txBox="1"/>
      </xdr:nvSpPr>
      <xdr:spPr>
        <a:xfrm>
          <a:off x="1752111" y="98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40030</xdr:rowOff>
    </xdr:from>
    <xdr:to>
      <xdr:col>1</xdr:col>
      <xdr:colOff>485775</xdr:colOff>
      <xdr:row>57</xdr:row>
      <xdr:rowOff>141630</xdr:rowOff>
    </xdr:to>
    <xdr:sp macro="" textlink="">
      <xdr:nvSpPr>
        <xdr:cNvPr id="150" name="円/楕円 149"/>
        <xdr:cNvSpPr/>
      </xdr:nvSpPr>
      <xdr:spPr>
        <a:xfrm>
          <a:off x="1079500" y="98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132757</xdr:rowOff>
    </xdr:from>
    <xdr:ext cx="534377" cy="259045"/>
    <xdr:sp macro="" textlink="">
      <xdr:nvSpPr>
        <xdr:cNvPr id="151" name="テキスト ボックス 150"/>
        <xdr:cNvSpPr txBox="1"/>
      </xdr:nvSpPr>
      <xdr:spPr>
        <a:xfrm>
          <a:off x="863111" y="99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108077</xdr:rowOff>
    </xdr:from>
    <xdr:to>
      <xdr:col>6</xdr:col>
      <xdr:colOff>511175</xdr:colOff>
      <xdr:row>78</xdr:row>
      <xdr:rowOff>114669</xdr:rowOff>
    </xdr:to>
    <xdr:cxnSp macro="">
      <xdr:nvCxnSpPr>
        <xdr:cNvPr id="180" name="直線コネクタ 179"/>
        <xdr:cNvCxnSpPr/>
      </xdr:nvCxnSpPr>
      <xdr:spPr>
        <a:xfrm>
          <a:off x="3797300" y="1348117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103315</xdr:rowOff>
    </xdr:from>
    <xdr:to>
      <xdr:col>5</xdr:col>
      <xdr:colOff>358775</xdr:colOff>
      <xdr:row>78</xdr:row>
      <xdr:rowOff>108077</xdr:rowOff>
    </xdr:to>
    <xdr:cxnSp macro="">
      <xdr:nvCxnSpPr>
        <xdr:cNvPr id="183" name="直線コネクタ 182"/>
        <xdr:cNvCxnSpPr/>
      </xdr:nvCxnSpPr>
      <xdr:spPr>
        <a:xfrm>
          <a:off x="2908300" y="1347641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103315</xdr:rowOff>
    </xdr:from>
    <xdr:to>
      <xdr:col>4</xdr:col>
      <xdr:colOff>155575</xdr:colOff>
      <xdr:row>78</xdr:row>
      <xdr:rowOff>136689</xdr:rowOff>
    </xdr:to>
    <xdr:cxnSp macro="">
      <xdr:nvCxnSpPr>
        <xdr:cNvPr id="186" name="直線コネクタ 185"/>
        <xdr:cNvCxnSpPr/>
      </xdr:nvCxnSpPr>
      <xdr:spPr>
        <a:xfrm flipV="1">
          <a:off x="2019300" y="13476415"/>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125337</xdr:rowOff>
    </xdr:from>
    <xdr:to>
      <xdr:col>2</xdr:col>
      <xdr:colOff>638175</xdr:colOff>
      <xdr:row>78</xdr:row>
      <xdr:rowOff>136689</xdr:rowOff>
    </xdr:to>
    <xdr:cxnSp macro="">
      <xdr:nvCxnSpPr>
        <xdr:cNvPr id="189" name="直線コネクタ 188"/>
        <xdr:cNvCxnSpPr/>
      </xdr:nvCxnSpPr>
      <xdr:spPr>
        <a:xfrm>
          <a:off x="1130300" y="13498437"/>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63869</xdr:rowOff>
    </xdr:from>
    <xdr:to>
      <xdr:col>6</xdr:col>
      <xdr:colOff>561975</xdr:colOff>
      <xdr:row>78</xdr:row>
      <xdr:rowOff>165469</xdr:rowOff>
    </xdr:to>
    <xdr:sp macro="" textlink="">
      <xdr:nvSpPr>
        <xdr:cNvPr id="199" name="円/楕円 198"/>
        <xdr:cNvSpPr/>
      </xdr:nvSpPr>
      <xdr:spPr>
        <a:xfrm>
          <a:off x="4584700" y="134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150246</xdr:rowOff>
    </xdr:from>
    <xdr:ext cx="469744" cy="259045"/>
    <xdr:sp macro="" textlink="">
      <xdr:nvSpPr>
        <xdr:cNvPr id="200" name="維持補修費該当値テキスト"/>
        <xdr:cNvSpPr txBox="1"/>
      </xdr:nvSpPr>
      <xdr:spPr>
        <a:xfrm>
          <a:off x="4686300" y="133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57277</xdr:rowOff>
    </xdr:from>
    <xdr:to>
      <xdr:col>5</xdr:col>
      <xdr:colOff>409575</xdr:colOff>
      <xdr:row>78</xdr:row>
      <xdr:rowOff>158877</xdr:rowOff>
    </xdr:to>
    <xdr:sp macro="" textlink="">
      <xdr:nvSpPr>
        <xdr:cNvPr id="201" name="円/楕円 200"/>
        <xdr:cNvSpPr/>
      </xdr:nvSpPr>
      <xdr:spPr>
        <a:xfrm>
          <a:off x="3746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150004</xdr:rowOff>
    </xdr:from>
    <xdr:ext cx="469744" cy="259045"/>
    <xdr:sp macro="" textlink="">
      <xdr:nvSpPr>
        <xdr:cNvPr id="202" name="テキスト ボックス 201"/>
        <xdr:cNvSpPr txBox="1"/>
      </xdr:nvSpPr>
      <xdr:spPr>
        <a:xfrm>
          <a:off x="3562427"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52515</xdr:rowOff>
    </xdr:from>
    <xdr:to>
      <xdr:col>4</xdr:col>
      <xdr:colOff>206375</xdr:colOff>
      <xdr:row>78</xdr:row>
      <xdr:rowOff>154115</xdr:rowOff>
    </xdr:to>
    <xdr:sp macro="" textlink="">
      <xdr:nvSpPr>
        <xdr:cNvPr id="203" name="円/楕円 202"/>
        <xdr:cNvSpPr/>
      </xdr:nvSpPr>
      <xdr:spPr>
        <a:xfrm>
          <a:off x="28575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145242</xdr:rowOff>
    </xdr:from>
    <xdr:ext cx="469744" cy="259045"/>
    <xdr:sp macro="" textlink="">
      <xdr:nvSpPr>
        <xdr:cNvPr id="204" name="テキスト ボックス 203"/>
        <xdr:cNvSpPr txBox="1"/>
      </xdr:nvSpPr>
      <xdr:spPr>
        <a:xfrm>
          <a:off x="2673427" y="135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85889</xdr:rowOff>
    </xdr:from>
    <xdr:to>
      <xdr:col>3</xdr:col>
      <xdr:colOff>3175</xdr:colOff>
      <xdr:row>79</xdr:row>
      <xdr:rowOff>16039</xdr:rowOff>
    </xdr:to>
    <xdr:sp macro="" textlink="">
      <xdr:nvSpPr>
        <xdr:cNvPr id="205" name="円/楕円 204"/>
        <xdr:cNvSpPr/>
      </xdr:nvSpPr>
      <xdr:spPr>
        <a:xfrm>
          <a:off x="1968500" y="134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7166</xdr:rowOff>
    </xdr:from>
    <xdr:ext cx="469744" cy="259045"/>
    <xdr:sp macro="" textlink="">
      <xdr:nvSpPr>
        <xdr:cNvPr id="206" name="テキスト ボックス 205"/>
        <xdr:cNvSpPr txBox="1"/>
      </xdr:nvSpPr>
      <xdr:spPr>
        <a:xfrm>
          <a:off x="1784427" y="1355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74537</xdr:rowOff>
    </xdr:from>
    <xdr:to>
      <xdr:col>1</xdr:col>
      <xdr:colOff>485775</xdr:colOff>
      <xdr:row>79</xdr:row>
      <xdr:rowOff>4687</xdr:rowOff>
    </xdr:to>
    <xdr:sp macro="" textlink="">
      <xdr:nvSpPr>
        <xdr:cNvPr id="207" name="円/楕円 206"/>
        <xdr:cNvSpPr/>
      </xdr:nvSpPr>
      <xdr:spPr>
        <a:xfrm>
          <a:off x="1079500" y="13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167264</xdr:rowOff>
    </xdr:from>
    <xdr:ext cx="469744" cy="259045"/>
    <xdr:sp macro="" textlink="">
      <xdr:nvSpPr>
        <xdr:cNvPr id="208" name="テキスト ボックス 207"/>
        <xdr:cNvSpPr txBox="1"/>
      </xdr:nvSpPr>
      <xdr:spPr>
        <a:xfrm>
          <a:off x="895427" y="135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53136</xdr:rowOff>
    </xdr:from>
    <xdr:to>
      <xdr:col>6</xdr:col>
      <xdr:colOff>511175</xdr:colOff>
      <xdr:row>97</xdr:row>
      <xdr:rowOff>67614</xdr:rowOff>
    </xdr:to>
    <xdr:cxnSp macro="">
      <xdr:nvCxnSpPr>
        <xdr:cNvPr id="238" name="直線コネクタ 237"/>
        <xdr:cNvCxnSpPr/>
      </xdr:nvCxnSpPr>
      <xdr:spPr>
        <a:xfrm flipV="1">
          <a:off x="3797300" y="166837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67614</xdr:rowOff>
    </xdr:from>
    <xdr:to>
      <xdr:col>5</xdr:col>
      <xdr:colOff>358775</xdr:colOff>
      <xdr:row>97</xdr:row>
      <xdr:rowOff>144844</xdr:rowOff>
    </xdr:to>
    <xdr:cxnSp macro="">
      <xdr:nvCxnSpPr>
        <xdr:cNvPr id="241" name="直線コネクタ 240"/>
        <xdr:cNvCxnSpPr/>
      </xdr:nvCxnSpPr>
      <xdr:spPr>
        <a:xfrm flipV="1">
          <a:off x="2908300" y="16698264"/>
          <a:ext cx="889000" cy="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140703</xdr:rowOff>
    </xdr:from>
    <xdr:to>
      <xdr:col>4</xdr:col>
      <xdr:colOff>155575</xdr:colOff>
      <xdr:row>97</xdr:row>
      <xdr:rowOff>144844</xdr:rowOff>
    </xdr:to>
    <xdr:cxnSp macro="">
      <xdr:nvCxnSpPr>
        <xdr:cNvPr id="244" name="直線コネクタ 243"/>
        <xdr:cNvCxnSpPr/>
      </xdr:nvCxnSpPr>
      <xdr:spPr>
        <a:xfrm>
          <a:off x="2019300" y="16771353"/>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140703</xdr:rowOff>
    </xdr:from>
    <xdr:to>
      <xdr:col>2</xdr:col>
      <xdr:colOff>638175</xdr:colOff>
      <xdr:row>98</xdr:row>
      <xdr:rowOff>18428</xdr:rowOff>
    </xdr:to>
    <xdr:cxnSp macro="">
      <xdr:nvCxnSpPr>
        <xdr:cNvPr id="247" name="直線コネクタ 246"/>
        <xdr:cNvCxnSpPr/>
      </xdr:nvCxnSpPr>
      <xdr:spPr>
        <a:xfrm flipV="1">
          <a:off x="1130300" y="16771353"/>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2336</xdr:rowOff>
    </xdr:from>
    <xdr:to>
      <xdr:col>6</xdr:col>
      <xdr:colOff>561975</xdr:colOff>
      <xdr:row>97</xdr:row>
      <xdr:rowOff>103936</xdr:rowOff>
    </xdr:to>
    <xdr:sp macro="" textlink="">
      <xdr:nvSpPr>
        <xdr:cNvPr id="257" name="円/楕円 256"/>
        <xdr:cNvSpPr/>
      </xdr:nvSpPr>
      <xdr:spPr>
        <a:xfrm>
          <a:off x="45847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152213</xdr:rowOff>
    </xdr:from>
    <xdr:ext cx="534377" cy="259045"/>
    <xdr:sp macro="" textlink="">
      <xdr:nvSpPr>
        <xdr:cNvPr id="258" name="扶助費該当値テキスト"/>
        <xdr:cNvSpPr txBox="1"/>
      </xdr:nvSpPr>
      <xdr:spPr>
        <a:xfrm>
          <a:off x="4686300" y="16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16814</xdr:rowOff>
    </xdr:from>
    <xdr:to>
      <xdr:col>5</xdr:col>
      <xdr:colOff>409575</xdr:colOff>
      <xdr:row>97</xdr:row>
      <xdr:rowOff>118414</xdr:rowOff>
    </xdr:to>
    <xdr:sp macro="" textlink="">
      <xdr:nvSpPr>
        <xdr:cNvPr id="259" name="円/楕円 258"/>
        <xdr:cNvSpPr/>
      </xdr:nvSpPr>
      <xdr:spPr>
        <a:xfrm>
          <a:off x="3746500" y="166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109541</xdr:rowOff>
    </xdr:from>
    <xdr:ext cx="534377" cy="259045"/>
    <xdr:sp macro="" textlink="">
      <xdr:nvSpPr>
        <xdr:cNvPr id="260" name="テキスト ボックス 259"/>
        <xdr:cNvSpPr txBox="1"/>
      </xdr:nvSpPr>
      <xdr:spPr>
        <a:xfrm>
          <a:off x="3530111" y="167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94044</xdr:rowOff>
    </xdr:from>
    <xdr:to>
      <xdr:col>4</xdr:col>
      <xdr:colOff>206375</xdr:colOff>
      <xdr:row>98</xdr:row>
      <xdr:rowOff>24194</xdr:rowOff>
    </xdr:to>
    <xdr:sp macro="" textlink="">
      <xdr:nvSpPr>
        <xdr:cNvPr id="261" name="円/楕円 260"/>
        <xdr:cNvSpPr/>
      </xdr:nvSpPr>
      <xdr:spPr>
        <a:xfrm>
          <a:off x="2857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15321</xdr:rowOff>
    </xdr:from>
    <xdr:ext cx="534377" cy="259045"/>
    <xdr:sp macro="" textlink="">
      <xdr:nvSpPr>
        <xdr:cNvPr id="262" name="テキスト ボックス 261"/>
        <xdr:cNvSpPr txBox="1"/>
      </xdr:nvSpPr>
      <xdr:spPr>
        <a:xfrm>
          <a:off x="2641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89903</xdr:rowOff>
    </xdr:from>
    <xdr:to>
      <xdr:col>3</xdr:col>
      <xdr:colOff>3175</xdr:colOff>
      <xdr:row>98</xdr:row>
      <xdr:rowOff>20053</xdr:rowOff>
    </xdr:to>
    <xdr:sp macro="" textlink="">
      <xdr:nvSpPr>
        <xdr:cNvPr id="263" name="円/楕円 262"/>
        <xdr:cNvSpPr/>
      </xdr:nvSpPr>
      <xdr:spPr>
        <a:xfrm>
          <a:off x="1968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36580</xdr:rowOff>
    </xdr:from>
    <xdr:ext cx="534377" cy="259045"/>
    <xdr:sp macro="" textlink="">
      <xdr:nvSpPr>
        <xdr:cNvPr id="264" name="テキスト ボックス 263"/>
        <xdr:cNvSpPr txBox="1"/>
      </xdr:nvSpPr>
      <xdr:spPr>
        <a:xfrm>
          <a:off x="1752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139078</xdr:rowOff>
    </xdr:from>
    <xdr:to>
      <xdr:col>1</xdr:col>
      <xdr:colOff>485775</xdr:colOff>
      <xdr:row>98</xdr:row>
      <xdr:rowOff>69228</xdr:rowOff>
    </xdr:to>
    <xdr:sp macro="" textlink="">
      <xdr:nvSpPr>
        <xdr:cNvPr id="265" name="円/楕円 264"/>
        <xdr:cNvSpPr/>
      </xdr:nvSpPr>
      <xdr:spPr>
        <a:xfrm>
          <a:off x="1079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60355</xdr:rowOff>
    </xdr:from>
    <xdr:ext cx="534377" cy="259045"/>
    <xdr:sp macro="" textlink="">
      <xdr:nvSpPr>
        <xdr:cNvPr id="266" name="テキスト ボックス 265"/>
        <xdr:cNvSpPr txBox="1"/>
      </xdr:nvSpPr>
      <xdr:spPr>
        <a:xfrm>
          <a:off x="863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163132</xdr:rowOff>
    </xdr:from>
    <xdr:to>
      <xdr:col>15</xdr:col>
      <xdr:colOff>180975</xdr:colOff>
      <xdr:row>36</xdr:row>
      <xdr:rowOff>83407</xdr:rowOff>
    </xdr:to>
    <xdr:cxnSp macro="">
      <xdr:nvCxnSpPr>
        <xdr:cNvPr id="299" name="直線コネクタ 298"/>
        <xdr:cNvCxnSpPr/>
      </xdr:nvCxnSpPr>
      <xdr:spPr>
        <a:xfrm flipV="1">
          <a:off x="9639300" y="6163882"/>
          <a:ext cx="838200" cy="9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69834</xdr:rowOff>
    </xdr:from>
    <xdr:to>
      <xdr:col>14</xdr:col>
      <xdr:colOff>28575</xdr:colOff>
      <xdr:row>36</xdr:row>
      <xdr:rowOff>83407</xdr:rowOff>
    </xdr:to>
    <xdr:cxnSp macro="">
      <xdr:nvCxnSpPr>
        <xdr:cNvPr id="302" name="直線コネクタ 301"/>
        <xdr:cNvCxnSpPr/>
      </xdr:nvCxnSpPr>
      <xdr:spPr>
        <a:xfrm>
          <a:off x="8750300" y="624203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69834</xdr:rowOff>
    </xdr:from>
    <xdr:to>
      <xdr:col>12</xdr:col>
      <xdr:colOff>511175</xdr:colOff>
      <xdr:row>36</xdr:row>
      <xdr:rowOff>87922</xdr:rowOff>
    </xdr:to>
    <xdr:cxnSp macro="">
      <xdr:nvCxnSpPr>
        <xdr:cNvPr id="305" name="直線コネクタ 304"/>
        <xdr:cNvCxnSpPr/>
      </xdr:nvCxnSpPr>
      <xdr:spPr>
        <a:xfrm flipV="1">
          <a:off x="7861300" y="6242034"/>
          <a:ext cx="88900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87922</xdr:rowOff>
    </xdr:from>
    <xdr:to>
      <xdr:col>11</xdr:col>
      <xdr:colOff>307975</xdr:colOff>
      <xdr:row>36</xdr:row>
      <xdr:rowOff>114697</xdr:rowOff>
    </xdr:to>
    <xdr:cxnSp macro="">
      <xdr:nvCxnSpPr>
        <xdr:cNvPr id="308" name="直線コネクタ 307"/>
        <xdr:cNvCxnSpPr/>
      </xdr:nvCxnSpPr>
      <xdr:spPr>
        <a:xfrm flipV="1">
          <a:off x="6972300" y="6260122"/>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112332</xdr:rowOff>
    </xdr:from>
    <xdr:to>
      <xdr:col>15</xdr:col>
      <xdr:colOff>231775</xdr:colOff>
      <xdr:row>36</xdr:row>
      <xdr:rowOff>42482</xdr:rowOff>
    </xdr:to>
    <xdr:sp macro="" textlink="">
      <xdr:nvSpPr>
        <xdr:cNvPr id="318" name="円/楕円 317"/>
        <xdr:cNvSpPr/>
      </xdr:nvSpPr>
      <xdr:spPr>
        <a:xfrm>
          <a:off x="104267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135209</xdr:rowOff>
    </xdr:from>
    <xdr:ext cx="534377" cy="259045"/>
    <xdr:sp macro="" textlink="">
      <xdr:nvSpPr>
        <xdr:cNvPr id="319" name="補助費等該当値テキスト"/>
        <xdr:cNvSpPr txBox="1"/>
      </xdr:nvSpPr>
      <xdr:spPr>
        <a:xfrm>
          <a:off x="10528300" y="59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32607</xdr:rowOff>
    </xdr:from>
    <xdr:to>
      <xdr:col>14</xdr:col>
      <xdr:colOff>79375</xdr:colOff>
      <xdr:row>36</xdr:row>
      <xdr:rowOff>134207</xdr:rowOff>
    </xdr:to>
    <xdr:sp macro="" textlink="">
      <xdr:nvSpPr>
        <xdr:cNvPr id="320" name="円/楕円 319"/>
        <xdr:cNvSpPr/>
      </xdr:nvSpPr>
      <xdr:spPr>
        <a:xfrm>
          <a:off x="9588500" y="62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150734</xdr:rowOff>
    </xdr:from>
    <xdr:ext cx="534377" cy="259045"/>
    <xdr:sp macro="" textlink="">
      <xdr:nvSpPr>
        <xdr:cNvPr id="321" name="テキスト ボックス 320"/>
        <xdr:cNvSpPr txBox="1"/>
      </xdr:nvSpPr>
      <xdr:spPr>
        <a:xfrm>
          <a:off x="9372111" y="59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19034</xdr:rowOff>
    </xdr:from>
    <xdr:to>
      <xdr:col>12</xdr:col>
      <xdr:colOff>561975</xdr:colOff>
      <xdr:row>36</xdr:row>
      <xdr:rowOff>120634</xdr:rowOff>
    </xdr:to>
    <xdr:sp macro="" textlink="">
      <xdr:nvSpPr>
        <xdr:cNvPr id="322" name="円/楕円 321"/>
        <xdr:cNvSpPr/>
      </xdr:nvSpPr>
      <xdr:spPr>
        <a:xfrm>
          <a:off x="8699500" y="61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137161</xdr:rowOff>
    </xdr:from>
    <xdr:ext cx="534377" cy="259045"/>
    <xdr:sp macro="" textlink="">
      <xdr:nvSpPr>
        <xdr:cNvPr id="323" name="テキスト ボックス 322"/>
        <xdr:cNvSpPr txBox="1"/>
      </xdr:nvSpPr>
      <xdr:spPr>
        <a:xfrm>
          <a:off x="8483111" y="59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37122</xdr:rowOff>
    </xdr:from>
    <xdr:to>
      <xdr:col>11</xdr:col>
      <xdr:colOff>358775</xdr:colOff>
      <xdr:row>36</xdr:row>
      <xdr:rowOff>138722</xdr:rowOff>
    </xdr:to>
    <xdr:sp macro="" textlink="">
      <xdr:nvSpPr>
        <xdr:cNvPr id="324" name="円/楕円 323"/>
        <xdr:cNvSpPr/>
      </xdr:nvSpPr>
      <xdr:spPr>
        <a:xfrm>
          <a:off x="7810500" y="62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155249</xdr:rowOff>
    </xdr:from>
    <xdr:ext cx="534377" cy="259045"/>
    <xdr:sp macro="" textlink="">
      <xdr:nvSpPr>
        <xdr:cNvPr id="325" name="テキスト ボックス 324"/>
        <xdr:cNvSpPr txBox="1"/>
      </xdr:nvSpPr>
      <xdr:spPr>
        <a:xfrm>
          <a:off x="7594111" y="59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63897</xdr:rowOff>
    </xdr:from>
    <xdr:to>
      <xdr:col>10</xdr:col>
      <xdr:colOff>155575</xdr:colOff>
      <xdr:row>36</xdr:row>
      <xdr:rowOff>165497</xdr:rowOff>
    </xdr:to>
    <xdr:sp macro="" textlink="">
      <xdr:nvSpPr>
        <xdr:cNvPr id="326" name="円/楕円 325"/>
        <xdr:cNvSpPr/>
      </xdr:nvSpPr>
      <xdr:spPr>
        <a:xfrm>
          <a:off x="6921500" y="6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10574</xdr:rowOff>
    </xdr:from>
    <xdr:ext cx="534377" cy="259045"/>
    <xdr:sp macro="" textlink="">
      <xdr:nvSpPr>
        <xdr:cNvPr id="327" name="テキスト ボックス 326"/>
        <xdr:cNvSpPr txBox="1"/>
      </xdr:nvSpPr>
      <xdr:spPr>
        <a:xfrm>
          <a:off x="6705111" y="60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72925</xdr:rowOff>
    </xdr:from>
    <xdr:to>
      <xdr:col>15</xdr:col>
      <xdr:colOff>180975</xdr:colOff>
      <xdr:row>58</xdr:row>
      <xdr:rowOff>82036</xdr:rowOff>
    </xdr:to>
    <xdr:cxnSp macro="">
      <xdr:nvCxnSpPr>
        <xdr:cNvPr id="354" name="直線コネクタ 353"/>
        <xdr:cNvCxnSpPr/>
      </xdr:nvCxnSpPr>
      <xdr:spPr>
        <a:xfrm>
          <a:off x="9639300" y="10017025"/>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72925</xdr:rowOff>
    </xdr:from>
    <xdr:to>
      <xdr:col>14</xdr:col>
      <xdr:colOff>28575</xdr:colOff>
      <xdr:row>58</xdr:row>
      <xdr:rowOff>91510</xdr:rowOff>
    </xdr:to>
    <xdr:cxnSp macro="">
      <xdr:nvCxnSpPr>
        <xdr:cNvPr id="357" name="直線コネクタ 356"/>
        <xdr:cNvCxnSpPr/>
      </xdr:nvCxnSpPr>
      <xdr:spPr>
        <a:xfrm flipV="1">
          <a:off x="8750300" y="10017025"/>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91510</xdr:rowOff>
    </xdr:from>
    <xdr:to>
      <xdr:col>12</xdr:col>
      <xdr:colOff>511175</xdr:colOff>
      <xdr:row>58</xdr:row>
      <xdr:rowOff>101330</xdr:rowOff>
    </xdr:to>
    <xdr:cxnSp macro="">
      <xdr:nvCxnSpPr>
        <xdr:cNvPr id="360" name="直線コネクタ 359"/>
        <xdr:cNvCxnSpPr/>
      </xdr:nvCxnSpPr>
      <xdr:spPr>
        <a:xfrm flipV="1">
          <a:off x="7861300" y="10035610"/>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90033</xdr:rowOff>
    </xdr:from>
    <xdr:to>
      <xdr:col>11</xdr:col>
      <xdr:colOff>307975</xdr:colOff>
      <xdr:row>58</xdr:row>
      <xdr:rowOff>101330</xdr:rowOff>
    </xdr:to>
    <xdr:cxnSp macro="">
      <xdr:nvCxnSpPr>
        <xdr:cNvPr id="363" name="直線コネクタ 362"/>
        <xdr:cNvCxnSpPr/>
      </xdr:nvCxnSpPr>
      <xdr:spPr>
        <a:xfrm>
          <a:off x="6972300" y="1003413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31236</xdr:rowOff>
    </xdr:from>
    <xdr:to>
      <xdr:col>15</xdr:col>
      <xdr:colOff>231775</xdr:colOff>
      <xdr:row>58</xdr:row>
      <xdr:rowOff>132836</xdr:rowOff>
    </xdr:to>
    <xdr:sp macro="" textlink="">
      <xdr:nvSpPr>
        <xdr:cNvPr id="373" name="円/楕円 372"/>
        <xdr:cNvSpPr/>
      </xdr:nvSpPr>
      <xdr:spPr>
        <a:xfrm>
          <a:off x="10426700" y="99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22125</xdr:rowOff>
    </xdr:from>
    <xdr:to>
      <xdr:col>14</xdr:col>
      <xdr:colOff>79375</xdr:colOff>
      <xdr:row>58</xdr:row>
      <xdr:rowOff>123725</xdr:rowOff>
    </xdr:to>
    <xdr:sp macro="" textlink="">
      <xdr:nvSpPr>
        <xdr:cNvPr id="375" name="円/楕円 374"/>
        <xdr:cNvSpPr/>
      </xdr:nvSpPr>
      <xdr:spPr>
        <a:xfrm>
          <a:off x="9588500" y="99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114852</xdr:rowOff>
    </xdr:from>
    <xdr:ext cx="534377" cy="259045"/>
    <xdr:sp macro="" textlink="">
      <xdr:nvSpPr>
        <xdr:cNvPr id="376" name="テキスト ボックス 375"/>
        <xdr:cNvSpPr txBox="1"/>
      </xdr:nvSpPr>
      <xdr:spPr>
        <a:xfrm>
          <a:off x="9372111" y="100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40710</xdr:rowOff>
    </xdr:from>
    <xdr:to>
      <xdr:col>12</xdr:col>
      <xdr:colOff>561975</xdr:colOff>
      <xdr:row>58</xdr:row>
      <xdr:rowOff>142310</xdr:rowOff>
    </xdr:to>
    <xdr:sp macro="" textlink="">
      <xdr:nvSpPr>
        <xdr:cNvPr id="377" name="円/楕円 376"/>
        <xdr:cNvSpPr/>
      </xdr:nvSpPr>
      <xdr:spPr>
        <a:xfrm>
          <a:off x="8699500" y="99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133437</xdr:rowOff>
    </xdr:from>
    <xdr:ext cx="534377" cy="259045"/>
    <xdr:sp macro="" textlink="">
      <xdr:nvSpPr>
        <xdr:cNvPr id="378" name="テキスト ボックス 377"/>
        <xdr:cNvSpPr txBox="1"/>
      </xdr:nvSpPr>
      <xdr:spPr>
        <a:xfrm>
          <a:off x="8483111" y="100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50530</xdr:rowOff>
    </xdr:from>
    <xdr:to>
      <xdr:col>11</xdr:col>
      <xdr:colOff>358775</xdr:colOff>
      <xdr:row>58</xdr:row>
      <xdr:rowOff>152130</xdr:rowOff>
    </xdr:to>
    <xdr:sp macro="" textlink="">
      <xdr:nvSpPr>
        <xdr:cNvPr id="379" name="円/楕円 378"/>
        <xdr:cNvSpPr/>
      </xdr:nvSpPr>
      <xdr:spPr>
        <a:xfrm>
          <a:off x="7810500" y="9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143257</xdr:rowOff>
    </xdr:from>
    <xdr:ext cx="534377" cy="259045"/>
    <xdr:sp macro="" textlink="">
      <xdr:nvSpPr>
        <xdr:cNvPr id="380" name="テキスト ボックス 379"/>
        <xdr:cNvSpPr txBox="1"/>
      </xdr:nvSpPr>
      <xdr:spPr>
        <a:xfrm>
          <a:off x="7594111" y="1008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39233</xdr:rowOff>
    </xdr:from>
    <xdr:to>
      <xdr:col>10</xdr:col>
      <xdr:colOff>155575</xdr:colOff>
      <xdr:row>58</xdr:row>
      <xdr:rowOff>140833</xdr:rowOff>
    </xdr:to>
    <xdr:sp macro="" textlink="">
      <xdr:nvSpPr>
        <xdr:cNvPr id="381" name="円/楕円 380"/>
        <xdr:cNvSpPr/>
      </xdr:nvSpPr>
      <xdr:spPr>
        <a:xfrm>
          <a:off x="6921500" y="9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131960</xdr:rowOff>
    </xdr:from>
    <xdr:ext cx="534377" cy="259045"/>
    <xdr:sp macro="" textlink="">
      <xdr:nvSpPr>
        <xdr:cNvPr id="382" name="テキスト ボックス 381"/>
        <xdr:cNvSpPr txBox="1"/>
      </xdr:nvSpPr>
      <xdr:spPr>
        <a:xfrm>
          <a:off x="6705111" y="10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168047</xdr:rowOff>
    </xdr:from>
    <xdr:to>
      <xdr:col>15</xdr:col>
      <xdr:colOff>180975</xdr:colOff>
      <xdr:row>79</xdr:row>
      <xdr:rowOff>34435</xdr:rowOff>
    </xdr:to>
    <xdr:cxnSp macro="">
      <xdr:nvCxnSpPr>
        <xdr:cNvPr id="411" name="直線コネクタ 410"/>
        <xdr:cNvCxnSpPr/>
      </xdr:nvCxnSpPr>
      <xdr:spPr>
        <a:xfrm flipV="1">
          <a:off x="9639300" y="13541147"/>
          <a:ext cx="8382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117247</xdr:rowOff>
    </xdr:from>
    <xdr:to>
      <xdr:col>15</xdr:col>
      <xdr:colOff>231775</xdr:colOff>
      <xdr:row>79</xdr:row>
      <xdr:rowOff>47397</xdr:rowOff>
    </xdr:to>
    <xdr:sp macro="" textlink="">
      <xdr:nvSpPr>
        <xdr:cNvPr id="421" name="円/楕円 420"/>
        <xdr:cNvSpPr/>
      </xdr:nvSpPr>
      <xdr:spPr>
        <a:xfrm>
          <a:off x="104267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155085</xdr:rowOff>
    </xdr:from>
    <xdr:to>
      <xdr:col>14</xdr:col>
      <xdr:colOff>79375</xdr:colOff>
      <xdr:row>79</xdr:row>
      <xdr:rowOff>85235</xdr:rowOff>
    </xdr:to>
    <xdr:sp macro="" textlink="">
      <xdr:nvSpPr>
        <xdr:cNvPr id="423" name="円/楕円 422"/>
        <xdr:cNvSpPr/>
      </xdr:nvSpPr>
      <xdr:spPr>
        <a:xfrm>
          <a:off x="9588500" y="135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76362</xdr:rowOff>
    </xdr:from>
    <xdr:ext cx="469744" cy="259045"/>
    <xdr:sp macro="" textlink="">
      <xdr:nvSpPr>
        <xdr:cNvPr id="424" name="テキスト ボックス 423"/>
        <xdr:cNvSpPr txBox="1"/>
      </xdr:nvSpPr>
      <xdr:spPr>
        <a:xfrm>
          <a:off x="9404427" y="136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142405</xdr:rowOff>
    </xdr:from>
    <xdr:to>
      <xdr:col>15</xdr:col>
      <xdr:colOff>180975</xdr:colOff>
      <xdr:row>98</xdr:row>
      <xdr:rowOff>113457</xdr:rowOff>
    </xdr:to>
    <xdr:cxnSp macro="">
      <xdr:nvCxnSpPr>
        <xdr:cNvPr id="453" name="直線コネクタ 452"/>
        <xdr:cNvCxnSpPr/>
      </xdr:nvCxnSpPr>
      <xdr:spPr>
        <a:xfrm>
          <a:off x="9639300" y="16601605"/>
          <a:ext cx="838200" cy="3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62657</xdr:rowOff>
    </xdr:from>
    <xdr:to>
      <xdr:col>15</xdr:col>
      <xdr:colOff>231775</xdr:colOff>
      <xdr:row>98</xdr:row>
      <xdr:rowOff>164257</xdr:rowOff>
    </xdr:to>
    <xdr:sp macro="" textlink="">
      <xdr:nvSpPr>
        <xdr:cNvPr id="463" name="円/楕円 462"/>
        <xdr:cNvSpPr/>
      </xdr:nvSpPr>
      <xdr:spPr>
        <a:xfrm>
          <a:off x="10426700" y="168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149034</xdr:rowOff>
    </xdr:from>
    <xdr:ext cx="534377" cy="259045"/>
    <xdr:sp macro="" textlink="">
      <xdr:nvSpPr>
        <xdr:cNvPr id="464" name="普通建設事業費 （ うち更新整備　）該当値テキスト"/>
        <xdr:cNvSpPr txBox="1"/>
      </xdr:nvSpPr>
      <xdr:spPr>
        <a:xfrm>
          <a:off x="10528300" y="167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91605</xdr:rowOff>
    </xdr:from>
    <xdr:to>
      <xdr:col>14</xdr:col>
      <xdr:colOff>79375</xdr:colOff>
      <xdr:row>97</xdr:row>
      <xdr:rowOff>21755</xdr:rowOff>
    </xdr:to>
    <xdr:sp macro="" textlink="">
      <xdr:nvSpPr>
        <xdr:cNvPr id="465" name="円/楕円 464"/>
        <xdr:cNvSpPr/>
      </xdr:nvSpPr>
      <xdr:spPr>
        <a:xfrm>
          <a:off x="9588500" y="165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38282</xdr:rowOff>
    </xdr:from>
    <xdr:ext cx="534377" cy="259045"/>
    <xdr:sp macro="" textlink="">
      <xdr:nvSpPr>
        <xdr:cNvPr id="466" name="テキスト ボックス 465"/>
        <xdr:cNvSpPr txBox="1"/>
      </xdr:nvSpPr>
      <xdr:spPr>
        <a:xfrm>
          <a:off x="9372111" y="163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84571</xdr:rowOff>
    </xdr:from>
    <xdr:to>
      <xdr:col>23</xdr:col>
      <xdr:colOff>517525</xdr:colOff>
      <xdr:row>38</xdr:row>
      <xdr:rowOff>95238</xdr:rowOff>
    </xdr:to>
    <xdr:cxnSp macro="">
      <xdr:nvCxnSpPr>
        <xdr:cNvPr id="493" name="直線コネクタ 492"/>
        <xdr:cNvCxnSpPr/>
      </xdr:nvCxnSpPr>
      <xdr:spPr>
        <a:xfrm>
          <a:off x="15481300" y="6428221"/>
          <a:ext cx="838200" cy="1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8977</xdr:rowOff>
    </xdr:from>
    <xdr:to>
      <xdr:col>22</xdr:col>
      <xdr:colOff>365125</xdr:colOff>
      <xdr:row>37</xdr:row>
      <xdr:rowOff>84571</xdr:rowOff>
    </xdr:to>
    <xdr:cxnSp macro="">
      <xdr:nvCxnSpPr>
        <xdr:cNvPr id="496" name="直線コネクタ 495"/>
        <xdr:cNvCxnSpPr/>
      </xdr:nvCxnSpPr>
      <xdr:spPr>
        <a:xfrm>
          <a:off x="14592300" y="6352627"/>
          <a:ext cx="889000" cy="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8977</xdr:rowOff>
    </xdr:from>
    <xdr:to>
      <xdr:col>21</xdr:col>
      <xdr:colOff>161925</xdr:colOff>
      <xdr:row>38</xdr:row>
      <xdr:rowOff>21792</xdr:rowOff>
    </xdr:to>
    <xdr:cxnSp macro="">
      <xdr:nvCxnSpPr>
        <xdr:cNvPr id="499" name="直線コネクタ 498"/>
        <xdr:cNvCxnSpPr/>
      </xdr:nvCxnSpPr>
      <xdr:spPr>
        <a:xfrm flipV="1">
          <a:off x="13703300" y="6352627"/>
          <a:ext cx="889000" cy="18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21792</xdr:rowOff>
    </xdr:from>
    <xdr:to>
      <xdr:col>19</xdr:col>
      <xdr:colOff>644525</xdr:colOff>
      <xdr:row>38</xdr:row>
      <xdr:rowOff>138968</xdr:rowOff>
    </xdr:to>
    <xdr:cxnSp macro="">
      <xdr:nvCxnSpPr>
        <xdr:cNvPr id="502" name="直線コネクタ 501"/>
        <xdr:cNvCxnSpPr/>
      </xdr:nvCxnSpPr>
      <xdr:spPr>
        <a:xfrm flipV="1">
          <a:off x="12814300" y="6536892"/>
          <a:ext cx="889000" cy="1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44438</xdr:rowOff>
    </xdr:from>
    <xdr:to>
      <xdr:col>23</xdr:col>
      <xdr:colOff>568325</xdr:colOff>
      <xdr:row>38</xdr:row>
      <xdr:rowOff>146038</xdr:rowOff>
    </xdr:to>
    <xdr:sp macro="" textlink="">
      <xdr:nvSpPr>
        <xdr:cNvPr id="512" name="円/楕円 511"/>
        <xdr:cNvSpPr/>
      </xdr:nvSpPr>
      <xdr:spPr>
        <a:xfrm>
          <a:off x="16268700" y="65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3814</xdr:rowOff>
    </xdr:from>
    <xdr:ext cx="469744" cy="259045"/>
    <xdr:sp macro="" textlink="">
      <xdr:nvSpPr>
        <xdr:cNvPr id="513" name="災害復旧事業費該当値テキスト"/>
        <xdr:cNvSpPr txBox="1"/>
      </xdr:nvSpPr>
      <xdr:spPr>
        <a:xfrm>
          <a:off x="16370300" y="63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33771</xdr:rowOff>
    </xdr:from>
    <xdr:to>
      <xdr:col>22</xdr:col>
      <xdr:colOff>415925</xdr:colOff>
      <xdr:row>37</xdr:row>
      <xdr:rowOff>135371</xdr:rowOff>
    </xdr:to>
    <xdr:sp macro="" textlink="">
      <xdr:nvSpPr>
        <xdr:cNvPr id="514" name="円/楕円 513"/>
        <xdr:cNvSpPr/>
      </xdr:nvSpPr>
      <xdr:spPr>
        <a:xfrm>
          <a:off x="15430500" y="63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151898</xdr:rowOff>
    </xdr:from>
    <xdr:ext cx="534377" cy="259045"/>
    <xdr:sp macro="" textlink="">
      <xdr:nvSpPr>
        <xdr:cNvPr id="515" name="テキスト ボックス 514"/>
        <xdr:cNvSpPr txBox="1"/>
      </xdr:nvSpPr>
      <xdr:spPr>
        <a:xfrm>
          <a:off x="15214111" y="61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129627</xdr:rowOff>
    </xdr:from>
    <xdr:to>
      <xdr:col>21</xdr:col>
      <xdr:colOff>212725</xdr:colOff>
      <xdr:row>37</xdr:row>
      <xdr:rowOff>59777</xdr:rowOff>
    </xdr:to>
    <xdr:sp macro="" textlink="">
      <xdr:nvSpPr>
        <xdr:cNvPr id="516" name="円/楕円 515"/>
        <xdr:cNvSpPr/>
      </xdr:nvSpPr>
      <xdr:spPr>
        <a:xfrm>
          <a:off x="14541500" y="63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76304</xdr:rowOff>
    </xdr:from>
    <xdr:ext cx="534377" cy="259045"/>
    <xdr:sp macro="" textlink="">
      <xdr:nvSpPr>
        <xdr:cNvPr id="517" name="テキスト ボックス 516"/>
        <xdr:cNvSpPr txBox="1"/>
      </xdr:nvSpPr>
      <xdr:spPr>
        <a:xfrm>
          <a:off x="14325111" y="6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142443</xdr:rowOff>
    </xdr:from>
    <xdr:to>
      <xdr:col>20</xdr:col>
      <xdr:colOff>9525</xdr:colOff>
      <xdr:row>38</xdr:row>
      <xdr:rowOff>72592</xdr:rowOff>
    </xdr:to>
    <xdr:sp macro="" textlink="">
      <xdr:nvSpPr>
        <xdr:cNvPr id="518" name="円/楕円 517"/>
        <xdr:cNvSpPr/>
      </xdr:nvSpPr>
      <xdr:spPr>
        <a:xfrm>
          <a:off x="13652500" y="6486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89120</xdr:rowOff>
    </xdr:from>
    <xdr:ext cx="534377" cy="259045"/>
    <xdr:sp macro="" textlink="">
      <xdr:nvSpPr>
        <xdr:cNvPr id="519" name="テキスト ボックス 518"/>
        <xdr:cNvSpPr txBox="1"/>
      </xdr:nvSpPr>
      <xdr:spPr>
        <a:xfrm>
          <a:off x="13436111" y="62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88168</xdr:rowOff>
    </xdr:from>
    <xdr:to>
      <xdr:col>18</xdr:col>
      <xdr:colOff>492125</xdr:colOff>
      <xdr:row>39</xdr:row>
      <xdr:rowOff>18318</xdr:rowOff>
    </xdr:to>
    <xdr:sp macro="" textlink="">
      <xdr:nvSpPr>
        <xdr:cNvPr id="520" name="円/楕円 519"/>
        <xdr:cNvSpPr/>
      </xdr:nvSpPr>
      <xdr:spPr>
        <a:xfrm>
          <a:off x="1276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9445</xdr:rowOff>
    </xdr:from>
    <xdr:ext cx="378565" cy="259045"/>
    <xdr:sp macro="" textlink="">
      <xdr:nvSpPr>
        <xdr:cNvPr id="521" name="テキスト ボックス 520"/>
        <xdr:cNvSpPr txBox="1"/>
      </xdr:nvSpPr>
      <xdr:spPr>
        <a:xfrm>
          <a:off x="12625017" y="669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4118</xdr:rowOff>
    </xdr:from>
    <xdr:to>
      <xdr:col>23</xdr:col>
      <xdr:colOff>517525</xdr:colOff>
      <xdr:row>78</xdr:row>
      <xdr:rowOff>5851</xdr:rowOff>
    </xdr:to>
    <xdr:cxnSp macro="">
      <xdr:nvCxnSpPr>
        <xdr:cNvPr id="605" name="直線コネクタ 604"/>
        <xdr:cNvCxnSpPr/>
      </xdr:nvCxnSpPr>
      <xdr:spPr>
        <a:xfrm flipV="1">
          <a:off x="15481300" y="13377218"/>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5851</xdr:rowOff>
    </xdr:from>
    <xdr:to>
      <xdr:col>22</xdr:col>
      <xdr:colOff>365125</xdr:colOff>
      <xdr:row>78</xdr:row>
      <xdr:rowOff>18073</xdr:rowOff>
    </xdr:to>
    <xdr:cxnSp macro="">
      <xdr:nvCxnSpPr>
        <xdr:cNvPr id="608" name="直線コネクタ 607"/>
        <xdr:cNvCxnSpPr/>
      </xdr:nvCxnSpPr>
      <xdr:spPr>
        <a:xfrm flipV="1">
          <a:off x="14592300" y="13378951"/>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156541</xdr:rowOff>
    </xdr:from>
    <xdr:to>
      <xdr:col>21</xdr:col>
      <xdr:colOff>161925</xdr:colOff>
      <xdr:row>78</xdr:row>
      <xdr:rowOff>18073</xdr:rowOff>
    </xdr:to>
    <xdr:cxnSp macro="">
      <xdr:nvCxnSpPr>
        <xdr:cNvPr id="611" name="直線コネクタ 610"/>
        <xdr:cNvCxnSpPr/>
      </xdr:nvCxnSpPr>
      <xdr:spPr>
        <a:xfrm>
          <a:off x="13703300" y="13358191"/>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156541</xdr:rowOff>
    </xdr:from>
    <xdr:to>
      <xdr:col>19</xdr:col>
      <xdr:colOff>644525</xdr:colOff>
      <xdr:row>78</xdr:row>
      <xdr:rowOff>21678</xdr:rowOff>
    </xdr:to>
    <xdr:cxnSp macro="">
      <xdr:nvCxnSpPr>
        <xdr:cNvPr id="614" name="直線コネクタ 613"/>
        <xdr:cNvCxnSpPr/>
      </xdr:nvCxnSpPr>
      <xdr:spPr>
        <a:xfrm flipV="1">
          <a:off x="12814300" y="13358191"/>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124768</xdr:rowOff>
    </xdr:from>
    <xdr:to>
      <xdr:col>23</xdr:col>
      <xdr:colOff>568325</xdr:colOff>
      <xdr:row>78</xdr:row>
      <xdr:rowOff>54918</xdr:rowOff>
    </xdr:to>
    <xdr:sp macro="" textlink="">
      <xdr:nvSpPr>
        <xdr:cNvPr id="624" name="円/楕円 623"/>
        <xdr:cNvSpPr/>
      </xdr:nvSpPr>
      <xdr:spPr>
        <a:xfrm>
          <a:off x="16268700" y="133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103195</xdr:rowOff>
    </xdr:from>
    <xdr:ext cx="534377" cy="259045"/>
    <xdr:sp macro="" textlink="">
      <xdr:nvSpPr>
        <xdr:cNvPr id="625" name="公債費該当値テキスト"/>
        <xdr:cNvSpPr txBox="1"/>
      </xdr:nvSpPr>
      <xdr:spPr>
        <a:xfrm>
          <a:off x="16370300" y="133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126501</xdr:rowOff>
    </xdr:from>
    <xdr:to>
      <xdr:col>22</xdr:col>
      <xdr:colOff>415925</xdr:colOff>
      <xdr:row>78</xdr:row>
      <xdr:rowOff>56651</xdr:rowOff>
    </xdr:to>
    <xdr:sp macro="" textlink="">
      <xdr:nvSpPr>
        <xdr:cNvPr id="626" name="円/楕円 625"/>
        <xdr:cNvSpPr/>
      </xdr:nvSpPr>
      <xdr:spPr>
        <a:xfrm>
          <a:off x="15430500" y="133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47778</xdr:rowOff>
    </xdr:from>
    <xdr:ext cx="534377" cy="259045"/>
    <xdr:sp macro="" textlink="">
      <xdr:nvSpPr>
        <xdr:cNvPr id="627" name="テキスト ボックス 626"/>
        <xdr:cNvSpPr txBox="1"/>
      </xdr:nvSpPr>
      <xdr:spPr>
        <a:xfrm>
          <a:off x="15214111" y="134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138723</xdr:rowOff>
    </xdr:from>
    <xdr:to>
      <xdr:col>21</xdr:col>
      <xdr:colOff>212725</xdr:colOff>
      <xdr:row>78</xdr:row>
      <xdr:rowOff>68873</xdr:rowOff>
    </xdr:to>
    <xdr:sp macro="" textlink="">
      <xdr:nvSpPr>
        <xdr:cNvPr id="628" name="円/楕円 627"/>
        <xdr:cNvSpPr/>
      </xdr:nvSpPr>
      <xdr:spPr>
        <a:xfrm>
          <a:off x="14541500" y="133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60000</xdr:rowOff>
    </xdr:from>
    <xdr:ext cx="534377" cy="259045"/>
    <xdr:sp macro="" textlink="">
      <xdr:nvSpPr>
        <xdr:cNvPr id="629" name="テキスト ボックス 628"/>
        <xdr:cNvSpPr txBox="1"/>
      </xdr:nvSpPr>
      <xdr:spPr>
        <a:xfrm>
          <a:off x="14325111" y="134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105741</xdr:rowOff>
    </xdr:from>
    <xdr:to>
      <xdr:col>20</xdr:col>
      <xdr:colOff>9525</xdr:colOff>
      <xdr:row>78</xdr:row>
      <xdr:rowOff>35891</xdr:rowOff>
    </xdr:to>
    <xdr:sp macro="" textlink="">
      <xdr:nvSpPr>
        <xdr:cNvPr id="630" name="円/楕円 629"/>
        <xdr:cNvSpPr/>
      </xdr:nvSpPr>
      <xdr:spPr>
        <a:xfrm>
          <a:off x="13652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27018</xdr:rowOff>
    </xdr:from>
    <xdr:ext cx="534377" cy="259045"/>
    <xdr:sp macro="" textlink="">
      <xdr:nvSpPr>
        <xdr:cNvPr id="631" name="テキスト ボックス 630"/>
        <xdr:cNvSpPr txBox="1"/>
      </xdr:nvSpPr>
      <xdr:spPr>
        <a:xfrm>
          <a:off x="13436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142328</xdr:rowOff>
    </xdr:from>
    <xdr:to>
      <xdr:col>18</xdr:col>
      <xdr:colOff>492125</xdr:colOff>
      <xdr:row>78</xdr:row>
      <xdr:rowOff>72478</xdr:rowOff>
    </xdr:to>
    <xdr:sp macro="" textlink="">
      <xdr:nvSpPr>
        <xdr:cNvPr id="632" name="円/楕円 631"/>
        <xdr:cNvSpPr/>
      </xdr:nvSpPr>
      <xdr:spPr>
        <a:xfrm>
          <a:off x="12763500" y="133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63605</xdr:rowOff>
    </xdr:from>
    <xdr:ext cx="534377" cy="259045"/>
    <xdr:sp macro="" textlink="">
      <xdr:nvSpPr>
        <xdr:cNvPr id="633" name="テキスト ボックス 632"/>
        <xdr:cNvSpPr txBox="1"/>
      </xdr:nvSpPr>
      <xdr:spPr>
        <a:xfrm>
          <a:off x="12547111" y="134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76026</xdr:rowOff>
    </xdr:from>
    <xdr:to>
      <xdr:col>23</xdr:col>
      <xdr:colOff>517525</xdr:colOff>
      <xdr:row>98</xdr:row>
      <xdr:rowOff>97393</xdr:rowOff>
    </xdr:to>
    <xdr:cxnSp macro="">
      <xdr:nvCxnSpPr>
        <xdr:cNvPr id="660" name="直線コネクタ 659"/>
        <xdr:cNvCxnSpPr/>
      </xdr:nvCxnSpPr>
      <xdr:spPr>
        <a:xfrm>
          <a:off x="15481300" y="16878126"/>
          <a:ext cx="8382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40101</xdr:rowOff>
    </xdr:from>
    <xdr:to>
      <xdr:col>22</xdr:col>
      <xdr:colOff>365125</xdr:colOff>
      <xdr:row>98</xdr:row>
      <xdr:rowOff>76026</xdr:rowOff>
    </xdr:to>
    <xdr:cxnSp macro="">
      <xdr:nvCxnSpPr>
        <xdr:cNvPr id="663" name="直線コネクタ 662"/>
        <xdr:cNvCxnSpPr/>
      </xdr:nvCxnSpPr>
      <xdr:spPr>
        <a:xfrm>
          <a:off x="14592300" y="16842201"/>
          <a:ext cx="889000" cy="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40101</xdr:rowOff>
    </xdr:from>
    <xdr:to>
      <xdr:col>21</xdr:col>
      <xdr:colOff>161925</xdr:colOff>
      <xdr:row>98</xdr:row>
      <xdr:rowOff>94140</xdr:rowOff>
    </xdr:to>
    <xdr:cxnSp macro="">
      <xdr:nvCxnSpPr>
        <xdr:cNvPr id="666" name="直線コネクタ 665"/>
        <xdr:cNvCxnSpPr/>
      </xdr:nvCxnSpPr>
      <xdr:spPr>
        <a:xfrm flipV="1">
          <a:off x="13703300" y="16842201"/>
          <a:ext cx="889000" cy="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67684</xdr:rowOff>
    </xdr:from>
    <xdr:to>
      <xdr:col>19</xdr:col>
      <xdr:colOff>644525</xdr:colOff>
      <xdr:row>98</xdr:row>
      <xdr:rowOff>94140</xdr:rowOff>
    </xdr:to>
    <xdr:cxnSp macro="">
      <xdr:nvCxnSpPr>
        <xdr:cNvPr id="669" name="直線コネクタ 668"/>
        <xdr:cNvCxnSpPr/>
      </xdr:nvCxnSpPr>
      <xdr:spPr>
        <a:xfrm>
          <a:off x="12814300" y="16869784"/>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46593</xdr:rowOff>
    </xdr:from>
    <xdr:to>
      <xdr:col>23</xdr:col>
      <xdr:colOff>568325</xdr:colOff>
      <xdr:row>98</xdr:row>
      <xdr:rowOff>148193</xdr:rowOff>
    </xdr:to>
    <xdr:sp macro="" textlink="">
      <xdr:nvSpPr>
        <xdr:cNvPr id="679" name="円/楕円 678"/>
        <xdr:cNvSpPr/>
      </xdr:nvSpPr>
      <xdr:spPr>
        <a:xfrm>
          <a:off x="16268700" y="1684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25226</xdr:rowOff>
    </xdr:from>
    <xdr:to>
      <xdr:col>22</xdr:col>
      <xdr:colOff>415925</xdr:colOff>
      <xdr:row>98</xdr:row>
      <xdr:rowOff>126826</xdr:rowOff>
    </xdr:to>
    <xdr:sp macro="" textlink="">
      <xdr:nvSpPr>
        <xdr:cNvPr id="681" name="円/楕円 680"/>
        <xdr:cNvSpPr/>
      </xdr:nvSpPr>
      <xdr:spPr>
        <a:xfrm>
          <a:off x="15430500" y="168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117953</xdr:rowOff>
    </xdr:from>
    <xdr:ext cx="534377" cy="259045"/>
    <xdr:sp macro="" textlink="">
      <xdr:nvSpPr>
        <xdr:cNvPr id="682" name="テキスト ボックス 681"/>
        <xdr:cNvSpPr txBox="1"/>
      </xdr:nvSpPr>
      <xdr:spPr>
        <a:xfrm>
          <a:off x="15214111" y="169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160751</xdr:rowOff>
    </xdr:from>
    <xdr:to>
      <xdr:col>21</xdr:col>
      <xdr:colOff>212725</xdr:colOff>
      <xdr:row>98</xdr:row>
      <xdr:rowOff>90901</xdr:rowOff>
    </xdr:to>
    <xdr:sp macro="" textlink="">
      <xdr:nvSpPr>
        <xdr:cNvPr id="683" name="円/楕円 682"/>
        <xdr:cNvSpPr/>
      </xdr:nvSpPr>
      <xdr:spPr>
        <a:xfrm>
          <a:off x="14541500" y="167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107428</xdr:rowOff>
    </xdr:from>
    <xdr:ext cx="534377" cy="259045"/>
    <xdr:sp macro="" textlink="">
      <xdr:nvSpPr>
        <xdr:cNvPr id="684" name="テキスト ボックス 683"/>
        <xdr:cNvSpPr txBox="1"/>
      </xdr:nvSpPr>
      <xdr:spPr>
        <a:xfrm>
          <a:off x="14325111" y="165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43340</xdr:rowOff>
    </xdr:from>
    <xdr:to>
      <xdr:col>20</xdr:col>
      <xdr:colOff>9525</xdr:colOff>
      <xdr:row>98</xdr:row>
      <xdr:rowOff>144940</xdr:rowOff>
    </xdr:to>
    <xdr:sp macro="" textlink="">
      <xdr:nvSpPr>
        <xdr:cNvPr id="685" name="円/楕円 684"/>
        <xdr:cNvSpPr/>
      </xdr:nvSpPr>
      <xdr:spPr>
        <a:xfrm>
          <a:off x="13652500" y="168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136067</xdr:rowOff>
    </xdr:from>
    <xdr:ext cx="534377" cy="259045"/>
    <xdr:sp macro="" textlink="">
      <xdr:nvSpPr>
        <xdr:cNvPr id="686" name="テキスト ボックス 685"/>
        <xdr:cNvSpPr txBox="1"/>
      </xdr:nvSpPr>
      <xdr:spPr>
        <a:xfrm>
          <a:off x="13436111" y="169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16884</xdr:rowOff>
    </xdr:from>
    <xdr:to>
      <xdr:col>18</xdr:col>
      <xdr:colOff>492125</xdr:colOff>
      <xdr:row>98</xdr:row>
      <xdr:rowOff>118484</xdr:rowOff>
    </xdr:to>
    <xdr:sp macro="" textlink="">
      <xdr:nvSpPr>
        <xdr:cNvPr id="687" name="円/楕円 686"/>
        <xdr:cNvSpPr/>
      </xdr:nvSpPr>
      <xdr:spPr>
        <a:xfrm>
          <a:off x="12763500" y="168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135011</xdr:rowOff>
    </xdr:from>
    <xdr:ext cx="534377" cy="259045"/>
    <xdr:sp macro="" textlink="">
      <xdr:nvSpPr>
        <xdr:cNvPr id="688" name="テキスト ボックス 687"/>
        <xdr:cNvSpPr txBox="1"/>
      </xdr:nvSpPr>
      <xdr:spPr>
        <a:xfrm>
          <a:off x="12547111" y="165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102758</xdr:rowOff>
    </xdr:from>
    <xdr:to>
      <xdr:col>32</xdr:col>
      <xdr:colOff>187325</xdr:colOff>
      <xdr:row>38</xdr:row>
      <xdr:rowOff>139700</xdr:rowOff>
    </xdr:to>
    <xdr:cxnSp macro="">
      <xdr:nvCxnSpPr>
        <xdr:cNvPr id="715" name="直線コネクタ 714"/>
        <xdr:cNvCxnSpPr/>
      </xdr:nvCxnSpPr>
      <xdr:spPr>
        <a:xfrm flipV="1">
          <a:off x="21323300" y="6617858"/>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51958</xdr:rowOff>
    </xdr:from>
    <xdr:to>
      <xdr:col>32</xdr:col>
      <xdr:colOff>238125</xdr:colOff>
      <xdr:row>38</xdr:row>
      <xdr:rowOff>153558</xdr:rowOff>
    </xdr:to>
    <xdr:sp macro="" textlink="">
      <xdr:nvSpPr>
        <xdr:cNvPr id="734" name="円/楕円 733"/>
        <xdr:cNvSpPr/>
      </xdr:nvSpPr>
      <xdr:spPr>
        <a:xfrm>
          <a:off x="221107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2" name="直線コネクタ 77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5" name="直線コネクタ 77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39383</xdr:rowOff>
    </xdr:from>
    <xdr:to>
      <xdr:col>29</xdr:col>
      <xdr:colOff>517525</xdr:colOff>
      <xdr:row>59</xdr:row>
      <xdr:rowOff>44450</xdr:rowOff>
    </xdr:to>
    <xdr:cxnSp macro="">
      <xdr:nvCxnSpPr>
        <xdr:cNvPr id="778" name="直線コネクタ 777"/>
        <xdr:cNvCxnSpPr/>
      </xdr:nvCxnSpPr>
      <xdr:spPr>
        <a:xfrm>
          <a:off x="19545300" y="1015493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39383</xdr:rowOff>
    </xdr:from>
    <xdr:to>
      <xdr:col>28</xdr:col>
      <xdr:colOff>314325</xdr:colOff>
      <xdr:row>59</xdr:row>
      <xdr:rowOff>44450</xdr:rowOff>
    </xdr:to>
    <xdr:cxnSp macro="">
      <xdr:nvCxnSpPr>
        <xdr:cNvPr id="781" name="直線コネクタ 780"/>
        <xdr:cNvCxnSpPr/>
      </xdr:nvCxnSpPr>
      <xdr:spPr>
        <a:xfrm flipV="1">
          <a:off x="18656300" y="1015493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160033</xdr:rowOff>
    </xdr:from>
    <xdr:to>
      <xdr:col>28</xdr:col>
      <xdr:colOff>365125</xdr:colOff>
      <xdr:row>59</xdr:row>
      <xdr:rowOff>90183</xdr:rowOff>
    </xdr:to>
    <xdr:sp macro="" textlink="">
      <xdr:nvSpPr>
        <xdr:cNvPr id="797" name="円/楕円 796"/>
        <xdr:cNvSpPr/>
      </xdr:nvSpPr>
      <xdr:spPr>
        <a:xfrm>
          <a:off x="19494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81310</xdr:rowOff>
    </xdr:from>
    <xdr:ext cx="378565" cy="259045"/>
    <xdr:sp macro="" textlink="">
      <xdr:nvSpPr>
        <xdr:cNvPr id="798" name="テキスト ボックス 797"/>
        <xdr:cNvSpPr txBox="1"/>
      </xdr:nvSpPr>
      <xdr:spPr>
        <a:xfrm>
          <a:off x="19356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10637</xdr:rowOff>
    </xdr:from>
    <xdr:to>
      <xdr:col>32</xdr:col>
      <xdr:colOff>187325</xdr:colOff>
      <xdr:row>74</xdr:row>
      <xdr:rowOff>108229</xdr:rowOff>
    </xdr:to>
    <xdr:cxnSp macro="">
      <xdr:nvCxnSpPr>
        <xdr:cNvPr id="830" name="直線コネクタ 829"/>
        <xdr:cNvCxnSpPr/>
      </xdr:nvCxnSpPr>
      <xdr:spPr>
        <a:xfrm flipV="1">
          <a:off x="21323300" y="12697937"/>
          <a:ext cx="838200" cy="9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108229</xdr:rowOff>
    </xdr:from>
    <xdr:to>
      <xdr:col>31</xdr:col>
      <xdr:colOff>34925</xdr:colOff>
      <xdr:row>74</xdr:row>
      <xdr:rowOff>164141</xdr:rowOff>
    </xdr:to>
    <xdr:cxnSp macro="">
      <xdr:nvCxnSpPr>
        <xdr:cNvPr id="833" name="直線コネクタ 832"/>
        <xdr:cNvCxnSpPr/>
      </xdr:nvCxnSpPr>
      <xdr:spPr>
        <a:xfrm flipV="1">
          <a:off x="20434300" y="12795529"/>
          <a:ext cx="8890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164141</xdr:rowOff>
    </xdr:from>
    <xdr:to>
      <xdr:col>29</xdr:col>
      <xdr:colOff>517525</xdr:colOff>
      <xdr:row>75</xdr:row>
      <xdr:rowOff>37497</xdr:rowOff>
    </xdr:to>
    <xdr:cxnSp macro="">
      <xdr:nvCxnSpPr>
        <xdr:cNvPr id="836" name="直線コネクタ 835"/>
        <xdr:cNvCxnSpPr/>
      </xdr:nvCxnSpPr>
      <xdr:spPr>
        <a:xfrm flipV="1">
          <a:off x="19545300" y="12851441"/>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133852</xdr:rowOff>
    </xdr:from>
    <xdr:to>
      <xdr:col>28</xdr:col>
      <xdr:colOff>314325</xdr:colOff>
      <xdr:row>75</xdr:row>
      <xdr:rowOff>37497</xdr:rowOff>
    </xdr:to>
    <xdr:cxnSp macro="">
      <xdr:nvCxnSpPr>
        <xdr:cNvPr id="839" name="直線コネクタ 838"/>
        <xdr:cNvCxnSpPr/>
      </xdr:nvCxnSpPr>
      <xdr:spPr>
        <a:xfrm>
          <a:off x="18656300" y="12821152"/>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131287</xdr:rowOff>
    </xdr:from>
    <xdr:to>
      <xdr:col>32</xdr:col>
      <xdr:colOff>238125</xdr:colOff>
      <xdr:row>74</xdr:row>
      <xdr:rowOff>61437</xdr:rowOff>
    </xdr:to>
    <xdr:sp macro="" textlink="">
      <xdr:nvSpPr>
        <xdr:cNvPr id="849" name="円/楕円 848"/>
        <xdr:cNvSpPr/>
      </xdr:nvSpPr>
      <xdr:spPr>
        <a:xfrm>
          <a:off x="22110700" y="12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154164</xdr:rowOff>
    </xdr:from>
    <xdr:ext cx="534377" cy="259045"/>
    <xdr:sp macro="" textlink="">
      <xdr:nvSpPr>
        <xdr:cNvPr id="850" name="繰出金該当値テキスト"/>
        <xdr:cNvSpPr txBox="1"/>
      </xdr:nvSpPr>
      <xdr:spPr>
        <a:xfrm>
          <a:off x="22212300" y="124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57429</xdr:rowOff>
    </xdr:from>
    <xdr:to>
      <xdr:col>31</xdr:col>
      <xdr:colOff>85725</xdr:colOff>
      <xdr:row>74</xdr:row>
      <xdr:rowOff>159029</xdr:rowOff>
    </xdr:to>
    <xdr:sp macro="" textlink="">
      <xdr:nvSpPr>
        <xdr:cNvPr id="851" name="円/楕円 850"/>
        <xdr:cNvSpPr/>
      </xdr:nvSpPr>
      <xdr:spPr>
        <a:xfrm>
          <a:off x="21272500" y="127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4106</xdr:rowOff>
    </xdr:from>
    <xdr:ext cx="534377" cy="259045"/>
    <xdr:sp macro="" textlink="">
      <xdr:nvSpPr>
        <xdr:cNvPr id="852" name="テキスト ボックス 851"/>
        <xdr:cNvSpPr txBox="1"/>
      </xdr:nvSpPr>
      <xdr:spPr>
        <a:xfrm>
          <a:off x="21056111" y="125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113341</xdr:rowOff>
    </xdr:from>
    <xdr:to>
      <xdr:col>29</xdr:col>
      <xdr:colOff>568325</xdr:colOff>
      <xdr:row>75</xdr:row>
      <xdr:rowOff>43491</xdr:rowOff>
    </xdr:to>
    <xdr:sp macro="" textlink="">
      <xdr:nvSpPr>
        <xdr:cNvPr id="853" name="円/楕円 852"/>
        <xdr:cNvSpPr/>
      </xdr:nvSpPr>
      <xdr:spPr>
        <a:xfrm>
          <a:off x="20383500" y="128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60018</xdr:rowOff>
    </xdr:from>
    <xdr:ext cx="534377" cy="259045"/>
    <xdr:sp macro="" textlink="">
      <xdr:nvSpPr>
        <xdr:cNvPr id="854" name="テキスト ボックス 853"/>
        <xdr:cNvSpPr txBox="1"/>
      </xdr:nvSpPr>
      <xdr:spPr>
        <a:xfrm>
          <a:off x="20167111" y="125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158147</xdr:rowOff>
    </xdr:from>
    <xdr:to>
      <xdr:col>28</xdr:col>
      <xdr:colOff>365125</xdr:colOff>
      <xdr:row>75</xdr:row>
      <xdr:rowOff>88297</xdr:rowOff>
    </xdr:to>
    <xdr:sp macro="" textlink="">
      <xdr:nvSpPr>
        <xdr:cNvPr id="855" name="円/楕円 854"/>
        <xdr:cNvSpPr/>
      </xdr:nvSpPr>
      <xdr:spPr>
        <a:xfrm>
          <a:off x="19494500" y="12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79424</xdr:rowOff>
    </xdr:from>
    <xdr:ext cx="534377" cy="259045"/>
    <xdr:sp macro="" textlink="">
      <xdr:nvSpPr>
        <xdr:cNvPr id="856" name="テキスト ボックス 855"/>
        <xdr:cNvSpPr txBox="1"/>
      </xdr:nvSpPr>
      <xdr:spPr>
        <a:xfrm>
          <a:off x="19278111" y="129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83052</xdr:rowOff>
    </xdr:from>
    <xdr:to>
      <xdr:col>27</xdr:col>
      <xdr:colOff>161925</xdr:colOff>
      <xdr:row>75</xdr:row>
      <xdr:rowOff>13202</xdr:rowOff>
    </xdr:to>
    <xdr:sp macro="" textlink="">
      <xdr:nvSpPr>
        <xdr:cNvPr id="857" name="円/楕円 856"/>
        <xdr:cNvSpPr/>
      </xdr:nvSpPr>
      <xdr:spPr>
        <a:xfrm>
          <a:off x="18605500" y="127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29729</xdr:rowOff>
    </xdr:from>
    <xdr:ext cx="534377" cy="259045"/>
    <xdr:sp macro="" textlink="">
      <xdr:nvSpPr>
        <xdr:cNvPr id="858" name="テキスト ボックス 857"/>
        <xdr:cNvSpPr txBox="1"/>
      </xdr:nvSpPr>
      <xdr:spPr>
        <a:xfrm>
          <a:off x="18389111" y="125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補助費等ついて、平成２７年度市の工業団地へ進出してきた企業に対し、交付金を交付したことが増額要因として挙げられる。</a:t>
          </a:r>
          <a:endParaRPr kumimoji="1" lang="en-US" altLang="ja-JP" sz="1300">
            <a:latin typeface="ＭＳ Ｐゴシック"/>
          </a:endParaRPr>
        </a:p>
        <a:p>
          <a:r>
            <a:rPr kumimoji="1" lang="ja-JP" altLang="en-US" sz="1300">
              <a:latin typeface="ＭＳ Ｐゴシック"/>
            </a:rPr>
            <a:t>普通建設事業費のうち更新整備については、平成２６年度に実施した火葬場と市営住宅の改築工事が完了したことに伴い、大幅な減額となった。</a:t>
          </a:r>
          <a:endParaRPr kumimoji="1" lang="en-US" altLang="ja-JP" sz="1300">
            <a:latin typeface="ＭＳ Ｐゴシック"/>
          </a:endParaRPr>
        </a:p>
        <a:p>
          <a:r>
            <a:rPr kumimoji="1" lang="ja-JP" altLang="en-US" sz="1300">
              <a:latin typeface="ＭＳ Ｐゴシック"/>
            </a:rPr>
            <a:t>災害復旧事業費については、平成２４年に発生した「九州北部豪雨災害」の災害復旧事業が終期を向かえたことにより減額となった。</a:t>
          </a:r>
          <a:endParaRPr kumimoji="1" lang="en-US" altLang="ja-JP" sz="1300">
            <a:latin typeface="ＭＳ Ｐゴシック"/>
          </a:endParaRPr>
        </a:p>
        <a:p>
          <a:r>
            <a:rPr kumimoji="1" lang="ja-JP" altLang="en-US" sz="1300">
              <a:latin typeface="ＭＳ Ｐゴシック"/>
            </a:rPr>
            <a:t>繰出金の上昇が今後の課題であり、公営企業会計の移行により改革を図っていく。繰出金上昇にあるのは、下水道事業特別会計への繰出である。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53594</xdr:rowOff>
    </xdr:from>
    <xdr:to>
      <xdr:col>6</xdr:col>
      <xdr:colOff>511175</xdr:colOff>
      <xdr:row>36</xdr:row>
      <xdr:rowOff>94552</xdr:rowOff>
    </xdr:to>
    <xdr:cxnSp macro="">
      <xdr:nvCxnSpPr>
        <xdr:cNvPr id="61" name="直線コネクタ 60"/>
        <xdr:cNvCxnSpPr/>
      </xdr:nvCxnSpPr>
      <xdr:spPr>
        <a:xfrm flipV="1">
          <a:off x="3797300" y="6225794"/>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94552</xdr:rowOff>
    </xdr:from>
    <xdr:to>
      <xdr:col>5</xdr:col>
      <xdr:colOff>358775</xdr:colOff>
      <xdr:row>36</xdr:row>
      <xdr:rowOff>110553</xdr:rowOff>
    </xdr:to>
    <xdr:cxnSp macro="">
      <xdr:nvCxnSpPr>
        <xdr:cNvPr id="64" name="直線コネクタ 63"/>
        <xdr:cNvCxnSpPr/>
      </xdr:nvCxnSpPr>
      <xdr:spPr>
        <a:xfrm flipV="1">
          <a:off x="2908300" y="6266752"/>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46546</xdr:rowOff>
    </xdr:from>
    <xdr:to>
      <xdr:col>4</xdr:col>
      <xdr:colOff>155575</xdr:colOff>
      <xdr:row>36</xdr:row>
      <xdr:rowOff>110553</xdr:rowOff>
    </xdr:to>
    <xdr:cxnSp macro="">
      <xdr:nvCxnSpPr>
        <xdr:cNvPr id="67" name="直線コネクタ 66"/>
        <xdr:cNvCxnSpPr/>
      </xdr:nvCxnSpPr>
      <xdr:spPr>
        <a:xfrm>
          <a:off x="2019300" y="621874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96076</xdr:rowOff>
    </xdr:from>
    <xdr:to>
      <xdr:col>2</xdr:col>
      <xdr:colOff>638175</xdr:colOff>
      <xdr:row>36</xdr:row>
      <xdr:rowOff>46546</xdr:rowOff>
    </xdr:to>
    <xdr:cxnSp macro="">
      <xdr:nvCxnSpPr>
        <xdr:cNvPr id="70" name="直線コネクタ 69"/>
        <xdr:cNvCxnSpPr/>
      </xdr:nvCxnSpPr>
      <xdr:spPr>
        <a:xfrm>
          <a:off x="1130300" y="6096826"/>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80" name="円/楕円 79"/>
        <xdr:cNvSpPr/>
      </xdr:nvSpPr>
      <xdr:spPr>
        <a:xfrm>
          <a:off x="45847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152671</xdr:rowOff>
    </xdr:from>
    <xdr:ext cx="469744" cy="259045"/>
    <xdr:sp macro="" textlink="">
      <xdr:nvSpPr>
        <xdr:cNvPr id="81" name="議会費該当値テキスト"/>
        <xdr:cNvSpPr txBox="1"/>
      </xdr:nvSpPr>
      <xdr:spPr>
        <a:xfrm>
          <a:off x="4686300"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43752</xdr:rowOff>
    </xdr:from>
    <xdr:to>
      <xdr:col>5</xdr:col>
      <xdr:colOff>409575</xdr:colOff>
      <xdr:row>36</xdr:row>
      <xdr:rowOff>145352</xdr:rowOff>
    </xdr:to>
    <xdr:sp macro="" textlink="">
      <xdr:nvSpPr>
        <xdr:cNvPr id="82" name="円/楕円 81"/>
        <xdr:cNvSpPr/>
      </xdr:nvSpPr>
      <xdr:spPr>
        <a:xfrm>
          <a:off x="3746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136479</xdr:rowOff>
    </xdr:from>
    <xdr:ext cx="469744" cy="259045"/>
    <xdr:sp macro="" textlink="">
      <xdr:nvSpPr>
        <xdr:cNvPr id="83" name="テキスト ボックス 82"/>
        <xdr:cNvSpPr txBox="1"/>
      </xdr:nvSpPr>
      <xdr:spPr>
        <a:xfrm>
          <a:off x="35624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59753</xdr:rowOff>
    </xdr:from>
    <xdr:to>
      <xdr:col>4</xdr:col>
      <xdr:colOff>206375</xdr:colOff>
      <xdr:row>36</xdr:row>
      <xdr:rowOff>161353</xdr:rowOff>
    </xdr:to>
    <xdr:sp macro="" textlink="">
      <xdr:nvSpPr>
        <xdr:cNvPr id="84" name="円/楕円 83"/>
        <xdr:cNvSpPr/>
      </xdr:nvSpPr>
      <xdr:spPr>
        <a:xfrm>
          <a:off x="2857500" y="62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152480</xdr:rowOff>
    </xdr:from>
    <xdr:ext cx="469744" cy="259045"/>
    <xdr:sp macro="" textlink="">
      <xdr:nvSpPr>
        <xdr:cNvPr id="85" name="テキスト ボックス 84"/>
        <xdr:cNvSpPr txBox="1"/>
      </xdr:nvSpPr>
      <xdr:spPr>
        <a:xfrm>
          <a:off x="2673427" y="632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167196</xdr:rowOff>
    </xdr:from>
    <xdr:to>
      <xdr:col>3</xdr:col>
      <xdr:colOff>3175</xdr:colOff>
      <xdr:row>36</xdr:row>
      <xdr:rowOff>97346</xdr:rowOff>
    </xdr:to>
    <xdr:sp macro="" textlink="">
      <xdr:nvSpPr>
        <xdr:cNvPr id="86" name="円/楕円 85"/>
        <xdr:cNvSpPr/>
      </xdr:nvSpPr>
      <xdr:spPr>
        <a:xfrm>
          <a:off x="1968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88473</xdr:rowOff>
    </xdr:from>
    <xdr:ext cx="469744" cy="259045"/>
    <xdr:sp macro="" textlink="">
      <xdr:nvSpPr>
        <xdr:cNvPr id="87" name="テキスト ボックス 86"/>
        <xdr:cNvSpPr txBox="1"/>
      </xdr:nvSpPr>
      <xdr:spPr>
        <a:xfrm>
          <a:off x="1784427" y="6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45276</xdr:rowOff>
    </xdr:from>
    <xdr:to>
      <xdr:col>1</xdr:col>
      <xdr:colOff>485775</xdr:colOff>
      <xdr:row>35</xdr:row>
      <xdr:rowOff>146876</xdr:rowOff>
    </xdr:to>
    <xdr:sp macro="" textlink="">
      <xdr:nvSpPr>
        <xdr:cNvPr id="88" name="円/楕円 87"/>
        <xdr:cNvSpPr/>
      </xdr:nvSpPr>
      <xdr:spPr>
        <a:xfrm>
          <a:off x="1079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138003</xdr:rowOff>
    </xdr:from>
    <xdr:ext cx="469744" cy="259045"/>
    <xdr:sp macro="" textlink="">
      <xdr:nvSpPr>
        <xdr:cNvPr id="89" name="テキスト ボックス 88"/>
        <xdr:cNvSpPr txBox="1"/>
      </xdr:nvSpPr>
      <xdr:spPr>
        <a:xfrm>
          <a:off x="895427" y="61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92025</xdr:rowOff>
    </xdr:from>
    <xdr:to>
      <xdr:col>6</xdr:col>
      <xdr:colOff>511175</xdr:colOff>
      <xdr:row>58</xdr:row>
      <xdr:rowOff>96241</xdr:rowOff>
    </xdr:to>
    <xdr:cxnSp macro="">
      <xdr:nvCxnSpPr>
        <xdr:cNvPr id="118" name="直線コネクタ 117"/>
        <xdr:cNvCxnSpPr/>
      </xdr:nvCxnSpPr>
      <xdr:spPr>
        <a:xfrm>
          <a:off x="3797300" y="10036125"/>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62810</xdr:rowOff>
    </xdr:from>
    <xdr:to>
      <xdr:col>5</xdr:col>
      <xdr:colOff>358775</xdr:colOff>
      <xdr:row>58</xdr:row>
      <xdr:rowOff>92025</xdr:rowOff>
    </xdr:to>
    <xdr:cxnSp macro="">
      <xdr:nvCxnSpPr>
        <xdr:cNvPr id="121" name="直線コネクタ 120"/>
        <xdr:cNvCxnSpPr/>
      </xdr:nvCxnSpPr>
      <xdr:spPr>
        <a:xfrm>
          <a:off x="2908300" y="10006910"/>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62810</xdr:rowOff>
    </xdr:from>
    <xdr:to>
      <xdr:col>4</xdr:col>
      <xdr:colOff>155575</xdr:colOff>
      <xdr:row>58</xdr:row>
      <xdr:rowOff>110344</xdr:rowOff>
    </xdr:to>
    <xdr:cxnSp macro="">
      <xdr:nvCxnSpPr>
        <xdr:cNvPr id="124" name="直線コネクタ 123"/>
        <xdr:cNvCxnSpPr/>
      </xdr:nvCxnSpPr>
      <xdr:spPr>
        <a:xfrm flipV="1">
          <a:off x="2019300" y="10006910"/>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85796</xdr:rowOff>
    </xdr:from>
    <xdr:to>
      <xdr:col>2</xdr:col>
      <xdr:colOff>638175</xdr:colOff>
      <xdr:row>58</xdr:row>
      <xdr:rowOff>110344</xdr:rowOff>
    </xdr:to>
    <xdr:cxnSp macro="">
      <xdr:nvCxnSpPr>
        <xdr:cNvPr id="127" name="直線コネクタ 126"/>
        <xdr:cNvCxnSpPr/>
      </xdr:nvCxnSpPr>
      <xdr:spPr>
        <a:xfrm>
          <a:off x="1130300" y="10029896"/>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45441</xdr:rowOff>
    </xdr:from>
    <xdr:to>
      <xdr:col>6</xdr:col>
      <xdr:colOff>561975</xdr:colOff>
      <xdr:row>58</xdr:row>
      <xdr:rowOff>147041</xdr:rowOff>
    </xdr:to>
    <xdr:sp macro="" textlink="">
      <xdr:nvSpPr>
        <xdr:cNvPr id="137" name="円/楕円 136"/>
        <xdr:cNvSpPr/>
      </xdr:nvSpPr>
      <xdr:spPr>
        <a:xfrm>
          <a:off x="4584700" y="99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41225</xdr:rowOff>
    </xdr:from>
    <xdr:to>
      <xdr:col>5</xdr:col>
      <xdr:colOff>409575</xdr:colOff>
      <xdr:row>58</xdr:row>
      <xdr:rowOff>142825</xdr:rowOff>
    </xdr:to>
    <xdr:sp macro="" textlink="">
      <xdr:nvSpPr>
        <xdr:cNvPr id="139" name="円/楕円 138"/>
        <xdr:cNvSpPr/>
      </xdr:nvSpPr>
      <xdr:spPr>
        <a:xfrm>
          <a:off x="3746500" y="99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133952</xdr:rowOff>
    </xdr:from>
    <xdr:ext cx="534377" cy="259045"/>
    <xdr:sp macro="" textlink="">
      <xdr:nvSpPr>
        <xdr:cNvPr id="140" name="テキスト ボックス 139"/>
        <xdr:cNvSpPr txBox="1"/>
      </xdr:nvSpPr>
      <xdr:spPr>
        <a:xfrm>
          <a:off x="3530111" y="100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12010</xdr:rowOff>
    </xdr:from>
    <xdr:to>
      <xdr:col>4</xdr:col>
      <xdr:colOff>206375</xdr:colOff>
      <xdr:row>58</xdr:row>
      <xdr:rowOff>113610</xdr:rowOff>
    </xdr:to>
    <xdr:sp macro="" textlink="">
      <xdr:nvSpPr>
        <xdr:cNvPr id="141" name="円/楕円 140"/>
        <xdr:cNvSpPr/>
      </xdr:nvSpPr>
      <xdr:spPr>
        <a:xfrm>
          <a:off x="2857500" y="99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104737</xdr:rowOff>
    </xdr:from>
    <xdr:ext cx="534377" cy="259045"/>
    <xdr:sp macro="" textlink="">
      <xdr:nvSpPr>
        <xdr:cNvPr id="142" name="テキスト ボックス 141"/>
        <xdr:cNvSpPr txBox="1"/>
      </xdr:nvSpPr>
      <xdr:spPr>
        <a:xfrm>
          <a:off x="2641111" y="100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59544</xdr:rowOff>
    </xdr:from>
    <xdr:to>
      <xdr:col>3</xdr:col>
      <xdr:colOff>3175</xdr:colOff>
      <xdr:row>58</xdr:row>
      <xdr:rowOff>161144</xdr:rowOff>
    </xdr:to>
    <xdr:sp macro="" textlink="">
      <xdr:nvSpPr>
        <xdr:cNvPr id="143" name="円/楕円 142"/>
        <xdr:cNvSpPr/>
      </xdr:nvSpPr>
      <xdr:spPr>
        <a:xfrm>
          <a:off x="1968500" y="100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152271</xdr:rowOff>
    </xdr:from>
    <xdr:ext cx="534377" cy="259045"/>
    <xdr:sp macro="" textlink="">
      <xdr:nvSpPr>
        <xdr:cNvPr id="144" name="テキスト ボックス 143"/>
        <xdr:cNvSpPr txBox="1"/>
      </xdr:nvSpPr>
      <xdr:spPr>
        <a:xfrm>
          <a:off x="1752111" y="100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34996</xdr:rowOff>
    </xdr:from>
    <xdr:to>
      <xdr:col>1</xdr:col>
      <xdr:colOff>485775</xdr:colOff>
      <xdr:row>58</xdr:row>
      <xdr:rowOff>136596</xdr:rowOff>
    </xdr:to>
    <xdr:sp macro="" textlink="">
      <xdr:nvSpPr>
        <xdr:cNvPr id="145" name="円/楕円 144"/>
        <xdr:cNvSpPr/>
      </xdr:nvSpPr>
      <xdr:spPr>
        <a:xfrm>
          <a:off x="1079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127723</xdr:rowOff>
    </xdr:from>
    <xdr:ext cx="534377" cy="259045"/>
    <xdr:sp macro="" textlink="">
      <xdr:nvSpPr>
        <xdr:cNvPr id="146" name="テキスト ボックス 145"/>
        <xdr:cNvSpPr txBox="1"/>
      </xdr:nvSpPr>
      <xdr:spPr>
        <a:xfrm>
          <a:off x="863111" y="100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170889</xdr:rowOff>
    </xdr:from>
    <xdr:to>
      <xdr:col>6</xdr:col>
      <xdr:colOff>511175</xdr:colOff>
      <xdr:row>76</xdr:row>
      <xdr:rowOff>102110</xdr:rowOff>
    </xdr:to>
    <xdr:cxnSp macro="">
      <xdr:nvCxnSpPr>
        <xdr:cNvPr id="176" name="直線コネクタ 175"/>
        <xdr:cNvCxnSpPr/>
      </xdr:nvCxnSpPr>
      <xdr:spPr>
        <a:xfrm flipV="1">
          <a:off x="3797300" y="13029639"/>
          <a:ext cx="838200" cy="10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102110</xdr:rowOff>
    </xdr:from>
    <xdr:to>
      <xdr:col>5</xdr:col>
      <xdr:colOff>358775</xdr:colOff>
      <xdr:row>76</xdr:row>
      <xdr:rowOff>145126</xdr:rowOff>
    </xdr:to>
    <xdr:cxnSp macro="">
      <xdr:nvCxnSpPr>
        <xdr:cNvPr id="179" name="直線コネクタ 178"/>
        <xdr:cNvCxnSpPr/>
      </xdr:nvCxnSpPr>
      <xdr:spPr>
        <a:xfrm flipV="1">
          <a:off x="2908300" y="13132310"/>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145126</xdr:rowOff>
    </xdr:from>
    <xdr:to>
      <xdr:col>4</xdr:col>
      <xdr:colOff>155575</xdr:colOff>
      <xdr:row>76</xdr:row>
      <xdr:rowOff>167101</xdr:rowOff>
    </xdr:to>
    <xdr:cxnSp macro="">
      <xdr:nvCxnSpPr>
        <xdr:cNvPr id="182" name="直線コネクタ 181"/>
        <xdr:cNvCxnSpPr/>
      </xdr:nvCxnSpPr>
      <xdr:spPr>
        <a:xfrm flipV="1">
          <a:off x="2019300" y="13175326"/>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167101</xdr:rowOff>
    </xdr:from>
    <xdr:to>
      <xdr:col>2</xdr:col>
      <xdr:colOff>638175</xdr:colOff>
      <xdr:row>77</xdr:row>
      <xdr:rowOff>4787</xdr:rowOff>
    </xdr:to>
    <xdr:cxnSp macro="">
      <xdr:nvCxnSpPr>
        <xdr:cNvPr id="185" name="直線コネクタ 184"/>
        <xdr:cNvCxnSpPr/>
      </xdr:nvCxnSpPr>
      <xdr:spPr>
        <a:xfrm flipV="1">
          <a:off x="1130300" y="13197301"/>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120089</xdr:rowOff>
    </xdr:from>
    <xdr:to>
      <xdr:col>6</xdr:col>
      <xdr:colOff>561975</xdr:colOff>
      <xdr:row>76</xdr:row>
      <xdr:rowOff>50239</xdr:rowOff>
    </xdr:to>
    <xdr:sp macro="" textlink="">
      <xdr:nvSpPr>
        <xdr:cNvPr id="195" name="円/楕円 194"/>
        <xdr:cNvSpPr/>
      </xdr:nvSpPr>
      <xdr:spPr>
        <a:xfrm>
          <a:off x="4584700" y="12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142966</xdr:rowOff>
    </xdr:from>
    <xdr:ext cx="599010" cy="259045"/>
    <xdr:sp macro="" textlink="">
      <xdr:nvSpPr>
        <xdr:cNvPr id="196" name="民生費該当値テキスト"/>
        <xdr:cNvSpPr txBox="1"/>
      </xdr:nvSpPr>
      <xdr:spPr>
        <a:xfrm>
          <a:off x="4686300" y="1283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51310</xdr:rowOff>
    </xdr:from>
    <xdr:to>
      <xdr:col>5</xdr:col>
      <xdr:colOff>409575</xdr:colOff>
      <xdr:row>76</xdr:row>
      <xdr:rowOff>152910</xdr:rowOff>
    </xdr:to>
    <xdr:sp macro="" textlink="">
      <xdr:nvSpPr>
        <xdr:cNvPr id="197" name="円/楕円 196"/>
        <xdr:cNvSpPr/>
      </xdr:nvSpPr>
      <xdr:spPr>
        <a:xfrm>
          <a:off x="3746500" y="130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144037</xdr:rowOff>
    </xdr:from>
    <xdr:ext cx="599010" cy="259045"/>
    <xdr:sp macro="" textlink="">
      <xdr:nvSpPr>
        <xdr:cNvPr id="198" name="テキスト ボックス 197"/>
        <xdr:cNvSpPr txBox="1"/>
      </xdr:nvSpPr>
      <xdr:spPr>
        <a:xfrm>
          <a:off x="3497794" y="131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94326</xdr:rowOff>
    </xdr:from>
    <xdr:to>
      <xdr:col>4</xdr:col>
      <xdr:colOff>206375</xdr:colOff>
      <xdr:row>77</xdr:row>
      <xdr:rowOff>24476</xdr:rowOff>
    </xdr:to>
    <xdr:sp macro="" textlink="">
      <xdr:nvSpPr>
        <xdr:cNvPr id="199" name="円/楕円 198"/>
        <xdr:cNvSpPr/>
      </xdr:nvSpPr>
      <xdr:spPr>
        <a:xfrm>
          <a:off x="2857500" y="131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15603</xdr:rowOff>
    </xdr:from>
    <xdr:ext cx="599010" cy="259045"/>
    <xdr:sp macro="" textlink="">
      <xdr:nvSpPr>
        <xdr:cNvPr id="200" name="テキスト ボックス 199"/>
        <xdr:cNvSpPr txBox="1"/>
      </xdr:nvSpPr>
      <xdr:spPr>
        <a:xfrm>
          <a:off x="2608794" y="132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116301</xdr:rowOff>
    </xdr:from>
    <xdr:to>
      <xdr:col>3</xdr:col>
      <xdr:colOff>3175</xdr:colOff>
      <xdr:row>77</xdr:row>
      <xdr:rowOff>46451</xdr:rowOff>
    </xdr:to>
    <xdr:sp macro="" textlink="">
      <xdr:nvSpPr>
        <xdr:cNvPr id="201" name="円/楕円 200"/>
        <xdr:cNvSpPr/>
      </xdr:nvSpPr>
      <xdr:spPr>
        <a:xfrm>
          <a:off x="1968500" y="131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37578</xdr:rowOff>
    </xdr:from>
    <xdr:ext cx="599010" cy="259045"/>
    <xdr:sp macro="" textlink="">
      <xdr:nvSpPr>
        <xdr:cNvPr id="202" name="テキスト ボックス 201"/>
        <xdr:cNvSpPr txBox="1"/>
      </xdr:nvSpPr>
      <xdr:spPr>
        <a:xfrm>
          <a:off x="1719794" y="132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125437</xdr:rowOff>
    </xdr:from>
    <xdr:to>
      <xdr:col>1</xdr:col>
      <xdr:colOff>485775</xdr:colOff>
      <xdr:row>77</xdr:row>
      <xdr:rowOff>55587</xdr:rowOff>
    </xdr:to>
    <xdr:sp macro="" textlink="">
      <xdr:nvSpPr>
        <xdr:cNvPr id="203" name="円/楕円 202"/>
        <xdr:cNvSpPr/>
      </xdr:nvSpPr>
      <xdr:spPr>
        <a:xfrm>
          <a:off x="1079500" y="131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46714</xdr:rowOff>
    </xdr:from>
    <xdr:ext cx="599010" cy="259045"/>
    <xdr:sp macro="" textlink="">
      <xdr:nvSpPr>
        <xdr:cNvPr id="204" name="テキスト ボックス 203"/>
        <xdr:cNvSpPr txBox="1"/>
      </xdr:nvSpPr>
      <xdr:spPr>
        <a:xfrm>
          <a:off x="830794" y="1324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81004</xdr:rowOff>
    </xdr:from>
    <xdr:to>
      <xdr:col>6</xdr:col>
      <xdr:colOff>511175</xdr:colOff>
      <xdr:row>97</xdr:row>
      <xdr:rowOff>52876</xdr:rowOff>
    </xdr:to>
    <xdr:cxnSp macro="">
      <xdr:nvCxnSpPr>
        <xdr:cNvPr id="235" name="直線コネクタ 234"/>
        <xdr:cNvCxnSpPr/>
      </xdr:nvCxnSpPr>
      <xdr:spPr>
        <a:xfrm>
          <a:off x="3797300" y="16368754"/>
          <a:ext cx="838200" cy="3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81004</xdr:rowOff>
    </xdr:from>
    <xdr:to>
      <xdr:col>5</xdr:col>
      <xdr:colOff>358775</xdr:colOff>
      <xdr:row>97</xdr:row>
      <xdr:rowOff>92140</xdr:rowOff>
    </xdr:to>
    <xdr:cxnSp macro="">
      <xdr:nvCxnSpPr>
        <xdr:cNvPr id="238" name="直線コネクタ 237"/>
        <xdr:cNvCxnSpPr/>
      </xdr:nvCxnSpPr>
      <xdr:spPr>
        <a:xfrm flipV="1">
          <a:off x="2908300" y="16368754"/>
          <a:ext cx="889000" cy="3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76487</xdr:rowOff>
    </xdr:from>
    <xdr:to>
      <xdr:col>4</xdr:col>
      <xdr:colOff>155575</xdr:colOff>
      <xdr:row>97</xdr:row>
      <xdr:rowOff>92140</xdr:rowOff>
    </xdr:to>
    <xdr:cxnSp macro="">
      <xdr:nvCxnSpPr>
        <xdr:cNvPr id="241" name="直線コネクタ 240"/>
        <xdr:cNvCxnSpPr/>
      </xdr:nvCxnSpPr>
      <xdr:spPr>
        <a:xfrm>
          <a:off x="2019300" y="16707137"/>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76487</xdr:rowOff>
    </xdr:from>
    <xdr:to>
      <xdr:col>2</xdr:col>
      <xdr:colOff>638175</xdr:colOff>
      <xdr:row>97</xdr:row>
      <xdr:rowOff>105355</xdr:rowOff>
    </xdr:to>
    <xdr:cxnSp macro="">
      <xdr:nvCxnSpPr>
        <xdr:cNvPr id="244" name="直線コネクタ 243"/>
        <xdr:cNvCxnSpPr/>
      </xdr:nvCxnSpPr>
      <xdr:spPr>
        <a:xfrm flipV="1">
          <a:off x="1130300" y="16707137"/>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2076</xdr:rowOff>
    </xdr:from>
    <xdr:to>
      <xdr:col>6</xdr:col>
      <xdr:colOff>561975</xdr:colOff>
      <xdr:row>97</xdr:row>
      <xdr:rowOff>103676</xdr:rowOff>
    </xdr:to>
    <xdr:sp macro="" textlink="">
      <xdr:nvSpPr>
        <xdr:cNvPr id="254" name="円/楕円 253"/>
        <xdr:cNvSpPr/>
      </xdr:nvSpPr>
      <xdr:spPr>
        <a:xfrm>
          <a:off x="4584700" y="166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151953</xdr:rowOff>
    </xdr:from>
    <xdr:ext cx="534377" cy="259045"/>
    <xdr:sp macro="" textlink="">
      <xdr:nvSpPr>
        <xdr:cNvPr id="255" name="衛生費該当値テキスト"/>
        <xdr:cNvSpPr txBox="1"/>
      </xdr:nvSpPr>
      <xdr:spPr>
        <a:xfrm>
          <a:off x="4686300" y="166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30204</xdr:rowOff>
    </xdr:from>
    <xdr:to>
      <xdr:col>5</xdr:col>
      <xdr:colOff>409575</xdr:colOff>
      <xdr:row>95</xdr:row>
      <xdr:rowOff>131804</xdr:rowOff>
    </xdr:to>
    <xdr:sp macro="" textlink="">
      <xdr:nvSpPr>
        <xdr:cNvPr id="256" name="円/楕円 255"/>
        <xdr:cNvSpPr/>
      </xdr:nvSpPr>
      <xdr:spPr>
        <a:xfrm>
          <a:off x="3746500" y="163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148331</xdr:rowOff>
    </xdr:from>
    <xdr:ext cx="534377" cy="259045"/>
    <xdr:sp macro="" textlink="">
      <xdr:nvSpPr>
        <xdr:cNvPr id="257" name="テキスト ボックス 256"/>
        <xdr:cNvSpPr txBox="1"/>
      </xdr:nvSpPr>
      <xdr:spPr>
        <a:xfrm>
          <a:off x="3530111" y="1609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41340</xdr:rowOff>
    </xdr:from>
    <xdr:to>
      <xdr:col>4</xdr:col>
      <xdr:colOff>206375</xdr:colOff>
      <xdr:row>97</xdr:row>
      <xdr:rowOff>142940</xdr:rowOff>
    </xdr:to>
    <xdr:sp macro="" textlink="">
      <xdr:nvSpPr>
        <xdr:cNvPr id="258" name="円/楕円 257"/>
        <xdr:cNvSpPr/>
      </xdr:nvSpPr>
      <xdr:spPr>
        <a:xfrm>
          <a:off x="2857500" y="1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134067</xdr:rowOff>
    </xdr:from>
    <xdr:ext cx="534377" cy="259045"/>
    <xdr:sp macro="" textlink="">
      <xdr:nvSpPr>
        <xdr:cNvPr id="259" name="テキスト ボックス 258"/>
        <xdr:cNvSpPr txBox="1"/>
      </xdr:nvSpPr>
      <xdr:spPr>
        <a:xfrm>
          <a:off x="2641111" y="167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25687</xdr:rowOff>
    </xdr:from>
    <xdr:to>
      <xdr:col>3</xdr:col>
      <xdr:colOff>3175</xdr:colOff>
      <xdr:row>97</xdr:row>
      <xdr:rowOff>127287</xdr:rowOff>
    </xdr:to>
    <xdr:sp macro="" textlink="">
      <xdr:nvSpPr>
        <xdr:cNvPr id="260" name="円/楕円 259"/>
        <xdr:cNvSpPr/>
      </xdr:nvSpPr>
      <xdr:spPr>
        <a:xfrm>
          <a:off x="1968500" y="166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118414</xdr:rowOff>
    </xdr:from>
    <xdr:ext cx="534377" cy="259045"/>
    <xdr:sp macro="" textlink="">
      <xdr:nvSpPr>
        <xdr:cNvPr id="261" name="テキスト ボックス 260"/>
        <xdr:cNvSpPr txBox="1"/>
      </xdr:nvSpPr>
      <xdr:spPr>
        <a:xfrm>
          <a:off x="1752111" y="167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54555</xdr:rowOff>
    </xdr:from>
    <xdr:to>
      <xdr:col>1</xdr:col>
      <xdr:colOff>485775</xdr:colOff>
      <xdr:row>97</xdr:row>
      <xdr:rowOff>156155</xdr:rowOff>
    </xdr:to>
    <xdr:sp macro="" textlink="">
      <xdr:nvSpPr>
        <xdr:cNvPr id="262" name="円/楕円 261"/>
        <xdr:cNvSpPr/>
      </xdr:nvSpPr>
      <xdr:spPr>
        <a:xfrm>
          <a:off x="1079500" y="166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147282</xdr:rowOff>
    </xdr:from>
    <xdr:ext cx="534377" cy="259045"/>
    <xdr:sp macro="" textlink="">
      <xdr:nvSpPr>
        <xdr:cNvPr id="263" name="テキスト ボックス 262"/>
        <xdr:cNvSpPr txBox="1"/>
      </xdr:nvSpPr>
      <xdr:spPr>
        <a:xfrm>
          <a:off x="863111" y="167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40767</xdr:rowOff>
    </xdr:from>
    <xdr:to>
      <xdr:col>15</xdr:col>
      <xdr:colOff>180975</xdr:colOff>
      <xdr:row>38</xdr:row>
      <xdr:rowOff>109220</xdr:rowOff>
    </xdr:to>
    <xdr:cxnSp macro="">
      <xdr:nvCxnSpPr>
        <xdr:cNvPr id="292" name="直線コネクタ 291"/>
        <xdr:cNvCxnSpPr/>
      </xdr:nvCxnSpPr>
      <xdr:spPr>
        <a:xfrm>
          <a:off x="9639300" y="6384417"/>
          <a:ext cx="838200" cy="2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40767</xdr:rowOff>
    </xdr:from>
    <xdr:to>
      <xdr:col>14</xdr:col>
      <xdr:colOff>28575</xdr:colOff>
      <xdr:row>38</xdr:row>
      <xdr:rowOff>38862</xdr:rowOff>
    </xdr:to>
    <xdr:cxnSp macro="">
      <xdr:nvCxnSpPr>
        <xdr:cNvPr id="295" name="直線コネクタ 294"/>
        <xdr:cNvCxnSpPr/>
      </xdr:nvCxnSpPr>
      <xdr:spPr>
        <a:xfrm flipV="1">
          <a:off x="8750300" y="6384417"/>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37592</xdr:rowOff>
    </xdr:from>
    <xdr:to>
      <xdr:col>12</xdr:col>
      <xdr:colOff>511175</xdr:colOff>
      <xdr:row>38</xdr:row>
      <xdr:rowOff>38862</xdr:rowOff>
    </xdr:to>
    <xdr:cxnSp macro="">
      <xdr:nvCxnSpPr>
        <xdr:cNvPr id="298" name="直線コネクタ 297"/>
        <xdr:cNvCxnSpPr/>
      </xdr:nvCxnSpPr>
      <xdr:spPr>
        <a:xfrm>
          <a:off x="7861300" y="655269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1270</xdr:rowOff>
    </xdr:from>
    <xdr:to>
      <xdr:col>11</xdr:col>
      <xdr:colOff>307975</xdr:colOff>
      <xdr:row>38</xdr:row>
      <xdr:rowOff>37592</xdr:rowOff>
    </xdr:to>
    <xdr:cxnSp macro="">
      <xdr:nvCxnSpPr>
        <xdr:cNvPr id="301" name="直線コネクタ 300"/>
        <xdr:cNvCxnSpPr/>
      </xdr:nvCxnSpPr>
      <xdr:spPr>
        <a:xfrm>
          <a:off x="6972300" y="6516370"/>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58420</xdr:rowOff>
    </xdr:from>
    <xdr:to>
      <xdr:col>15</xdr:col>
      <xdr:colOff>231775</xdr:colOff>
      <xdr:row>38</xdr:row>
      <xdr:rowOff>160020</xdr:rowOff>
    </xdr:to>
    <xdr:sp macro="" textlink="">
      <xdr:nvSpPr>
        <xdr:cNvPr id="311" name="円/楕円 310"/>
        <xdr:cNvSpPr/>
      </xdr:nvSpPr>
      <xdr:spPr>
        <a:xfrm>
          <a:off x="10426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161417</xdr:rowOff>
    </xdr:from>
    <xdr:to>
      <xdr:col>14</xdr:col>
      <xdr:colOff>79375</xdr:colOff>
      <xdr:row>37</xdr:row>
      <xdr:rowOff>91567</xdr:rowOff>
    </xdr:to>
    <xdr:sp macro="" textlink="">
      <xdr:nvSpPr>
        <xdr:cNvPr id="313" name="円/楕円 312"/>
        <xdr:cNvSpPr/>
      </xdr:nvSpPr>
      <xdr:spPr>
        <a:xfrm>
          <a:off x="9588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108094</xdr:rowOff>
    </xdr:from>
    <xdr:ext cx="469744" cy="259045"/>
    <xdr:sp macro="" textlink="">
      <xdr:nvSpPr>
        <xdr:cNvPr id="314" name="テキスト ボックス 313"/>
        <xdr:cNvSpPr txBox="1"/>
      </xdr:nvSpPr>
      <xdr:spPr>
        <a:xfrm>
          <a:off x="9404427" y="6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159512</xdr:rowOff>
    </xdr:from>
    <xdr:to>
      <xdr:col>12</xdr:col>
      <xdr:colOff>561975</xdr:colOff>
      <xdr:row>38</xdr:row>
      <xdr:rowOff>89662</xdr:rowOff>
    </xdr:to>
    <xdr:sp macro="" textlink="">
      <xdr:nvSpPr>
        <xdr:cNvPr id="315" name="円/楕円 314"/>
        <xdr:cNvSpPr/>
      </xdr:nvSpPr>
      <xdr:spPr>
        <a:xfrm>
          <a:off x="8699500" y="65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80789</xdr:rowOff>
    </xdr:from>
    <xdr:ext cx="469744" cy="259045"/>
    <xdr:sp macro="" textlink="">
      <xdr:nvSpPr>
        <xdr:cNvPr id="316" name="テキスト ボックス 315"/>
        <xdr:cNvSpPr txBox="1"/>
      </xdr:nvSpPr>
      <xdr:spPr>
        <a:xfrm>
          <a:off x="8515427" y="65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158242</xdr:rowOff>
    </xdr:from>
    <xdr:to>
      <xdr:col>11</xdr:col>
      <xdr:colOff>358775</xdr:colOff>
      <xdr:row>38</xdr:row>
      <xdr:rowOff>88392</xdr:rowOff>
    </xdr:to>
    <xdr:sp macro="" textlink="">
      <xdr:nvSpPr>
        <xdr:cNvPr id="317" name="円/楕円 316"/>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79519</xdr:rowOff>
    </xdr:from>
    <xdr:ext cx="469744" cy="259045"/>
    <xdr:sp macro="" textlink="">
      <xdr:nvSpPr>
        <xdr:cNvPr id="318" name="テキスト ボックス 317"/>
        <xdr:cNvSpPr txBox="1"/>
      </xdr:nvSpPr>
      <xdr:spPr>
        <a:xfrm>
          <a:off x="7626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121920</xdr:rowOff>
    </xdr:from>
    <xdr:to>
      <xdr:col>10</xdr:col>
      <xdr:colOff>155575</xdr:colOff>
      <xdr:row>38</xdr:row>
      <xdr:rowOff>52070</xdr:rowOff>
    </xdr:to>
    <xdr:sp macro="" textlink="">
      <xdr:nvSpPr>
        <xdr:cNvPr id="319" name="円/楕円 318"/>
        <xdr:cNvSpPr/>
      </xdr:nvSpPr>
      <xdr:spPr>
        <a:xfrm>
          <a:off x="6921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43197</xdr:rowOff>
    </xdr:from>
    <xdr:ext cx="469744" cy="259045"/>
    <xdr:sp macro="" textlink="">
      <xdr:nvSpPr>
        <xdr:cNvPr id="320" name="テキスト ボックス 319"/>
        <xdr:cNvSpPr txBox="1"/>
      </xdr:nvSpPr>
      <xdr:spPr>
        <a:xfrm>
          <a:off x="6737427" y="65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154404</xdr:rowOff>
    </xdr:from>
    <xdr:to>
      <xdr:col>15</xdr:col>
      <xdr:colOff>180975</xdr:colOff>
      <xdr:row>57</xdr:row>
      <xdr:rowOff>32158</xdr:rowOff>
    </xdr:to>
    <xdr:cxnSp macro="">
      <xdr:nvCxnSpPr>
        <xdr:cNvPr id="347" name="直線コネクタ 346"/>
        <xdr:cNvCxnSpPr/>
      </xdr:nvCxnSpPr>
      <xdr:spPr>
        <a:xfrm>
          <a:off x="9639300" y="9755604"/>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154404</xdr:rowOff>
    </xdr:from>
    <xdr:to>
      <xdr:col>14</xdr:col>
      <xdr:colOff>28575</xdr:colOff>
      <xdr:row>57</xdr:row>
      <xdr:rowOff>53363</xdr:rowOff>
    </xdr:to>
    <xdr:cxnSp macro="">
      <xdr:nvCxnSpPr>
        <xdr:cNvPr id="350" name="直線コネクタ 349"/>
        <xdr:cNvCxnSpPr/>
      </xdr:nvCxnSpPr>
      <xdr:spPr>
        <a:xfrm flipV="1">
          <a:off x="8750300" y="9755604"/>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53363</xdr:rowOff>
    </xdr:from>
    <xdr:to>
      <xdr:col>12</xdr:col>
      <xdr:colOff>511175</xdr:colOff>
      <xdr:row>57</xdr:row>
      <xdr:rowOff>60001</xdr:rowOff>
    </xdr:to>
    <xdr:cxnSp macro="">
      <xdr:nvCxnSpPr>
        <xdr:cNvPr id="353" name="直線コネクタ 352"/>
        <xdr:cNvCxnSpPr/>
      </xdr:nvCxnSpPr>
      <xdr:spPr>
        <a:xfrm flipV="1">
          <a:off x="7861300" y="9826013"/>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59864</xdr:rowOff>
    </xdr:from>
    <xdr:to>
      <xdr:col>11</xdr:col>
      <xdr:colOff>307975</xdr:colOff>
      <xdr:row>57</xdr:row>
      <xdr:rowOff>60001</xdr:rowOff>
    </xdr:to>
    <xdr:cxnSp macro="">
      <xdr:nvCxnSpPr>
        <xdr:cNvPr id="356" name="直線コネクタ 355"/>
        <xdr:cNvCxnSpPr/>
      </xdr:nvCxnSpPr>
      <xdr:spPr>
        <a:xfrm>
          <a:off x="6972300" y="983251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152808</xdr:rowOff>
    </xdr:from>
    <xdr:to>
      <xdr:col>15</xdr:col>
      <xdr:colOff>231775</xdr:colOff>
      <xdr:row>57</xdr:row>
      <xdr:rowOff>82958</xdr:rowOff>
    </xdr:to>
    <xdr:sp macro="" textlink="">
      <xdr:nvSpPr>
        <xdr:cNvPr id="366" name="円/楕円 365"/>
        <xdr:cNvSpPr/>
      </xdr:nvSpPr>
      <xdr:spPr>
        <a:xfrm>
          <a:off x="10426700" y="97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131235</xdr:rowOff>
    </xdr:from>
    <xdr:ext cx="534377" cy="259045"/>
    <xdr:sp macro="" textlink="">
      <xdr:nvSpPr>
        <xdr:cNvPr id="367" name="農林水産業費該当値テキスト"/>
        <xdr:cNvSpPr txBox="1"/>
      </xdr:nvSpPr>
      <xdr:spPr>
        <a:xfrm>
          <a:off x="10528300" y="97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103604</xdr:rowOff>
    </xdr:from>
    <xdr:to>
      <xdr:col>14</xdr:col>
      <xdr:colOff>79375</xdr:colOff>
      <xdr:row>57</xdr:row>
      <xdr:rowOff>33754</xdr:rowOff>
    </xdr:to>
    <xdr:sp macro="" textlink="">
      <xdr:nvSpPr>
        <xdr:cNvPr id="368" name="円/楕円 367"/>
        <xdr:cNvSpPr/>
      </xdr:nvSpPr>
      <xdr:spPr>
        <a:xfrm>
          <a:off x="9588500" y="97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50281</xdr:rowOff>
    </xdr:from>
    <xdr:ext cx="534377" cy="259045"/>
    <xdr:sp macro="" textlink="">
      <xdr:nvSpPr>
        <xdr:cNvPr id="369" name="テキスト ボックス 368"/>
        <xdr:cNvSpPr txBox="1"/>
      </xdr:nvSpPr>
      <xdr:spPr>
        <a:xfrm>
          <a:off x="9372111" y="94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2563</xdr:rowOff>
    </xdr:from>
    <xdr:to>
      <xdr:col>12</xdr:col>
      <xdr:colOff>561975</xdr:colOff>
      <xdr:row>57</xdr:row>
      <xdr:rowOff>104163</xdr:rowOff>
    </xdr:to>
    <xdr:sp macro="" textlink="">
      <xdr:nvSpPr>
        <xdr:cNvPr id="370" name="円/楕円 369"/>
        <xdr:cNvSpPr/>
      </xdr:nvSpPr>
      <xdr:spPr>
        <a:xfrm>
          <a:off x="8699500" y="97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95290</xdr:rowOff>
    </xdr:from>
    <xdr:ext cx="534377" cy="259045"/>
    <xdr:sp macro="" textlink="">
      <xdr:nvSpPr>
        <xdr:cNvPr id="371" name="テキスト ボックス 370"/>
        <xdr:cNvSpPr txBox="1"/>
      </xdr:nvSpPr>
      <xdr:spPr>
        <a:xfrm>
          <a:off x="8483111" y="98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9201</xdr:rowOff>
    </xdr:from>
    <xdr:to>
      <xdr:col>11</xdr:col>
      <xdr:colOff>358775</xdr:colOff>
      <xdr:row>57</xdr:row>
      <xdr:rowOff>110801</xdr:rowOff>
    </xdr:to>
    <xdr:sp macro="" textlink="">
      <xdr:nvSpPr>
        <xdr:cNvPr id="372" name="円/楕円 371"/>
        <xdr:cNvSpPr/>
      </xdr:nvSpPr>
      <xdr:spPr>
        <a:xfrm>
          <a:off x="7810500" y="97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127328</xdr:rowOff>
    </xdr:from>
    <xdr:ext cx="534377" cy="259045"/>
    <xdr:sp macro="" textlink="">
      <xdr:nvSpPr>
        <xdr:cNvPr id="373" name="テキスト ボックス 372"/>
        <xdr:cNvSpPr txBox="1"/>
      </xdr:nvSpPr>
      <xdr:spPr>
        <a:xfrm>
          <a:off x="7594111" y="95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9064</xdr:rowOff>
    </xdr:from>
    <xdr:to>
      <xdr:col>10</xdr:col>
      <xdr:colOff>155575</xdr:colOff>
      <xdr:row>57</xdr:row>
      <xdr:rowOff>110664</xdr:rowOff>
    </xdr:to>
    <xdr:sp macro="" textlink="">
      <xdr:nvSpPr>
        <xdr:cNvPr id="374" name="円/楕円 373"/>
        <xdr:cNvSpPr/>
      </xdr:nvSpPr>
      <xdr:spPr>
        <a:xfrm>
          <a:off x="6921500" y="9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127191</xdr:rowOff>
    </xdr:from>
    <xdr:ext cx="534377" cy="259045"/>
    <xdr:sp macro="" textlink="">
      <xdr:nvSpPr>
        <xdr:cNvPr id="375" name="テキスト ボックス 374"/>
        <xdr:cNvSpPr txBox="1"/>
      </xdr:nvSpPr>
      <xdr:spPr>
        <a:xfrm>
          <a:off x="6705111" y="95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157922</xdr:rowOff>
    </xdr:from>
    <xdr:to>
      <xdr:col>15</xdr:col>
      <xdr:colOff>180975</xdr:colOff>
      <xdr:row>79</xdr:row>
      <xdr:rowOff>13055</xdr:rowOff>
    </xdr:to>
    <xdr:cxnSp macro="">
      <xdr:nvCxnSpPr>
        <xdr:cNvPr id="406" name="直線コネクタ 405"/>
        <xdr:cNvCxnSpPr/>
      </xdr:nvCxnSpPr>
      <xdr:spPr>
        <a:xfrm flipV="1">
          <a:off x="9639300" y="13359572"/>
          <a:ext cx="8382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13055</xdr:rowOff>
    </xdr:from>
    <xdr:to>
      <xdr:col>14</xdr:col>
      <xdr:colOff>28575</xdr:colOff>
      <xdr:row>79</xdr:row>
      <xdr:rowOff>31311</xdr:rowOff>
    </xdr:to>
    <xdr:cxnSp macro="">
      <xdr:nvCxnSpPr>
        <xdr:cNvPr id="409" name="直線コネクタ 408"/>
        <xdr:cNvCxnSpPr/>
      </xdr:nvCxnSpPr>
      <xdr:spPr>
        <a:xfrm flipV="1">
          <a:off x="8750300" y="13557605"/>
          <a:ext cx="8890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21808</xdr:rowOff>
    </xdr:from>
    <xdr:to>
      <xdr:col>12</xdr:col>
      <xdr:colOff>511175</xdr:colOff>
      <xdr:row>79</xdr:row>
      <xdr:rowOff>31311</xdr:rowOff>
    </xdr:to>
    <xdr:cxnSp macro="">
      <xdr:nvCxnSpPr>
        <xdr:cNvPr id="412" name="直線コネクタ 411"/>
        <xdr:cNvCxnSpPr/>
      </xdr:nvCxnSpPr>
      <xdr:spPr>
        <a:xfrm>
          <a:off x="7861300" y="13566358"/>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21808</xdr:rowOff>
    </xdr:from>
    <xdr:to>
      <xdr:col>11</xdr:col>
      <xdr:colOff>307975</xdr:colOff>
      <xdr:row>79</xdr:row>
      <xdr:rowOff>24795</xdr:rowOff>
    </xdr:to>
    <xdr:cxnSp macro="">
      <xdr:nvCxnSpPr>
        <xdr:cNvPr id="415" name="直線コネクタ 414"/>
        <xdr:cNvCxnSpPr/>
      </xdr:nvCxnSpPr>
      <xdr:spPr>
        <a:xfrm flipV="1">
          <a:off x="6972300" y="13566358"/>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107122</xdr:rowOff>
    </xdr:from>
    <xdr:to>
      <xdr:col>15</xdr:col>
      <xdr:colOff>231775</xdr:colOff>
      <xdr:row>78</xdr:row>
      <xdr:rowOff>37272</xdr:rowOff>
    </xdr:to>
    <xdr:sp macro="" textlink="">
      <xdr:nvSpPr>
        <xdr:cNvPr id="425" name="円/楕円 424"/>
        <xdr:cNvSpPr/>
      </xdr:nvSpPr>
      <xdr:spPr>
        <a:xfrm>
          <a:off x="10426700" y="133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85549</xdr:rowOff>
    </xdr:from>
    <xdr:ext cx="534377" cy="259045"/>
    <xdr:sp macro="" textlink="">
      <xdr:nvSpPr>
        <xdr:cNvPr id="426" name="商工費該当値テキスト"/>
        <xdr:cNvSpPr txBox="1"/>
      </xdr:nvSpPr>
      <xdr:spPr>
        <a:xfrm>
          <a:off x="10528300" y="132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133705</xdr:rowOff>
    </xdr:from>
    <xdr:to>
      <xdr:col>14</xdr:col>
      <xdr:colOff>79375</xdr:colOff>
      <xdr:row>79</xdr:row>
      <xdr:rowOff>63855</xdr:rowOff>
    </xdr:to>
    <xdr:sp macro="" textlink="">
      <xdr:nvSpPr>
        <xdr:cNvPr id="427" name="円/楕円 426"/>
        <xdr:cNvSpPr/>
      </xdr:nvSpPr>
      <xdr:spPr>
        <a:xfrm>
          <a:off x="9588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54982</xdr:rowOff>
    </xdr:from>
    <xdr:ext cx="469744" cy="259045"/>
    <xdr:sp macro="" textlink="">
      <xdr:nvSpPr>
        <xdr:cNvPr id="428" name="テキスト ボックス 427"/>
        <xdr:cNvSpPr txBox="1"/>
      </xdr:nvSpPr>
      <xdr:spPr>
        <a:xfrm>
          <a:off x="9404427" y="135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151961</xdr:rowOff>
    </xdr:from>
    <xdr:to>
      <xdr:col>12</xdr:col>
      <xdr:colOff>561975</xdr:colOff>
      <xdr:row>79</xdr:row>
      <xdr:rowOff>82111</xdr:rowOff>
    </xdr:to>
    <xdr:sp macro="" textlink="">
      <xdr:nvSpPr>
        <xdr:cNvPr id="429" name="円/楕円 428"/>
        <xdr:cNvSpPr/>
      </xdr:nvSpPr>
      <xdr:spPr>
        <a:xfrm>
          <a:off x="8699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73238</xdr:rowOff>
    </xdr:from>
    <xdr:ext cx="469744" cy="259045"/>
    <xdr:sp macro="" textlink="">
      <xdr:nvSpPr>
        <xdr:cNvPr id="430" name="テキスト ボックス 429"/>
        <xdr:cNvSpPr txBox="1"/>
      </xdr:nvSpPr>
      <xdr:spPr>
        <a:xfrm>
          <a:off x="8515427" y="1361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142458</xdr:rowOff>
    </xdr:from>
    <xdr:to>
      <xdr:col>11</xdr:col>
      <xdr:colOff>358775</xdr:colOff>
      <xdr:row>79</xdr:row>
      <xdr:rowOff>72608</xdr:rowOff>
    </xdr:to>
    <xdr:sp macro="" textlink="">
      <xdr:nvSpPr>
        <xdr:cNvPr id="431" name="円/楕円 430"/>
        <xdr:cNvSpPr/>
      </xdr:nvSpPr>
      <xdr:spPr>
        <a:xfrm>
          <a:off x="78105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63735</xdr:rowOff>
    </xdr:from>
    <xdr:ext cx="469744" cy="259045"/>
    <xdr:sp macro="" textlink="">
      <xdr:nvSpPr>
        <xdr:cNvPr id="432" name="テキスト ボックス 431"/>
        <xdr:cNvSpPr txBox="1"/>
      </xdr:nvSpPr>
      <xdr:spPr>
        <a:xfrm>
          <a:off x="7626427" y="136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145445</xdr:rowOff>
    </xdr:from>
    <xdr:to>
      <xdr:col>10</xdr:col>
      <xdr:colOff>155575</xdr:colOff>
      <xdr:row>79</xdr:row>
      <xdr:rowOff>75595</xdr:rowOff>
    </xdr:to>
    <xdr:sp macro="" textlink="">
      <xdr:nvSpPr>
        <xdr:cNvPr id="433" name="円/楕円 432"/>
        <xdr:cNvSpPr/>
      </xdr:nvSpPr>
      <xdr:spPr>
        <a:xfrm>
          <a:off x="6921500" y="13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66722</xdr:rowOff>
    </xdr:from>
    <xdr:ext cx="469744" cy="259045"/>
    <xdr:sp macro="" textlink="">
      <xdr:nvSpPr>
        <xdr:cNvPr id="434" name="テキスト ボックス 433"/>
        <xdr:cNvSpPr txBox="1"/>
      </xdr:nvSpPr>
      <xdr:spPr>
        <a:xfrm>
          <a:off x="6737427" y="136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91191</xdr:rowOff>
    </xdr:from>
    <xdr:to>
      <xdr:col>15</xdr:col>
      <xdr:colOff>180975</xdr:colOff>
      <xdr:row>98</xdr:row>
      <xdr:rowOff>103987</xdr:rowOff>
    </xdr:to>
    <xdr:cxnSp macro="">
      <xdr:nvCxnSpPr>
        <xdr:cNvPr id="461" name="直線コネクタ 460"/>
        <xdr:cNvCxnSpPr/>
      </xdr:nvCxnSpPr>
      <xdr:spPr>
        <a:xfrm flipV="1">
          <a:off x="9639300" y="16893291"/>
          <a:ext cx="838200" cy="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101051</xdr:rowOff>
    </xdr:from>
    <xdr:to>
      <xdr:col>14</xdr:col>
      <xdr:colOff>28575</xdr:colOff>
      <xdr:row>98</xdr:row>
      <xdr:rowOff>103987</xdr:rowOff>
    </xdr:to>
    <xdr:cxnSp macro="">
      <xdr:nvCxnSpPr>
        <xdr:cNvPr id="464" name="直線コネクタ 463"/>
        <xdr:cNvCxnSpPr/>
      </xdr:nvCxnSpPr>
      <xdr:spPr>
        <a:xfrm>
          <a:off x="8750300" y="16903151"/>
          <a:ext cx="8890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101051</xdr:rowOff>
    </xdr:from>
    <xdr:to>
      <xdr:col>12</xdr:col>
      <xdr:colOff>511175</xdr:colOff>
      <xdr:row>98</xdr:row>
      <xdr:rowOff>109429</xdr:rowOff>
    </xdr:to>
    <xdr:cxnSp macro="">
      <xdr:nvCxnSpPr>
        <xdr:cNvPr id="467" name="直線コネクタ 466"/>
        <xdr:cNvCxnSpPr/>
      </xdr:nvCxnSpPr>
      <xdr:spPr>
        <a:xfrm flipV="1">
          <a:off x="7861300" y="16903151"/>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105859</xdr:rowOff>
    </xdr:from>
    <xdr:to>
      <xdr:col>11</xdr:col>
      <xdr:colOff>307975</xdr:colOff>
      <xdr:row>98</xdr:row>
      <xdr:rowOff>109429</xdr:rowOff>
    </xdr:to>
    <xdr:cxnSp macro="">
      <xdr:nvCxnSpPr>
        <xdr:cNvPr id="470" name="直線コネクタ 469"/>
        <xdr:cNvCxnSpPr/>
      </xdr:nvCxnSpPr>
      <xdr:spPr>
        <a:xfrm>
          <a:off x="6972300" y="16907959"/>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40391</xdr:rowOff>
    </xdr:from>
    <xdr:to>
      <xdr:col>15</xdr:col>
      <xdr:colOff>231775</xdr:colOff>
      <xdr:row>98</xdr:row>
      <xdr:rowOff>141991</xdr:rowOff>
    </xdr:to>
    <xdr:sp macro="" textlink="">
      <xdr:nvSpPr>
        <xdr:cNvPr id="480" name="円/楕円 479"/>
        <xdr:cNvSpPr/>
      </xdr:nvSpPr>
      <xdr:spPr>
        <a:xfrm>
          <a:off x="10426700" y="168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171218</xdr:rowOff>
    </xdr:from>
    <xdr:ext cx="534377" cy="259045"/>
    <xdr:sp macro="" textlink="">
      <xdr:nvSpPr>
        <xdr:cNvPr id="481" name="土木費該当値テキスト"/>
        <xdr:cNvSpPr txBox="1"/>
      </xdr:nvSpPr>
      <xdr:spPr>
        <a:xfrm>
          <a:off x="10528300" y="166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53187</xdr:rowOff>
    </xdr:from>
    <xdr:to>
      <xdr:col>14</xdr:col>
      <xdr:colOff>79375</xdr:colOff>
      <xdr:row>98</xdr:row>
      <xdr:rowOff>154787</xdr:rowOff>
    </xdr:to>
    <xdr:sp macro="" textlink="">
      <xdr:nvSpPr>
        <xdr:cNvPr id="482" name="円/楕円 481"/>
        <xdr:cNvSpPr/>
      </xdr:nvSpPr>
      <xdr:spPr>
        <a:xfrm>
          <a:off x="9588500" y="168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145914</xdr:rowOff>
    </xdr:from>
    <xdr:ext cx="534377" cy="259045"/>
    <xdr:sp macro="" textlink="">
      <xdr:nvSpPr>
        <xdr:cNvPr id="483" name="テキスト ボックス 482"/>
        <xdr:cNvSpPr txBox="1"/>
      </xdr:nvSpPr>
      <xdr:spPr>
        <a:xfrm>
          <a:off x="9372111" y="169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50251</xdr:rowOff>
    </xdr:from>
    <xdr:to>
      <xdr:col>12</xdr:col>
      <xdr:colOff>561975</xdr:colOff>
      <xdr:row>98</xdr:row>
      <xdr:rowOff>151851</xdr:rowOff>
    </xdr:to>
    <xdr:sp macro="" textlink="">
      <xdr:nvSpPr>
        <xdr:cNvPr id="484" name="円/楕円 483"/>
        <xdr:cNvSpPr/>
      </xdr:nvSpPr>
      <xdr:spPr>
        <a:xfrm>
          <a:off x="8699500" y="16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142978</xdr:rowOff>
    </xdr:from>
    <xdr:ext cx="534377" cy="259045"/>
    <xdr:sp macro="" textlink="">
      <xdr:nvSpPr>
        <xdr:cNvPr id="485" name="テキスト ボックス 484"/>
        <xdr:cNvSpPr txBox="1"/>
      </xdr:nvSpPr>
      <xdr:spPr>
        <a:xfrm>
          <a:off x="8483111" y="16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58629</xdr:rowOff>
    </xdr:from>
    <xdr:to>
      <xdr:col>11</xdr:col>
      <xdr:colOff>358775</xdr:colOff>
      <xdr:row>98</xdr:row>
      <xdr:rowOff>160229</xdr:rowOff>
    </xdr:to>
    <xdr:sp macro="" textlink="">
      <xdr:nvSpPr>
        <xdr:cNvPr id="486" name="円/楕円 485"/>
        <xdr:cNvSpPr/>
      </xdr:nvSpPr>
      <xdr:spPr>
        <a:xfrm>
          <a:off x="7810500" y="168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151356</xdr:rowOff>
    </xdr:from>
    <xdr:ext cx="534377" cy="259045"/>
    <xdr:sp macro="" textlink="">
      <xdr:nvSpPr>
        <xdr:cNvPr id="487" name="テキスト ボックス 486"/>
        <xdr:cNvSpPr txBox="1"/>
      </xdr:nvSpPr>
      <xdr:spPr>
        <a:xfrm>
          <a:off x="7594111" y="169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55059</xdr:rowOff>
    </xdr:from>
    <xdr:to>
      <xdr:col>10</xdr:col>
      <xdr:colOff>155575</xdr:colOff>
      <xdr:row>98</xdr:row>
      <xdr:rowOff>156659</xdr:rowOff>
    </xdr:to>
    <xdr:sp macro="" textlink="">
      <xdr:nvSpPr>
        <xdr:cNvPr id="488" name="円/楕円 487"/>
        <xdr:cNvSpPr/>
      </xdr:nvSpPr>
      <xdr:spPr>
        <a:xfrm>
          <a:off x="6921500" y="168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147786</xdr:rowOff>
    </xdr:from>
    <xdr:ext cx="534377" cy="259045"/>
    <xdr:sp macro="" textlink="">
      <xdr:nvSpPr>
        <xdr:cNvPr id="489" name="テキスト ボックス 488"/>
        <xdr:cNvSpPr txBox="1"/>
      </xdr:nvSpPr>
      <xdr:spPr>
        <a:xfrm>
          <a:off x="6705111" y="169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26788</xdr:rowOff>
    </xdr:from>
    <xdr:to>
      <xdr:col>23</xdr:col>
      <xdr:colOff>517525</xdr:colOff>
      <xdr:row>38</xdr:row>
      <xdr:rowOff>33826</xdr:rowOff>
    </xdr:to>
    <xdr:cxnSp macro="">
      <xdr:nvCxnSpPr>
        <xdr:cNvPr id="520" name="直線コネクタ 519"/>
        <xdr:cNvCxnSpPr/>
      </xdr:nvCxnSpPr>
      <xdr:spPr>
        <a:xfrm flipV="1">
          <a:off x="15481300" y="6541888"/>
          <a:ext cx="8382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33826</xdr:rowOff>
    </xdr:from>
    <xdr:to>
      <xdr:col>22</xdr:col>
      <xdr:colOff>365125</xdr:colOff>
      <xdr:row>38</xdr:row>
      <xdr:rowOff>52570</xdr:rowOff>
    </xdr:to>
    <xdr:cxnSp macro="">
      <xdr:nvCxnSpPr>
        <xdr:cNvPr id="523" name="直線コネクタ 522"/>
        <xdr:cNvCxnSpPr/>
      </xdr:nvCxnSpPr>
      <xdr:spPr>
        <a:xfrm flipV="1">
          <a:off x="14592300" y="6548926"/>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41876</xdr:rowOff>
    </xdr:from>
    <xdr:to>
      <xdr:col>21</xdr:col>
      <xdr:colOff>161925</xdr:colOff>
      <xdr:row>38</xdr:row>
      <xdr:rowOff>52570</xdr:rowOff>
    </xdr:to>
    <xdr:cxnSp macro="">
      <xdr:nvCxnSpPr>
        <xdr:cNvPr id="526" name="直線コネクタ 525"/>
        <xdr:cNvCxnSpPr/>
      </xdr:nvCxnSpPr>
      <xdr:spPr>
        <a:xfrm>
          <a:off x="13703300" y="655697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89212</xdr:rowOff>
    </xdr:from>
    <xdr:to>
      <xdr:col>19</xdr:col>
      <xdr:colOff>644525</xdr:colOff>
      <xdr:row>38</xdr:row>
      <xdr:rowOff>41876</xdr:rowOff>
    </xdr:to>
    <xdr:cxnSp macro="">
      <xdr:nvCxnSpPr>
        <xdr:cNvPr id="529" name="直線コネクタ 528"/>
        <xdr:cNvCxnSpPr/>
      </xdr:nvCxnSpPr>
      <xdr:spPr>
        <a:xfrm>
          <a:off x="12814300" y="6432862"/>
          <a:ext cx="889000" cy="12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147438</xdr:rowOff>
    </xdr:from>
    <xdr:to>
      <xdr:col>23</xdr:col>
      <xdr:colOff>568325</xdr:colOff>
      <xdr:row>38</xdr:row>
      <xdr:rowOff>77588</xdr:rowOff>
    </xdr:to>
    <xdr:sp macro="" textlink="">
      <xdr:nvSpPr>
        <xdr:cNvPr id="539" name="円/楕円 538"/>
        <xdr:cNvSpPr/>
      </xdr:nvSpPr>
      <xdr:spPr>
        <a:xfrm>
          <a:off x="162687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125865</xdr:rowOff>
    </xdr:from>
    <xdr:ext cx="534377" cy="259045"/>
    <xdr:sp macro="" textlink="">
      <xdr:nvSpPr>
        <xdr:cNvPr id="540" name="消防費該当値テキスト"/>
        <xdr:cNvSpPr txBox="1"/>
      </xdr:nvSpPr>
      <xdr:spPr>
        <a:xfrm>
          <a:off x="16370300" y="64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154475</xdr:rowOff>
    </xdr:from>
    <xdr:to>
      <xdr:col>22</xdr:col>
      <xdr:colOff>415925</xdr:colOff>
      <xdr:row>38</xdr:row>
      <xdr:rowOff>84626</xdr:rowOff>
    </xdr:to>
    <xdr:sp macro="" textlink="">
      <xdr:nvSpPr>
        <xdr:cNvPr id="541" name="円/楕円 540"/>
        <xdr:cNvSpPr/>
      </xdr:nvSpPr>
      <xdr:spPr>
        <a:xfrm>
          <a:off x="15430500" y="6498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75753</xdr:rowOff>
    </xdr:from>
    <xdr:ext cx="534377" cy="259045"/>
    <xdr:sp macro="" textlink="">
      <xdr:nvSpPr>
        <xdr:cNvPr id="542" name="テキスト ボックス 541"/>
        <xdr:cNvSpPr txBox="1"/>
      </xdr:nvSpPr>
      <xdr:spPr>
        <a:xfrm>
          <a:off x="15214111" y="65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1770</xdr:rowOff>
    </xdr:from>
    <xdr:to>
      <xdr:col>21</xdr:col>
      <xdr:colOff>212725</xdr:colOff>
      <xdr:row>38</xdr:row>
      <xdr:rowOff>103370</xdr:rowOff>
    </xdr:to>
    <xdr:sp macro="" textlink="">
      <xdr:nvSpPr>
        <xdr:cNvPr id="543" name="円/楕円 542"/>
        <xdr:cNvSpPr/>
      </xdr:nvSpPr>
      <xdr:spPr>
        <a:xfrm>
          <a:off x="14541500" y="6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94497</xdr:rowOff>
    </xdr:from>
    <xdr:ext cx="534377" cy="259045"/>
    <xdr:sp macro="" textlink="">
      <xdr:nvSpPr>
        <xdr:cNvPr id="544" name="テキスト ボックス 543"/>
        <xdr:cNvSpPr txBox="1"/>
      </xdr:nvSpPr>
      <xdr:spPr>
        <a:xfrm>
          <a:off x="14325111" y="660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162526</xdr:rowOff>
    </xdr:from>
    <xdr:to>
      <xdr:col>20</xdr:col>
      <xdr:colOff>9525</xdr:colOff>
      <xdr:row>38</xdr:row>
      <xdr:rowOff>92676</xdr:rowOff>
    </xdr:to>
    <xdr:sp macro="" textlink="">
      <xdr:nvSpPr>
        <xdr:cNvPr id="545" name="円/楕円 544"/>
        <xdr:cNvSpPr/>
      </xdr:nvSpPr>
      <xdr:spPr>
        <a:xfrm>
          <a:off x="13652500" y="65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83803</xdr:rowOff>
    </xdr:from>
    <xdr:ext cx="534377" cy="259045"/>
    <xdr:sp macro="" textlink="">
      <xdr:nvSpPr>
        <xdr:cNvPr id="546" name="テキスト ボックス 545"/>
        <xdr:cNvSpPr txBox="1"/>
      </xdr:nvSpPr>
      <xdr:spPr>
        <a:xfrm>
          <a:off x="13436111" y="65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38412</xdr:rowOff>
    </xdr:from>
    <xdr:to>
      <xdr:col>18</xdr:col>
      <xdr:colOff>492125</xdr:colOff>
      <xdr:row>37</xdr:row>
      <xdr:rowOff>140012</xdr:rowOff>
    </xdr:to>
    <xdr:sp macro="" textlink="">
      <xdr:nvSpPr>
        <xdr:cNvPr id="547" name="円/楕円 546"/>
        <xdr:cNvSpPr/>
      </xdr:nvSpPr>
      <xdr:spPr>
        <a:xfrm>
          <a:off x="12763500" y="63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156539</xdr:rowOff>
    </xdr:from>
    <xdr:ext cx="534377" cy="259045"/>
    <xdr:sp macro="" textlink="">
      <xdr:nvSpPr>
        <xdr:cNvPr id="548" name="テキスト ボックス 547"/>
        <xdr:cNvSpPr txBox="1"/>
      </xdr:nvSpPr>
      <xdr:spPr>
        <a:xfrm>
          <a:off x="12547111" y="61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6446</xdr:rowOff>
    </xdr:from>
    <xdr:to>
      <xdr:col>23</xdr:col>
      <xdr:colOff>517525</xdr:colOff>
      <xdr:row>58</xdr:row>
      <xdr:rowOff>8791</xdr:rowOff>
    </xdr:to>
    <xdr:cxnSp macro="">
      <xdr:nvCxnSpPr>
        <xdr:cNvPr id="579" name="直線コネクタ 578"/>
        <xdr:cNvCxnSpPr/>
      </xdr:nvCxnSpPr>
      <xdr:spPr>
        <a:xfrm>
          <a:off x="15481300" y="9950546"/>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111602</xdr:rowOff>
    </xdr:from>
    <xdr:to>
      <xdr:col>22</xdr:col>
      <xdr:colOff>365125</xdr:colOff>
      <xdr:row>58</xdr:row>
      <xdr:rowOff>6446</xdr:rowOff>
    </xdr:to>
    <xdr:cxnSp macro="">
      <xdr:nvCxnSpPr>
        <xdr:cNvPr id="582" name="直線コネクタ 581"/>
        <xdr:cNvCxnSpPr/>
      </xdr:nvCxnSpPr>
      <xdr:spPr>
        <a:xfrm>
          <a:off x="14592300" y="98842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104300</xdr:rowOff>
    </xdr:from>
    <xdr:to>
      <xdr:col>21</xdr:col>
      <xdr:colOff>161925</xdr:colOff>
      <xdr:row>57</xdr:row>
      <xdr:rowOff>111602</xdr:rowOff>
    </xdr:to>
    <xdr:cxnSp macro="">
      <xdr:nvCxnSpPr>
        <xdr:cNvPr id="585" name="直線コネクタ 584"/>
        <xdr:cNvCxnSpPr/>
      </xdr:nvCxnSpPr>
      <xdr:spPr>
        <a:xfrm>
          <a:off x="13703300" y="987695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98703</xdr:rowOff>
    </xdr:from>
    <xdr:to>
      <xdr:col>19</xdr:col>
      <xdr:colOff>644525</xdr:colOff>
      <xdr:row>57</xdr:row>
      <xdr:rowOff>104300</xdr:rowOff>
    </xdr:to>
    <xdr:cxnSp macro="">
      <xdr:nvCxnSpPr>
        <xdr:cNvPr id="588" name="直線コネクタ 587"/>
        <xdr:cNvCxnSpPr/>
      </xdr:nvCxnSpPr>
      <xdr:spPr>
        <a:xfrm>
          <a:off x="12814300" y="9871353"/>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129441</xdr:rowOff>
    </xdr:from>
    <xdr:to>
      <xdr:col>23</xdr:col>
      <xdr:colOff>568325</xdr:colOff>
      <xdr:row>58</xdr:row>
      <xdr:rowOff>59591</xdr:rowOff>
    </xdr:to>
    <xdr:sp macro="" textlink="">
      <xdr:nvSpPr>
        <xdr:cNvPr id="598" name="円/楕円 597"/>
        <xdr:cNvSpPr/>
      </xdr:nvSpPr>
      <xdr:spPr>
        <a:xfrm>
          <a:off x="16268700" y="99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44368</xdr:rowOff>
    </xdr:from>
    <xdr:ext cx="534377" cy="259045"/>
    <xdr:sp macro="" textlink="">
      <xdr:nvSpPr>
        <xdr:cNvPr id="599" name="教育費該当値テキスト"/>
        <xdr:cNvSpPr txBox="1"/>
      </xdr:nvSpPr>
      <xdr:spPr>
        <a:xfrm>
          <a:off x="16370300" y="981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40,043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127096</xdr:rowOff>
    </xdr:from>
    <xdr:to>
      <xdr:col>22</xdr:col>
      <xdr:colOff>415925</xdr:colOff>
      <xdr:row>58</xdr:row>
      <xdr:rowOff>57246</xdr:rowOff>
    </xdr:to>
    <xdr:sp macro="" textlink="">
      <xdr:nvSpPr>
        <xdr:cNvPr id="600" name="円/楕円 599"/>
        <xdr:cNvSpPr/>
      </xdr:nvSpPr>
      <xdr:spPr>
        <a:xfrm>
          <a:off x="15430500" y="98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48373</xdr:rowOff>
    </xdr:from>
    <xdr:ext cx="534377" cy="259045"/>
    <xdr:sp macro="" textlink="">
      <xdr:nvSpPr>
        <xdr:cNvPr id="601" name="テキスト ボックス 600"/>
        <xdr:cNvSpPr txBox="1"/>
      </xdr:nvSpPr>
      <xdr:spPr>
        <a:xfrm>
          <a:off x="15214111" y="99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60802</xdr:rowOff>
    </xdr:from>
    <xdr:to>
      <xdr:col>21</xdr:col>
      <xdr:colOff>212725</xdr:colOff>
      <xdr:row>57</xdr:row>
      <xdr:rowOff>162402</xdr:rowOff>
    </xdr:to>
    <xdr:sp macro="" textlink="">
      <xdr:nvSpPr>
        <xdr:cNvPr id="602" name="円/楕円 601"/>
        <xdr:cNvSpPr/>
      </xdr:nvSpPr>
      <xdr:spPr>
        <a:xfrm>
          <a:off x="14541500" y="98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153529</xdr:rowOff>
    </xdr:from>
    <xdr:ext cx="534377" cy="259045"/>
    <xdr:sp macro="" textlink="">
      <xdr:nvSpPr>
        <xdr:cNvPr id="603" name="テキスト ボックス 602"/>
        <xdr:cNvSpPr txBox="1"/>
      </xdr:nvSpPr>
      <xdr:spPr>
        <a:xfrm>
          <a:off x="14325111" y="99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53500</xdr:rowOff>
    </xdr:from>
    <xdr:to>
      <xdr:col>20</xdr:col>
      <xdr:colOff>9525</xdr:colOff>
      <xdr:row>57</xdr:row>
      <xdr:rowOff>155100</xdr:rowOff>
    </xdr:to>
    <xdr:sp macro="" textlink="">
      <xdr:nvSpPr>
        <xdr:cNvPr id="604" name="円/楕円 603"/>
        <xdr:cNvSpPr/>
      </xdr:nvSpPr>
      <xdr:spPr>
        <a:xfrm>
          <a:off x="13652500" y="98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146227</xdr:rowOff>
    </xdr:from>
    <xdr:ext cx="534377" cy="259045"/>
    <xdr:sp macro="" textlink="">
      <xdr:nvSpPr>
        <xdr:cNvPr id="605" name="テキスト ボックス 604"/>
        <xdr:cNvSpPr txBox="1"/>
      </xdr:nvSpPr>
      <xdr:spPr>
        <a:xfrm>
          <a:off x="13436111" y="99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47903</xdr:rowOff>
    </xdr:from>
    <xdr:to>
      <xdr:col>18</xdr:col>
      <xdr:colOff>492125</xdr:colOff>
      <xdr:row>57</xdr:row>
      <xdr:rowOff>149503</xdr:rowOff>
    </xdr:to>
    <xdr:sp macro="" textlink="">
      <xdr:nvSpPr>
        <xdr:cNvPr id="606" name="円/楕円 605"/>
        <xdr:cNvSpPr/>
      </xdr:nvSpPr>
      <xdr:spPr>
        <a:xfrm>
          <a:off x="12763500" y="98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166030</xdr:rowOff>
    </xdr:from>
    <xdr:ext cx="534377" cy="259045"/>
    <xdr:sp macro="" textlink="">
      <xdr:nvSpPr>
        <xdr:cNvPr id="607" name="テキスト ボックス 606"/>
        <xdr:cNvSpPr txBox="1"/>
      </xdr:nvSpPr>
      <xdr:spPr>
        <a:xfrm>
          <a:off x="12547111" y="9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84572</xdr:rowOff>
    </xdr:from>
    <xdr:to>
      <xdr:col>23</xdr:col>
      <xdr:colOff>517525</xdr:colOff>
      <xdr:row>78</xdr:row>
      <xdr:rowOff>95083</xdr:rowOff>
    </xdr:to>
    <xdr:cxnSp macro="">
      <xdr:nvCxnSpPr>
        <xdr:cNvPr id="634" name="直線コネクタ 633"/>
        <xdr:cNvCxnSpPr/>
      </xdr:nvCxnSpPr>
      <xdr:spPr>
        <a:xfrm>
          <a:off x="15481300" y="13286222"/>
          <a:ext cx="838200" cy="18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8978</xdr:rowOff>
    </xdr:from>
    <xdr:to>
      <xdr:col>22</xdr:col>
      <xdr:colOff>365125</xdr:colOff>
      <xdr:row>77</xdr:row>
      <xdr:rowOff>84572</xdr:rowOff>
    </xdr:to>
    <xdr:cxnSp macro="">
      <xdr:nvCxnSpPr>
        <xdr:cNvPr id="637" name="直線コネクタ 636"/>
        <xdr:cNvCxnSpPr/>
      </xdr:nvCxnSpPr>
      <xdr:spPr>
        <a:xfrm>
          <a:off x="14592300" y="13210628"/>
          <a:ext cx="889000" cy="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8978</xdr:rowOff>
    </xdr:from>
    <xdr:to>
      <xdr:col>21</xdr:col>
      <xdr:colOff>161925</xdr:colOff>
      <xdr:row>78</xdr:row>
      <xdr:rowOff>21792</xdr:rowOff>
    </xdr:to>
    <xdr:cxnSp macro="">
      <xdr:nvCxnSpPr>
        <xdr:cNvPr id="640" name="直線コネクタ 639"/>
        <xdr:cNvCxnSpPr/>
      </xdr:nvCxnSpPr>
      <xdr:spPr>
        <a:xfrm flipV="1">
          <a:off x="13703300" y="13210628"/>
          <a:ext cx="889000" cy="1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21792</xdr:rowOff>
    </xdr:from>
    <xdr:to>
      <xdr:col>19</xdr:col>
      <xdr:colOff>644525</xdr:colOff>
      <xdr:row>78</xdr:row>
      <xdr:rowOff>138968</xdr:rowOff>
    </xdr:to>
    <xdr:cxnSp macro="">
      <xdr:nvCxnSpPr>
        <xdr:cNvPr id="643" name="直線コネクタ 642"/>
        <xdr:cNvCxnSpPr/>
      </xdr:nvCxnSpPr>
      <xdr:spPr>
        <a:xfrm flipV="1">
          <a:off x="12814300" y="13394892"/>
          <a:ext cx="889000" cy="1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44283</xdr:rowOff>
    </xdr:from>
    <xdr:to>
      <xdr:col>23</xdr:col>
      <xdr:colOff>568325</xdr:colOff>
      <xdr:row>78</xdr:row>
      <xdr:rowOff>145883</xdr:rowOff>
    </xdr:to>
    <xdr:sp macro="" textlink="">
      <xdr:nvSpPr>
        <xdr:cNvPr id="653" name="円/楕円 652"/>
        <xdr:cNvSpPr/>
      </xdr:nvSpPr>
      <xdr:spPr>
        <a:xfrm>
          <a:off x="16268700" y="1341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3660</xdr:rowOff>
    </xdr:from>
    <xdr:ext cx="469744" cy="259045"/>
    <xdr:sp macro="" textlink="">
      <xdr:nvSpPr>
        <xdr:cNvPr id="654" name="災害復旧費該当値テキスト"/>
        <xdr:cNvSpPr txBox="1"/>
      </xdr:nvSpPr>
      <xdr:spPr>
        <a:xfrm>
          <a:off x="16370300" y="1320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33772</xdr:rowOff>
    </xdr:from>
    <xdr:to>
      <xdr:col>22</xdr:col>
      <xdr:colOff>415925</xdr:colOff>
      <xdr:row>77</xdr:row>
      <xdr:rowOff>135372</xdr:rowOff>
    </xdr:to>
    <xdr:sp macro="" textlink="">
      <xdr:nvSpPr>
        <xdr:cNvPr id="655" name="円/楕円 654"/>
        <xdr:cNvSpPr/>
      </xdr:nvSpPr>
      <xdr:spPr>
        <a:xfrm>
          <a:off x="15430500" y="132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151899</xdr:rowOff>
    </xdr:from>
    <xdr:ext cx="534377" cy="259045"/>
    <xdr:sp macro="" textlink="">
      <xdr:nvSpPr>
        <xdr:cNvPr id="656" name="テキスト ボックス 655"/>
        <xdr:cNvSpPr txBox="1"/>
      </xdr:nvSpPr>
      <xdr:spPr>
        <a:xfrm>
          <a:off x="15214111" y="130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129628</xdr:rowOff>
    </xdr:from>
    <xdr:to>
      <xdr:col>21</xdr:col>
      <xdr:colOff>212725</xdr:colOff>
      <xdr:row>77</xdr:row>
      <xdr:rowOff>59778</xdr:rowOff>
    </xdr:to>
    <xdr:sp macro="" textlink="">
      <xdr:nvSpPr>
        <xdr:cNvPr id="657" name="円/楕円 656"/>
        <xdr:cNvSpPr/>
      </xdr:nvSpPr>
      <xdr:spPr>
        <a:xfrm>
          <a:off x="14541500" y="131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76305</xdr:rowOff>
    </xdr:from>
    <xdr:ext cx="534377" cy="259045"/>
    <xdr:sp macro="" textlink="">
      <xdr:nvSpPr>
        <xdr:cNvPr id="658" name="テキスト ボックス 657"/>
        <xdr:cNvSpPr txBox="1"/>
      </xdr:nvSpPr>
      <xdr:spPr>
        <a:xfrm>
          <a:off x="14325111" y="129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142442</xdr:rowOff>
    </xdr:from>
    <xdr:to>
      <xdr:col>20</xdr:col>
      <xdr:colOff>9525</xdr:colOff>
      <xdr:row>78</xdr:row>
      <xdr:rowOff>72592</xdr:rowOff>
    </xdr:to>
    <xdr:sp macro="" textlink="">
      <xdr:nvSpPr>
        <xdr:cNvPr id="659" name="円/楕円 658"/>
        <xdr:cNvSpPr/>
      </xdr:nvSpPr>
      <xdr:spPr>
        <a:xfrm>
          <a:off x="13652500" y="133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89119</xdr:rowOff>
    </xdr:from>
    <xdr:ext cx="534377" cy="259045"/>
    <xdr:sp macro="" textlink="">
      <xdr:nvSpPr>
        <xdr:cNvPr id="660" name="テキスト ボックス 659"/>
        <xdr:cNvSpPr txBox="1"/>
      </xdr:nvSpPr>
      <xdr:spPr>
        <a:xfrm>
          <a:off x="13436111" y="13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88168</xdr:rowOff>
    </xdr:from>
    <xdr:to>
      <xdr:col>18</xdr:col>
      <xdr:colOff>492125</xdr:colOff>
      <xdr:row>79</xdr:row>
      <xdr:rowOff>18318</xdr:rowOff>
    </xdr:to>
    <xdr:sp macro="" textlink="">
      <xdr:nvSpPr>
        <xdr:cNvPr id="661" name="円/楕円 660"/>
        <xdr:cNvSpPr/>
      </xdr:nvSpPr>
      <xdr:spPr>
        <a:xfrm>
          <a:off x="12763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9445</xdr:rowOff>
    </xdr:from>
    <xdr:ext cx="378565" cy="259045"/>
    <xdr:sp macro="" textlink="">
      <xdr:nvSpPr>
        <xdr:cNvPr id="662" name="テキスト ボックス 661"/>
        <xdr:cNvSpPr txBox="1"/>
      </xdr:nvSpPr>
      <xdr:spPr>
        <a:xfrm>
          <a:off x="12625017" y="13553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4118</xdr:rowOff>
    </xdr:from>
    <xdr:to>
      <xdr:col>23</xdr:col>
      <xdr:colOff>517525</xdr:colOff>
      <xdr:row>98</xdr:row>
      <xdr:rowOff>5851</xdr:rowOff>
    </xdr:to>
    <xdr:cxnSp macro="">
      <xdr:nvCxnSpPr>
        <xdr:cNvPr id="691" name="直線コネクタ 690"/>
        <xdr:cNvCxnSpPr/>
      </xdr:nvCxnSpPr>
      <xdr:spPr>
        <a:xfrm flipV="1">
          <a:off x="15481300" y="16806218"/>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5851</xdr:rowOff>
    </xdr:from>
    <xdr:to>
      <xdr:col>22</xdr:col>
      <xdr:colOff>365125</xdr:colOff>
      <xdr:row>98</xdr:row>
      <xdr:rowOff>18073</xdr:rowOff>
    </xdr:to>
    <xdr:cxnSp macro="">
      <xdr:nvCxnSpPr>
        <xdr:cNvPr id="694" name="直線コネクタ 693"/>
        <xdr:cNvCxnSpPr/>
      </xdr:nvCxnSpPr>
      <xdr:spPr>
        <a:xfrm flipV="1">
          <a:off x="14592300" y="16807951"/>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156541</xdr:rowOff>
    </xdr:from>
    <xdr:to>
      <xdr:col>21</xdr:col>
      <xdr:colOff>161925</xdr:colOff>
      <xdr:row>98</xdr:row>
      <xdr:rowOff>18073</xdr:rowOff>
    </xdr:to>
    <xdr:cxnSp macro="">
      <xdr:nvCxnSpPr>
        <xdr:cNvPr id="697" name="直線コネクタ 696"/>
        <xdr:cNvCxnSpPr/>
      </xdr:nvCxnSpPr>
      <xdr:spPr>
        <a:xfrm>
          <a:off x="13703300" y="16787191"/>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156541</xdr:rowOff>
    </xdr:from>
    <xdr:to>
      <xdr:col>19</xdr:col>
      <xdr:colOff>644525</xdr:colOff>
      <xdr:row>98</xdr:row>
      <xdr:rowOff>21678</xdr:rowOff>
    </xdr:to>
    <xdr:cxnSp macro="">
      <xdr:nvCxnSpPr>
        <xdr:cNvPr id="700" name="直線コネクタ 699"/>
        <xdr:cNvCxnSpPr/>
      </xdr:nvCxnSpPr>
      <xdr:spPr>
        <a:xfrm flipV="1">
          <a:off x="12814300" y="16787191"/>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124768</xdr:rowOff>
    </xdr:from>
    <xdr:to>
      <xdr:col>23</xdr:col>
      <xdr:colOff>568325</xdr:colOff>
      <xdr:row>98</xdr:row>
      <xdr:rowOff>54918</xdr:rowOff>
    </xdr:to>
    <xdr:sp macro="" textlink="">
      <xdr:nvSpPr>
        <xdr:cNvPr id="710" name="円/楕円 709"/>
        <xdr:cNvSpPr/>
      </xdr:nvSpPr>
      <xdr:spPr>
        <a:xfrm>
          <a:off x="16268700" y="167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103195</xdr:rowOff>
    </xdr:from>
    <xdr:ext cx="534377" cy="259045"/>
    <xdr:sp macro="" textlink="">
      <xdr:nvSpPr>
        <xdr:cNvPr id="711" name="公債費該当値テキスト"/>
        <xdr:cNvSpPr txBox="1"/>
      </xdr:nvSpPr>
      <xdr:spPr>
        <a:xfrm>
          <a:off x="16370300" y="167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126501</xdr:rowOff>
    </xdr:from>
    <xdr:to>
      <xdr:col>22</xdr:col>
      <xdr:colOff>415925</xdr:colOff>
      <xdr:row>98</xdr:row>
      <xdr:rowOff>56651</xdr:rowOff>
    </xdr:to>
    <xdr:sp macro="" textlink="">
      <xdr:nvSpPr>
        <xdr:cNvPr id="712" name="円/楕円 711"/>
        <xdr:cNvSpPr/>
      </xdr:nvSpPr>
      <xdr:spPr>
        <a:xfrm>
          <a:off x="15430500" y="167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47778</xdr:rowOff>
    </xdr:from>
    <xdr:ext cx="534377" cy="259045"/>
    <xdr:sp macro="" textlink="">
      <xdr:nvSpPr>
        <xdr:cNvPr id="713" name="テキスト ボックス 712"/>
        <xdr:cNvSpPr txBox="1"/>
      </xdr:nvSpPr>
      <xdr:spPr>
        <a:xfrm>
          <a:off x="15214111" y="168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138723</xdr:rowOff>
    </xdr:from>
    <xdr:to>
      <xdr:col>21</xdr:col>
      <xdr:colOff>212725</xdr:colOff>
      <xdr:row>98</xdr:row>
      <xdr:rowOff>68873</xdr:rowOff>
    </xdr:to>
    <xdr:sp macro="" textlink="">
      <xdr:nvSpPr>
        <xdr:cNvPr id="714" name="円/楕円 713"/>
        <xdr:cNvSpPr/>
      </xdr:nvSpPr>
      <xdr:spPr>
        <a:xfrm>
          <a:off x="14541500" y="167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60000</xdr:rowOff>
    </xdr:from>
    <xdr:ext cx="534377" cy="259045"/>
    <xdr:sp macro="" textlink="">
      <xdr:nvSpPr>
        <xdr:cNvPr id="715" name="テキスト ボックス 714"/>
        <xdr:cNvSpPr txBox="1"/>
      </xdr:nvSpPr>
      <xdr:spPr>
        <a:xfrm>
          <a:off x="14325111" y="168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105741</xdr:rowOff>
    </xdr:from>
    <xdr:to>
      <xdr:col>20</xdr:col>
      <xdr:colOff>9525</xdr:colOff>
      <xdr:row>98</xdr:row>
      <xdr:rowOff>35891</xdr:rowOff>
    </xdr:to>
    <xdr:sp macro="" textlink="">
      <xdr:nvSpPr>
        <xdr:cNvPr id="716" name="円/楕円 715"/>
        <xdr:cNvSpPr/>
      </xdr:nvSpPr>
      <xdr:spPr>
        <a:xfrm>
          <a:off x="13652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27018</xdr:rowOff>
    </xdr:from>
    <xdr:ext cx="534377" cy="259045"/>
    <xdr:sp macro="" textlink="">
      <xdr:nvSpPr>
        <xdr:cNvPr id="717" name="テキスト ボックス 716"/>
        <xdr:cNvSpPr txBox="1"/>
      </xdr:nvSpPr>
      <xdr:spPr>
        <a:xfrm>
          <a:off x="13436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142328</xdr:rowOff>
    </xdr:from>
    <xdr:to>
      <xdr:col>18</xdr:col>
      <xdr:colOff>492125</xdr:colOff>
      <xdr:row>98</xdr:row>
      <xdr:rowOff>72478</xdr:rowOff>
    </xdr:to>
    <xdr:sp macro="" textlink="">
      <xdr:nvSpPr>
        <xdr:cNvPr id="718" name="円/楕円 717"/>
        <xdr:cNvSpPr/>
      </xdr:nvSpPr>
      <xdr:spPr>
        <a:xfrm>
          <a:off x="12763500" y="167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63605</xdr:rowOff>
    </xdr:from>
    <xdr:ext cx="534377" cy="259045"/>
    <xdr:sp macro="" textlink="">
      <xdr:nvSpPr>
        <xdr:cNvPr id="719" name="テキスト ボックス 718"/>
        <xdr:cNvSpPr txBox="1"/>
      </xdr:nvSpPr>
      <xdr:spPr>
        <a:xfrm>
          <a:off x="12547111" y="168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民生費が類似団体平均値を上回った要因は、新たな民間保育所開設に係る施設整備補助金を交付したためである。</a:t>
          </a:r>
          <a:endParaRPr kumimoji="1" lang="en-US" altLang="ja-JP" sz="1300">
            <a:latin typeface="ＭＳ Ｐゴシック"/>
          </a:endParaRPr>
        </a:p>
        <a:p>
          <a:r>
            <a:rPr kumimoji="1" lang="ja-JP" altLang="en-US" sz="1300">
              <a:latin typeface="ＭＳ Ｐゴシック"/>
            </a:rPr>
            <a:t>衛生費は、平成２６年度火葬場の改築工事を実施したが、それが完了したことにより大幅な減額となった。</a:t>
          </a:r>
          <a:endParaRPr kumimoji="1" lang="en-US" altLang="ja-JP" sz="1300">
            <a:latin typeface="ＭＳ Ｐゴシック"/>
          </a:endParaRPr>
        </a:p>
        <a:p>
          <a:r>
            <a:rPr kumimoji="1" lang="ja-JP" altLang="en-US" sz="1300">
              <a:latin typeface="ＭＳ Ｐゴシック"/>
            </a:rPr>
            <a:t>労働費については、平成２６年度臨時雇用創出に係る費用を支出し、その事業が完了したため減額となった。</a:t>
          </a:r>
          <a:endParaRPr kumimoji="1" lang="en-US" altLang="ja-JP" sz="1300">
            <a:latin typeface="ＭＳ Ｐゴシック"/>
          </a:endParaRPr>
        </a:p>
        <a:p>
          <a:r>
            <a:rPr kumimoji="1" lang="ja-JP" altLang="en-US" sz="1300">
              <a:latin typeface="ＭＳ Ｐゴシック"/>
            </a:rPr>
            <a:t>商工費については、工業団地に進出してきた企業に対し、産業立地交付金を交付したことに加え、道の駅駐車場用地拡大のため近隣の土地購入を行ったため増額となった。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災害復旧事業については、平成２４年に発生した「九州北部豪雨災害」の災害復旧事業が終期を向かえたことにより減額となった。</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将来的な財政負担緩和のため、基金の積み増しを実施し、財政調整基金残高を</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ポイント増加することができた。実質収支についても、事業抑制等によりポイントを改善することができた。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年度は、一般会計で約</a:t>
          </a:r>
          <a:r>
            <a:rPr kumimoji="1" lang="en-US" altLang="ja-JP" sz="1400">
              <a:latin typeface="ＭＳ ゴシック" pitchFamily="49" charset="-128"/>
              <a:ea typeface="ＭＳ ゴシック" pitchFamily="49" charset="-128"/>
            </a:rPr>
            <a:t>778</a:t>
          </a:r>
          <a:r>
            <a:rPr kumimoji="1" lang="ja-JP" altLang="en-US" sz="1400">
              <a:latin typeface="ＭＳ ゴシック" pitchFamily="49" charset="-128"/>
              <a:ea typeface="ＭＳ ゴシック" pitchFamily="49" charset="-128"/>
            </a:rPr>
            <a:t>百万円の黒字であり、他の特別会計でもすべて黒字を確保できた。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全会計連結で約</a:t>
          </a:r>
          <a:r>
            <a:rPr kumimoji="1" lang="en-US" altLang="ja-JP" sz="1400">
              <a:latin typeface="ＭＳ ゴシック" pitchFamily="49" charset="-128"/>
              <a:ea typeface="ＭＳ ゴシック" pitchFamily="49" charset="-128"/>
            </a:rPr>
            <a:t>849</a:t>
          </a:r>
          <a:r>
            <a:rPr kumimoji="1" lang="ja-JP" altLang="en-US" sz="1400">
              <a:latin typeface="ＭＳ ゴシック" pitchFamily="49" charset="-128"/>
              <a:ea typeface="ＭＳ ゴシック" pitchFamily="49" charset="-128"/>
            </a:rPr>
            <a:t>百万円の黒字となり、標準財政規模に対する比率は</a:t>
          </a:r>
          <a:r>
            <a:rPr kumimoji="1" lang="en-US" altLang="ja-JP" sz="1400">
              <a:latin typeface="ＭＳ ゴシック" pitchFamily="49" charset="-128"/>
              <a:ea typeface="ＭＳ ゴシック" pitchFamily="49" charset="-128"/>
            </a:rPr>
            <a:t>9.18%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月の市町村合併以降、新市建設計画沿って合併特例事業債を活用した大規模建設事業を実施してきた。その元利償還が平成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年度をピークに逓次完了している。今後は公営住宅債の償還が発生してくるものの、全体としては横ばいか微減していくものと見込んでいる。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公営企業債の元利償還金に対する繰入金は、ほとんどが下水道事業債の償還に対するものである。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福岡県うきは市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一般会計等に係る地方債の現在高が減額したことに伴い、充当可能財源等が将来負担額を上回り、負担率はなしとなった。合併特例債の適用終期も迫っていることから、適切な財政運営を図っていく。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2" name="正方形/長方形 5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3" name="正方形/長方形 5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福岡県うきは市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30,941
30,782
117.46
16,452,348
15,429,844
816,102
9,244,337
13,700,867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16452348</v>
      </c>
      <c r="BO4" s="409"/>
      <c r="BP4" s="409"/>
      <c r="BQ4" s="409"/>
      <c r="BR4" s="409"/>
      <c r="BS4" s="409"/>
      <c r="BT4" s="409"/>
      <c r="BU4" s="410"/>
      <c r="BV4" s="408">
        <v>17558914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8.8000000000000007</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15429844</v>
      </c>
      <c r="BO5" s="414"/>
      <c r="BP5" s="414"/>
      <c r="BQ5" s="414"/>
      <c r="BR5" s="414"/>
      <c r="BS5" s="414"/>
      <c r="BT5" s="414"/>
      <c r="BU5" s="415"/>
      <c r="BV5" s="413">
        <v>16841570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88.6</v>
      </c>
      <c r="CU5" s="384"/>
      <c r="CV5" s="384"/>
      <c r="CW5" s="384"/>
      <c r="CX5" s="384"/>
      <c r="CY5" s="384"/>
      <c r="CZ5" s="384"/>
      <c r="DA5" s="385"/>
      <c r="DB5" s="383">
        <v>87.7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1022504</v>
      </c>
      <c r="BO6" s="414"/>
      <c r="BP6" s="414"/>
      <c r="BQ6" s="414"/>
      <c r="BR6" s="414"/>
      <c r="BS6" s="414"/>
      <c r="BT6" s="414"/>
      <c r="BU6" s="415"/>
      <c r="BV6" s="413">
        <v>717344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93.9</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206402</v>
      </c>
      <c r="BO7" s="414"/>
      <c r="BP7" s="414"/>
      <c r="BQ7" s="414"/>
      <c r="BR7" s="414"/>
      <c r="BS7" s="414"/>
      <c r="BT7" s="414"/>
      <c r="BU7" s="415"/>
      <c r="BV7" s="413">
        <v>146492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9244337</v>
      </c>
      <c r="CU7" s="414"/>
      <c r="CV7" s="414"/>
      <c r="CW7" s="414"/>
      <c r="CX7" s="414"/>
      <c r="CY7" s="414"/>
      <c r="CZ7" s="414"/>
      <c r="DA7" s="415"/>
      <c r="DB7" s="413">
        <v>9157782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816102</v>
      </c>
      <c r="BO8" s="414"/>
      <c r="BP8" s="414"/>
      <c r="BQ8" s="414"/>
      <c r="BR8" s="414"/>
      <c r="BS8" s="414"/>
      <c r="BT8" s="414"/>
      <c r="BU8" s="415"/>
      <c r="BV8" s="413">
        <v>570852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29509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245250</v>
      </c>
      <c r="BO9" s="414"/>
      <c r="BP9" s="414"/>
      <c r="BQ9" s="414"/>
      <c r="BR9" s="414"/>
      <c r="BS9" s="414"/>
      <c r="BT9" s="414"/>
      <c r="BU9" s="415"/>
      <c r="BV9" s="413">
        <v>54669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14.2</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31640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338125</v>
      </c>
      <c r="BO10" s="414"/>
      <c r="BP10" s="414"/>
      <c r="BQ10" s="414"/>
      <c r="BR10" s="414"/>
      <c r="BS10" s="414"/>
      <c r="BT10" s="414"/>
      <c r="BU10" s="415"/>
      <c r="BV10" s="413">
        <v>416530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30941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60000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30782</v>
      </c>
      <c r="S13" s="515"/>
      <c r="T13" s="515"/>
      <c r="U13" s="515"/>
      <c r="V13" s="516"/>
      <c r="W13" s="502" t="s">
        <v>120</v>
      </c>
      <c r="X13" s="426"/>
      <c r="Y13" s="426"/>
      <c r="Z13" s="426"/>
      <c r="AA13" s="426"/>
      <c r="AB13" s="427"/>
      <c r="AC13" s="389">
        <v>2400</v>
      </c>
      <c r="AD13" s="390"/>
      <c r="AE13" s="390"/>
      <c r="AF13" s="390"/>
      <c r="AG13" s="391"/>
      <c r="AH13" s="389">
        <v>2886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583375</v>
      </c>
      <c r="BO13" s="414"/>
      <c r="BP13" s="414"/>
      <c r="BQ13" s="414"/>
      <c r="BR13" s="414"/>
      <c r="BS13" s="414"/>
      <c r="BT13" s="414"/>
      <c r="BU13" s="415"/>
      <c r="BV13" s="413">
        <v>411199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9.5</v>
      </c>
      <c r="CU13" s="384"/>
      <c r="CV13" s="384"/>
      <c r="CW13" s="384"/>
      <c r="CX13" s="384"/>
      <c r="CY13" s="384"/>
      <c r="CZ13" s="384"/>
      <c r="DA13" s="385"/>
      <c r="DB13" s="383">
        <v>10</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31389</v>
      </c>
      <c r="S14" s="515"/>
      <c r="T14" s="515"/>
      <c r="U14" s="515"/>
      <c r="V14" s="516"/>
      <c r="W14" s="517"/>
      <c r="X14" s="429"/>
      <c r="Y14" s="429"/>
      <c r="Z14" s="429"/>
      <c r="AA14" s="429"/>
      <c r="AB14" s="430"/>
      <c r="AC14" s="507">
        <v>15.8</v>
      </c>
      <c r="AD14" s="508"/>
      <c r="AE14" s="508"/>
      <c r="AF14" s="508"/>
      <c r="AG14" s="509"/>
      <c r="AH14" s="507">
        <v>17.600000000000001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11.5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31237</v>
      </c>
      <c r="S15" s="515"/>
      <c r="T15" s="515"/>
      <c r="U15" s="515"/>
      <c r="V15" s="516"/>
      <c r="W15" s="502" t="s">
        <v>127</v>
      </c>
      <c r="X15" s="426"/>
      <c r="Y15" s="426"/>
      <c r="Z15" s="426"/>
      <c r="AA15" s="426"/>
      <c r="AB15" s="427"/>
      <c r="AC15" s="389">
        <v>4017</v>
      </c>
      <c r="AD15" s="390"/>
      <c r="AE15" s="390"/>
      <c r="AF15" s="390"/>
      <c r="AG15" s="391"/>
      <c r="AH15" s="389">
        <v>4667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2733613</v>
      </c>
      <c r="BO15" s="409"/>
      <c r="BP15" s="409"/>
      <c r="BQ15" s="409"/>
      <c r="BR15" s="409"/>
      <c r="BS15" s="409"/>
      <c r="BT15" s="409"/>
      <c r="BU15" s="410"/>
      <c r="BV15" s="408">
        <v>2754838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26.5</v>
      </c>
      <c r="AD16" s="508"/>
      <c r="AE16" s="508"/>
      <c r="AF16" s="508"/>
      <c r="AG16" s="509"/>
      <c r="AH16" s="507">
        <v>28.5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7637220</v>
      </c>
      <c r="BO16" s="414"/>
      <c r="BP16" s="414"/>
      <c r="BQ16" s="414"/>
      <c r="BR16" s="414"/>
      <c r="BS16" s="414"/>
      <c r="BT16" s="414"/>
      <c r="BU16" s="415"/>
      <c r="BV16" s="413">
        <v>7309570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8765</v>
      </c>
      <c r="AD17" s="390"/>
      <c r="AE17" s="390"/>
      <c r="AF17" s="390"/>
      <c r="AG17" s="391"/>
      <c r="AH17" s="389">
        <v>8818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3418946</v>
      </c>
      <c r="BO17" s="414"/>
      <c r="BP17" s="414"/>
      <c r="BQ17" s="414"/>
      <c r="BR17" s="414"/>
      <c r="BS17" s="414"/>
      <c r="BT17" s="414"/>
      <c r="BU17" s="415"/>
      <c r="BV17" s="413">
        <v>3509812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117.46</v>
      </c>
      <c r="M18" s="478"/>
      <c r="N18" s="478"/>
      <c r="O18" s="478"/>
      <c r="P18" s="478"/>
      <c r="Q18" s="478"/>
      <c r="R18" s="479"/>
      <c r="S18" s="479"/>
      <c r="T18" s="479"/>
      <c r="U18" s="479"/>
      <c r="V18" s="480"/>
      <c r="W18" s="494"/>
      <c r="X18" s="495"/>
      <c r="Y18" s="495"/>
      <c r="Z18" s="495"/>
      <c r="AA18" s="495"/>
      <c r="AB18" s="503"/>
      <c r="AC18" s="377">
        <v>57.7</v>
      </c>
      <c r="AD18" s="378"/>
      <c r="AE18" s="378"/>
      <c r="AF18" s="378"/>
      <c r="AG18" s="481"/>
      <c r="AH18" s="377">
        <v>53.8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8378475</v>
      </c>
      <c r="BO18" s="414"/>
      <c r="BP18" s="414"/>
      <c r="BQ18" s="414"/>
      <c r="BR18" s="414"/>
      <c r="BS18" s="414"/>
      <c r="BT18" s="414"/>
      <c r="BU18" s="415"/>
      <c r="BV18" s="413">
        <v>8143331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11561139</v>
      </c>
      <c r="BO19" s="414"/>
      <c r="BP19" s="414"/>
      <c r="BQ19" s="414"/>
      <c r="BR19" s="414"/>
      <c r="BS19" s="414"/>
      <c r="BT19" s="414"/>
      <c r="BU19" s="415"/>
      <c r="BV19" s="413">
        <v>10990851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9940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13700867</v>
      </c>
      <c r="BO23" s="414"/>
      <c r="BP23" s="414"/>
      <c r="BQ23" s="414"/>
      <c r="BR23" s="414"/>
      <c r="BS23" s="414"/>
      <c r="BT23" s="414"/>
      <c r="BU23" s="415"/>
      <c r="BV23" s="413">
        <v>14027026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8160</v>
      </c>
      <c r="R24" s="390"/>
      <c r="S24" s="390"/>
      <c r="T24" s="390"/>
      <c r="U24" s="390"/>
      <c r="V24" s="391"/>
      <c r="W24" s="455"/>
      <c r="X24" s="446"/>
      <c r="Y24" s="447"/>
      <c r="Z24" s="386" t="s">
        <v>151</v>
      </c>
      <c r="AA24" s="387"/>
      <c r="AB24" s="387"/>
      <c r="AC24" s="387"/>
      <c r="AD24" s="387"/>
      <c r="AE24" s="387"/>
      <c r="AF24" s="387"/>
      <c r="AG24" s="388"/>
      <c r="AH24" s="389">
        <v>217</v>
      </c>
      <c r="AI24" s="390"/>
      <c r="AJ24" s="390"/>
      <c r="AK24" s="390"/>
      <c r="AL24" s="391"/>
      <c r="AM24" s="389">
        <v>637112</v>
      </c>
      <c r="AN24" s="390"/>
      <c r="AO24" s="390"/>
      <c r="AP24" s="390"/>
      <c r="AQ24" s="390"/>
      <c r="AR24" s="391"/>
      <c r="AS24" s="389">
        <v>2936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12246848</v>
      </c>
      <c r="BO24" s="414"/>
      <c r="BP24" s="414"/>
      <c r="BQ24" s="414"/>
      <c r="BR24" s="414"/>
      <c r="BS24" s="414"/>
      <c r="BT24" s="414"/>
      <c r="BU24" s="415"/>
      <c r="BV24" s="413">
        <v>11907977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6520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1619704</v>
      </c>
      <c r="BO25" s="409"/>
      <c r="BP25" s="409"/>
      <c r="BQ25" s="409"/>
      <c r="BR25" s="409"/>
      <c r="BS25" s="409"/>
      <c r="BT25" s="409"/>
      <c r="BU25" s="410"/>
      <c r="BV25" s="408">
        <v>1512618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6040</v>
      </c>
      <c r="R26" s="390"/>
      <c r="S26" s="390"/>
      <c r="T26" s="390"/>
      <c r="U26" s="390"/>
      <c r="V26" s="391"/>
      <c r="W26" s="455"/>
      <c r="X26" s="446"/>
      <c r="Y26" s="447"/>
      <c r="Z26" s="386" t="s">
        <v>157</v>
      </c>
      <c r="AA26" s="468"/>
      <c r="AB26" s="468"/>
      <c r="AC26" s="468"/>
      <c r="AD26" s="468"/>
      <c r="AE26" s="468"/>
      <c r="AF26" s="468"/>
      <c r="AG26" s="469"/>
      <c r="AH26" s="389">
        <v>12</v>
      </c>
      <c r="AI26" s="390"/>
      <c r="AJ26" s="390"/>
      <c r="AK26" s="390"/>
      <c r="AL26" s="391"/>
      <c r="AM26" s="389">
        <v>41016</v>
      </c>
      <c r="AN26" s="390"/>
      <c r="AO26" s="390"/>
      <c r="AP26" s="390"/>
      <c r="AQ26" s="390"/>
      <c r="AR26" s="391"/>
      <c r="AS26" s="389">
        <v>3418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4100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446100</v>
      </c>
      <c r="BO27" s="417"/>
      <c r="BP27" s="417"/>
      <c r="BQ27" s="417"/>
      <c r="BR27" s="417"/>
      <c r="BS27" s="417"/>
      <c r="BT27" s="417"/>
      <c r="BU27" s="418"/>
      <c r="BV27" s="416">
        <v>443698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3600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4342805</v>
      </c>
      <c r="BO28" s="409"/>
      <c r="BP28" s="409"/>
      <c r="BQ28" s="409"/>
      <c r="BR28" s="409"/>
      <c r="BS28" s="409"/>
      <c r="BT28" s="409"/>
      <c r="BU28" s="410"/>
      <c r="BV28" s="408">
        <v>4004680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13</v>
      </c>
      <c r="M29" s="390"/>
      <c r="N29" s="390"/>
      <c r="O29" s="390"/>
      <c r="P29" s="391"/>
      <c r="Q29" s="389">
        <v>3300</v>
      </c>
      <c r="R29" s="390"/>
      <c r="S29" s="390"/>
      <c r="T29" s="390"/>
      <c r="U29" s="390"/>
      <c r="V29" s="391"/>
      <c r="W29" s="456"/>
      <c r="X29" s="457"/>
      <c r="Y29" s="458"/>
      <c r="Z29" s="386" t="s">
        <v>168</v>
      </c>
      <c r="AA29" s="387"/>
      <c r="AB29" s="387"/>
      <c r="AC29" s="387"/>
      <c r="AD29" s="387"/>
      <c r="AE29" s="387"/>
      <c r="AF29" s="387"/>
      <c r="AG29" s="388"/>
      <c r="AH29" s="389">
        <v>218</v>
      </c>
      <c r="AI29" s="390"/>
      <c r="AJ29" s="390"/>
      <c r="AK29" s="390"/>
      <c r="AL29" s="391"/>
      <c r="AM29" s="389">
        <v>641070</v>
      </c>
      <c r="AN29" s="390"/>
      <c r="AO29" s="390"/>
      <c r="AP29" s="390"/>
      <c r="AQ29" s="390"/>
      <c r="AR29" s="391"/>
      <c r="AS29" s="389">
        <v>2941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1366570</v>
      </c>
      <c r="BO29" s="414"/>
      <c r="BP29" s="414"/>
      <c r="BQ29" s="414"/>
      <c r="BR29" s="414"/>
      <c r="BS29" s="414"/>
      <c r="BT29" s="414"/>
      <c r="BU29" s="415"/>
      <c r="BV29" s="413">
        <v>1574057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5384906</v>
      </c>
      <c r="BO30" s="417"/>
      <c r="BP30" s="417"/>
      <c r="BQ30" s="417"/>
      <c r="BR30" s="417"/>
      <c r="BS30" s="417"/>
      <c r="BT30" s="417"/>
      <c r="BU30" s="418"/>
      <c r="BV30" s="416">
        <v>5261981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IF('各会計、関係団体の財政状況及び健全化判断比率'!B30="","",'各会計、関係団体の財政状況及び健全化判断比率'!B30)</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浮羽老人ホーム組合(一般会計)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うきはの里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IF('各会計、関係団体の財政状況及び健全化判断比率'!B31="","",'各会計、関係団体の財政状況及び健全化判断比率'!B31)</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うきは久留米環境施設組合(一般会計)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うきは市土地開発公社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自動車学校特別会計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IF('各会計、関係団体の財政状況及び健全化判断比率'!B32="","",'各会計、関係団体の財政状況及び健全化判断比率'!B32)</f>
        <v>浄化槽整備事業特別会計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福岡県市町村消防団員等公務災害補償組合(一般会計)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IF('各会計、関係団体の財政状況及び健全化判断比率'!B33="","",'各会計、関係団体の財政状況及び健全化判断比率'!B33)</f>
        <v>簡易水道事業特別会計</v>
      </c>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福岡県市町村職員退職手当組合(一般会計)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福岡県市町村職員退職手当組合(基金特別会計)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久留米広域市町村圏事務組合(一般会計)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久留米広域市町村圏事務組合(ふるさと振興事業特別会計)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久留米広域市町村圏事務組合(小児緊急医療支援事業特別会計)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久留米広域市町村圏事務組合(広域消防特別会計)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福岡県自治振興組合(一般会計)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2771748</v>
      </c>
      <c r="S5" s="669"/>
      <c r="T5" s="669"/>
      <c r="U5" s="669"/>
      <c r="V5" s="669"/>
      <c r="W5" s="669"/>
      <c r="X5" s="669"/>
      <c r="Y5" s="716"/>
      <c r="Z5" s="729">
        <v>16.8</v>
      </c>
      <c r="AA5" s="729"/>
      <c r="AB5" s="729"/>
      <c r="AC5" s="729"/>
      <c r="AD5" s="730">
        <v>2771748</v>
      </c>
      <c r="AE5" s="730"/>
      <c r="AF5" s="730"/>
      <c r="AG5" s="730"/>
      <c r="AH5" s="730"/>
      <c r="AI5" s="730"/>
      <c r="AJ5" s="730"/>
      <c r="AK5" s="730"/>
      <c r="AL5" s="717">
        <v>31.1</v>
      </c>
      <c r="AM5" s="686"/>
      <c r="AN5" s="686"/>
      <c r="AO5" s="718"/>
      <c r="AP5" s="705" t="s">
        <v>207</v>
      </c>
      <c r="AQ5" s="706"/>
      <c r="AR5" s="706"/>
      <c r="AS5" s="706"/>
      <c r="AT5" s="706"/>
      <c r="AU5" s="706"/>
      <c r="AV5" s="706"/>
      <c r="AW5" s="706"/>
      <c r="AX5" s="706"/>
      <c r="AY5" s="706"/>
      <c r="AZ5" s="706"/>
      <c r="BA5" s="706"/>
      <c r="BB5" s="706"/>
      <c r="BC5" s="706"/>
      <c r="BD5" s="706"/>
      <c r="BE5" s="706"/>
      <c r="BF5" s="707"/>
      <c r="BG5" s="618">
        <v>2764189</v>
      </c>
      <c r="BH5" s="619"/>
      <c r="BI5" s="619"/>
      <c r="BJ5" s="619"/>
      <c r="BK5" s="619"/>
      <c r="BL5" s="619"/>
      <c r="BM5" s="619"/>
      <c r="BN5" s="620"/>
      <c r="BO5" s="671">
        <v>99.7</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179158</v>
      </c>
      <c r="S6" s="619"/>
      <c r="T6" s="619"/>
      <c r="U6" s="619"/>
      <c r="V6" s="619"/>
      <c r="W6" s="619"/>
      <c r="X6" s="619"/>
      <c r="Y6" s="620"/>
      <c r="Z6" s="671">
        <v>1.1000000000000001</v>
      </c>
      <c r="AA6" s="671"/>
      <c r="AB6" s="671"/>
      <c r="AC6" s="671"/>
      <c r="AD6" s="672">
        <v>179158</v>
      </c>
      <c r="AE6" s="672"/>
      <c r="AF6" s="672"/>
      <c r="AG6" s="672"/>
      <c r="AH6" s="672"/>
      <c r="AI6" s="672"/>
      <c r="AJ6" s="672"/>
      <c r="AK6" s="672"/>
      <c r="AL6" s="641">
        <v>2</v>
      </c>
      <c r="AM6" s="673"/>
      <c r="AN6" s="673"/>
      <c r="AO6" s="674"/>
      <c r="AP6" s="615" t="s">
        <v>213</v>
      </c>
      <c r="AQ6" s="616"/>
      <c r="AR6" s="616"/>
      <c r="AS6" s="616"/>
      <c r="AT6" s="616"/>
      <c r="AU6" s="616"/>
      <c r="AV6" s="616"/>
      <c r="AW6" s="616"/>
      <c r="AX6" s="616"/>
      <c r="AY6" s="616"/>
      <c r="AZ6" s="616"/>
      <c r="BA6" s="616"/>
      <c r="BB6" s="616"/>
      <c r="BC6" s="616"/>
      <c r="BD6" s="616"/>
      <c r="BE6" s="616"/>
      <c r="BF6" s="617"/>
      <c r="BG6" s="618">
        <v>2764189</v>
      </c>
      <c r="BH6" s="619"/>
      <c r="BI6" s="619"/>
      <c r="BJ6" s="619"/>
      <c r="BK6" s="619"/>
      <c r="BL6" s="619"/>
      <c r="BM6" s="619"/>
      <c r="BN6" s="620"/>
      <c r="BO6" s="671">
        <v>99.7</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143950</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143950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4707</v>
      </c>
      <c r="S7" s="619"/>
      <c r="T7" s="619"/>
      <c r="U7" s="619"/>
      <c r="V7" s="619"/>
      <c r="W7" s="619"/>
      <c r="X7" s="619"/>
      <c r="Y7" s="620"/>
      <c r="Z7" s="671">
        <v>0</v>
      </c>
      <c r="AA7" s="671"/>
      <c r="AB7" s="671"/>
      <c r="AC7" s="671"/>
      <c r="AD7" s="672">
        <v>4707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1132071</v>
      </c>
      <c r="BH7" s="619"/>
      <c r="BI7" s="619"/>
      <c r="BJ7" s="619"/>
      <c r="BK7" s="619"/>
      <c r="BL7" s="619"/>
      <c r="BM7" s="619"/>
      <c r="BN7" s="620"/>
      <c r="BO7" s="671">
        <v>40.799999999999997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1943494</v>
      </c>
      <c r="CS7" s="619"/>
      <c r="CT7" s="619"/>
      <c r="CU7" s="619"/>
      <c r="CV7" s="619"/>
      <c r="CW7" s="619"/>
      <c r="CX7" s="619"/>
      <c r="CY7" s="620"/>
      <c r="CZ7" s="671">
        <v>12.6</v>
      </c>
      <c r="DA7" s="671"/>
      <c r="DB7" s="671"/>
      <c r="DC7" s="671"/>
      <c r="DD7" s="624">
        <v>128175</v>
      </c>
      <c r="DE7" s="619"/>
      <c r="DF7" s="619"/>
      <c r="DG7" s="619"/>
      <c r="DH7" s="619"/>
      <c r="DI7" s="619"/>
      <c r="DJ7" s="619"/>
      <c r="DK7" s="619"/>
      <c r="DL7" s="619"/>
      <c r="DM7" s="619"/>
      <c r="DN7" s="619"/>
      <c r="DO7" s="619"/>
      <c r="DP7" s="620"/>
      <c r="DQ7" s="624">
        <v>1595996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13345</v>
      </c>
      <c r="S8" s="619"/>
      <c r="T8" s="619"/>
      <c r="U8" s="619"/>
      <c r="V8" s="619"/>
      <c r="W8" s="619"/>
      <c r="X8" s="619"/>
      <c r="Y8" s="620"/>
      <c r="Z8" s="671">
        <v>0.1</v>
      </c>
      <c r="AA8" s="671"/>
      <c r="AB8" s="671"/>
      <c r="AC8" s="671"/>
      <c r="AD8" s="672">
        <v>13345</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45497</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5365378</v>
      </c>
      <c r="CS8" s="619"/>
      <c r="CT8" s="619"/>
      <c r="CU8" s="619"/>
      <c r="CV8" s="619"/>
      <c r="CW8" s="619"/>
      <c r="CX8" s="619"/>
      <c r="CY8" s="620"/>
      <c r="CZ8" s="671">
        <v>34.799999999999997</v>
      </c>
      <c r="DA8" s="671"/>
      <c r="DB8" s="671"/>
      <c r="DC8" s="671"/>
      <c r="DD8" s="624">
        <v>219773</v>
      </c>
      <c r="DE8" s="619"/>
      <c r="DF8" s="619"/>
      <c r="DG8" s="619"/>
      <c r="DH8" s="619"/>
      <c r="DI8" s="619"/>
      <c r="DJ8" s="619"/>
      <c r="DK8" s="619"/>
      <c r="DL8" s="619"/>
      <c r="DM8" s="619"/>
      <c r="DN8" s="619"/>
      <c r="DO8" s="619"/>
      <c r="DP8" s="620"/>
      <c r="DQ8" s="624">
        <v>2720856</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12435</v>
      </c>
      <c r="S9" s="619"/>
      <c r="T9" s="619"/>
      <c r="U9" s="619"/>
      <c r="V9" s="619"/>
      <c r="W9" s="619"/>
      <c r="X9" s="619"/>
      <c r="Y9" s="620"/>
      <c r="Z9" s="671">
        <v>0.1</v>
      </c>
      <c r="AA9" s="671"/>
      <c r="AB9" s="671"/>
      <c r="AC9" s="671"/>
      <c r="AD9" s="672">
        <v>12435</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926099</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1105394</v>
      </c>
      <c r="CS9" s="619"/>
      <c r="CT9" s="619"/>
      <c r="CU9" s="619"/>
      <c r="CV9" s="619"/>
      <c r="CW9" s="619"/>
      <c r="CX9" s="619"/>
      <c r="CY9" s="620"/>
      <c r="CZ9" s="671">
        <v>7.2</v>
      </c>
      <c r="DA9" s="671"/>
      <c r="DB9" s="671"/>
      <c r="DC9" s="671"/>
      <c r="DD9" s="624">
        <v>6807</v>
      </c>
      <c r="DE9" s="619"/>
      <c r="DF9" s="619"/>
      <c r="DG9" s="619"/>
      <c r="DH9" s="619"/>
      <c r="DI9" s="619"/>
      <c r="DJ9" s="619"/>
      <c r="DK9" s="619"/>
      <c r="DL9" s="619"/>
      <c r="DM9" s="619"/>
      <c r="DN9" s="619"/>
      <c r="DO9" s="619"/>
      <c r="DP9" s="620"/>
      <c r="DQ9" s="624">
        <v>1055334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570384</v>
      </c>
      <c r="S10" s="619"/>
      <c r="T10" s="619"/>
      <c r="U10" s="619"/>
      <c r="V10" s="619"/>
      <c r="W10" s="619"/>
      <c r="X10" s="619"/>
      <c r="Y10" s="620"/>
      <c r="Z10" s="671">
        <v>3.5</v>
      </c>
      <c r="AA10" s="671"/>
      <c r="AB10" s="671"/>
      <c r="AC10" s="671"/>
      <c r="AD10" s="672">
        <v>570384</v>
      </c>
      <c r="AE10" s="672"/>
      <c r="AF10" s="672"/>
      <c r="AG10" s="672"/>
      <c r="AH10" s="672"/>
      <c r="AI10" s="672"/>
      <c r="AJ10" s="672"/>
      <c r="AK10" s="672"/>
      <c r="AL10" s="641">
        <v>6.4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52876</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25984</v>
      </c>
      <c r="CS10" s="619"/>
      <c r="CT10" s="619"/>
      <c r="CU10" s="619"/>
      <c r="CV10" s="619"/>
      <c r="CW10" s="619"/>
      <c r="CX10" s="619"/>
      <c r="CY10" s="620"/>
      <c r="CZ10" s="671">
        <v>0.2</v>
      </c>
      <c r="DA10" s="671"/>
      <c r="DB10" s="671"/>
      <c r="DC10" s="671"/>
      <c r="DD10" s="624">
        <v>3237</v>
      </c>
      <c r="DE10" s="619"/>
      <c r="DF10" s="619"/>
      <c r="DG10" s="619"/>
      <c r="DH10" s="619"/>
      <c r="DI10" s="619"/>
      <c r="DJ10" s="619"/>
      <c r="DK10" s="619"/>
      <c r="DL10" s="619"/>
      <c r="DM10" s="619"/>
      <c r="DN10" s="619"/>
      <c r="DO10" s="619"/>
      <c r="DP10" s="620"/>
      <c r="DQ10" s="624">
        <v>7387</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8662</v>
      </c>
      <c r="S11" s="619"/>
      <c r="T11" s="619"/>
      <c r="U11" s="619"/>
      <c r="V11" s="619"/>
      <c r="W11" s="619"/>
      <c r="X11" s="619"/>
      <c r="Y11" s="620"/>
      <c r="Z11" s="671">
        <v>0.1</v>
      </c>
      <c r="AA11" s="671"/>
      <c r="AB11" s="671"/>
      <c r="AC11" s="671"/>
      <c r="AD11" s="672">
        <v>8662</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107599</v>
      </c>
      <c r="BH11" s="619"/>
      <c r="BI11" s="619"/>
      <c r="BJ11" s="619"/>
      <c r="BK11" s="619"/>
      <c r="BL11" s="619"/>
      <c r="BM11" s="619"/>
      <c r="BN11" s="620"/>
      <c r="BO11" s="671">
        <v>3.9</v>
      </c>
      <c r="BP11" s="671"/>
      <c r="BQ11" s="671"/>
      <c r="BR11" s="671"/>
      <c r="BS11" s="624" t="s">
        <v>108</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944037</v>
      </c>
      <c r="CS11" s="619"/>
      <c r="CT11" s="619"/>
      <c r="CU11" s="619"/>
      <c r="CV11" s="619"/>
      <c r="CW11" s="619"/>
      <c r="CX11" s="619"/>
      <c r="CY11" s="620"/>
      <c r="CZ11" s="671">
        <v>6.1</v>
      </c>
      <c r="DA11" s="671"/>
      <c r="DB11" s="671"/>
      <c r="DC11" s="671"/>
      <c r="DD11" s="624">
        <v>389842</v>
      </c>
      <c r="DE11" s="619"/>
      <c r="DF11" s="619"/>
      <c r="DG11" s="619"/>
      <c r="DH11" s="619"/>
      <c r="DI11" s="619"/>
      <c r="DJ11" s="619"/>
      <c r="DK11" s="619"/>
      <c r="DL11" s="619"/>
      <c r="DM11" s="619"/>
      <c r="DN11" s="619"/>
      <c r="DO11" s="619"/>
      <c r="DP11" s="620"/>
      <c r="DQ11" s="624">
        <v>449345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1341575</v>
      </c>
      <c r="BH12" s="619"/>
      <c r="BI12" s="619"/>
      <c r="BJ12" s="619"/>
      <c r="BK12" s="619"/>
      <c r="BL12" s="619"/>
      <c r="BM12" s="619"/>
      <c r="BN12" s="620"/>
      <c r="BO12" s="671">
        <v>48.4</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537887</v>
      </c>
      <c r="CS12" s="619"/>
      <c r="CT12" s="619"/>
      <c r="CU12" s="619"/>
      <c r="CV12" s="619"/>
      <c r="CW12" s="619"/>
      <c r="CX12" s="619"/>
      <c r="CY12" s="620"/>
      <c r="CZ12" s="671">
        <v>3.5</v>
      </c>
      <c r="DA12" s="671"/>
      <c r="DB12" s="671"/>
      <c r="DC12" s="671"/>
      <c r="DD12" s="624">
        <v>90341</v>
      </c>
      <c r="DE12" s="619"/>
      <c r="DF12" s="619"/>
      <c r="DG12" s="619"/>
      <c r="DH12" s="619"/>
      <c r="DI12" s="619"/>
      <c r="DJ12" s="619"/>
      <c r="DK12" s="619"/>
      <c r="DL12" s="619"/>
      <c r="DM12" s="619"/>
      <c r="DN12" s="619"/>
      <c r="DO12" s="619"/>
      <c r="DP12" s="620"/>
      <c r="DQ12" s="624">
        <v>525516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40652</v>
      </c>
      <c r="S13" s="619"/>
      <c r="T13" s="619"/>
      <c r="U13" s="619"/>
      <c r="V13" s="619"/>
      <c r="W13" s="619"/>
      <c r="X13" s="619"/>
      <c r="Y13" s="620"/>
      <c r="Z13" s="671">
        <v>0.2</v>
      </c>
      <c r="AA13" s="671"/>
      <c r="AB13" s="671"/>
      <c r="AC13" s="671"/>
      <c r="AD13" s="672">
        <v>40652</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1291396</v>
      </c>
      <c r="BH13" s="619"/>
      <c r="BI13" s="619"/>
      <c r="BJ13" s="619"/>
      <c r="BK13" s="619"/>
      <c r="BL13" s="619"/>
      <c r="BM13" s="619"/>
      <c r="BN13" s="620"/>
      <c r="BO13" s="671">
        <v>46.6</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1641401</v>
      </c>
      <c r="CS13" s="619"/>
      <c r="CT13" s="619"/>
      <c r="CU13" s="619"/>
      <c r="CV13" s="619"/>
      <c r="CW13" s="619"/>
      <c r="CX13" s="619"/>
      <c r="CY13" s="620"/>
      <c r="CZ13" s="671">
        <v>10.6</v>
      </c>
      <c r="DA13" s="671"/>
      <c r="DB13" s="671"/>
      <c r="DC13" s="671"/>
      <c r="DD13" s="624">
        <v>861856</v>
      </c>
      <c r="DE13" s="619"/>
      <c r="DF13" s="619"/>
      <c r="DG13" s="619"/>
      <c r="DH13" s="619"/>
      <c r="DI13" s="619"/>
      <c r="DJ13" s="619"/>
      <c r="DK13" s="619"/>
      <c r="DL13" s="619"/>
      <c r="DM13" s="619"/>
      <c r="DN13" s="619"/>
      <c r="DO13" s="619"/>
      <c r="DP13" s="620"/>
      <c r="DQ13" s="624">
        <v>846211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93593</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461497</v>
      </c>
      <c r="CS14" s="619"/>
      <c r="CT14" s="619"/>
      <c r="CU14" s="619"/>
      <c r="CV14" s="619"/>
      <c r="CW14" s="619"/>
      <c r="CX14" s="619"/>
      <c r="CY14" s="620"/>
      <c r="CZ14" s="671">
        <v>3</v>
      </c>
      <c r="DA14" s="671"/>
      <c r="DB14" s="671"/>
      <c r="DC14" s="671"/>
      <c r="DD14" s="624">
        <v>40219</v>
      </c>
      <c r="DE14" s="619"/>
      <c r="DF14" s="619"/>
      <c r="DG14" s="619"/>
      <c r="DH14" s="619"/>
      <c r="DI14" s="619"/>
      <c r="DJ14" s="619"/>
      <c r="DK14" s="619"/>
      <c r="DL14" s="619"/>
      <c r="DM14" s="619"/>
      <c r="DN14" s="619"/>
      <c r="DO14" s="619"/>
      <c r="DP14" s="620"/>
      <c r="DQ14" s="624">
        <v>416119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9631</v>
      </c>
      <c r="S15" s="619"/>
      <c r="T15" s="619"/>
      <c r="U15" s="619"/>
      <c r="V15" s="619"/>
      <c r="W15" s="619"/>
      <c r="X15" s="619"/>
      <c r="Y15" s="620"/>
      <c r="Z15" s="671">
        <v>0.1</v>
      </c>
      <c r="AA15" s="671"/>
      <c r="AB15" s="671"/>
      <c r="AC15" s="671"/>
      <c r="AD15" s="672">
        <v>9631</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196950</v>
      </c>
      <c r="BH15" s="619"/>
      <c r="BI15" s="619"/>
      <c r="BJ15" s="619"/>
      <c r="BK15" s="619"/>
      <c r="BL15" s="619"/>
      <c r="BM15" s="619"/>
      <c r="BN15" s="620"/>
      <c r="BO15" s="671">
        <v>7.1</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1238978</v>
      </c>
      <c r="CS15" s="619"/>
      <c r="CT15" s="619"/>
      <c r="CU15" s="619"/>
      <c r="CV15" s="619"/>
      <c r="CW15" s="619"/>
      <c r="CX15" s="619"/>
      <c r="CY15" s="620"/>
      <c r="CZ15" s="671">
        <v>8</v>
      </c>
      <c r="DA15" s="671"/>
      <c r="DB15" s="671"/>
      <c r="DC15" s="671"/>
      <c r="DD15" s="624">
        <v>210944</v>
      </c>
      <c r="DE15" s="619"/>
      <c r="DF15" s="619"/>
      <c r="DG15" s="619"/>
      <c r="DH15" s="619"/>
      <c r="DI15" s="619"/>
      <c r="DJ15" s="619"/>
      <c r="DK15" s="619"/>
      <c r="DL15" s="619"/>
      <c r="DM15" s="619"/>
      <c r="DN15" s="619"/>
      <c r="DO15" s="619"/>
      <c r="DP15" s="620"/>
      <c r="DQ15" s="624">
        <v>975159</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6028219</v>
      </c>
      <c r="S16" s="619"/>
      <c r="T16" s="619"/>
      <c r="U16" s="619"/>
      <c r="V16" s="619"/>
      <c r="W16" s="619"/>
      <c r="X16" s="619"/>
      <c r="Y16" s="620"/>
      <c r="Z16" s="671">
        <v>36.6</v>
      </c>
      <c r="AA16" s="671"/>
      <c r="AB16" s="671"/>
      <c r="AC16" s="671"/>
      <c r="AD16" s="672">
        <v>5296992</v>
      </c>
      <c r="AE16" s="672"/>
      <c r="AF16" s="672"/>
      <c r="AG16" s="672"/>
      <c r="AH16" s="672"/>
      <c r="AI16" s="672"/>
      <c r="AJ16" s="672"/>
      <c r="AK16" s="672"/>
      <c r="AL16" s="641">
        <v>59.3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301967</v>
      </c>
      <c r="CS16" s="619"/>
      <c r="CT16" s="619"/>
      <c r="CU16" s="619"/>
      <c r="CV16" s="619"/>
      <c r="CW16" s="619"/>
      <c r="CX16" s="619"/>
      <c r="CY16" s="620"/>
      <c r="CZ16" s="671">
        <v>2</v>
      </c>
      <c r="DA16" s="671"/>
      <c r="DB16" s="671"/>
      <c r="DC16" s="671"/>
      <c r="DD16" s="624" t="s">
        <v>108</v>
      </c>
      <c r="DE16" s="619"/>
      <c r="DF16" s="619"/>
      <c r="DG16" s="619"/>
      <c r="DH16" s="619"/>
      <c r="DI16" s="619"/>
      <c r="DJ16" s="619"/>
      <c r="DK16" s="619"/>
      <c r="DL16" s="619"/>
      <c r="DM16" s="619"/>
      <c r="DN16" s="619"/>
      <c r="DO16" s="619"/>
      <c r="DP16" s="620"/>
      <c r="DQ16" s="624">
        <v>156441</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5296992</v>
      </c>
      <c r="S17" s="619"/>
      <c r="T17" s="619"/>
      <c r="U17" s="619"/>
      <c r="V17" s="619"/>
      <c r="W17" s="619"/>
      <c r="X17" s="619"/>
      <c r="Y17" s="620"/>
      <c r="Z17" s="671">
        <v>32.200000000000003</v>
      </c>
      <c r="AA17" s="671"/>
      <c r="AB17" s="671"/>
      <c r="AC17" s="671"/>
      <c r="AD17" s="672">
        <v>5296992</v>
      </c>
      <c r="AE17" s="672"/>
      <c r="AF17" s="672"/>
      <c r="AG17" s="672"/>
      <c r="AH17" s="672"/>
      <c r="AI17" s="672"/>
      <c r="AJ17" s="672"/>
      <c r="AK17" s="672"/>
      <c r="AL17" s="641">
        <v>59.3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1719877</v>
      </c>
      <c r="CS17" s="619"/>
      <c r="CT17" s="619"/>
      <c r="CU17" s="619"/>
      <c r="CV17" s="619"/>
      <c r="CW17" s="619"/>
      <c r="CX17" s="619"/>
      <c r="CY17" s="620"/>
      <c r="CZ17" s="671">
        <v>11.1</v>
      </c>
      <c r="DA17" s="671"/>
      <c r="DB17" s="671"/>
      <c r="DC17" s="671"/>
      <c r="DD17" s="624" t="s">
        <v>108</v>
      </c>
      <c r="DE17" s="619"/>
      <c r="DF17" s="619"/>
      <c r="DG17" s="619"/>
      <c r="DH17" s="619"/>
      <c r="DI17" s="619"/>
      <c r="DJ17" s="619"/>
      <c r="DK17" s="619"/>
      <c r="DL17" s="619"/>
      <c r="DM17" s="619"/>
      <c r="DN17" s="619"/>
      <c r="DO17" s="619"/>
      <c r="DP17" s="620"/>
      <c r="DQ17" s="624">
        <v>1646321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731226</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7559</v>
      </c>
      <c r="BH19" s="619"/>
      <c r="BI19" s="619"/>
      <c r="BJ19" s="619"/>
      <c r="BK19" s="619"/>
      <c r="BL19" s="619"/>
      <c r="BM19" s="619"/>
      <c r="BN19" s="620"/>
      <c r="BO19" s="671">
        <v>0.3</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9638941</v>
      </c>
      <c r="S20" s="619"/>
      <c r="T20" s="619"/>
      <c r="U20" s="619"/>
      <c r="V20" s="619"/>
      <c r="W20" s="619"/>
      <c r="X20" s="619"/>
      <c r="Y20" s="620"/>
      <c r="Z20" s="671">
        <v>58.6</v>
      </c>
      <c r="AA20" s="671"/>
      <c r="AB20" s="671"/>
      <c r="AC20" s="671"/>
      <c r="AD20" s="672">
        <v>8907714</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7559</v>
      </c>
      <c r="BH20" s="619"/>
      <c r="BI20" s="619"/>
      <c r="BJ20" s="619"/>
      <c r="BK20" s="619"/>
      <c r="BL20" s="619"/>
      <c r="BM20" s="619"/>
      <c r="BN20" s="620"/>
      <c r="BO20" s="671">
        <v>0.3</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15429844</v>
      </c>
      <c r="CS20" s="619"/>
      <c r="CT20" s="619"/>
      <c r="CU20" s="619"/>
      <c r="CV20" s="619"/>
      <c r="CW20" s="619"/>
      <c r="CX20" s="619"/>
      <c r="CY20" s="620"/>
      <c r="CZ20" s="671">
        <v>100</v>
      </c>
      <c r="DA20" s="671"/>
      <c r="DB20" s="671"/>
      <c r="DC20" s="671"/>
      <c r="DD20" s="624">
        <v>1951194</v>
      </c>
      <c r="DE20" s="619"/>
      <c r="DF20" s="619"/>
      <c r="DG20" s="619"/>
      <c r="DH20" s="619"/>
      <c r="DI20" s="619"/>
      <c r="DJ20" s="619"/>
      <c r="DK20" s="619"/>
      <c r="DL20" s="619"/>
      <c r="DM20" s="619"/>
      <c r="DN20" s="619"/>
      <c r="DO20" s="619"/>
      <c r="DP20" s="620"/>
      <c r="DQ20" s="624">
        <v>10538635</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6414</v>
      </c>
      <c r="S21" s="619"/>
      <c r="T21" s="619"/>
      <c r="U21" s="619"/>
      <c r="V21" s="619"/>
      <c r="W21" s="619"/>
      <c r="X21" s="619"/>
      <c r="Y21" s="620"/>
      <c r="Z21" s="671">
        <v>0</v>
      </c>
      <c r="AA21" s="671"/>
      <c r="AB21" s="671"/>
      <c r="AC21" s="671"/>
      <c r="AD21" s="672">
        <v>6414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7559</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75863</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384741</v>
      </c>
      <c r="S23" s="619"/>
      <c r="T23" s="619"/>
      <c r="U23" s="619"/>
      <c r="V23" s="619"/>
      <c r="W23" s="619"/>
      <c r="X23" s="619"/>
      <c r="Y23" s="620"/>
      <c r="Z23" s="671">
        <v>2.2999999999999998</v>
      </c>
      <c r="AA23" s="671"/>
      <c r="AB23" s="671"/>
      <c r="AC23" s="671"/>
      <c r="AD23" s="672">
        <v>7661</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39225</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6319617</v>
      </c>
      <c r="CS24" s="669"/>
      <c r="CT24" s="669"/>
      <c r="CU24" s="669"/>
      <c r="CV24" s="669"/>
      <c r="CW24" s="669"/>
      <c r="CX24" s="669"/>
      <c r="CY24" s="716"/>
      <c r="CZ24" s="720">
        <v>41</v>
      </c>
      <c r="DA24" s="721"/>
      <c r="DB24" s="721"/>
      <c r="DC24" s="722"/>
      <c r="DD24" s="715">
        <v>4105354</v>
      </c>
      <c r="DE24" s="669"/>
      <c r="DF24" s="669"/>
      <c r="DG24" s="669"/>
      <c r="DH24" s="669"/>
      <c r="DI24" s="669"/>
      <c r="DJ24" s="669"/>
      <c r="DK24" s="716"/>
      <c r="DL24" s="715">
        <v>4079447</v>
      </c>
      <c r="DM24" s="669"/>
      <c r="DN24" s="669"/>
      <c r="DO24" s="669"/>
      <c r="DP24" s="669"/>
      <c r="DQ24" s="669"/>
      <c r="DR24" s="669"/>
      <c r="DS24" s="669"/>
      <c r="DT24" s="669"/>
      <c r="DU24" s="669"/>
      <c r="DV24" s="716"/>
      <c r="DW24" s="717">
        <v>43.1</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2021657</v>
      </c>
      <c r="S25" s="619"/>
      <c r="T25" s="619"/>
      <c r="U25" s="619"/>
      <c r="V25" s="619"/>
      <c r="W25" s="619"/>
      <c r="X25" s="619"/>
      <c r="Y25" s="620"/>
      <c r="Z25" s="671">
        <v>12.3</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1929027</v>
      </c>
      <c r="CS25" s="637"/>
      <c r="CT25" s="637"/>
      <c r="CU25" s="637"/>
      <c r="CV25" s="637"/>
      <c r="CW25" s="637"/>
      <c r="CX25" s="637"/>
      <c r="CY25" s="638"/>
      <c r="CZ25" s="621">
        <v>12.5</v>
      </c>
      <c r="DA25" s="639"/>
      <c r="DB25" s="639"/>
      <c r="DC25" s="640"/>
      <c r="DD25" s="624">
        <v>1556307</v>
      </c>
      <c r="DE25" s="637"/>
      <c r="DF25" s="637"/>
      <c r="DG25" s="637"/>
      <c r="DH25" s="637"/>
      <c r="DI25" s="637"/>
      <c r="DJ25" s="637"/>
      <c r="DK25" s="638"/>
      <c r="DL25" s="624">
        <v>1542334</v>
      </c>
      <c r="DM25" s="637"/>
      <c r="DN25" s="637"/>
      <c r="DO25" s="637"/>
      <c r="DP25" s="637"/>
      <c r="DQ25" s="637"/>
      <c r="DR25" s="637"/>
      <c r="DS25" s="637"/>
      <c r="DT25" s="637"/>
      <c r="DU25" s="637"/>
      <c r="DV25" s="638"/>
      <c r="DW25" s="641">
        <v>16.3</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1192289</v>
      </c>
      <c r="CS26" s="619"/>
      <c r="CT26" s="619"/>
      <c r="CU26" s="619"/>
      <c r="CV26" s="619"/>
      <c r="CW26" s="619"/>
      <c r="CX26" s="619"/>
      <c r="CY26" s="620"/>
      <c r="CZ26" s="621">
        <v>7.7</v>
      </c>
      <c r="DA26" s="639"/>
      <c r="DB26" s="639"/>
      <c r="DC26" s="640"/>
      <c r="DD26" s="624">
        <v>847992</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1295217</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2771748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2670713</v>
      </c>
      <c r="CS27" s="637"/>
      <c r="CT27" s="637"/>
      <c r="CU27" s="637"/>
      <c r="CV27" s="637"/>
      <c r="CW27" s="637"/>
      <c r="CX27" s="637"/>
      <c r="CY27" s="638"/>
      <c r="CZ27" s="621">
        <v>17.3</v>
      </c>
      <c r="DA27" s="639"/>
      <c r="DB27" s="639"/>
      <c r="DC27" s="640"/>
      <c r="DD27" s="624">
        <v>902726</v>
      </c>
      <c r="DE27" s="637"/>
      <c r="DF27" s="637"/>
      <c r="DG27" s="637"/>
      <c r="DH27" s="637"/>
      <c r="DI27" s="637"/>
      <c r="DJ27" s="637"/>
      <c r="DK27" s="638"/>
      <c r="DL27" s="624">
        <v>890792</v>
      </c>
      <c r="DM27" s="637"/>
      <c r="DN27" s="637"/>
      <c r="DO27" s="637"/>
      <c r="DP27" s="637"/>
      <c r="DQ27" s="637"/>
      <c r="DR27" s="637"/>
      <c r="DS27" s="637"/>
      <c r="DT27" s="637"/>
      <c r="DU27" s="637"/>
      <c r="DV27" s="638"/>
      <c r="DW27" s="641">
        <v>9.4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209060</v>
      </c>
      <c r="S28" s="619"/>
      <c r="T28" s="619"/>
      <c r="U28" s="619"/>
      <c r="V28" s="619"/>
      <c r="W28" s="619"/>
      <c r="X28" s="619"/>
      <c r="Y28" s="620"/>
      <c r="Z28" s="671">
        <v>1.3</v>
      </c>
      <c r="AA28" s="671"/>
      <c r="AB28" s="671"/>
      <c r="AC28" s="671"/>
      <c r="AD28" s="672">
        <v>4076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1719877</v>
      </c>
      <c r="CS28" s="619"/>
      <c r="CT28" s="619"/>
      <c r="CU28" s="619"/>
      <c r="CV28" s="619"/>
      <c r="CW28" s="619"/>
      <c r="CX28" s="619"/>
      <c r="CY28" s="620"/>
      <c r="CZ28" s="621">
        <v>11.1</v>
      </c>
      <c r="DA28" s="639"/>
      <c r="DB28" s="639"/>
      <c r="DC28" s="640"/>
      <c r="DD28" s="624">
        <v>1646321</v>
      </c>
      <c r="DE28" s="619"/>
      <c r="DF28" s="619"/>
      <c r="DG28" s="619"/>
      <c r="DH28" s="619"/>
      <c r="DI28" s="619"/>
      <c r="DJ28" s="619"/>
      <c r="DK28" s="620"/>
      <c r="DL28" s="624">
        <v>1646321</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242215</v>
      </c>
      <c r="S29" s="619"/>
      <c r="T29" s="619"/>
      <c r="U29" s="619"/>
      <c r="V29" s="619"/>
      <c r="W29" s="619"/>
      <c r="X29" s="619"/>
      <c r="Y29" s="620"/>
      <c r="Z29" s="671">
        <v>1.5</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1719877</v>
      </c>
      <c r="CS29" s="637"/>
      <c r="CT29" s="637"/>
      <c r="CU29" s="637"/>
      <c r="CV29" s="637"/>
      <c r="CW29" s="637"/>
      <c r="CX29" s="637"/>
      <c r="CY29" s="638"/>
      <c r="CZ29" s="621">
        <v>11.1</v>
      </c>
      <c r="DA29" s="639"/>
      <c r="DB29" s="639"/>
      <c r="DC29" s="640"/>
      <c r="DD29" s="624">
        <v>1646321</v>
      </c>
      <c r="DE29" s="637"/>
      <c r="DF29" s="637"/>
      <c r="DG29" s="637"/>
      <c r="DH29" s="637"/>
      <c r="DI29" s="637"/>
      <c r="DJ29" s="637"/>
      <c r="DK29" s="638"/>
      <c r="DL29" s="624">
        <v>1646321</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319828</v>
      </c>
      <c r="S30" s="619"/>
      <c r="T30" s="619"/>
      <c r="U30" s="619"/>
      <c r="V30" s="619"/>
      <c r="W30" s="619"/>
      <c r="X30" s="619"/>
      <c r="Y30" s="620"/>
      <c r="Z30" s="671">
        <v>1.9</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94.7</v>
      </c>
      <c r="BN30" s="685"/>
      <c r="BO30" s="685"/>
      <c r="BP30" s="685"/>
      <c r="BQ30" s="687"/>
      <c r="BR30" s="684">
        <v>98.7</v>
      </c>
      <c r="BS30" s="685"/>
      <c r="BT30" s="685"/>
      <c r="BU30" s="685"/>
      <c r="BV30" s="685"/>
      <c r="BW30" s="685"/>
      <c r="BX30" s="686">
        <v>94.7</v>
      </c>
      <c r="BY30" s="685"/>
      <c r="BZ30" s="685"/>
      <c r="CA30" s="685"/>
      <c r="CB30" s="687"/>
      <c r="CD30" s="690"/>
      <c r="CE30" s="691"/>
      <c r="CF30" s="655" t="s">
        <v>291</v>
      </c>
      <c r="CG30" s="652"/>
      <c r="CH30" s="652"/>
      <c r="CI30" s="652"/>
      <c r="CJ30" s="652"/>
      <c r="CK30" s="652"/>
      <c r="CL30" s="652"/>
      <c r="CM30" s="652"/>
      <c r="CN30" s="652"/>
      <c r="CO30" s="652"/>
      <c r="CP30" s="652"/>
      <c r="CQ30" s="653"/>
      <c r="CR30" s="618">
        <v>1574458</v>
      </c>
      <c r="CS30" s="619"/>
      <c r="CT30" s="619"/>
      <c r="CU30" s="619"/>
      <c r="CV30" s="619"/>
      <c r="CW30" s="619"/>
      <c r="CX30" s="619"/>
      <c r="CY30" s="620"/>
      <c r="CZ30" s="621">
        <v>10.199999999999999</v>
      </c>
      <c r="DA30" s="639"/>
      <c r="DB30" s="639"/>
      <c r="DC30" s="640"/>
      <c r="DD30" s="624">
        <v>1501212</v>
      </c>
      <c r="DE30" s="619"/>
      <c r="DF30" s="619"/>
      <c r="DG30" s="619"/>
      <c r="DH30" s="619"/>
      <c r="DI30" s="619"/>
      <c r="DJ30" s="619"/>
      <c r="DK30" s="620"/>
      <c r="DL30" s="624">
        <v>1501212</v>
      </c>
      <c r="DM30" s="619"/>
      <c r="DN30" s="619"/>
      <c r="DO30" s="619"/>
      <c r="DP30" s="619"/>
      <c r="DQ30" s="619"/>
      <c r="DR30" s="619"/>
      <c r="DS30" s="619"/>
      <c r="DT30" s="619"/>
      <c r="DU30" s="619"/>
      <c r="DV30" s="620"/>
      <c r="DW30" s="641">
        <v>15.9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717344</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95.2</v>
      </c>
      <c r="BN31" s="683"/>
      <c r="BO31" s="683"/>
      <c r="BP31" s="683"/>
      <c r="BQ31" s="647"/>
      <c r="BR31" s="682">
        <v>98.6</v>
      </c>
      <c r="BS31" s="637"/>
      <c r="BT31" s="637"/>
      <c r="BU31" s="637"/>
      <c r="BV31" s="637"/>
      <c r="BW31" s="637"/>
      <c r="BX31" s="673">
        <v>94.6</v>
      </c>
      <c r="BY31" s="683"/>
      <c r="BZ31" s="683"/>
      <c r="CA31" s="683"/>
      <c r="CB31" s="647"/>
      <c r="CD31" s="690"/>
      <c r="CE31" s="691"/>
      <c r="CF31" s="655" t="s">
        <v>295</v>
      </c>
      <c r="CG31" s="652"/>
      <c r="CH31" s="652"/>
      <c r="CI31" s="652"/>
      <c r="CJ31" s="652"/>
      <c r="CK31" s="652"/>
      <c r="CL31" s="652"/>
      <c r="CM31" s="652"/>
      <c r="CN31" s="652"/>
      <c r="CO31" s="652"/>
      <c r="CP31" s="652"/>
      <c r="CQ31" s="653"/>
      <c r="CR31" s="618">
        <v>145419</v>
      </c>
      <c r="CS31" s="637"/>
      <c r="CT31" s="637"/>
      <c r="CU31" s="637"/>
      <c r="CV31" s="637"/>
      <c r="CW31" s="637"/>
      <c r="CX31" s="637"/>
      <c r="CY31" s="638"/>
      <c r="CZ31" s="621">
        <v>0.9</v>
      </c>
      <c r="DA31" s="639"/>
      <c r="DB31" s="639"/>
      <c r="DC31" s="640"/>
      <c r="DD31" s="624">
        <v>145109</v>
      </c>
      <c r="DE31" s="637"/>
      <c r="DF31" s="637"/>
      <c r="DG31" s="637"/>
      <c r="DH31" s="637"/>
      <c r="DI31" s="637"/>
      <c r="DJ31" s="637"/>
      <c r="DK31" s="638"/>
      <c r="DL31" s="624">
        <v>145109</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253544</v>
      </c>
      <c r="S32" s="619"/>
      <c r="T32" s="619"/>
      <c r="U32" s="619"/>
      <c r="V32" s="619"/>
      <c r="W32" s="619"/>
      <c r="X32" s="619"/>
      <c r="Y32" s="620"/>
      <c r="Z32" s="671">
        <v>1.5</v>
      </c>
      <c r="AA32" s="671"/>
      <c r="AB32" s="671"/>
      <c r="AC32" s="671"/>
      <c r="AD32" s="672">
        <v>202</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93.5</v>
      </c>
      <c r="BN32" s="603"/>
      <c r="BO32" s="603"/>
      <c r="BP32" s="603"/>
      <c r="BQ32" s="660"/>
      <c r="BR32" s="681">
        <v>98.4</v>
      </c>
      <c r="BS32" s="603"/>
      <c r="BT32" s="603"/>
      <c r="BU32" s="603"/>
      <c r="BV32" s="603"/>
      <c r="BW32" s="603"/>
      <c r="BX32" s="666">
        <v>93.1</v>
      </c>
      <c r="BY32" s="603"/>
      <c r="BZ32" s="603"/>
      <c r="CA32" s="603"/>
      <c r="CB32" s="660"/>
      <c r="CD32" s="692"/>
      <c r="CE32" s="693"/>
      <c r="CF32" s="655" t="s">
        <v>298</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1248299</v>
      </c>
      <c r="S33" s="619"/>
      <c r="T33" s="619"/>
      <c r="U33" s="619"/>
      <c r="V33" s="619"/>
      <c r="W33" s="619"/>
      <c r="X33" s="619"/>
      <c r="Y33" s="620"/>
      <c r="Z33" s="671">
        <v>7.6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6858135</v>
      </c>
      <c r="CS33" s="637"/>
      <c r="CT33" s="637"/>
      <c r="CU33" s="637"/>
      <c r="CV33" s="637"/>
      <c r="CW33" s="637"/>
      <c r="CX33" s="637"/>
      <c r="CY33" s="638"/>
      <c r="CZ33" s="621">
        <v>44.4</v>
      </c>
      <c r="DA33" s="639"/>
      <c r="DB33" s="639"/>
      <c r="DC33" s="640"/>
      <c r="DD33" s="624">
        <v>5746770</v>
      </c>
      <c r="DE33" s="637"/>
      <c r="DF33" s="637"/>
      <c r="DG33" s="637"/>
      <c r="DH33" s="637"/>
      <c r="DI33" s="637"/>
      <c r="DJ33" s="637"/>
      <c r="DK33" s="638"/>
      <c r="DL33" s="624">
        <v>4299028</v>
      </c>
      <c r="DM33" s="637"/>
      <c r="DN33" s="637"/>
      <c r="DO33" s="637"/>
      <c r="DP33" s="637"/>
      <c r="DQ33" s="637"/>
      <c r="DR33" s="637"/>
      <c r="DS33" s="637"/>
      <c r="DT33" s="637"/>
      <c r="DU33" s="637"/>
      <c r="DV33" s="638"/>
      <c r="DW33" s="641">
        <v>45.5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1960597</v>
      </c>
      <c r="CS34" s="619"/>
      <c r="CT34" s="619"/>
      <c r="CU34" s="619"/>
      <c r="CV34" s="619"/>
      <c r="CW34" s="619"/>
      <c r="CX34" s="619"/>
      <c r="CY34" s="620"/>
      <c r="CZ34" s="621">
        <v>12.7</v>
      </c>
      <c r="DA34" s="639"/>
      <c r="DB34" s="639"/>
      <c r="DC34" s="640"/>
      <c r="DD34" s="624">
        <v>1574966</v>
      </c>
      <c r="DE34" s="619"/>
      <c r="DF34" s="619"/>
      <c r="DG34" s="619"/>
      <c r="DH34" s="619"/>
      <c r="DI34" s="619"/>
      <c r="DJ34" s="619"/>
      <c r="DK34" s="620"/>
      <c r="DL34" s="624">
        <v>1303426</v>
      </c>
      <c r="DM34" s="619"/>
      <c r="DN34" s="619"/>
      <c r="DO34" s="619"/>
      <c r="DP34" s="619"/>
      <c r="DQ34" s="619"/>
      <c r="DR34" s="619"/>
      <c r="DS34" s="619"/>
      <c r="DT34" s="619"/>
      <c r="DU34" s="619"/>
      <c r="DV34" s="620"/>
      <c r="DW34" s="641">
        <v>13.8</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528399</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2066071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14595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82202</v>
      </c>
      <c r="CS35" s="637"/>
      <c r="CT35" s="637"/>
      <c r="CU35" s="637"/>
      <c r="CV35" s="637"/>
      <c r="CW35" s="637"/>
      <c r="CX35" s="637"/>
      <c r="CY35" s="638"/>
      <c r="CZ35" s="621">
        <v>0.5</v>
      </c>
      <c r="DA35" s="639"/>
      <c r="DB35" s="639"/>
      <c r="DC35" s="640"/>
      <c r="DD35" s="624">
        <v>69348</v>
      </c>
      <c r="DE35" s="637"/>
      <c r="DF35" s="637"/>
      <c r="DG35" s="637"/>
      <c r="DH35" s="637"/>
      <c r="DI35" s="637"/>
      <c r="DJ35" s="637"/>
      <c r="DK35" s="638"/>
      <c r="DL35" s="624">
        <v>69348</v>
      </c>
      <c r="DM35" s="637"/>
      <c r="DN35" s="637"/>
      <c r="DO35" s="637"/>
      <c r="DP35" s="637"/>
      <c r="DQ35" s="637"/>
      <c r="DR35" s="637"/>
      <c r="DS35" s="637"/>
      <c r="DT35" s="637"/>
      <c r="DU35" s="637"/>
      <c r="DV35" s="638"/>
      <c r="DW35" s="641">
        <v>0.7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16452348</v>
      </c>
      <c r="S36" s="659"/>
      <c r="T36" s="659"/>
      <c r="U36" s="659"/>
      <c r="V36" s="659"/>
      <c r="W36" s="659"/>
      <c r="X36" s="659"/>
      <c r="Y36" s="662"/>
      <c r="Z36" s="663">
        <v>100</v>
      </c>
      <c r="AA36" s="663"/>
      <c r="AB36" s="663"/>
      <c r="AC36" s="663"/>
      <c r="AD36" s="664">
        <v>8926067</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683000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-129058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2151649</v>
      </c>
      <c r="CS36" s="619"/>
      <c r="CT36" s="619"/>
      <c r="CU36" s="619"/>
      <c r="CV36" s="619"/>
      <c r="CW36" s="619"/>
      <c r="CX36" s="619"/>
      <c r="CY36" s="620"/>
      <c r="CZ36" s="621">
        <v>13.9</v>
      </c>
      <c r="DA36" s="639"/>
      <c r="DB36" s="639"/>
      <c r="DC36" s="640"/>
      <c r="DD36" s="624">
        <v>1852359</v>
      </c>
      <c r="DE36" s="619"/>
      <c r="DF36" s="619"/>
      <c r="DG36" s="619"/>
      <c r="DH36" s="619"/>
      <c r="DI36" s="619"/>
      <c r="DJ36" s="619"/>
      <c r="DK36" s="620"/>
      <c r="DL36" s="624">
        <v>1488792</v>
      </c>
      <c r="DM36" s="619"/>
      <c r="DN36" s="619"/>
      <c r="DO36" s="619"/>
      <c r="DP36" s="619"/>
      <c r="DQ36" s="619"/>
      <c r="DR36" s="619"/>
      <c r="DS36" s="619"/>
      <c r="DT36" s="619"/>
      <c r="DU36" s="619"/>
      <c r="DV36" s="620"/>
      <c r="DW36" s="641">
        <v>15.7</v>
      </c>
      <c r="DX36" s="642"/>
      <c r="DY36" s="642"/>
      <c r="DZ36" s="642"/>
      <c r="EA36" s="642"/>
      <c r="EB36" s="642"/>
      <c r="EC36" s="643"/>
    </row>
    <row r="37" spans="2:133" ht="11.25" customHeight="1">
      <c r="AQ37" s="644" t="s">
        <v>313</v>
      </c>
      <c r="AR37" s="645"/>
      <c r="AS37" s="645"/>
      <c r="AT37" s="645"/>
      <c r="AU37" s="645"/>
      <c r="AV37" s="645"/>
      <c r="AW37" s="645"/>
      <c r="AX37" s="645"/>
      <c r="AY37" s="646"/>
      <c r="AZ37" s="618">
        <v>8000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4716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1085089</v>
      </c>
      <c r="CS37" s="637"/>
      <c r="CT37" s="637"/>
      <c r="CU37" s="637"/>
      <c r="CV37" s="637"/>
      <c r="CW37" s="637"/>
      <c r="CX37" s="637"/>
      <c r="CY37" s="638"/>
      <c r="CZ37" s="621">
        <v>7</v>
      </c>
      <c r="DA37" s="639"/>
      <c r="DB37" s="639"/>
      <c r="DC37" s="640"/>
      <c r="DD37" s="624">
        <v>1079591</v>
      </c>
      <c r="DE37" s="637"/>
      <c r="DF37" s="637"/>
      <c r="DG37" s="637"/>
      <c r="DH37" s="637"/>
      <c r="DI37" s="637"/>
      <c r="DJ37" s="637"/>
      <c r="DK37" s="638"/>
      <c r="DL37" s="624">
        <v>1079591</v>
      </c>
      <c r="DM37" s="637"/>
      <c r="DN37" s="637"/>
      <c r="DO37" s="637"/>
      <c r="DP37" s="637"/>
      <c r="DQ37" s="637"/>
      <c r="DR37" s="637"/>
      <c r="DS37" s="637"/>
      <c r="DT37" s="637"/>
      <c r="DU37" s="637"/>
      <c r="DV37" s="638"/>
      <c r="DW37" s="641">
        <v>11.4</v>
      </c>
      <c r="DX37" s="642"/>
      <c r="DY37" s="642"/>
      <c r="DZ37" s="642"/>
      <c r="EA37" s="642"/>
      <c r="EB37" s="642"/>
      <c r="EC37" s="643"/>
    </row>
    <row r="38" spans="2:133" ht="11.25" customHeight="1">
      <c r="AQ38" s="644" t="s">
        <v>316</v>
      </c>
      <c r="AR38" s="645"/>
      <c r="AS38" s="645"/>
      <c r="AT38" s="645"/>
      <c r="AU38" s="645"/>
      <c r="AV38" s="645"/>
      <c r="AW38" s="645"/>
      <c r="AX38" s="645"/>
      <c r="AY38" s="646"/>
      <c r="AZ38" s="618" t="s">
        <v>108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8800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2066071</v>
      </c>
      <c r="CS38" s="619"/>
      <c r="CT38" s="619"/>
      <c r="CU38" s="619"/>
      <c r="CV38" s="619"/>
      <c r="CW38" s="619"/>
      <c r="CX38" s="619"/>
      <c r="CY38" s="620"/>
      <c r="CZ38" s="621">
        <v>13.4</v>
      </c>
      <c r="DA38" s="639"/>
      <c r="DB38" s="639"/>
      <c r="DC38" s="640"/>
      <c r="DD38" s="624">
        <v>1811987</v>
      </c>
      <c r="DE38" s="619"/>
      <c r="DF38" s="619"/>
      <c r="DG38" s="619"/>
      <c r="DH38" s="619"/>
      <c r="DI38" s="619"/>
      <c r="DJ38" s="619"/>
      <c r="DK38" s="620"/>
      <c r="DL38" s="624">
        <v>1437462</v>
      </c>
      <c r="DM38" s="619"/>
      <c r="DN38" s="619"/>
      <c r="DO38" s="619"/>
      <c r="DP38" s="619"/>
      <c r="DQ38" s="619"/>
      <c r="DR38" s="619"/>
      <c r="DS38" s="619"/>
      <c r="DT38" s="619"/>
      <c r="DU38" s="619"/>
      <c r="DV38" s="620"/>
      <c r="DW38" s="641">
        <v>15.2</v>
      </c>
      <c r="DX38" s="642"/>
      <c r="DY38" s="642"/>
      <c r="DZ38" s="642"/>
      <c r="EA38" s="642"/>
      <c r="EB38" s="642"/>
      <c r="EC38" s="643"/>
    </row>
    <row r="39" spans="2:133" ht="11.25" customHeight="1">
      <c r="AQ39" s="644" t="s">
        <v>319</v>
      </c>
      <c r="AR39" s="645"/>
      <c r="AS39" s="645"/>
      <c r="AT39" s="645"/>
      <c r="AU39" s="645"/>
      <c r="AV39" s="645"/>
      <c r="AW39" s="645"/>
      <c r="AX39" s="645"/>
      <c r="AY39" s="646"/>
      <c r="AZ39" s="618" t="s">
        <v>108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101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572616</v>
      </c>
      <c r="CS39" s="637"/>
      <c r="CT39" s="637"/>
      <c r="CU39" s="637"/>
      <c r="CV39" s="637"/>
      <c r="CW39" s="637"/>
      <c r="CX39" s="637"/>
      <c r="CY39" s="638"/>
      <c r="CZ39" s="621">
        <v>3.7</v>
      </c>
      <c r="DA39" s="639"/>
      <c r="DB39" s="639"/>
      <c r="DC39" s="640"/>
      <c r="DD39" s="624">
        <v>418110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367765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25000</v>
      </c>
      <c r="CS40" s="619"/>
      <c r="CT40" s="619"/>
      <c r="CU40" s="619"/>
      <c r="CV40" s="619"/>
      <c r="CW40" s="619"/>
      <c r="CX40" s="619"/>
      <c r="CY40" s="620"/>
      <c r="CZ40" s="621">
        <v>0.2</v>
      </c>
      <c r="DA40" s="639"/>
      <c r="DB40" s="639"/>
      <c r="DC40" s="640"/>
      <c r="DD40" s="624">
        <v>20000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1007306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332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2252092</v>
      </c>
      <c r="CS42" s="619"/>
      <c r="CT42" s="619"/>
      <c r="CU42" s="619"/>
      <c r="CV42" s="619"/>
      <c r="CW42" s="619"/>
      <c r="CX42" s="619"/>
      <c r="CY42" s="620"/>
      <c r="CZ42" s="621">
        <v>14.6</v>
      </c>
      <c r="DA42" s="622"/>
      <c r="DB42" s="622"/>
      <c r="DC42" s="623"/>
      <c r="DD42" s="624">
        <v>686511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39389</v>
      </c>
      <c r="CS43" s="637"/>
      <c r="CT43" s="637"/>
      <c r="CU43" s="637"/>
      <c r="CV43" s="637"/>
      <c r="CW43" s="637"/>
      <c r="CX43" s="637"/>
      <c r="CY43" s="638"/>
      <c r="CZ43" s="621">
        <v>0.3</v>
      </c>
      <c r="DA43" s="639"/>
      <c r="DB43" s="639"/>
      <c r="DC43" s="640"/>
      <c r="DD43" s="624">
        <v>39389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1951194</v>
      </c>
      <c r="CS44" s="619"/>
      <c r="CT44" s="619"/>
      <c r="CU44" s="619"/>
      <c r="CV44" s="619"/>
      <c r="CW44" s="619"/>
      <c r="CX44" s="619"/>
      <c r="CY44" s="620"/>
      <c r="CZ44" s="621">
        <v>12.6</v>
      </c>
      <c r="DA44" s="622"/>
      <c r="DB44" s="622"/>
      <c r="DC44" s="623"/>
      <c r="DD44" s="624">
        <v>531139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975873</v>
      </c>
      <c r="CS45" s="637"/>
      <c r="CT45" s="637"/>
      <c r="CU45" s="637"/>
      <c r="CV45" s="637"/>
      <c r="CW45" s="637"/>
      <c r="CX45" s="637"/>
      <c r="CY45" s="638"/>
      <c r="CZ45" s="621">
        <v>6.3</v>
      </c>
      <c r="DA45" s="639"/>
      <c r="DB45" s="639"/>
      <c r="DC45" s="640"/>
      <c r="DD45" s="624">
        <v>66661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921235</v>
      </c>
      <c r="CS46" s="619"/>
      <c r="CT46" s="619"/>
      <c r="CU46" s="619"/>
      <c r="CV46" s="619"/>
      <c r="CW46" s="619"/>
      <c r="CX46" s="619"/>
      <c r="CY46" s="620"/>
      <c r="CZ46" s="621">
        <v>6</v>
      </c>
      <c r="DA46" s="622"/>
      <c r="DB46" s="622"/>
      <c r="DC46" s="623"/>
      <c r="DD46" s="624">
        <v>431292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300898</v>
      </c>
      <c r="CS47" s="637"/>
      <c r="CT47" s="637"/>
      <c r="CU47" s="637"/>
      <c r="CV47" s="637"/>
      <c r="CW47" s="637"/>
      <c r="CX47" s="637"/>
      <c r="CY47" s="638"/>
      <c r="CZ47" s="621">
        <v>2</v>
      </c>
      <c r="DA47" s="639"/>
      <c r="DB47" s="639"/>
      <c r="DC47" s="640"/>
      <c r="DD47" s="624">
        <v>155372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15429844</v>
      </c>
      <c r="CS49" s="603"/>
      <c r="CT49" s="603"/>
      <c r="CU49" s="603"/>
      <c r="CV49" s="603"/>
      <c r="CW49" s="603"/>
      <c r="CX49" s="603"/>
      <c r="CY49" s="604"/>
      <c r="CZ49" s="605">
        <v>100</v>
      </c>
      <c r="DA49" s="606"/>
      <c r="DB49" s="606"/>
      <c r="DC49" s="607"/>
      <c r="DD49" s="608">
        <v>10538635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16284</v>
      </c>
      <c r="R7" s="1131"/>
      <c r="S7" s="1131"/>
      <c r="T7" s="1131"/>
      <c r="U7" s="1131"/>
      <c r="V7" s="1131">
        <v>15300</v>
      </c>
      <c r="W7" s="1131"/>
      <c r="X7" s="1131"/>
      <c r="Y7" s="1131"/>
      <c r="Z7" s="1131"/>
      <c r="AA7" s="1131">
        <v>984</v>
      </c>
      <c r="AB7" s="1131"/>
      <c r="AC7" s="1131"/>
      <c r="AD7" s="1131"/>
      <c r="AE7" s="1132"/>
      <c r="AF7" s="1133">
        <v>778</v>
      </c>
      <c r="AG7" s="1134"/>
      <c r="AH7" s="1134"/>
      <c r="AI7" s="1134"/>
      <c r="AJ7" s="1135"/>
      <c r="AK7" s="1117">
        <v>320</v>
      </c>
      <c r="AL7" s="1118"/>
      <c r="AM7" s="1118"/>
      <c r="AN7" s="1118"/>
      <c r="AO7" s="1118"/>
      <c r="AP7" s="1118">
        <v>13695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36</v>
      </c>
      <c r="CI7" s="1115"/>
      <c r="CJ7" s="1115"/>
      <c r="CK7" s="1115"/>
      <c r="CL7" s="1116"/>
      <c r="CM7" s="1114">
        <v>230</v>
      </c>
      <c r="CN7" s="1115"/>
      <c r="CO7" s="1115"/>
      <c r="CP7" s="1115"/>
      <c r="CQ7" s="1116"/>
      <c r="CR7" s="1114">
        <v>77</v>
      </c>
      <c r="CS7" s="1115"/>
      <c r="CT7" s="1115"/>
      <c r="CU7" s="1115"/>
      <c r="CV7" s="1116"/>
      <c r="CW7" s="1114" t="s">
        <v>558</v>
      </c>
      <c r="CX7" s="1115"/>
      <c r="CY7" s="1115"/>
      <c r="CZ7" s="1115"/>
      <c r="DA7" s="1116"/>
      <c r="DB7" s="1114" t="s">
        <v>558</v>
      </c>
      <c r="DC7" s="1115"/>
      <c r="DD7" s="1115"/>
      <c r="DE7" s="1115"/>
      <c r="DF7" s="1116"/>
      <c r="DG7" s="1114" t="s">
        <v>558</v>
      </c>
      <c r="DH7" s="1115"/>
      <c r="DI7" s="1115"/>
      <c r="DJ7" s="1115"/>
      <c r="DK7" s="1116"/>
      <c r="DL7" s="1114" t="s">
        <v>558</v>
      </c>
      <c r="DM7" s="1115"/>
      <c r="DN7" s="1115"/>
      <c r="DO7" s="1115"/>
      <c r="DP7" s="1116"/>
      <c r="DQ7" s="1114" t="s">
        <v>558</v>
      </c>
      <c r="DR7" s="1115"/>
      <c r="DS7" s="1115"/>
      <c r="DT7" s="1115"/>
      <c r="DU7" s="1116"/>
      <c r="DV7" s="1141"/>
      <c r="DW7" s="1142"/>
      <c r="DX7" s="1142"/>
      <c r="DY7" s="1142"/>
      <c r="DZ7" s="1143"/>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069">
        <v>24</v>
      </c>
      <c r="R8" s="1070"/>
      <c r="S8" s="1070"/>
      <c r="T8" s="1070"/>
      <c r="U8" s="1070"/>
      <c r="V8" s="1070">
        <v>2</v>
      </c>
      <c r="W8" s="1070"/>
      <c r="X8" s="1070"/>
      <c r="Y8" s="1070"/>
      <c r="Z8" s="1070"/>
      <c r="AA8" s="1070">
        <v>21</v>
      </c>
      <c r="AB8" s="1070"/>
      <c r="AC8" s="1070"/>
      <c r="AD8" s="1070"/>
      <c r="AE8" s="1071"/>
      <c r="AF8" s="1045">
        <v>21</v>
      </c>
      <c r="AG8" s="1046"/>
      <c r="AH8" s="1046"/>
      <c r="AI8" s="1046"/>
      <c r="AJ8" s="1047"/>
      <c r="AK8" s="1112" t="s">
        <v>558</v>
      </c>
      <c r="AL8" s="1113"/>
      <c r="AM8" s="1113"/>
      <c r="AN8" s="1113"/>
      <c r="AO8" s="1113"/>
      <c r="AP8" s="1113">
        <v>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564</v>
      </c>
      <c r="BS8" s="1040" t="s">
        <v>563</v>
      </c>
      <c r="BT8" s="1041"/>
      <c r="BU8" s="1041"/>
      <c r="BV8" s="1041"/>
      <c r="BW8" s="1041"/>
      <c r="BX8" s="1041"/>
      <c r="BY8" s="1041"/>
      <c r="BZ8" s="1041"/>
      <c r="CA8" s="1041"/>
      <c r="CB8" s="1041"/>
      <c r="CC8" s="1041"/>
      <c r="CD8" s="1041"/>
      <c r="CE8" s="1041"/>
      <c r="CF8" s="1041"/>
      <c r="CG8" s="1042"/>
      <c r="CH8" s="1015">
        <v>0</v>
      </c>
      <c r="CI8" s="1016"/>
      <c r="CJ8" s="1016"/>
      <c r="CK8" s="1016"/>
      <c r="CL8" s="1017"/>
      <c r="CM8" s="1015">
        <v>143</v>
      </c>
      <c r="CN8" s="1016"/>
      <c r="CO8" s="1016"/>
      <c r="CP8" s="1016"/>
      <c r="CQ8" s="1017"/>
      <c r="CR8" s="1015">
        <v>5</v>
      </c>
      <c r="CS8" s="1016"/>
      <c r="CT8" s="1016"/>
      <c r="CU8" s="1016"/>
      <c r="CV8" s="1017"/>
      <c r="CW8" s="1015" t="s">
        <v>558</v>
      </c>
      <c r="CX8" s="1016"/>
      <c r="CY8" s="1016"/>
      <c r="CZ8" s="1016"/>
      <c r="DA8" s="1017"/>
      <c r="DB8" s="1015" t="s">
        <v>562</v>
      </c>
      <c r="DC8" s="1016"/>
      <c r="DD8" s="1016"/>
      <c r="DE8" s="1016"/>
      <c r="DF8" s="1017"/>
      <c r="DG8" s="1015" t="s">
        <v>558</v>
      </c>
      <c r="DH8" s="1016"/>
      <c r="DI8" s="1016"/>
      <c r="DJ8" s="1016"/>
      <c r="DK8" s="1017"/>
      <c r="DL8" s="1015" t="s">
        <v>558</v>
      </c>
      <c r="DM8" s="1016"/>
      <c r="DN8" s="1016"/>
      <c r="DO8" s="1016"/>
      <c r="DP8" s="1017"/>
      <c r="DQ8" s="1015" t="s">
        <v>558</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069">
        <v>145</v>
      </c>
      <c r="R9" s="1070"/>
      <c r="S9" s="1070"/>
      <c r="T9" s="1070"/>
      <c r="U9" s="1070"/>
      <c r="V9" s="1070">
        <v>128</v>
      </c>
      <c r="W9" s="1070"/>
      <c r="X9" s="1070"/>
      <c r="Y9" s="1070"/>
      <c r="Z9" s="1070"/>
      <c r="AA9" s="1070">
        <v>17</v>
      </c>
      <c r="AB9" s="1070"/>
      <c r="AC9" s="1070"/>
      <c r="AD9" s="1070"/>
      <c r="AE9" s="1071"/>
      <c r="AF9" s="1045">
        <v>17</v>
      </c>
      <c r="AG9" s="1046"/>
      <c r="AH9" s="1046"/>
      <c r="AI9" s="1046"/>
      <c r="AJ9" s="1047"/>
      <c r="AK9" s="1112" t="s">
        <v>558</v>
      </c>
      <c r="AL9" s="1113"/>
      <c r="AM9" s="1113"/>
      <c r="AN9" s="1113"/>
      <c r="AO9" s="1113"/>
      <c r="AP9" s="1113" t="s">
        <v>558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16452</v>
      </c>
      <c r="R23" s="1095"/>
      <c r="S23" s="1095"/>
      <c r="T23" s="1095"/>
      <c r="U23" s="1095"/>
      <c r="V23" s="1095">
        <v>15430</v>
      </c>
      <c r="W23" s="1095"/>
      <c r="X23" s="1095"/>
      <c r="Y23" s="1095"/>
      <c r="Z23" s="1095"/>
      <c r="AA23" s="1095">
        <v>1023</v>
      </c>
      <c r="AB23" s="1095"/>
      <c r="AC23" s="1095"/>
      <c r="AD23" s="1095"/>
      <c r="AE23" s="1096"/>
      <c r="AF23" s="1097">
        <v>816</v>
      </c>
      <c r="AG23" s="1095"/>
      <c r="AH23" s="1095"/>
      <c r="AI23" s="1095"/>
      <c r="AJ23" s="1098"/>
      <c r="AK23" s="1099"/>
      <c r="AL23" s="1100"/>
      <c r="AM23" s="1100"/>
      <c r="AN23" s="1100"/>
      <c r="AO23" s="1100"/>
      <c r="AP23" s="1095">
        <v>13701</v>
      </c>
      <c r="AQ23" s="1095"/>
      <c r="AR23" s="1095"/>
      <c r="AS23" s="1095"/>
      <c r="AT23" s="1095"/>
      <c r="AU23" s="1101"/>
      <c r="AV23" s="1101"/>
      <c r="AW23" s="1101"/>
      <c r="AX23" s="1101"/>
      <c r="AY23" s="1102"/>
      <c r="AZ23" s="1091" t="s">
        <v>368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4973</v>
      </c>
      <c r="R28" s="1080"/>
      <c r="S28" s="1080"/>
      <c r="T28" s="1080"/>
      <c r="U28" s="1080"/>
      <c r="V28" s="1080">
        <v>4958</v>
      </c>
      <c r="W28" s="1080"/>
      <c r="X28" s="1080"/>
      <c r="Y28" s="1080"/>
      <c r="Z28" s="1080"/>
      <c r="AA28" s="1080">
        <v>15</v>
      </c>
      <c r="AB28" s="1080"/>
      <c r="AC28" s="1080"/>
      <c r="AD28" s="1080"/>
      <c r="AE28" s="1081"/>
      <c r="AF28" s="1082">
        <v>15</v>
      </c>
      <c r="AG28" s="1080"/>
      <c r="AH28" s="1080"/>
      <c r="AI28" s="1080"/>
      <c r="AJ28" s="1083"/>
      <c r="AK28" s="1084">
        <v>368</v>
      </c>
      <c r="AL28" s="1072"/>
      <c r="AM28" s="1072"/>
      <c r="AN28" s="1072"/>
      <c r="AO28" s="1072"/>
      <c r="AP28" s="1072" t="s">
        <v>558</v>
      </c>
      <c r="AQ28" s="1072"/>
      <c r="AR28" s="1072"/>
      <c r="AS28" s="1072"/>
      <c r="AT28" s="1072"/>
      <c r="AU28" s="1072" t="s">
        <v>558</v>
      </c>
      <c r="AV28" s="1072"/>
      <c r="AW28" s="1072"/>
      <c r="AX28" s="1072"/>
      <c r="AY28" s="1072"/>
      <c r="AZ28" s="1073" t="s">
        <v>558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430</v>
      </c>
      <c r="R29" s="1070"/>
      <c r="S29" s="1070"/>
      <c r="T29" s="1070"/>
      <c r="U29" s="1070"/>
      <c r="V29" s="1070">
        <v>429</v>
      </c>
      <c r="W29" s="1070"/>
      <c r="X29" s="1070"/>
      <c r="Y29" s="1070"/>
      <c r="Z29" s="1070"/>
      <c r="AA29" s="1070">
        <v>2</v>
      </c>
      <c r="AB29" s="1070"/>
      <c r="AC29" s="1070"/>
      <c r="AD29" s="1070"/>
      <c r="AE29" s="1071"/>
      <c r="AF29" s="1045">
        <v>2</v>
      </c>
      <c r="AG29" s="1046"/>
      <c r="AH29" s="1046"/>
      <c r="AI29" s="1046"/>
      <c r="AJ29" s="1047"/>
      <c r="AK29" s="1006">
        <v>144</v>
      </c>
      <c r="AL29" s="997"/>
      <c r="AM29" s="997"/>
      <c r="AN29" s="997"/>
      <c r="AO29" s="997"/>
      <c r="AP29" s="997" t="s">
        <v>558</v>
      </c>
      <c r="AQ29" s="997"/>
      <c r="AR29" s="997"/>
      <c r="AS29" s="997"/>
      <c r="AT29" s="997"/>
      <c r="AU29" s="997" t="s">
        <v>558</v>
      </c>
      <c r="AV29" s="997"/>
      <c r="AW29" s="997"/>
      <c r="AX29" s="997"/>
      <c r="AY29" s="997"/>
      <c r="AZ29" s="1068" t="s">
        <v>558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1472</v>
      </c>
      <c r="R30" s="1070"/>
      <c r="S30" s="1070"/>
      <c r="T30" s="1070"/>
      <c r="U30" s="1070"/>
      <c r="V30" s="1070">
        <v>1461</v>
      </c>
      <c r="W30" s="1070"/>
      <c r="X30" s="1070"/>
      <c r="Y30" s="1070"/>
      <c r="Z30" s="1070"/>
      <c r="AA30" s="1070">
        <v>11</v>
      </c>
      <c r="AB30" s="1070"/>
      <c r="AC30" s="1070"/>
      <c r="AD30" s="1070"/>
      <c r="AE30" s="1071"/>
      <c r="AF30" s="1045">
        <v>11</v>
      </c>
      <c r="AG30" s="1046"/>
      <c r="AH30" s="1046"/>
      <c r="AI30" s="1046"/>
      <c r="AJ30" s="1047"/>
      <c r="AK30" s="1006">
        <v>637</v>
      </c>
      <c r="AL30" s="997"/>
      <c r="AM30" s="997"/>
      <c r="AN30" s="997"/>
      <c r="AO30" s="997"/>
      <c r="AP30" s="997">
        <v>11469</v>
      </c>
      <c r="AQ30" s="997"/>
      <c r="AR30" s="997"/>
      <c r="AS30" s="997"/>
      <c r="AT30" s="997"/>
      <c r="AU30" s="997">
        <v>8682</v>
      </c>
      <c r="AV30" s="997"/>
      <c r="AW30" s="997"/>
      <c r="AX30" s="997"/>
      <c r="AY30" s="997"/>
      <c r="AZ30" s="1068" t="s">
        <v>558</v>
      </c>
      <c r="BA30" s="1068"/>
      <c r="BB30" s="1068"/>
      <c r="BC30" s="1068"/>
      <c r="BD30" s="1068"/>
      <c r="BE30" s="1058" t="s">
        <v>382</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29</v>
      </c>
      <c r="R31" s="1070"/>
      <c r="S31" s="1070"/>
      <c r="T31" s="1070"/>
      <c r="U31" s="1070"/>
      <c r="V31" s="1070">
        <v>26</v>
      </c>
      <c r="W31" s="1070"/>
      <c r="X31" s="1070"/>
      <c r="Y31" s="1070"/>
      <c r="Z31" s="1070"/>
      <c r="AA31" s="1070">
        <v>3</v>
      </c>
      <c r="AB31" s="1070"/>
      <c r="AC31" s="1070"/>
      <c r="AD31" s="1070"/>
      <c r="AE31" s="1071"/>
      <c r="AF31" s="1045">
        <v>3</v>
      </c>
      <c r="AG31" s="1046"/>
      <c r="AH31" s="1046"/>
      <c r="AI31" s="1046"/>
      <c r="AJ31" s="1047"/>
      <c r="AK31" s="1006">
        <v>21</v>
      </c>
      <c r="AL31" s="997"/>
      <c r="AM31" s="997"/>
      <c r="AN31" s="997"/>
      <c r="AO31" s="997"/>
      <c r="AP31" s="997">
        <v>98</v>
      </c>
      <c r="AQ31" s="997"/>
      <c r="AR31" s="997"/>
      <c r="AS31" s="997"/>
      <c r="AT31" s="997"/>
      <c r="AU31" s="997">
        <v>87</v>
      </c>
      <c r="AV31" s="997"/>
      <c r="AW31" s="997"/>
      <c r="AX31" s="997"/>
      <c r="AY31" s="997"/>
      <c r="AZ31" s="1068" t="s">
        <v>558</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52</v>
      </c>
      <c r="R32" s="1070"/>
      <c r="S32" s="1070"/>
      <c r="T32" s="1070"/>
      <c r="U32" s="1070"/>
      <c r="V32" s="1070">
        <v>51</v>
      </c>
      <c r="W32" s="1070"/>
      <c r="X32" s="1070"/>
      <c r="Y32" s="1070"/>
      <c r="Z32" s="1070"/>
      <c r="AA32" s="1070">
        <v>1</v>
      </c>
      <c r="AB32" s="1070"/>
      <c r="AC32" s="1070"/>
      <c r="AD32" s="1070"/>
      <c r="AE32" s="1071"/>
      <c r="AF32" s="1045">
        <v>1</v>
      </c>
      <c r="AG32" s="1046"/>
      <c r="AH32" s="1046"/>
      <c r="AI32" s="1046"/>
      <c r="AJ32" s="1047"/>
      <c r="AK32" s="1006">
        <v>25</v>
      </c>
      <c r="AL32" s="997"/>
      <c r="AM32" s="997"/>
      <c r="AN32" s="997"/>
      <c r="AO32" s="997"/>
      <c r="AP32" s="997">
        <v>153</v>
      </c>
      <c r="AQ32" s="997"/>
      <c r="AR32" s="997"/>
      <c r="AS32" s="997"/>
      <c r="AT32" s="997"/>
      <c r="AU32" s="997">
        <v>129</v>
      </c>
      <c r="AV32" s="997"/>
      <c r="AW32" s="997"/>
      <c r="AX32" s="997"/>
      <c r="AY32" s="997"/>
      <c r="AZ32" s="1068" t="s">
        <v>558</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21</v>
      </c>
      <c r="R33" s="1070"/>
      <c r="S33" s="1070"/>
      <c r="T33" s="1070"/>
      <c r="U33" s="1070"/>
      <c r="V33" s="1070">
        <v>20</v>
      </c>
      <c r="W33" s="1070"/>
      <c r="X33" s="1070"/>
      <c r="Y33" s="1070"/>
      <c r="Z33" s="1070"/>
      <c r="AA33" s="1070">
        <v>2</v>
      </c>
      <c r="AB33" s="1070"/>
      <c r="AC33" s="1070"/>
      <c r="AD33" s="1070"/>
      <c r="AE33" s="1071"/>
      <c r="AF33" s="1045">
        <v>2</v>
      </c>
      <c r="AG33" s="1046"/>
      <c r="AH33" s="1046"/>
      <c r="AI33" s="1046"/>
      <c r="AJ33" s="1047"/>
      <c r="AK33" s="1006">
        <v>8</v>
      </c>
      <c r="AL33" s="997"/>
      <c r="AM33" s="997"/>
      <c r="AN33" s="997"/>
      <c r="AO33" s="997"/>
      <c r="AP33" s="997">
        <v>104</v>
      </c>
      <c r="AQ33" s="997"/>
      <c r="AR33" s="997"/>
      <c r="AS33" s="997"/>
      <c r="AT33" s="997"/>
      <c r="AU33" s="997">
        <v>58</v>
      </c>
      <c r="AV33" s="997"/>
      <c r="AW33" s="997"/>
      <c r="AX33" s="997"/>
      <c r="AY33" s="997"/>
      <c r="AZ33" s="1068" t="s">
        <v>558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33</v>
      </c>
      <c r="AG63" s="985"/>
      <c r="AH63" s="985"/>
      <c r="AI63" s="985"/>
      <c r="AJ63" s="1056"/>
      <c r="AK63" s="1057"/>
      <c r="AL63" s="989"/>
      <c r="AM63" s="989"/>
      <c r="AN63" s="989"/>
      <c r="AO63" s="989"/>
      <c r="AP63" s="985">
        <v>11824</v>
      </c>
      <c r="AQ63" s="985"/>
      <c r="AR63" s="985"/>
      <c r="AS63" s="985"/>
      <c r="AT63" s="985"/>
      <c r="AU63" s="985">
        <v>8956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144</v>
      </c>
      <c r="R68" s="1008"/>
      <c r="S68" s="1008"/>
      <c r="T68" s="1008"/>
      <c r="U68" s="1008"/>
      <c r="V68" s="1008">
        <v>117</v>
      </c>
      <c r="W68" s="1008"/>
      <c r="X68" s="1008"/>
      <c r="Y68" s="1008"/>
      <c r="Z68" s="1008"/>
      <c r="AA68" s="1008">
        <v>26</v>
      </c>
      <c r="AB68" s="1008"/>
      <c r="AC68" s="1008"/>
      <c r="AD68" s="1008"/>
      <c r="AE68" s="1008"/>
      <c r="AF68" s="1008">
        <v>26</v>
      </c>
      <c r="AG68" s="1008"/>
      <c r="AH68" s="1008"/>
      <c r="AI68" s="1008"/>
      <c r="AJ68" s="1008"/>
      <c r="AK68" s="1008" t="s">
        <v>558</v>
      </c>
      <c r="AL68" s="1008"/>
      <c r="AM68" s="1008"/>
      <c r="AN68" s="1008"/>
      <c r="AO68" s="1008"/>
      <c r="AP68" s="1008" t="s">
        <v>558</v>
      </c>
      <c r="AQ68" s="1008"/>
      <c r="AR68" s="1008"/>
      <c r="AS68" s="1008"/>
      <c r="AT68" s="1008"/>
      <c r="AU68" s="1008" t="s">
        <v>558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1135</v>
      </c>
      <c r="R69" s="997"/>
      <c r="S69" s="997"/>
      <c r="T69" s="997"/>
      <c r="U69" s="997"/>
      <c r="V69" s="997">
        <v>976</v>
      </c>
      <c r="W69" s="997"/>
      <c r="X69" s="997"/>
      <c r="Y69" s="997"/>
      <c r="Z69" s="997"/>
      <c r="AA69" s="997">
        <v>158</v>
      </c>
      <c r="AB69" s="997"/>
      <c r="AC69" s="997"/>
      <c r="AD69" s="997"/>
      <c r="AE69" s="997"/>
      <c r="AF69" s="997">
        <v>158</v>
      </c>
      <c r="AG69" s="997"/>
      <c r="AH69" s="997"/>
      <c r="AI69" s="997"/>
      <c r="AJ69" s="997"/>
      <c r="AK69" s="997" t="s">
        <v>558</v>
      </c>
      <c r="AL69" s="997"/>
      <c r="AM69" s="997"/>
      <c r="AN69" s="997"/>
      <c r="AO69" s="997"/>
      <c r="AP69" s="997">
        <v>817</v>
      </c>
      <c r="AQ69" s="997"/>
      <c r="AR69" s="997"/>
      <c r="AS69" s="997"/>
      <c r="AT69" s="997"/>
      <c r="AU69" s="997">
        <v>511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100</v>
      </c>
      <c r="R70" s="997"/>
      <c r="S70" s="997"/>
      <c r="T70" s="997"/>
      <c r="U70" s="997"/>
      <c r="V70" s="997">
        <v>99</v>
      </c>
      <c r="W70" s="997"/>
      <c r="X70" s="997"/>
      <c r="Y70" s="997"/>
      <c r="Z70" s="997"/>
      <c r="AA70" s="997">
        <v>0</v>
      </c>
      <c r="AB70" s="997"/>
      <c r="AC70" s="997"/>
      <c r="AD70" s="997"/>
      <c r="AE70" s="997"/>
      <c r="AF70" s="997">
        <v>0</v>
      </c>
      <c r="AG70" s="997"/>
      <c r="AH70" s="997"/>
      <c r="AI70" s="997"/>
      <c r="AJ70" s="997"/>
      <c r="AK70" s="997">
        <v>2</v>
      </c>
      <c r="AL70" s="997"/>
      <c r="AM70" s="997"/>
      <c r="AN70" s="997"/>
      <c r="AO70" s="997"/>
      <c r="AP70" s="997" t="s">
        <v>558</v>
      </c>
      <c r="AQ70" s="997"/>
      <c r="AR70" s="997"/>
      <c r="AS70" s="997"/>
      <c r="AT70" s="997"/>
      <c r="AU70" s="997" t="s">
        <v>558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11632</v>
      </c>
      <c r="R71" s="997"/>
      <c r="S71" s="997"/>
      <c r="T71" s="997"/>
      <c r="U71" s="997"/>
      <c r="V71" s="997">
        <v>11127</v>
      </c>
      <c r="W71" s="997"/>
      <c r="X71" s="997"/>
      <c r="Y71" s="997"/>
      <c r="Z71" s="997"/>
      <c r="AA71" s="997">
        <v>505</v>
      </c>
      <c r="AB71" s="997"/>
      <c r="AC71" s="997"/>
      <c r="AD71" s="997"/>
      <c r="AE71" s="997"/>
      <c r="AF71" s="997">
        <v>505</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68</v>
      </c>
      <c r="R72" s="997"/>
      <c r="S72" s="997"/>
      <c r="T72" s="997"/>
      <c r="U72" s="997"/>
      <c r="V72" s="997">
        <v>68</v>
      </c>
      <c r="W72" s="997"/>
      <c r="X72" s="997"/>
      <c r="Y72" s="997"/>
      <c r="Z72" s="997"/>
      <c r="AA72" s="997" t="s">
        <v>558</v>
      </c>
      <c r="AB72" s="997"/>
      <c r="AC72" s="997"/>
      <c r="AD72" s="997"/>
      <c r="AE72" s="997"/>
      <c r="AF72" s="997" t="s">
        <v>558</v>
      </c>
      <c r="AG72" s="997"/>
      <c r="AH72" s="997"/>
      <c r="AI72" s="997"/>
      <c r="AJ72" s="997"/>
      <c r="AK72" s="997" t="s">
        <v>558</v>
      </c>
      <c r="AL72" s="997"/>
      <c r="AM72" s="997"/>
      <c r="AN72" s="997"/>
      <c r="AO72" s="997"/>
      <c r="AP72" s="997" t="s">
        <v>558</v>
      </c>
      <c r="AQ72" s="997"/>
      <c r="AR72" s="997"/>
      <c r="AS72" s="997"/>
      <c r="AT72" s="997"/>
      <c r="AU72" s="997" t="s">
        <v>558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32</v>
      </c>
      <c r="R73" s="997"/>
      <c r="S73" s="997"/>
      <c r="T73" s="997"/>
      <c r="U73" s="997"/>
      <c r="V73" s="997">
        <v>31</v>
      </c>
      <c r="W73" s="997"/>
      <c r="X73" s="997"/>
      <c r="Y73" s="997"/>
      <c r="Z73" s="997"/>
      <c r="AA73" s="997">
        <v>2</v>
      </c>
      <c r="AB73" s="997"/>
      <c r="AC73" s="997"/>
      <c r="AD73" s="997"/>
      <c r="AE73" s="997"/>
      <c r="AF73" s="997">
        <v>2</v>
      </c>
      <c r="AG73" s="997"/>
      <c r="AH73" s="997"/>
      <c r="AI73" s="997"/>
      <c r="AJ73" s="997"/>
      <c r="AK73" s="997" t="s">
        <v>558</v>
      </c>
      <c r="AL73" s="997"/>
      <c r="AM73" s="997"/>
      <c r="AN73" s="997"/>
      <c r="AO73" s="997"/>
      <c r="AP73" s="997" t="s">
        <v>558</v>
      </c>
      <c r="AQ73" s="997"/>
      <c r="AR73" s="997"/>
      <c r="AS73" s="997"/>
      <c r="AT73" s="997"/>
      <c r="AU73" s="997" t="s">
        <v>558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58</v>
      </c>
      <c r="R74" s="997"/>
      <c r="S74" s="997"/>
      <c r="T74" s="997"/>
      <c r="U74" s="997"/>
      <c r="V74" s="997">
        <v>15</v>
      </c>
      <c r="W74" s="997"/>
      <c r="X74" s="997"/>
      <c r="Y74" s="997"/>
      <c r="Z74" s="997"/>
      <c r="AA74" s="997">
        <v>43</v>
      </c>
      <c r="AB74" s="997"/>
      <c r="AC74" s="997"/>
      <c r="AD74" s="997"/>
      <c r="AE74" s="997"/>
      <c r="AF74" s="997">
        <v>43</v>
      </c>
      <c r="AG74" s="997"/>
      <c r="AH74" s="997"/>
      <c r="AI74" s="997"/>
      <c r="AJ74" s="997"/>
      <c r="AK74" s="997" t="s">
        <v>558</v>
      </c>
      <c r="AL74" s="997"/>
      <c r="AM74" s="997"/>
      <c r="AN74" s="997"/>
      <c r="AO74" s="997"/>
      <c r="AP74" s="997" t="s">
        <v>558</v>
      </c>
      <c r="AQ74" s="997"/>
      <c r="AR74" s="997"/>
      <c r="AS74" s="997"/>
      <c r="AT74" s="997"/>
      <c r="AU74" s="997" t="s">
        <v>558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34</v>
      </c>
      <c r="R75" s="1005"/>
      <c r="S75" s="1005"/>
      <c r="T75" s="1005"/>
      <c r="U75" s="1006"/>
      <c r="V75" s="1007">
        <v>31</v>
      </c>
      <c r="W75" s="1005"/>
      <c r="X75" s="1005"/>
      <c r="Y75" s="1005"/>
      <c r="Z75" s="1006"/>
      <c r="AA75" s="1007">
        <v>2</v>
      </c>
      <c r="AB75" s="1005"/>
      <c r="AC75" s="1005"/>
      <c r="AD75" s="1005"/>
      <c r="AE75" s="1006"/>
      <c r="AF75" s="1007">
        <v>2</v>
      </c>
      <c r="AG75" s="1005"/>
      <c r="AH75" s="1005"/>
      <c r="AI75" s="1005"/>
      <c r="AJ75" s="1006"/>
      <c r="AK75" s="1007">
        <v>10</v>
      </c>
      <c r="AL75" s="1005"/>
      <c r="AM75" s="1005"/>
      <c r="AN75" s="1005"/>
      <c r="AO75" s="1006"/>
      <c r="AP75" s="1007" t="s">
        <v>558</v>
      </c>
      <c r="AQ75" s="1005"/>
      <c r="AR75" s="1005"/>
      <c r="AS75" s="1005"/>
      <c r="AT75" s="1006"/>
      <c r="AU75" s="1007" t="s">
        <v>558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5143</v>
      </c>
      <c r="R76" s="1005"/>
      <c r="S76" s="1005"/>
      <c r="T76" s="1005"/>
      <c r="U76" s="1006"/>
      <c r="V76" s="1007">
        <v>5033</v>
      </c>
      <c r="W76" s="1005"/>
      <c r="X76" s="1005"/>
      <c r="Y76" s="1005"/>
      <c r="Z76" s="1006"/>
      <c r="AA76" s="1007">
        <v>110</v>
      </c>
      <c r="AB76" s="1005"/>
      <c r="AC76" s="1005"/>
      <c r="AD76" s="1005"/>
      <c r="AE76" s="1006"/>
      <c r="AF76" s="1007">
        <v>110</v>
      </c>
      <c r="AG76" s="1005"/>
      <c r="AH76" s="1005"/>
      <c r="AI76" s="1005"/>
      <c r="AJ76" s="1006"/>
      <c r="AK76" s="1007">
        <v>20</v>
      </c>
      <c r="AL76" s="1005"/>
      <c r="AM76" s="1005"/>
      <c r="AN76" s="1005"/>
      <c r="AO76" s="1006"/>
      <c r="AP76" s="1007">
        <v>1576</v>
      </c>
      <c r="AQ76" s="1005"/>
      <c r="AR76" s="1005"/>
      <c r="AS76" s="1005"/>
      <c r="AT76" s="1006"/>
      <c r="AU76" s="1007">
        <v>127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183</v>
      </c>
      <c r="R77" s="1005"/>
      <c r="S77" s="1005"/>
      <c r="T77" s="1005"/>
      <c r="U77" s="1006"/>
      <c r="V77" s="1007">
        <v>171</v>
      </c>
      <c r="W77" s="1005"/>
      <c r="X77" s="1005"/>
      <c r="Y77" s="1005"/>
      <c r="Z77" s="1006"/>
      <c r="AA77" s="1007">
        <v>12</v>
      </c>
      <c r="AB77" s="1005"/>
      <c r="AC77" s="1005"/>
      <c r="AD77" s="1005"/>
      <c r="AE77" s="1006"/>
      <c r="AF77" s="1007">
        <v>12</v>
      </c>
      <c r="AG77" s="1005"/>
      <c r="AH77" s="1005"/>
      <c r="AI77" s="1005"/>
      <c r="AJ77" s="1006"/>
      <c r="AK77" s="1007" t="s">
        <v>558</v>
      </c>
      <c r="AL77" s="1005"/>
      <c r="AM77" s="1005"/>
      <c r="AN77" s="1005"/>
      <c r="AO77" s="1006"/>
      <c r="AP77" s="1007" t="s">
        <v>558</v>
      </c>
      <c r="AQ77" s="1005"/>
      <c r="AR77" s="1005"/>
      <c r="AS77" s="1005"/>
      <c r="AT77" s="1006"/>
      <c r="AU77" s="1007" t="s">
        <v>558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65</v>
      </c>
      <c r="R78" s="997"/>
      <c r="S78" s="997"/>
      <c r="T78" s="997"/>
      <c r="U78" s="997"/>
      <c r="V78" s="997">
        <v>65</v>
      </c>
      <c r="W78" s="997"/>
      <c r="X78" s="997"/>
      <c r="Y78" s="997"/>
      <c r="Z78" s="997"/>
      <c r="AA78" s="997" t="s">
        <v>558</v>
      </c>
      <c r="AB78" s="997"/>
      <c r="AC78" s="997"/>
      <c r="AD78" s="997"/>
      <c r="AE78" s="997"/>
      <c r="AF78" s="997" t="s">
        <v>558</v>
      </c>
      <c r="AG78" s="997"/>
      <c r="AH78" s="997"/>
      <c r="AI78" s="997"/>
      <c r="AJ78" s="997"/>
      <c r="AK78" s="997" t="s">
        <v>558</v>
      </c>
      <c r="AL78" s="997"/>
      <c r="AM78" s="997"/>
      <c r="AN78" s="997"/>
      <c r="AO78" s="997"/>
      <c r="AP78" s="997" t="s">
        <v>558</v>
      </c>
      <c r="AQ78" s="997"/>
      <c r="AR78" s="997"/>
      <c r="AS78" s="997"/>
      <c r="AT78" s="997"/>
      <c r="AU78" s="997" t="s">
        <v>558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1056</v>
      </c>
      <c r="R79" s="997"/>
      <c r="S79" s="997"/>
      <c r="T79" s="997"/>
      <c r="U79" s="997"/>
      <c r="V79" s="997">
        <v>1023</v>
      </c>
      <c r="W79" s="997"/>
      <c r="X79" s="997"/>
      <c r="Y79" s="997"/>
      <c r="Z79" s="997"/>
      <c r="AA79" s="997">
        <v>33</v>
      </c>
      <c r="AB79" s="997"/>
      <c r="AC79" s="997"/>
      <c r="AD79" s="997"/>
      <c r="AE79" s="997"/>
      <c r="AF79" s="997">
        <v>33</v>
      </c>
      <c r="AG79" s="997"/>
      <c r="AH79" s="997"/>
      <c r="AI79" s="997"/>
      <c r="AJ79" s="997"/>
      <c r="AK79" s="997" t="s">
        <v>558</v>
      </c>
      <c r="AL79" s="997"/>
      <c r="AM79" s="997"/>
      <c r="AN79" s="997"/>
      <c r="AO79" s="997"/>
      <c r="AP79" s="997" t="s">
        <v>558</v>
      </c>
      <c r="AQ79" s="997"/>
      <c r="AR79" s="997"/>
      <c r="AS79" s="997"/>
      <c r="AT79" s="997"/>
      <c r="AU79" s="997" t="s">
        <v>559</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64808</v>
      </c>
      <c r="R80" s="997"/>
      <c r="S80" s="997"/>
      <c r="T80" s="997"/>
      <c r="U80" s="997"/>
      <c r="V80" s="997">
        <v>62834</v>
      </c>
      <c r="W80" s="997"/>
      <c r="X80" s="997"/>
      <c r="Y80" s="997"/>
      <c r="Z80" s="997"/>
      <c r="AA80" s="997">
        <v>1974</v>
      </c>
      <c r="AB80" s="997"/>
      <c r="AC80" s="997"/>
      <c r="AD80" s="997"/>
      <c r="AE80" s="997"/>
      <c r="AF80" s="997">
        <v>1961</v>
      </c>
      <c r="AG80" s="997"/>
      <c r="AH80" s="997"/>
      <c r="AI80" s="997"/>
      <c r="AJ80" s="997"/>
      <c r="AK80" s="997">
        <v>160</v>
      </c>
      <c r="AL80" s="997"/>
      <c r="AM80" s="997"/>
      <c r="AN80" s="997"/>
      <c r="AO80" s="997"/>
      <c r="AP80" s="997" t="s">
        <v>558</v>
      </c>
      <c r="AQ80" s="997"/>
      <c r="AR80" s="997"/>
      <c r="AS80" s="997"/>
      <c r="AT80" s="997"/>
      <c r="AU80" s="997" t="s">
        <v>558</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555</v>
      </c>
      <c r="C81" s="1001"/>
      <c r="D81" s="1001"/>
      <c r="E81" s="1001"/>
      <c r="F81" s="1001"/>
      <c r="G81" s="1001"/>
      <c r="H81" s="1001"/>
      <c r="I81" s="1001"/>
      <c r="J81" s="1001"/>
      <c r="K81" s="1001"/>
      <c r="L81" s="1001"/>
      <c r="M81" s="1001"/>
      <c r="N81" s="1001"/>
      <c r="O81" s="1001"/>
      <c r="P81" s="1002"/>
      <c r="Q81" s="1003">
        <v>540</v>
      </c>
      <c r="R81" s="997"/>
      <c r="S81" s="997"/>
      <c r="T81" s="997"/>
      <c r="U81" s="997"/>
      <c r="V81" s="997">
        <v>435</v>
      </c>
      <c r="W81" s="997"/>
      <c r="X81" s="997"/>
      <c r="Y81" s="997"/>
      <c r="Z81" s="997"/>
      <c r="AA81" s="997">
        <v>105</v>
      </c>
      <c r="AB81" s="997"/>
      <c r="AC81" s="997"/>
      <c r="AD81" s="997"/>
      <c r="AE81" s="997"/>
      <c r="AF81" s="997">
        <v>105</v>
      </c>
      <c r="AG81" s="997"/>
      <c r="AH81" s="997"/>
      <c r="AI81" s="997"/>
      <c r="AJ81" s="997"/>
      <c r="AK81" s="997">
        <v>73</v>
      </c>
      <c r="AL81" s="997"/>
      <c r="AM81" s="997"/>
      <c r="AN81" s="997"/>
      <c r="AO81" s="997"/>
      <c r="AP81" s="997" t="s">
        <v>558</v>
      </c>
      <c r="AQ81" s="997"/>
      <c r="AR81" s="997"/>
      <c r="AS81" s="997"/>
      <c r="AT81" s="997"/>
      <c r="AU81" s="997" t="s">
        <v>559</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556</v>
      </c>
      <c r="C82" s="1001"/>
      <c r="D82" s="1001"/>
      <c r="E82" s="1001"/>
      <c r="F82" s="1001"/>
      <c r="G82" s="1001"/>
      <c r="H82" s="1001"/>
      <c r="I82" s="1001"/>
      <c r="J82" s="1001"/>
      <c r="K82" s="1001"/>
      <c r="L82" s="1001"/>
      <c r="M82" s="1001"/>
      <c r="N82" s="1001"/>
      <c r="O82" s="1001"/>
      <c r="P82" s="1002"/>
      <c r="Q82" s="1003">
        <v>737974</v>
      </c>
      <c r="R82" s="997"/>
      <c r="S82" s="997"/>
      <c r="T82" s="997"/>
      <c r="U82" s="997"/>
      <c r="V82" s="997">
        <v>705624</v>
      </c>
      <c r="W82" s="997"/>
      <c r="X82" s="997"/>
      <c r="Y82" s="997"/>
      <c r="Z82" s="997"/>
      <c r="AA82" s="997">
        <v>32350</v>
      </c>
      <c r="AB82" s="997"/>
      <c r="AC82" s="997"/>
      <c r="AD82" s="997"/>
      <c r="AE82" s="997"/>
      <c r="AF82" s="997">
        <v>32350</v>
      </c>
      <c r="AG82" s="997"/>
      <c r="AH82" s="997"/>
      <c r="AI82" s="997"/>
      <c r="AJ82" s="997"/>
      <c r="AK82" s="997">
        <v>127</v>
      </c>
      <c r="AL82" s="997"/>
      <c r="AM82" s="997"/>
      <c r="AN82" s="997"/>
      <c r="AO82" s="997"/>
      <c r="AP82" s="997" t="s">
        <v>558</v>
      </c>
      <c r="AQ82" s="997"/>
      <c r="AR82" s="997"/>
      <c r="AS82" s="997"/>
      <c r="AT82" s="997"/>
      <c r="AU82" s="997" t="s">
        <v>558</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35307</v>
      </c>
      <c r="AG88" s="985"/>
      <c r="AH88" s="985"/>
      <c r="AI88" s="985"/>
      <c r="AJ88" s="985"/>
      <c r="AK88" s="989"/>
      <c r="AL88" s="989"/>
      <c r="AM88" s="989"/>
      <c r="AN88" s="989"/>
      <c r="AO88" s="989"/>
      <c r="AP88" s="985">
        <v>2393</v>
      </c>
      <c r="AQ88" s="985"/>
      <c r="AR88" s="985"/>
      <c r="AS88" s="985"/>
      <c r="AT88" s="985"/>
      <c r="AU88" s="985">
        <v>638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82</v>
      </c>
      <c r="CS102" s="977"/>
      <c r="CT102" s="977"/>
      <c r="CU102" s="977"/>
      <c r="CV102" s="978"/>
      <c r="CW102" s="976" t="s">
        <v>560</v>
      </c>
      <c r="CX102" s="977"/>
      <c r="CY102" s="977"/>
      <c r="CZ102" s="977"/>
      <c r="DA102" s="978"/>
      <c r="DB102" s="976" t="s">
        <v>562</v>
      </c>
      <c r="DC102" s="977"/>
      <c r="DD102" s="977"/>
      <c r="DE102" s="977"/>
      <c r="DF102" s="978"/>
      <c r="DG102" s="976" t="s">
        <v>561</v>
      </c>
      <c r="DH102" s="977"/>
      <c r="DI102" s="977"/>
      <c r="DJ102" s="977"/>
      <c r="DK102" s="978"/>
      <c r="DL102" s="976" t="s">
        <v>560</v>
      </c>
      <c r="DM102" s="977"/>
      <c r="DN102" s="977"/>
      <c r="DO102" s="977"/>
      <c r="DP102" s="978"/>
      <c r="DQ102" s="976" t="s">
        <v>560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1650893</v>
      </c>
      <c r="AB110" s="903"/>
      <c r="AC110" s="903"/>
      <c r="AD110" s="903"/>
      <c r="AE110" s="904"/>
      <c r="AF110" s="905">
        <v>1730492</v>
      </c>
      <c r="AG110" s="903"/>
      <c r="AH110" s="903"/>
      <c r="AI110" s="903"/>
      <c r="AJ110" s="904"/>
      <c r="AK110" s="905">
        <v>1719877</v>
      </c>
      <c r="AL110" s="903"/>
      <c r="AM110" s="903"/>
      <c r="AN110" s="903"/>
      <c r="AO110" s="904"/>
      <c r="AP110" s="906">
        <v>22.9</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13973187</v>
      </c>
      <c r="BR110" s="830"/>
      <c r="BS110" s="830"/>
      <c r="BT110" s="830"/>
      <c r="BU110" s="830"/>
      <c r="BV110" s="830">
        <v>14027026</v>
      </c>
      <c r="BW110" s="830"/>
      <c r="BX110" s="830"/>
      <c r="BY110" s="830"/>
      <c r="BZ110" s="830"/>
      <c r="CA110" s="830">
        <v>13700867</v>
      </c>
      <c r="CB110" s="830"/>
      <c r="CC110" s="830"/>
      <c r="CD110" s="830"/>
      <c r="CE110" s="830"/>
      <c r="CF110" s="891">
        <v>182.7</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369316</v>
      </c>
      <c r="BR111" s="801"/>
      <c r="BS111" s="801"/>
      <c r="BT111" s="801"/>
      <c r="BU111" s="801"/>
      <c r="BV111" s="801">
        <v>275718</v>
      </c>
      <c r="BW111" s="801"/>
      <c r="BX111" s="801"/>
      <c r="BY111" s="801"/>
      <c r="BZ111" s="801"/>
      <c r="CA111" s="801">
        <v>182125</v>
      </c>
      <c r="CB111" s="801"/>
      <c r="CC111" s="801"/>
      <c r="CD111" s="801"/>
      <c r="CE111" s="801"/>
      <c r="CF111" s="878">
        <v>2.4</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9209419</v>
      </c>
      <c r="BR112" s="801"/>
      <c r="BS112" s="801"/>
      <c r="BT112" s="801"/>
      <c r="BU112" s="801"/>
      <c r="BV112" s="801">
        <v>9080901</v>
      </c>
      <c r="BW112" s="801"/>
      <c r="BX112" s="801"/>
      <c r="BY112" s="801"/>
      <c r="BZ112" s="801"/>
      <c r="CA112" s="801">
        <v>8955781</v>
      </c>
      <c r="CB112" s="801"/>
      <c r="CC112" s="801"/>
      <c r="CD112" s="801"/>
      <c r="CE112" s="801"/>
      <c r="CF112" s="878">
        <v>119.5</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327281</v>
      </c>
      <c r="DH112" s="801"/>
      <c r="DI112" s="801"/>
      <c r="DJ112" s="801"/>
      <c r="DK112" s="801"/>
      <c r="DL112" s="801">
        <v>239955</v>
      </c>
      <c r="DM112" s="801"/>
      <c r="DN112" s="801"/>
      <c r="DO112" s="801"/>
      <c r="DP112" s="801"/>
      <c r="DQ112" s="801">
        <v>152634</v>
      </c>
      <c r="DR112" s="801"/>
      <c r="DS112" s="801"/>
      <c r="DT112" s="801"/>
      <c r="DU112" s="801"/>
      <c r="DV112" s="853">
        <v>2</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468916</v>
      </c>
      <c r="AB113" s="939"/>
      <c r="AC113" s="939"/>
      <c r="AD113" s="939"/>
      <c r="AE113" s="940"/>
      <c r="AF113" s="941">
        <v>519013</v>
      </c>
      <c r="AG113" s="939"/>
      <c r="AH113" s="939"/>
      <c r="AI113" s="939"/>
      <c r="AJ113" s="940"/>
      <c r="AK113" s="941">
        <v>533899</v>
      </c>
      <c r="AL113" s="939"/>
      <c r="AM113" s="939"/>
      <c r="AN113" s="939"/>
      <c r="AO113" s="940"/>
      <c r="AP113" s="942">
        <v>7.1</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860502</v>
      </c>
      <c r="BR113" s="801"/>
      <c r="BS113" s="801"/>
      <c r="BT113" s="801"/>
      <c r="BU113" s="801"/>
      <c r="BV113" s="801">
        <v>753650</v>
      </c>
      <c r="BW113" s="801"/>
      <c r="BX113" s="801"/>
      <c r="BY113" s="801"/>
      <c r="BZ113" s="801"/>
      <c r="CA113" s="801">
        <v>638175</v>
      </c>
      <c r="CB113" s="801"/>
      <c r="CC113" s="801"/>
      <c r="CD113" s="801"/>
      <c r="CE113" s="801"/>
      <c r="CF113" s="878">
        <v>8.5</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173561</v>
      </c>
      <c r="AB114" s="814"/>
      <c r="AC114" s="814"/>
      <c r="AD114" s="814"/>
      <c r="AE114" s="815"/>
      <c r="AF114" s="816">
        <v>162918</v>
      </c>
      <c r="AG114" s="814"/>
      <c r="AH114" s="814"/>
      <c r="AI114" s="814"/>
      <c r="AJ114" s="815"/>
      <c r="AK114" s="816">
        <v>167376</v>
      </c>
      <c r="AL114" s="814"/>
      <c r="AM114" s="814"/>
      <c r="AN114" s="814"/>
      <c r="AO114" s="815"/>
      <c r="AP114" s="784">
        <v>2.2000000000000002</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3219682</v>
      </c>
      <c r="BR114" s="801"/>
      <c r="BS114" s="801"/>
      <c r="BT114" s="801"/>
      <c r="BU114" s="801"/>
      <c r="BV114" s="801">
        <v>3079734</v>
      </c>
      <c r="BW114" s="801"/>
      <c r="BX114" s="801"/>
      <c r="BY114" s="801"/>
      <c r="BZ114" s="801"/>
      <c r="CA114" s="801">
        <v>2978669</v>
      </c>
      <c r="CB114" s="801"/>
      <c r="CC114" s="801"/>
      <c r="CD114" s="801"/>
      <c r="CE114" s="801"/>
      <c r="CF114" s="878">
        <v>39.700000000000003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204069</v>
      </c>
      <c r="AB115" s="939"/>
      <c r="AC115" s="939"/>
      <c r="AD115" s="939"/>
      <c r="AE115" s="940"/>
      <c r="AF115" s="941">
        <v>83332</v>
      </c>
      <c r="AG115" s="939"/>
      <c r="AH115" s="939"/>
      <c r="AI115" s="939"/>
      <c r="AJ115" s="940"/>
      <c r="AK115" s="941">
        <v>86744</v>
      </c>
      <c r="AL115" s="939"/>
      <c r="AM115" s="939"/>
      <c r="AN115" s="939"/>
      <c r="AO115" s="940"/>
      <c r="AP115" s="942">
        <v>1.2</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2497439</v>
      </c>
      <c r="AB117" s="925"/>
      <c r="AC117" s="925"/>
      <c r="AD117" s="925"/>
      <c r="AE117" s="926"/>
      <c r="AF117" s="928">
        <v>2495755</v>
      </c>
      <c r="AG117" s="925"/>
      <c r="AH117" s="925"/>
      <c r="AI117" s="925"/>
      <c r="AJ117" s="926"/>
      <c r="AK117" s="928">
        <v>2507896</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436</v>
      </c>
      <c r="BR117" s="888"/>
      <c r="BS117" s="888"/>
      <c r="BT117" s="888"/>
      <c r="BU117" s="888"/>
      <c r="BV117" s="888" t="s">
        <v>436</v>
      </c>
      <c r="BW117" s="888"/>
      <c r="BX117" s="888"/>
      <c r="BY117" s="888"/>
      <c r="BZ117" s="888"/>
      <c r="CA117" s="888" t="s">
        <v>436</v>
      </c>
      <c r="CB117" s="888"/>
      <c r="CC117" s="888"/>
      <c r="CD117" s="888"/>
      <c r="CE117" s="888"/>
      <c r="CF117" s="878" t="s">
        <v>436</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436</v>
      </c>
      <c r="DH117" s="814"/>
      <c r="DI117" s="814"/>
      <c r="DJ117" s="814"/>
      <c r="DK117" s="815"/>
      <c r="DL117" s="816" t="s">
        <v>436</v>
      </c>
      <c r="DM117" s="814"/>
      <c r="DN117" s="814"/>
      <c r="DO117" s="814"/>
      <c r="DP117" s="815"/>
      <c r="DQ117" s="816" t="s">
        <v>436</v>
      </c>
      <c r="DR117" s="814"/>
      <c r="DS117" s="814"/>
      <c r="DT117" s="814"/>
      <c r="DU117" s="815"/>
      <c r="DV117" s="784" t="s">
        <v>436</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438</v>
      </c>
      <c r="BP118" s="868"/>
      <c r="BQ118" s="887">
        <v>27632106</v>
      </c>
      <c r="BR118" s="888"/>
      <c r="BS118" s="888"/>
      <c r="BT118" s="888"/>
      <c r="BU118" s="888"/>
      <c r="BV118" s="888">
        <v>27217029</v>
      </c>
      <c r="BW118" s="888"/>
      <c r="BX118" s="888"/>
      <c r="BY118" s="888"/>
      <c r="BZ118" s="888"/>
      <c r="CA118" s="888">
        <v>26455617</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436</v>
      </c>
      <c r="DH118" s="814"/>
      <c r="DI118" s="814"/>
      <c r="DJ118" s="814"/>
      <c r="DK118" s="815"/>
      <c r="DL118" s="816" t="s">
        <v>436</v>
      </c>
      <c r="DM118" s="814"/>
      <c r="DN118" s="814"/>
      <c r="DO118" s="814"/>
      <c r="DP118" s="815"/>
      <c r="DQ118" s="816" t="s">
        <v>436</v>
      </c>
      <c r="DR118" s="814"/>
      <c r="DS118" s="814"/>
      <c r="DT118" s="814"/>
      <c r="DU118" s="815"/>
      <c r="DV118" s="784" t="s">
        <v>436</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436</v>
      </c>
      <c r="AB119" s="903"/>
      <c r="AC119" s="903"/>
      <c r="AD119" s="903"/>
      <c r="AE119" s="904"/>
      <c r="AF119" s="905" t="s">
        <v>436</v>
      </c>
      <c r="AG119" s="903"/>
      <c r="AH119" s="903"/>
      <c r="AI119" s="903"/>
      <c r="AJ119" s="904"/>
      <c r="AK119" s="905" t="s">
        <v>436</v>
      </c>
      <c r="AL119" s="903"/>
      <c r="AM119" s="903"/>
      <c r="AN119" s="903"/>
      <c r="AO119" s="904"/>
      <c r="AP119" s="906" t="s">
        <v>436</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8890779</v>
      </c>
      <c r="BR119" s="830"/>
      <c r="BS119" s="830"/>
      <c r="BT119" s="830"/>
      <c r="BU119" s="830"/>
      <c r="BV119" s="830">
        <v>9339738</v>
      </c>
      <c r="BW119" s="830"/>
      <c r="BX119" s="830"/>
      <c r="BY119" s="830"/>
      <c r="BZ119" s="830"/>
      <c r="CA119" s="830">
        <v>9652305</v>
      </c>
      <c r="CB119" s="830"/>
      <c r="CC119" s="830"/>
      <c r="CD119" s="830"/>
      <c r="CE119" s="830"/>
      <c r="CF119" s="891">
        <v>128.69999999999999</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42035</v>
      </c>
      <c r="DH119" s="747"/>
      <c r="DI119" s="747"/>
      <c r="DJ119" s="747"/>
      <c r="DK119" s="748"/>
      <c r="DL119" s="749">
        <v>35763</v>
      </c>
      <c r="DM119" s="747"/>
      <c r="DN119" s="747"/>
      <c r="DO119" s="747"/>
      <c r="DP119" s="748"/>
      <c r="DQ119" s="749">
        <v>29491</v>
      </c>
      <c r="DR119" s="747"/>
      <c r="DS119" s="747"/>
      <c r="DT119" s="747"/>
      <c r="DU119" s="748"/>
      <c r="DV119" s="837">
        <v>0.4</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436</v>
      </c>
      <c r="AB120" s="814"/>
      <c r="AC120" s="814"/>
      <c r="AD120" s="814"/>
      <c r="AE120" s="815"/>
      <c r="AF120" s="816" t="s">
        <v>436</v>
      </c>
      <c r="AG120" s="814"/>
      <c r="AH120" s="814"/>
      <c r="AI120" s="814"/>
      <c r="AJ120" s="815"/>
      <c r="AK120" s="816" t="s">
        <v>436</v>
      </c>
      <c r="AL120" s="814"/>
      <c r="AM120" s="814"/>
      <c r="AN120" s="814"/>
      <c r="AO120" s="815"/>
      <c r="AP120" s="784" t="s">
        <v>436</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746608</v>
      </c>
      <c r="BR120" s="801"/>
      <c r="BS120" s="801"/>
      <c r="BT120" s="801"/>
      <c r="BU120" s="801"/>
      <c r="BV120" s="801">
        <v>824454</v>
      </c>
      <c r="BW120" s="801"/>
      <c r="BX120" s="801"/>
      <c r="BY120" s="801"/>
      <c r="BZ120" s="801"/>
      <c r="CA120" s="801">
        <v>1150419</v>
      </c>
      <c r="CB120" s="801"/>
      <c r="CC120" s="801"/>
      <c r="CD120" s="801"/>
      <c r="CE120" s="801"/>
      <c r="CF120" s="878">
        <v>15.3</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8920846</v>
      </c>
      <c r="DH120" s="830"/>
      <c r="DI120" s="830"/>
      <c r="DJ120" s="830"/>
      <c r="DK120" s="830"/>
      <c r="DL120" s="830">
        <v>8799050</v>
      </c>
      <c r="DM120" s="830"/>
      <c r="DN120" s="830"/>
      <c r="DO120" s="830"/>
      <c r="DP120" s="830"/>
      <c r="DQ120" s="830">
        <v>8681889</v>
      </c>
      <c r="DR120" s="830"/>
      <c r="DS120" s="830"/>
      <c r="DT120" s="830"/>
      <c r="DU120" s="830"/>
      <c r="DV120" s="831">
        <v>115.8</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196978</v>
      </c>
      <c r="AB121" s="814"/>
      <c r="AC121" s="814"/>
      <c r="AD121" s="814"/>
      <c r="AE121" s="815"/>
      <c r="AF121" s="816">
        <v>76500</v>
      </c>
      <c r="AG121" s="814"/>
      <c r="AH121" s="814"/>
      <c r="AI121" s="814"/>
      <c r="AJ121" s="815"/>
      <c r="AK121" s="816">
        <v>80165</v>
      </c>
      <c r="AL121" s="814"/>
      <c r="AM121" s="814"/>
      <c r="AN121" s="814"/>
      <c r="AO121" s="815"/>
      <c r="AP121" s="784">
        <v>1.1000000000000001</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16411548</v>
      </c>
      <c r="BR121" s="888"/>
      <c r="BS121" s="888"/>
      <c r="BT121" s="888"/>
      <c r="BU121" s="888"/>
      <c r="BV121" s="888">
        <v>16197211</v>
      </c>
      <c r="BW121" s="888"/>
      <c r="BX121" s="888"/>
      <c r="BY121" s="888"/>
      <c r="BZ121" s="888"/>
      <c r="CA121" s="888">
        <v>15749202</v>
      </c>
      <c r="CB121" s="888"/>
      <c r="CC121" s="888"/>
      <c r="CD121" s="888"/>
      <c r="CE121" s="888"/>
      <c r="CF121" s="889">
        <v>210.1</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123462</v>
      </c>
      <c r="DH121" s="801"/>
      <c r="DI121" s="801"/>
      <c r="DJ121" s="801"/>
      <c r="DK121" s="801"/>
      <c r="DL121" s="801">
        <v>127133</v>
      </c>
      <c r="DM121" s="801"/>
      <c r="DN121" s="801"/>
      <c r="DO121" s="801"/>
      <c r="DP121" s="801"/>
      <c r="DQ121" s="801">
        <v>128868</v>
      </c>
      <c r="DR121" s="801"/>
      <c r="DS121" s="801"/>
      <c r="DT121" s="801"/>
      <c r="DU121" s="801"/>
      <c r="DV121" s="853">
        <v>1.7</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436</v>
      </c>
      <c r="AB122" s="814"/>
      <c r="AC122" s="814"/>
      <c r="AD122" s="814"/>
      <c r="AE122" s="815"/>
      <c r="AF122" s="816" t="s">
        <v>436</v>
      </c>
      <c r="AG122" s="814"/>
      <c r="AH122" s="814"/>
      <c r="AI122" s="814"/>
      <c r="AJ122" s="815"/>
      <c r="AK122" s="816" t="s">
        <v>436</v>
      </c>
      <c r="AL122" s="814"/>
      <c r="AM122" s="814"/>
      <c r="AN122" s="814"/>
      <c r="AO122" s="815"/>
      <c r="AP122" s="784" t="s">
        <v>436</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449</v>
      </c>
      <c r="BP122" s="868"/>
      <c r="BQ122" s="869">
        <v>26048935</v>
      </c>
      <c r="BR122" s="870"/>
      <c r="BS122" s="870"/>
      <c r="BT122" s="870"/>
      <c r="BU122" s="870"/>
      <c r="BV122" s="870">
        <v>26361403</v>
      </c>
      <c r="BW122" s="870"/>
      <c r="BX122" s="870"/>
      <c r="BY122" s="870"/>
      <c r="BZ122" s="870"/>
      <c r="CA122" s="870">
        <v>26551926</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101005</v>
      </c>
      <c r="DH122" s="801"/>
      <c r="DI122" s="801"/>
      <c r="DJ122" s="801"/>
      <c r="DK122" s="801"/>
      <c r="DL122" s="801">
        <v>95272</v>
      </c>
      <c r="DM122" s="801"/>
      <c r="DN122" s="801"/>
      <c r="DO122" s="801"/>
      <c r="DP122" s="801"/>
      <c r="DQ122" s="801">
        <v>86651</v>
      </c>
      <c r="DR122" s="801"/>
      <c r="DS122" s="801"/>
      <c r="DT122" s="801"/>
      <c r="DU122" s="801"/>
      <c r="DV122" s="853">
        <v>1.2</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21.1</v>
      </c>
      <c r="BR123" s="862"/>
      <c r="BS123" s="862"/>
      <c r="BT123" s="862"/>
      <c r="BU123" s="862"/>
      <c r="BV123" s="862">
        <v>11.5</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v>64106</v>
      </c>
      <c r="DH123" s="814"/>
      <c r="DI123" s="814"/>
      <c r="DJ123" s="814"/>
      <c r="DK123" s="815"/>
      <c r="DL123" s="816">
        <v>59446</v>
      </c>
      <c r="DM123" s="814"/>
      <c r="DN123" s="814"/>
      <c r="DO123" s="814"/>
      <c r="DP123" s="815"/>
      <c r="DQ123" s="816">
        <v>58373</v>
      </c>
      <c r="DR123" s="814"/>
      <c r="DS123" s="814"/>
      <c r="DT123" s="814"/>
      <c r="DU123" s="815"/>
      <c r="DV123" s="784">
        <v>0.8</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6272</v>
      </c>
      <c r="AB126" s="814"/>
      <c r="AC126" s="814"/>
      <c r="AD126" s="814"/>
      <c r="AE126" s="815"/>
      <c r="AF126" s="816">
        <v>6272</v>
      </c>
      <c r="AG126" s="814"/>
      <c r="AH126" s="814"/>
      <c r="AI126" s="814"/>
      <c r="AJ126" s="815"/>
      <c r="AK126" s="816">
        <v>6272</v>
      </c>
      <c r="AL126" s="814"/>
      <c r="AM126" s="814"/>
      <c r="AN126" s="814"/>
      <c r="AO126" s="815"/>
      <c r="AP126" s="784">
        <v>0.1</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819</v>
      </c>
      <c r="AB127" s="814"/>
      <c r="AC127" s="814"/>
      <c r="AD127" s="814"/>
      <c r="AE127" s="815"/>
      <c r="AF127" s="816">
        <v>560</v>
      </c>
      <c r="AG127" s="814"/>
      <c r="AH127" s="814"/>
      <c r="AI127" s="814"/>
      <c r="AJ127" s="815"/>
      <c r="AK127" s="816">
        <v>307</v>
      </c>
      <c r="AL127" s="814"/>
      <c r="AM127" s="814"/>
      <c r="AN127" s="814"/>
      <c r="AO127" s="815"/>
      <c r="AP127" s="784">
        <v>0</v>
      </c>
      <c r="AQ127" s="785"/>
      <c r="AR127" s="785"/>
      <c r="AS127" s="785"/>
      <c r="AT127" s="786"/>
      <c r="AU127" s="233"/>
      <c r="AV127" s="233"/>
      <c r="AW127" s="233"/>
      <c r="AX127" s="787" t="s">
        <v>460</v>
      </c>
      <c r="AY127" s="788"/>
      <c r="AZ127" s="788"/>
      <c r="BA127" s="788"/>
      <c r="BB127" s="788"/>
      <c r="BC127" s="788"/>
      <c r="BD127" s="788"/>
      <c r="BE127" s="789"/>
      <c r="BF127" s="790" t="s">
        <v>108</v>
      </c>
      <c r="BG127" s="791"/>
      <c r="BH127" s="791"/>
      <c r="BI127" s="791"/>
      <c r="BJ127" s="791"/>
      <c r="BK127" s="791"/>
      <c r="BL127" s="792"/>
      <c r="BM127" s="790">
        <v>13.47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55695</v>
      </c>
      <c r="AB128" s="754"/>
      <c r="AC128" s="754"/>
      <c r="AD128" s="754"/>
      <c r="AE128" s="755"/>
      <c r="AF128" s="756">
        <v>59819</v>
      </c>
      <c r="AG128" s="754"/>
      <c r="AH128" s="754"/>
      <c r="AI128" s="754"/>
      <c r="AJ128" s="755"/>
      <c r="AK128" s="756">
        <v>73556</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465</v>
      </c>
      <c r="BG128" s="821"/>
      <c r="BH128" s="821"/>
      <c r="BI128" s="821"/>
      <c r="BJ128" s="821"/>
      <c r="BK128" s="821"/>
      <c r="BL128" s="822"/>
      <c r="BM128" s="820">
        <v>18.47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9149659</v>
      </c>
      <c r="AB129" s="814"/>
      <c r="AC129" s="814"/>
      <c r="AD129" s="814"/>
      <c r="AE129" s="815"/>
      <c r="AF129" s="816">
        <v>9157782</v>
      </c>
      <c r="AG129" s="814"/>
      <c r="AH129" s="814"/>
      <c r="AI129" s="814"/>
      <c r="AJ129" s="815"/>
      <c r="AK129" s="816">
        <v>9244337</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9.5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1669363</v>
      </c>
      <c r="AB130" s="814"/>
      <c r="AC130" s="814"/>
      <c r="AD130" s="814"/>
      <c r="AE130" s="815"/>
      <c r="AF130" s="816">
        <v>1752992</v>
      </c>
      <c r="AG130" s="814"/>
      <c r="AH130" s="814"/>
      <c r="AI130" s="814"/>
      <c r="AJ130" s="815"/>
      <c r="AK130" s="816">
        <v>1747262</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t="s">
        <v>471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7480296</v>
      </c>
      <c r="AB131" s="747"/>
      <c r="AC131" s="747"/>
      <c r="AD131" s="747"/>
      <c r="AE131" s="748"/>
      <c r="AF131" s="749">
        <v>7404790</v>
      </c>
      <c r="AG131" s="747"/>
      <c r="AH131" s="747"/>
      <c r="AI131" s="747"/>
      <c r="AJ131" s="748"/>
      <c r="AK131" s="749">
        <v>7497075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10.325540589999999</v>
      </c>
      <c r="AB132" s="770"/>
      <c r="AC132" s="770"/>
      <c r="AD132" s="770"/>
      <c r="AE132" s="771"/>
      <c r="AF132" s="772">
        <v>9.2230029479999995</v>
      </c>
      <c r="AG132" s="770"/>
      <c r="AH132" s="770"/>
      <c r="AI132" s="770"/>
      <c r="AJ132" s="771"/>
      <c r="AK132" s="772">
        <v>9.1646142000000008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10.7</v>
      </c>
      <c r="AB133" s="779"/>
      <c r="AC133" s="779"/>
      <c r="AD133" s="779"/>
      <c r="AE133" s="780"/>
      <c r="AF133" s="778">
        <v>10</v>
      </c>
      <c r="AG133" s="779"/>
      <c r="AH133" s="779"/>
      <c r="AI133" s="779"/>
      <c r="AJ133" s="780"/>
      <c r="AK133" s="778">
        <v>9.5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1929027</v>
      </c>
      <c r="L9" s="264">
        <v>62345</v>
      </c>
      <c r="M9" s="265">
        <v>88578</v>
      </c>
      <c r="N9" s="266">
        <v>-29.6</v>
      </c>
    </row>
    <row r="10" spans="1:16">
      <c r="A10" s="248"/>
      <c r="B10" s="244"/>
      <c r="C10" s="244"/>
      <c r="D10" s="244"/>
      <c r="E10" s="244"/>
      <c r="F10" s="244"/>
      <c r="G10" s="1163" t="s">
        <v>484</v>
      </c>
      <c r="H10" s="1164"/>
      <c r="I10" s="1164"/>
      <c r="J10" s="1165"/>
      <c r="K10" s="267">
        <v>310653</v>
      </c>
      <c r="L10" s="268">
        <v>10040</v>
      </c>
      <c r="M10" s="269">
        <v>7040</v>
      </c>
      <c r="N10" s="270">
        <v>42.6</v>
      </c>
    </row>
    <row r="11" spans="1:16" ht="13.5" customHeight="1">
      <c r="A11" s="248"/>
      <c r="B11" s="244"/>
      <c r="C11" s="244"/>
      <c r="D11" s="244"/>
      <c r="E11" s="244"/>
      <c r="F11" s="244"/>
      <c r="G11" s="1163" t="s">
        <v>485</v>
      </c>
      <c r="H11" s="1164"/>
      <c r="I11" s="1164"/>
      <c r="J11" s="1165"/>
      <c r="K11" s="267">
        <v>375671</v>
      </c>
      <c r="L11" s="268">
        <v>12142</v>
      </c>
      <c r="M11" s="269">
        <v>8852</v>
      </c>
      <c r="N11" s="270">
        <v>37.200000000000003</v>
      </c>
    </row>
    <row r="12" spans="1:16" ht="13.5" customHeight="1">
      <c r="A12" s="248"/>
      <c r="B12" s="244"/>
      <c r="C12" s="244"/>
      <c r="D12" s="244"/>
      <c r="E12" s="244"/>
      <c r="F12" s="244"/>
      <c r="G12" s="1163" t="s">
        <v>486</v>
      </c>
      <c r="H12" s="1164"/>
      <c r="I12" s="1164"/>
      <c r="J12" s="1165"/>
      <c r="K12" s="267" t="s">
        <v>487</v>
      </c>
      <c r="L12" s="268" t="s">
        <v>487</v>
      </c>
      <c r="M12" s="269">
        <v>853</v>
      </c>
      <c r="N12" s="270" t="s">
        <v>487</v>
      </c>
    </row>
    <row r="13" spans="1:16" ht="13.5" customHeight="1">
      <c r="A13" s="248"/>
      <c r="B13" s="244"/>
      <c r="C13" s="244"/>
      <c r="D13" s="244"/>
      <c r="E13" s="244"/>
      <c r="F13" s="244"/>
      <c r="G13" s="1163" t="s">
        <v>488</v>
      </c>
      <c r="H13" s="1164"/>
      <c r="I13" s="1164"/>
      <c r="J13" s="1165"/>
      <c r="K13" s="267" t="s">
        <v>487</v>
      </c>
      <c r="L13" s="268" t="s">
        <v>487</v>
      </c>
      <c r="M13" s="269">
        <v>12</v>
      </c>
      <c r="N13" s="270" t="s">
        <v>487</v>
      </c>
    </row>
    <row r="14" spans="1:16" ht="13.5" customHeight="1">
      <c r="A14" s="248"/>
      <c r="B14" s="244"/>
      <c r="C14" s="244"/>
      <c r="D14" s="244"/>
      <c r="E14" s="244"/>
      <c r="F14" s="244"/>
      <c r="G14" s="1163" t="s">
        <v>489</v>
      </c>
      <c r="H14" s="1164"/>
      <c r="I14" s="1164"/>
      <c r="J14" s="1165"/>
      <c r="K14" s="267">
        <v>51341</v>
      </c>
      <c r="L14" s="268">
        <v>1659</v>
      </c>
      <c r="M14" s="269">
        <v>4061</v>
      </c>
      <c r="N14" s="270">
        <v>-59.1</v>
      </c>
    </row>
    <row r="15" spans="1:16" ht="13.5" customHeight="1">
      <c r="A15" s="248"/>
      <c r="B15" s="244"/>
      <c r="C15" s="244"/>
      <c r="D15" s="244"/>
      <c r="E15" s="244"/>
      <c r="F15" s="244"/>
      <c r="G15" s="1163" t="s">
        <v>490</v>
      </c>
      <c r="H15" s="1164"/>
      <c r="I15" s="1164"/>
      <c r="J15" s="1165"/>
      <c r="K15" s="267">
        <v>39389</v>
      </c>
      <c r="L15" s="268">
        <v>1273</v>
      </c>
      <c r="M15" s="269">
        <v>2096</v>
      </c>
      <c r="N15" s="270">
        <v>-39.299999999999997</v>
      </c>
    </row>
    <row r="16" spans="1:16">
      <c r="A16" s="248"/>
      <c r="B16" s="244"/>
      <c r="C16" s="244"/>
      <c r="D16" s="244"/>
      <c r="E16" s="244"/>
      <c r="F16" s="244"/>
      <c r="G16" s="1166" t="s">
        <v>491</v>
      </c>
      <c r="H16" s="1167"/>
      <c r="I16" s="1167"/>
      <c r="J16" s="1168"/>
      <c r="K16" s="268">
        <v>-195034</v>
      </c>
      <c r="L16" s="268">
        <v>-6303</v>
      </c>
      <c r="M16" s="269">
        <v>-9609</v>
      </c>
      <c r="N16" s="270">
        <v>-34.4</v>
      </c>
    </row>
    <row r="17" spans="1:16">
      <c r="A17" s="248"/>
      <c r="B17" s="244"/>
      <c r="C17" s="244"/>
      <c r="D17" s="244"/>
      <c r="E17" s="244"/>
      <c r="F17" s="244"/>
      <c r="G17" s="1166" t="s">
        <v>168</v>
      </c>
      <c r="H17" s="1167"/>
      <c r="I17" s="1167"/>
      <c r="J17" s="1168"/>
      <c r="K17" s="268">
        <v>2511047</v>
      </c>
      <c r="L17" s="268">
        <v>81156</v>
      </c>
      <c r="M17" s="269">
        <v>101883</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7.05</v>
      </c>
      <c r="L21" s="281">
        <v>9.81</v>
      </c>
      <c r="M21" s="282">
        <v>-2.76</v>
      </c>
      <c r="N21" s="249"/>
      <c r="O21" s="283"/>
      <c r="P21" s="279"/>
    </row>
    <row r="22" spans="1:16" s="284" customFormat="1">
      <c r="A22" s="279"/>
      <c r="B22" s="249"/>
      <c r="C22" s="249"/>
      <c r="D22" s="249"/>
      <c r="E22" s="249"/>
      <c r="F22" s="249"/>
      <c r="G22" s="1160" t="s">
        <v>497</v>
      </c>
      <c r="H22" s="1161"/>
      <c r="I22" s="1161"/>
      <c r="J22" s="1162"/>
      <c r="K22" s="285">
        <v>98.2</v>
      </c>
      <c r="L22" s="286">
        <v>97.8</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1719877</v>
      </c>
      <c r="L32" s="294">
        <v>55586</v>
      </c>
      <c r="M32" s="295">
        <v>68295</v>
      </c>
      <c r="N32" s="296">
        <v>-18.600000000000001</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v>20</v>
      </c>
      <c r="N34" s="296" t="s">
        <v>487</v>
      </c>
    </row>
    <row r="35" spans="1:16" ht="27" customHeight="1">
      <c r="A35" s="248"/>
      <c r="B35" s="244"/>
      <c r="C35" s="244"/>
      <c r="D35" s="244"/>
      <c r="E35" s="244"/>
      <c r="F35" s="244"/>
      <c r="G35" s="1151" t="s">
        <v>504</v>
      </c>
      <c r="H35" s="1152"/>
      <c r="I35" s="1152"/>
      <c r="J35" s="1153"/>
      <c r="K35" s="294">
        <v>533899</v>
      </c>
      <c r="L35" s="294">
        <v>17255</v>
      </c>
      <c r="M35" s="295">
        <v>17270</v>
      </c>
      <c r="N35" s="296">
        <v>-0.1</v>
      </c>
    </row>
    <row r="36" spans="1:16" ht="27" customHeight="1">
      <c r="A36" s="248"/>
      <c r="B36" s="244"/>
      <c r="C36" s="244"/>
      <c r="D36" s="244"/>
      <c r="E36" s="244"/>
      <c r="F36" s="244"/>
      <c r="G36" s="1151" t="s">
        <v>505</v>
      </c>
      <c r="H36" s="1152"/>
      <c r="I36" s="1152"/>
      <c r="J36" s="1153"/>
      <c r="K36" s="294">
        <v>167376</v>
      </c>
      <c r="L36" s="294">
        <v>5410</v>
      </c>
      <c r="M36" s="295">
        <v>2908</v>
      </c>
      <c r="N36" s="296">
        <v>86</v>
      </c>
    </row>
    <row r="37" spans="1:16" ht="13.5" customHeight="1">
      <c r="A37" s="248"/>
      <c r="B37" s="244"/>
      <c r="C37" s="244"/>
      <c r="D37" s="244"/>
      <c r="E37" s="244"/>
      <c r="F37" s="244"/>
      <c r="G37" s="1151" t="s">
        <v>506</v>
      </c>
      <c r="H37" s="1152"/>
      <c r="I37" s="1152"/>
      <c r="J37" s="1153"/>
      <c r="K37" s="294">
        <v>86744</v>
      </c>
      <c r="L37" s="294">
        <v>2804</v>
      </c>
      <c r="M37" s="295">
        <v>1444</v>
      </c>
      <c r="N37" s="296">
        <v>94.2</v>
      </c>
    </row>
    <row r="38" spans="1:16" ht="27" customHeight="1">
      <c r="A38" s="248"/>
      <c r="B38" s="244"/>
      <c r="C38" s="244"/>
      <c r="D38" s="244"/>
      <c r="E38" s="244"/>
      <c r="F38" s="244"/>
      <c r="G38" s="1154" t="s">
        <v>507</v>
      </c>
      <c r="H38" s="1155"/>
      <c r="I38" s="1155"/>
      <c r="J38" s="1156"/>
      <c r="K38" s="297" t="s">
        <v>487</v>
      </c>
      <c r="L38" s="297" t="s">
        <v>487</v>
      </c>
      <c r="M38" s="298">
        <v>7</v>
      </c>
      <c r="N38" s="299" t="s">
        <v>487</v>
      </c>
      <c r="O38" s="293"/>
    </row>
    <row r="39" spans="1:16">
      <c r="A39" s="248"/>
      <c r="B39" s="244"/>
      <c r="C39" s="244"/>
      <c r="D39" s="244"/>
      <c r="E39" s="244"/>
      <c r="F39" s="244"/>
      <c r="G39" s="1154" t="s">
        <v>508</v>
      </c>
      <c r="H39" s="1155"/>
      <c r="I39" s="1155"/>
      <c r="J39" s="1156"/>
      <c r="K39" s="300">
        <v>-73556</v>
      </c>
      <c r="L39" s="300">
        <v>-2377</v>
      </c>
      <c r="M39" s="301">
        <v>-4412</v>
      </c>
      <c r="N39" s="302">
        <v>-46.1</v>
      </c>
      <c r="O39" s="293"/>
    </row>
    <row r="40" spans="1:16" ht="27" customHeight="1">
      <c r="A40" s="248"/>
      <c r="B40" s="244"/>
      <c r="C40" s="244"/>
      <c r="D40" s="244"/>
      <c r="E40" s="244"/>
      <c r="F40" s="244"/>
      <c r="G40" s="1151" t="s">
        <v>509</v>
      </c>
      <c r="H40" s="1152"/>
      <c r="I40" s="1152"/>
      <c r="J40" s="1153"/>
      <c r="K40" s="300">
        <v>-1747262</v>
      </c>
      <c r="L40" s="300">
        <v>-56471</v>
      </c>
      <c r="M40" s="301">
        <v>-58381</v>
      </c>
      <c r="N40" s="302">
        <v>-3.3</v>
      </c>
      <c r="O40" s="293"/>
    </row>
    <row r="41" spans="1:16">
      <c r="A41" s="248"/>
      <c r="B41" s="244"/>
      <c r="C41" s="244"/>
      <c r="D41" s="244"/>
      <c r="E41" s="244"/>
      <c r="F41" s="244"/>
      <c r="G41" s="1157" t="s">
        <v>279</v>
      </c>
      <c r="H41" s="1158"/>
      <c r="I41" s="1158"/>
      <c r="J41" s="1159"/>
      <c r="K41" s="294">
        <v>687078</v>
      </c>
      <c r="L41" s="300">
        <v>22206</v>
      </c>
      <c r="M41" s="301">
        <v>27153</v>
      </c>
      <c r="N41" s="302">
        <v>-18.2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1742454</v>
      </c>
      <c r="J51" s="320">
        <v>54316</v>
      </c>
      <c r="K51" s="321">
        <v>1.3</v>
      </c>
      <c r="L51" s="322">
        <v>67201</v>
      </c>
      <c r="M51" s="323">
        <v>-22.2</v>
      </c>
      <c r="N51" s="324">
        <v>23.5</v>
      </c>
    </row>
    <row r="52" spans="1:14">
      <c r="A52" s="248"/>
      <c r="B52" s="244"/>
      <c r="C52" s="244"/>
      <c r="D52" s="244"/>
      <c r="E52" s="244"/>
      <c r="F52" s="244"/>
      <c r="G52" s="325"/>
      <c r="H52" s="326" t="s">
        <v>520</v>
      </c>
      <c r="I52" s="327">
        <v>1075054</v>
      </c>
      <c r="J52" s="328">
        <v>33512</v>
      </c>
      <c r="K52" s="329">
        <v>-5.3</v>
      </c>
      <c r="L52" s="330">
        <v>35210</v>
      </c>
      <c r="M52" s="331">
        <v>-14.6</v>
      </c>
      <c r="N52" s="332">
        <v>9.3000000000000007</v>
      </c>
    </row>
    <row r="53" spans="1:14">
      <c r="A53" s="248"/>
      <c r="B53" s="244"/>
      <c r="C53" s="244"/>
      <c r="D53" s="244"/>
      <c r="E53" s="244"/>
      <c r="F53" s="244"/>
      <c r="G53" s="310" t="s">
        <v>521</v>
      </c>
      <c r="H53" s="311"/>
      <c r="I53" s="319">
        <v>1338665</v>
      </c>
      <c r="J53" s="320">
        <v>41962</v>
      </c>
      <c r="K53" s="321">
        <v>-22.7</v>
      </c>
      <c r="L53" s="322">
        <v>75709</v>
      </c>
      <c r="M53" s="323">
        <v>12.7</v>
      </c>
      <c r="N53" s="324">
        <v>-35.4</v>
      </c>
    </row>
    <row r="54" spans="1:14">
      <c r="A54" s="248"/>
      <c r="B54" s="244"/>
      <c r="C54" s="244"/>
      <c r="D54" s="244"/>
      <c r="E54" s="244"/>
      <c r="F54" s="244"/>
      <c r="G54" s="325"/>
      <c r="H54" s="326" t="s">
        <v>520</v>
      </c>
      <c r="I54" s="327">
        <v>707003</v>
      </c>
      <c r="J54" s="328">
        <v>22162</v>
      </c>
      <c r="K54" s="329">
        <v>-33.9</v>
      </c>
      <c r="L54" s="330">
        <v>35212</v>
      </c>
      <c r="M54" s="331">
        <v>0</v>
      </c>
      <c r="N54" s="332">
        <v>-33.9</v>
      </c>
    </row>
    <row r="55" spans="1:14">
      <c r="A55" s="248"/>
      <c r="B55" s="244"/>
      <c r="C55" s="244"/>
      <c r="D55" s="244"/>
      <c r="E55" s="244"/>
      <c r="F55" s="244"/>
      <c r="G55" s="310" t="s">
        <v>522</v>
      </c>
      <c r="H55" s="311"/>
      <c r="I55" s="319">
        <v>1675643</v>
      </c>
      <c r="J55" s="320">
        <v>52701</v>
      </c>
      <c r="K55" s="321">
        <v>25.6</v>
      </c>
      <c r="L55" s="322">
        <v>90961</v>
      </c>
      <c r="M55" s="323">
        <v>20.100000000000001</v>
      </c>
      <c r="N55" s="324">
        <v>5.5</v>
      </c>
    </row>
    <row r="56" spans="1:14">
      <c r="A56" s="248"/>
      <c r="B56" s="244"/>
      <c r="C56" s="244"/>
      <c r="D56" s="244"/>
      <c r="E56" s="244"/>
      <c r="F56" s="244"/>
      <c r="G56" s="325"/>
      <c r="H56" s="326" t="s">
        <v>520</v>
      </c>
      <c r="I56" s="327">
        <v>719234</v>
      </c>
      <c r="J56" s="328">
        <v>22621</v>
      </c>
      <c r="K56" s="329">
        <v>2.1</v>
      </c>
      <c r="L56" s="330">
        <v>37720</v>
      </c>
      <c r="M56" s="331">
        <v>7.1</v>
      </c>
      <c r="N56" s="332">
        <v>-5</v>
      </c>
    </row>
    <row r="57" spans="1:14">
      <c r="A57" s="248"/>
      <c r="B57" s="244"/>
      <c r="C57" s="244"/>
      <c r="D57" s="244"/>
      <c r="E57" s="244"/>
      <c r="F57" s="244"/>
      <c r="G57" s="310" t="s">
        <v>523</v>
      </c>
      <c r="H57" s="311"/>
      <c r="I57" s="319">
        <v>2292224</v>
      </c>
      <c r="J57" s="320">
        <v>73026</v>
      </c>
      <c r="K57" s="321">
        <v>38.6</v>
      </c>
      <c r="L57" s="322">
        <v>106614</v>
      </c>
      <c r="M57" s="323">
        <v>17.2</v>
      </c>
      <c r="N57" s="324">
        <v>21.4</v>
      </c>
    </row>
    <row r="58" spans="1:14">
      <c r="A58" s="248"/>
      <c r="B58" s="244"/>
      <c r="C58" s="244"/>
      <c r="D58" s="244"/>
      <c r="E58" s="244"/>
      <c r="F58" s="244"/>
      <c r="G58" s="325"/>
      <c r="H58" s="326" t="s">
        <v>520</v>
      </c>
      <c r="I58" s="327">
        <v>1855561</v>
      </c>
      <c r="J58" s="328">
        <v>59115</v>
      </c>
      <c r="K58" s="329">
        <v>161.30000000000001</v>
      </c>
      <c r="L58" s="330">
        <v>45545</v>
      </c>
      <c r="M58" s="331">
        <v>20.7</v>
      </c>
      <c r="N58" s="332">
        <v>140.6</v>
      </c>
    </row>
    <row r="59" spans="1:14">
      <c r="A59" s="248"/>
      <c r="B59" s="244"/>
      <c r="C59" s="244"/>
      <c r="D59" s="244"/>
      <c r="E59" s="244"/>
      <c r="F59" s="244"/>
      <c r="G59" s="310" t="s">
        <v>524</v>
      </c>
      <c r="H59" s="311"/>
      <c r="I59" s="319">
        <v>1951194</v>
      </c>
      <c r="J59" s="320">
        <v>63062</v>
      </c>
      <c r="K59" s="321">
        <v>-13.6</v>
      </c>
      <c r="L59" s="322">
        <v>85459</v>
      </c>
      <c r="M59" s="323">
        <v>-19.8</v>
      </c>
      <c r="N59" s="324">
        <v>6.2</v>
      </c>
    </row>
    <row r="60" spans="1:14">
      <c r="A60" s="248"/>
      <c r="B60" s="244"/>
      <c r="C60" s="244"/>
      <c r="D60" s="244"/>
      <c r="E60" s="244"/>
      <c r="F60" s="244"/>
      <c r="G60" s="325"/>
      <c r="H60" s="326" t="s">
        <v>520</v>
      </c>
      <c r="I60" s="333">
        <v>921235</v>
      </c>
      <c r="J60" s="328">
        <v>29774</v>
      </c>
      <c r="K60" s="329">
        <v>-49.6</v>
      </c>
      <c r="L60" s="330">
        <v>44378</v>
      </c>
      <c r="M60" s="331">
        <v>-2.6</v>
      </c>
      <c r="N60" s="332">
        <v>-47</v>
      </c>
    </row>
    <row r="61" spans="1:14">
      <c r="A61" s="248"/>
      <c r="B61" s="244"/>
      <c r="C61" s="244"/>
      <c r="D61" s="244"/>
      <c r="E61" s="244"/>
      <c r="F61" s="244"/>
      <c r="G61" s="310" t="s">
        <v>525</v>
      </c>
      <c r="H61" s="334"/>
      <c r="I61" s="335">
        <v>1800036</v>
      </c>
      <c r="J61" s="336">
        <v>57013</v>
      </c>
      <c r="K61" s="337">
        <v>5.8</v>
      </c>
      <c r="L61" s="338">
        <v>85189</v>
      </c>
      <c r="M61" s="339">
        <v>1.6</v>
      </c>
      <c r="N61" s="324">
        <v>4.2</v>
      </c>
    </row>
    <row r="62" spans="1:14">
      <c r="A62" s="248"/>
      <c r="B62" s="244"/>
      <c r="C62" s="244"/>
      <c r="D62" s="244"/>
      <c r="E62" s="244"/>
      <c r="F62" s="244"/>
      <c r="G62" s="325"/>
      <c r="H62" s="326" t="s">
        <v>520</v>
      </c>
      <c r="I62" s="327">
        <v>1055617</v>
      </c>
      <c r="J62" s="328">
        <v>33437</v>
      </c>
      <c r="K62" s="329">
        <v>14.9</v>
      </c>
      <c r="L62" s="330">
        <v>39613</v>
      </c>
      <c r="M62" s="331">
        <v>2.1</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30.51</v>
      </c>
      <c r="G47" s="12">
        <v>36.369999999999997</v>
      </c>
      <c r="H47" s="12">
        <v>39.869999999999997</v>
      </c>
      <c r="I47" s="12">
        <v>43.73</v>
      </c>
      <c r="J47" s="13">
        <v>46.98</v>
      </c>
    </row>
    <row r="48" spans="2:10" ht="57.75" customHeight="1">
      <c r="B48" s="14"/>
      <c r="C48" s="1171" t="s">
        <v>4</v>
      </c>
      <c r="D48" s="1171"/>
      <c r="E48" s="1172"/>
      <c r="F48" s="15">
        <v>9.0500000000000007</v>
      </c>
      <c r="G48" s="16">
        <v>7.03</v>
      </c>
      <c r="H48" s="16">
        <v>5.64</v>
      </c>
      <c r="I48" s="16">
        <v>6.23</v>
      </c>
      <c r="J48" s="17">
        <v>8.83</v>
      </c>
    </row>
    <row r="49" spans="2:10" ht="57.75" customHeight="1" thickBot="1">
      <c r="B49" s="18"/>
      <c r="C49" s="1173" t="s">
        <v>5</v>
      </c>
      <c r="D49" s="1173"/>
      <c r="E49" s="1174"/>
      <c r="F49" s="19">
        <v>6.36</v>
      </c>
      <c r="G49" s="20">
        <v>7.07</v>
      </c>
      <c r="H49" s="20">
        <v>2.2400000000000002</v>
      </c>
      <c r="I49" s="20">
        <v>4.49</v>
      </c>
      <c r="J49" s="21">
        <v>6.31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532</v>
      </c>
      <c r="D34" s="1181"/>
      <c r="E34" s="1182"/>
      <c r="F34" s="32">
        <v>8.82</v>
      </c>
      <c r="G34" s="33">
        <v>6.8</v>
      </c>
      <c r="H34" s="33">
        <v>5.37</v>
      </c>
      <c r="I34" s="33">
        <v>5.96</v>
      </c>
      <c r="J34" s="34">
        <v>8.41</v>
      </c>
      <c r="K34" s="22"/>
      <c r="L34" s="22"/>
      <c r="M34" s="22"/>
      <c r="N34" s="22"/>
      <c r="O34" s="22"/>
      <c r="P34" s="22"/>
    </row>
    <row r="35" spans="1:16" ht="39" customHeight="1">
      <c r="A35" s="22"/>
      <c r="B35" s="35"/>
      <c r="C35" s="1175" t="s">
        <v>533</v>
      </c>
      <c r="D35" s="1176"/>
      <c r="E35" s="1177"/>
      <c r="F35" s="36">
        <v>0.19</v>
      </c>
      <c r="G35" s="37">
        <v>0.2</v>
      </c>
      <c r="H35" s="37">
        <v>0.21</v>
      </c>
      <c r="I35" s="37">
        <v>0.22</v>
      </c>
      <c r="J35" s="38">
        <v>0.23</v>
      </c>
      <c r="K35" s="22"/>
      <c r="L35" s="22"/>
      <c r="M35" s="22"/>
      <c r="N35" s="22"/>
      <c r="O35" s="22"/>
      <c r="P35" s="22"/>
    </row>
    <row r="36" spans="1:16" ht="39" customHeight="1">
      <c r="A36" s="22"/>
      <c r="B36" s="35"/>
      <c r="C36" s="1175" t="s">
        <v>534</v>
      </c>
      <c r="D36" s="1176"/>
      <c r="E36" s="1177"/>
      <c r="F36" s="36">
        <v>0.02</v>
      </c>
      <c r="G36" s="37">
        <v>0.02</v>
      </c>
      <c r="H36" s="37">
        <v>0.05</v>
      </c>
      <c r="I36" s="37">
        <v>0.03</v>
      </c>
      <c r="J36" s="38">
        <v>0.18</v>
      </c>
      <c r="K36" s="22"/>
      <c r="L36" s="22"/>
      <c r="M36" s="22"/>
      <c r="N36" s="22"/>
      <c r="O36" s="22"/>
      <c r="P36" s="22"/>
    </row>
    <row r="37" spans="1:16" ht="39" customHeight="1">
      <c r="A37" s="22"/>
      <c r="B37" s="35"/>
      <c r="C37" s="1175" t="s">
        <v>535</v>
      </c>
      <c r="D37" s="1176"/>
      <c r="E37" s="1177"/>
      <c r="F37" s="36">
        <v>0.04</v>
      </c>
      <c r="G37" s="37">
        <v>0.46</v>
      </c>
      <c r="H37" s="37">
        <v>0.08</v>
      </c>
      <c r="I37" s="37">
        <v>0.11</v>
      </c>
      <c r="J37" s="38">
        <v>0.15</v>
      </c>
      <c r="K37" s="22"/>
      <c r="L37" s="22"/>
      <c r="M37" s="22"/>
      <c r="N37" s="22"/>
      <c r="O37" s="22"/>
      <c r="P37" s="22"/>
    </row>
    <row r="38" spans="1:16" ht="39" customHeight="1">
      <c r="A38" s="22"/>
      <c r="B38" s="35"/>
      <c r="C38" s="1175" t="s">
        <v>536</v>
      </c>
      <c r="D38" s="1176"/>
      <c r="E38" s="1177"/>
      <c r="F38" s="36">
        <v>0.14000000000000001</v>
      </c>
      <c r="G38" s="37">
        <v>0.19</v>
      </c>
      <c r="H38" s="37">
        <v>0</v>
      </c>
      <c r="I38" s="37">
        <v>0.13</v>
      </c>
      <c r="J38" s="38">
        <v>0.11</v>
      </c>
      <c r="K38" s="22"/>
      <c r="L38" s="22"/>
      <c r="M38" s="22"/>
      <c r="N38" s="22"/>
      <c r="O38" s="22"/>
      <c r="P38" s="22"/>
    </row>
    <row r="39" spans="1:16" ht="39" customHeight="1">
      <c r="A39" s="22"/>
      <c r="B39" s="35"/>
      <c r="C39" s="1175" t="s">
        <v>537</v>
      </c>
      <c r="D39" s="1176"/>
      <c r="E39" s="1177"/>
      <c r="F39" s="36">
        <v>0.02</v>
      </c>
      <c r="G39" s="37">
        <v>0.03</v>
      </c>
      <c r="H39" s="37">
        <v>0.03</v>
      </c>
      <c r="I39" s="37">
        <v>0.03</v>
      </c>
      <c r="J39" s="38">
        <v>0.03</v>
      </c>
      <c r="K39" s="22"/>
      <c r="L39" s="22"/>
      <c r="M39" s="22"/>
      <c r="N39" s="22"/>
      <c r="O39" s="22"/>
      <c r="P39" s="22"/>
    </row>
    <row r="40" spans="1:16" ht="39" customHeight="1">
      <c r="A40" s="22"/>
      <c r="B40" s="35"/>
      <c r="C40" s="1175" t="s">
        <v>538</v>
      </c>
      <c r="D40" s="1176"/>
      <c r="E40" s="1177"/>
      <c r="F40" s="36">
        <v>0.02</v>
      </c>
      <c r="G40" s="37">
        <v>0.03</v>
      </c>
      <c r="H40" s="37">
        <v>0.02</v>
      </c>
      <c r="I40" s="37">
        <v>0.01</v>
      </c>
      <c r="J40" s="38">
        <v>0.01</v>
      </c>
      <c r="K40" s="22"/>
      <c r="L40" s="22"/>
      <c r="M40" s="22"/>
      <c r="N40" s="22"/>
      <c r="O40" s="22"/>
      <c r="P40" s="22"/>
    </row>
    <row r="41" spans="1:16" ht="39" customHeight="1">
      <c r="A41" s="22"/>
      <c r="B41" s="35"/>
      <c r="C41" s="1175" t="s">
        <v>539</v>
      </c>
      <c r="D41" s="1176"/>
      <c r="E41" s="1177"/>
      <c r="F41" s="36">
        <v>0.02</v>
      </c>
      <c r="G41" s="37">
        <v>0</v>
      </c>
      <c r="H41" s="37">
        <v>0</v>
      </c>
      <c r="I41" s="37">
        <v>0</v>
      </c>
      <c r="J41" s="38">
        <v>0.01</v>
      </c>
      <c r="K41" s="22"/>
      <c r="L41" s="22"/>
      <c r="M41" s="22"/>
      <c r="N41" s="22"/>
      <c r="O41" s="22"/>
      <c r="P41" s="22"/>
    </row>
    <row r="42" spans="1:16" ht="39" customHeight="1">
      <c r="A42" s="22"/>
      <c r="B42" s="39"/>
      <c r="C42" s="1175" t="s">
        <v>540</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541</v>
      </c>
      <c r="D43" s="1179"/>
      <c r="E43" s="1180"/>
      <c r="F43" s="41">
        <v>0.01</v>
      </c>
      <c r="G43" s="42">
        <v>0.02</v>
      </c>
      <c r="H43" s="42">
        <v>0.03</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1635</v>
      </c>
      <c r="L45" s="60">
        <v>1626</v>
      </c>
      <c r="M45" s="60">
        <v>1651</v>
      </c>
      <c r="N45" s="60">
        <v>1730</v>
      </c>
      <c r="O45" s="61">
        <v>1720</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439</v>
      </c>
      <c r="L48" s="64">
        <v>454</v>
      </c>
      <c r="M48" s="64">
        <v>469</v>
      </c>
      <c r="N48" s="64">
        <v>519</v>
      </c>
      <c r="O48" s="65">
        <v>534</v>
      </c>
      <c r="P48" s="48"/>
      <c r="Q48" s="48"/>
      <c r="R48" s="48"/>
      <c r="S48" s="48"/>
      <c r="T48" s="48"/>
      <c r="U48" s="48"/>
    </row>
    <row r="49" spans="1:21" ht="30.75" customHeight="1">
      <c r="A49" s="48"/>
      <c r="B49" s="1193"/>
      <c r="C49" s="1194"/>
      <c r="D49" s="62"/>
      <c r="E49" s="1185" t="s">
        <v>15</v>
      </c>
      <c r="F49" s="1185"/>
      <c r="G49" s="1185"/>
      <c r="H49" s="1185"/>
      <c r="I49" s="1185"/>
      <c r="J49" s="1186"/>
      <c r="K49" s="63">
        <v>172</v>
      </c>
      <c r="L49" s="64">
        <v>173</v>
      </c>
      <c r="M49" s="64">
        <v>174</v>
      </c>
      <c r="N49" s="64">
        <v>163</v>
      </c>
      <c r="O49" s="65">
        <v>167</v>
      </c>
      <c r="P49" s="48"/>
      <c r="Q49" s="48"/>
      <c r="R49" s="48"/>
      <c r="S49" s="48"/>
      <c r="T49" s="48"/>
      <c r="U49" s="48"/>
    </row>
    <row r="50" spans="1:21" ht="30.75" customHeight="1">
      <c r="A50" s="48"/>
      <c r="B50" s="1193"/>
      <c r="C50" s="1194"/>
      <c r="D50" s="62"/>
      <c r="E50" s="1185" t="s">
        <v>16</v>
      </c>
      <c r="F50" s="1185"/>
      <c r="G50" s="1185"/>
      <c r="H50" s="1185"/>
      <c r="I50" s="1185"/>
      <c r="J50" s="1186"/>
      <c r="K50" s="63">
        <v>218</v>
      </c>
      <c r="L50" s="64">
        <v>222</v>
      </c>
      <c r="M50" s="64">
        <v>204</v>
      </c>
      <c r="N50" s="64">
        <v>83</v>
      </c>
      <c r="O50" s="65">
        <v>87</v>
      </c>
      <c r="P50" s="48"/>
      <c r="Q50" s="48"/>
      <c r="R50" s="48"/>
      <c r="S50" s="48"/>
      <c r="T50" s="48"/>
      <c r="U50" s="48"/>
    </row>
    <row r="51" spans="1:21" ht="30.75" customHeight="1">
      <c r="A51" s="48"/>
      <c r="B51" s="1195"/>
      <c r="C51" s="1196"/>
      <c r="D51" s="66"/>
      <c r="E51" s="1185" t="s">
        <v>17</v>
      </c>
      <c r="F51" s="1185"/>
      <c r="G51" s="1185"/>
      <c r="H51" s="1185"/>
      <c r="I51" s="1185"/>
      <c r="J51" s="1186"/>
      <c r="K51" s="63" t="s">
        <v>487</v>
      </c>
      <c r="L51" s="64">
        <v>0</v>
      </c>
      <c r="M51" s="64" t="s">
        <v>487</v>
      </c>
      <c r="N51" s="64" t="s">
        <v>487</v>
      </c>
      <c r="O51" s="65" t="s">
        <v>487</v>
      </c>
      <c r="P51" s="48"/>
      <c r="Q51" s="48"/>
      <c r="R51" s="48"/>
      <c r="S51" s="48"/>
      <c r="T51" s="48"/>
      <c r="U51" s="48"/>
    </row>
    <row r="52" spans="1:21" ht="30.75" customHeight="1">
      <c r="A52" s="48"/>
      <c r="B52" s="1183" t="s">
        <v>18</v>
      </c>
      <c r="C52" s="1184"/>
      <c r="D52" s="66"/>
      <c r="E52" s="1185" t="s">
        <v>19</v>
      </c>
      <c r="F52" s="1185"/>
      <c r="G52" s="1185"/>
      <c r="H52" s="1185"/>
      <c r="I52" s="1185"/>
      <c r="J52" s="1186"/>
      <c r="K52" s="63">
        <v>1592</v>
      </c>
      <c r="L52" s="64">
        <v>1687</v>
      </c>
      <c r="M52" s="64">
        <v>1725</v>
      </c>
      <c r="N52" s="64">
        <v>1813</v>
      </c>
      <c r="O52" s="65">
        <v>1822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872</v>
      </c>
      <c r="L53" s="69">
        <v>788</v>
      </c>
      <c r="M53" s="69">
        <v>773</v>
      </c>
      <c r="N53" s="69">
        <v>682</v>
      </c>
      <c r="O53" s="70">
        <v>686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14684</v>
      </c>
      <c r="J41" s="83">
        <v>14158</v>
      </c>
      <c r="K41" s="83">
        <v>13973</v>
      </c>
      <c r="L41" s="83">
        <v>14027</v>
      </c>
      <c r="M41" s="84">
        <v>13701</v>
      </c>
    </row>
    <row r="42" spans="2:13" ht="27.75" customHeight="1">
      <c r="B42" s="1201"/>
      <c r="C42" s="1202"/>
      <c r="D42" s="85"/>
      <c r="E42" s="1205" t="s">
        <v>25</v>
      </c>
      <c r="F42" s="1205"/>
      <c r="G42" s="1205"/>
      <c r="H42" s="1206"/>
      <c r="I42" s="86">
        <v>875</v>
      </c>
      <c r="J42" s="87">
        <v>611</v>
      </c>
      <c r="K42" s="87">
        <v>369</v>
      </c>
      <c r="L42" s="87">
        <v>276</v>
      </c>
      <c r="M42" s="88">
        <v>182</v>
      </c>
    </row>
    <row r="43" spans="2:13" ht="27.75" customHeight="1">
      <c r="B43" s="1201"/>
      <c r="C43" s="1202"/>
      <c r="D43" s="85"/>
      <c r="E43" s="1205" t="s">
        <v>26</v>
      </c>
      <c r="F43" s="1205"/>
      <c r="G43" s="1205"/>
      <c r="H43" s="1206"/>
      <c r="I43" s="86">
        <v>9622</v>
      </c>
      <c r="J43" s="87">
        <v>9399</v>
      </c>
      <c r="K43" s="87">
        <v>9209</v>
      </c>
      <c r="L43" s="87">
        <v>9081</v>
      </c>
      <c r="M43" s="88">
        <v>8956</v>
      </c>
    </row>
    <row r="44" spans="2:13" ht="27.75" customHeight="1">
      <c r="B44" s="1201"/>
      <c r="C44" s="1202"/>
      <c r="D44" s="85"/>
      <c r="E44" s="1205" t="s">
        <v>27</v>
      </c>
      <c r="F44" s="1205"/>
      <c r="G44" s="1205"/>
      <c r="H44" s="1206"/>
      <c r="I44" s="86">
        <v>1133</v>
      </c>
      <c r="J44" s="87">
        <v>978</v>
      </c>
      <c r="K44" s="87">
        <v>861</v>
      </c>
      <c r="L44" s="87">
        <v>754</v>
      </c>
      <c r="M44" s="88">
        <v>638</v>
      </c>
    </row>
    <row r="45" spans="2:13" ht="27.75" customHeight="1">
      <c r="B45" s="1201"/>
      <c r="C45" s="1202"/>
      <c r="D45" s="85"/>
      <c r="E45" s="1205" t="s">
        <v>28</v>
      </c>
      <c r="F45" s="1205"/>
      <c r="G45" s="1205"/>
      <c r="H45" s="1206"/>
      <c r="I45" s="86">
        <v>3327</v>
      </c>
      <c r="J45" s="87">
        <v>3294</v>
      </c>
      <c r="K45" s="87">
        <v>3220</v>
      </c>
      <c r="L45" s="87">
        <v>3080</v>
      </c>
      <c r="M45" s="88">
        <v>2979</v>
      </c>
    </row>
    <row r="46" spans="2:13" ht="27.75" customHeight="1">
      <c r="B46" s="1201"/>
      <c r="C46" s="1202"/>
      <c r="D46" s="85"/>
      <c r="E46" s="1205" t="s">
        <v>29</v>
      </c>
      <c r="F46" s="1205"/>
      <c r="G46" s="1205"/>
      <c r="H46" s="1206"/>
      <c r="I46" s="86" t="s">
        <v>487</v>
      </c>
      <c r="J46" s="87" t="s">
        <v>487</v>
      </c>
      <c r="K46" s="87" t="s">
        <v>487</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8053</v>
      </c>
      <c r="J49" s="87">
        <v>8166</v>
      </c>
      <c r="K49" s="87">
        <v>8891</v>
      </c>
      <c r="L49" s="87">
        <v>9340</v>
      </c>
      <c r="M49" s="88">
        <v>9652</v>
      </c>
    </row>
    <row r="50" spans="2:13" ht="27.75" customHeight="1">
      <c r="B50" s="1201"/>
      <c r="C50" s="1202"/>
      <c r="D50" s="85"/>
      <c r="E50" s="1205" t="s">
        <v>34</v>
      </c>
      <c r="F50" s="1205"/>
      <c r="G50" s="1205"/>
      <c r="H50" s="1206"/>
      <c r="I50" s="86">
        <v>737</v>
      </c>
      <c r="J50" s="87">
        <v>800</v>
      </c>
      <c r="K50" s="87">
        <v>747</v>
      </c>
      <c r="L50" s="87">
        <v>824</v>
      </c>
      <c r="M50" s="88">
        <v>1150</v>
      </c>
    </row>
    <row r="51" spans="2:13" ht="27.75" customHeight="1">
      <c r="B51" s="1203"/>
      <c r="C51" s="1204"/>
      <c r="D51" s="85"/>
      <c r="E51" s="1205" t="s">
        <v>35</v>
      </c>
      <c r="F51" s="1205"/>
      <c r="G51" s="1205"/>
      <c r="H51" s="1206"/>
      <c r="I51" s="86">
        <v>17247</v>
      </c>
      <c r="J51" s="87">
        <v>16690</v>
      </c>
      <c r="K51" s="87">
        <v>16412</v>
      </c>
      <c r="L51" s="87">
        <v>16197</v>
      </c>
      <c r="M51" s="88">
        <v>15749</v>
      </c>
    </row>
    <row r="52" spans="2:13" ht="27.75" customHeight="1" thickBot="1">
      <c r="B52" s="1207" t="s">
        <v>36</v>
      </c>
      <c r="C52" s="1208"/>
      <c r="D52" s="90"/>
      <c r="E52" s="1209" t="s">
        <v>37</v>
      </c>
      <c r="F52" s="1209"/>
      <c r="G52" s="1209"/>
      <c r="H52" s="1210"/>
      <c r="I52" s="91">
        <v>3604</v>
      </c>
      <c r="J52" s="92">
        <v>2784</v>
      </c>
      <c r="K52" s="92">
        <v>1583</v>
      </c>
      <c r="L52" s="92">
        <v>856</v>
      </c>
      <c r="M52" s="93">
        <v>-96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566</v>
      </c>
      <c r="C41" s="246"/>
      <c r="D41" s="246"/>
      <c r="E41" s="246"/>
      <c r="F41" s="246"/>
      <c r="G41" s="246"/>
      <c r="H41" s="246"/>
      <c r="I41" s="246"/>
      <c r="J41" s="246"/>
      <c r="K41" s="246"/>
      <c r="L41" s="246"/>
      <c r="M41" s="246"/>
      <c r="N41" s="246"/>
      <c r="O41" s="246"/>
      <c r="P41" s="247"/>
    </row>
    <row r="42" spans="2:17">
      <c r="B42" s="248"/>
      <c r="C42" s="244"/>
      <c r="D42" s="244"/>
      <c r="E42" s="244"/>
      <c r="F42" s="244"/>
      <c r="G42" s="351" t="s">
        <v>567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568</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569</v>
      </c>
      <c r="H51" s="1228"/>
      <c r="I51" s="1233" t="s">
        <v>570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571</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572</v>
      </c>
      <c r="H55" s="1239"/>
      <c r="I55" s="1237" t="s">
        <v>570</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573</v>
      </c>
      <c r="C63" s="244"/>
      <c r="D63" s="244"/>
      <c r="E63" s="244"/>
      <c r="F63" s="244"/>
      <c r="G63" s="244"/>
      <c r="H63" s="244"/>
      <c r="I63" s="244"/>
      <c r="J63" s="244"/>
      <c r="K63" s="244"/>
      <c r="L63" s="244"/>
      <c r="M63" s="244"/>
      <c r="N63" s="244"/>
      <c r="O63" s="244"/>
    </row>
    <row r="64" spans="1:17">
      <c r="B64" s="248"/>
      <c r="C64" s="244"/>
      <c r="D64" s="244"/>
      <c r="E64" s="244"/>
      <c r="F64" s="244"/>
      <c r="G64" s="351" t="s">
        <v>567</v>
      </c>
      <c r="I64" s="352"/>
      <c r="J64" s="352"/>
      <c r="K64" s="352"/>
      <c r="L64" s="244"/>
      <c r="M64" s="244"/>
      <c r="N64" s="244"/>
      <c r="O64" s="244"/>
    </row>
    <row r="65" spans="2:30">
      <c r="B65" s="248"/>
      <c r="C65" s="244"/>
      <c r="D65" s="244"/>
      <c r="E65" s="244"/>
      <c r="F65" s="244"/>
      <c r="G65" s="1215" t="s">
        <v>576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574</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569</v>
      </c>
      <c r="H73" s="1228"/>
      <c r="I73" s="1233" t="s">
        <v>570</v>
      </c>
      <c r="J73" s="1233"/>
      <c r="K73" s="1247">
        <v>47.3</v>
      </c>
      <c r="L73" s="1247">
        <v>37.1</v>
      </c>
      <c r="M73" s="1236">
        <v>21.1</v>
      </c>
      <c r="N73" s="1236">
        <v>11.5</v>
      </c>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575</v>
      </c>
      <c r="J75" s="1237"/>
      <c r="K75" s="1248">
        <v>11.4</v>
      </c>
      <c r="L75" s="1248">
        <v>11.1</v>
      </c>
      <c r="M75" s="1248">
        <v>10.7</v>
      </c>
      <c r="N75" s="1248">
        <v>10</v>
      </c>
      <c r="O75" s="1248">
        <v>9.5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572</v>
      </c>
      <c r="H77" s="1239"/>
      <c r="I77" s="1237" t="s">
        <v>570</v>
      </c>
      <c r="J77" s="1237"/>
      <c r="K77" s="1247">
        <v>88.3</v>
      </c>
      <c r="L77" s="1247">
        <v>76.2</v>
      </c>
      <c r="M77" s="1236">
        <v>65.3</v>
      </c>
      <c r="N77" s="1236">
        <v>60.8</v>
      </c>
      <c r="O77" s="1236">
        <v>58.5</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575</v>
      </c>
      <c r="J79" s="1246"/>
      <c r="K79" s="1250">
        <v>13.8</v>
      </c>
      <c r="L79" s="1250">
        <v>12.8</v>
      </c>
      <c r="M79" s="1250">
        <v>12</v>
      </c>
      <c r="N79" s="1250">
        <v>11.1</v>
      </c>
      <c r="O79" s="1250">
        <v>10.7</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54316</v>
      </c>
      <c r="E3" s="116"/>
      <c r="F3" s="117">
        <v>67201</v>
      </c>
      <c r="G3" s="118"/>
      <c r="H3" s="119"/>
    </row>
    <row r="4" spans="1:8">
      <c r="A4" s="120"/>
      <c r="B4" s="121"/>
      <c r="C4" s="122"/>
      <c r="D4" s="123">
        <v>33512</v>
      </c>
      <c r="E4" s="124"/>
      <c r="F4" s="125">
        <v>35210</v>
      </c>
      <c r="G4" s="126"/>
      <c r="H4" s="127"/>
    </row>
    <row r="5" spans="1:8">
      <c r="A5" s="108" t="s">
        <v>521</v>
      </c>
      <c r="B5" s="113"/>
      <c r="C5" s="114"/>
      <c r="D5" s="115">
        <v>41962</v>
      </c>
      <c r="E5" s="116"/>
      <c r="F5" s="117">
        <v>75709</v>
      </c>
      <c r="G5" s="118"/>
      <c r="H5" s="119"/>
    </row>
    <row r="6" spans="1:8">
      <c r="A6" s="120"/>
      <c r="B6" s="121"/>
      <c r="C6" s="122"/>
      <c r="D6" s="123">
        <v>22162</v>
      </c>
      <c r="E6" s="124"/>
      <c r="F6" s="125">
        <v>35212</v>
      </c>
      <c r="G6" s="126"/>
      <c r="H6" s="127"/>
    </row>
    <row r="7" spans="1:8">
      <c r="A7" s="108" t="s">
        <v>522</v>
      </c>
      <c r="B7" s="113"/>
      <c r="C7" s="114"/>
      <c r="D7" s="115">
        <v>52701</v>
      </c>
      <c r="E7" s="116"/>
      <c r="F7" s="117">
        <v>90961</v>
      </c>
      <c r="G7" s="118"/>
      <c r="H7" s="119"/>
    </row>
    <row r="8" spans="1:8">
      <c r="A8" s="120"/>
      <c r="B8" s="121"/>
      <c r="C8" s="122"/>
      <c r="D8" s="123">
        <v>22621</v>
      </c>
      <c r="E8" s="124"/>
      <c r="F8" s="125">
        <v>37720</v>
      </c>
      <c r="G8" s="126"/>
      <c r="H8" s="127"/>
    </row>
    <row r="9" spans="1:8">
      <c r="A9" s="108" t="s">
        <v>523</v>
      </c>
      <c r="B9" s="113"/>
      <c r="C9" s="114"/>
      <c r="D9" s="115">
        <v>73026</v>
      </c>
      <c r="E9" s="116"/>
      <c r="F9" s="117">
        <v>106614</v>
      </c>
      <c r="G9" s="118"/>
      <c r="H9" s="119"/>
    </row>
    <row r="10" spans="1:8">
      <c r="A10" s="120"/>
      <c r="B10" s="121"/>
      <c r="C10" s="122"/>
      <c r="D10" s="123">
        <v>59115</v>
      </c>
      <c r="E10" s="124"/>
      <c r="F10" s="125">
        <v>45545</v>
      </c>
      <c r="G10" s="126"/>
      <c r="H10" s="127"/>
    </row>
    <row r="11" spans="1:8">
      <c r="A11" s="108" t="s">
        <v>524</v>
      </c>
      <c r="B11" s="113"/>
      <c r="C11" s="114"/>
      <c r="D11" s="115">
        <v>63062</v>
      </c>
      <c r="E11" s="116"/>
      <c r="F11" s="117">
        <v>85459</v>
      </c>
      <c r="G11" s="118"/>
      <c r="H11" s="119"/>
    </row>
    <row r="12" spans="1:8">
      <c r="A12" s="120"/>
      <c r="B12" s="121"/>
      <c r="C12" s="128"/>
      <c r="D12" s="123">
        <v>29774</v>
      </c>
      <c r="E12" s="124"/>
      <c r="F12" s="125">
        <v>44378</v>
      </c>
      <c r="G12" s="126"/>
      <c r="H12" s="127"/>
    </row>
    <row r="13" spans="1:8">
      <c r="A13" s="108"/>
      <c r="B13" s="113"/>
      <c r="C13" s="129"/>
      <c r="D13" s="130">
        <v>57013</v>
      </c>
      <c r="E13" s="131"/>
      <c r="F13" s="132">
        <v>85189</v>
      </c>
      <c r="G13" s="133"/>
      <c r="H13" s="119"/>
    </row>
    <row r="14" spans="1:8">
      <c r="A14" s="120"/>
      <c r="B14" s="121"/>
      <c r="C14" s="122"/>
      <c r="D14" s="123">
        <v>33437</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9.0500000000000007</v>
      </c>
      <c r="C19" s="134">
        <f>ROUND(VALUE(SUBSTITUTE(実質収支比率等に係る経年分析!G$48,"▲","-")),2)</f>
        <v>7.03</v>
      </c>
      <c r="D19" s="134">
        <f>ROUND(VALUE(SUBSTITUTE(実質収支比率等に係る経年分析!H$48,"▲","-")),2)</f>
        <v>5.64</v>
      </c>
      <c r="E19" s="134">
        <f>ROUND(VALUE(SUBSTITUTE(実質収支比率等に係る経年分析!I$48,"▲","-")),2)</f>
        <v>6.23</v>
      </c>
      <c r="F19" s="134">
        <f>ROUND(VALUE(SUBSTITUTE(実質収支比率等に係る経年分析!J$48,"▲","-")),2)</f>
        <v>8.83</v>
      </c>
    </row>
    <row r="20" spans="1:11">
      <c r="A20" s="134" t="s">
        <v>42</v>
      </c>
      <c r="B20" s="134">
        <f>ROUND(VALUE(SUBSTITUTE(実質収支比率等に係る経年分析!F$47,"▲","-")),2)</f>
        <v>30.51</v>
      </c>
      <c r="C20" s="134">
        <f>ROUND(VALUE(SUBSTITUTE(実質収支比率等に係る経年分析!G$47,"▲","-")),2)</f>
        <v>36.369999999999997</v>
      </c>
      <c r="D20" s="134">
        <f>ROUND(VALUE(SUBSTITUTE(実質収支比率等に係る経年分析!H$47,"▲","-")),2)</f>
        <v>39.869999999999997</v>
      </c>
      <c r="E20" s="134">
        <f>ROUND(VALUE(SUBSTITUTE(実質収支比率等に係る経年分析!I$47,"▲","-")),2)</f>
        <v>43.73</v>
      </c>
      <c r="F20" s="134">
        <f>ROUND(VALUE(SUBSTITUTE(実質収支比率等に係る経年分析!J$47,"▲","-")),2)</f>
        <v>46.98</v>
      </c>
    </row>
    <row r="21" spans="1:11">
      <c r="A21" s="134" t="s">
        <v>43</v>
      </c>
      <c r="B21" s="134">
        <f>IF(ISNUMBER(VALUE(SUBSTITUTE(実質収支比率等に係る経年分析!F$49,"▲","-"))),ROUND(VALUE(SUBSTITUTE(実質収支比率等に係る経年分析!F$49,"▲","-")),2),NA())</f>
        <v>6.36</v>
      </c>
      <c r="C21" s="134">
        <f>IF(ISNUMBER(VALUE(SUBSTITUTE(実質収支比率等に係る経年分析!G$49,"▲","-"))),ROUND(VALUE(SUBSTITUTE(実質収支比率等に係る経年分析!G$49,"▲","-")),2),NA())</f>
        <v>7.07</v>
      </c>
      <c r="D21" s="134">
        <f>IF(ISNUMBER(VALUE(SUBSTITUTE(実質収支比率等に係る経年分析!H$49,"▲","-"))),ROUND(VALUE(SUBSTITUTE(実質収支比率等に係る経年分析!H$49,"▲","-")),2),NA())</f>
        <v>2.2400000000000002</v>
      </c>
      <c r="E21" s="134">
        <f>IF(ISNUMBER(VALUE(SUBSTITUTE(実質収支比率等に係る経年分析!I$49,"▲","-"))),ROUND(VALUE(SUBSTITUTE(実質収支比率等に係る経年分析!I$49,"▲","-")),2),NA())</f>
        <v>4.49</v>
      </c>
      <c r="F21" s="134">
        <f>IF(ISNUMBER(VALUE(SUBSTITUTE(実質収支比率等に係る経年分析!J$49,"▲","-"))),ROUND(VALUE(SUBSTITUTE(実質収支比率等に係る経年分析!J$49,"▲","-")),2),NA())</f>
        <v>6.31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自動車学校特別会計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住宅新築資金等貸付事業特別会計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1592</v>
      </c>
      <c r="E42" s="136"/>
      <c r="F42" s="136"/>
      <c r="G42" s="136">
        <f>'実質公債費比率（分子）の構造'!L$52</f>
        <v>1687</v>
      </c>
      <c r="H42" s="136"/>
      <c r="I42" s="136"/>
      <c r="J42" s="136">
        <f>'実質公債費比率（分子）の構造'!M$52</f>
        <v>1725</v>
      </c>
      <c r="K42" s="136"/>
      <c r="L42" s="136"/>
      <c r="M42" s="136">
        <f>'実質公債費比率（分子）の構造'!N$52</f>
        <v>1813</v>
      </c>
      <c r="N42" s="136"/>
      <c r="O42" s="136"/>
      <c r="P42" s="136">
        <f>'実質公債費比率（分子）の構造'!O$52</f>
        <v>1822</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218</v>
      </c>
      <c r="C44" s="136"/>
      <c r="D44" s="136"/>
      <c r="E44" s="136">
        <f>'実質公債費比率（分子）の構造'!L$50</f>
        <v>222</v>
      </c>
      <c r="F44" s="136"/>
      <c r="G44" s="136"/>
      <c r="H44" s="136">
        <f>'実質公債費比率（分子）の構造'!M$50</f>
        <v>204</v>
      </c>
      <c r="I44" s="136"/>
      <c r="J44" s="136"/>
      <c r="K44" s="136">
        <f>'実質公債費比率（分子）の構造'!N$50</f>
        <v>83</v>
      </c>
      <c r="L44" s="136"/>
      <c r="M44" s="136"/>
      <c r="N44" s="136">
        <f>'実質公債費比率（分子）の構造'!O$50</f>
        <v>87</v>
      </c>
      <c r="O44" s="136"/>
      <c r="P44" s="136"/>
    </row>
    <row r="45" spans="1:16">
      <c r="A45" s="136" t="s">
        <v>53</v>
      </c>
      <c r="B45" s="136">
        <f>'実質公債費比率（分子）の構造'!K$49</f>
        <v>172</v>
      </c>
      <c r="C45" s="136"/>
      <c r="D45" s="136"/>
      <c r="E45" s="136">
        <f>'実質公債費比率（分子）の構造'!L$49</f>
        <v>173</v>
      </c>
      <c r="F45" s="136"/>
      <c r="G45" s="136"/>
      <c r="H45" s="136">
        <f>'実質公債費比率（分子）の構造'!M$49</f>
        <v>174</v>
      </c>
      <c r="I45" s="136"/>
      <c r="J45" s="136"/>
      <c r="K45" s="136">
        <f>'実質公債費比率（分子）の構造'!N$49</f>
        <v>163</v>
      </c>
      <c r="L45" s="136"/>
      <c r="M45" s="136"/>
      <c r="N45" s="136">
        <f>'実質公債費比率（分子）の構造'!O$49</f>
        <v>167</v>
      </c>
      <c r="O45" s="136"/>
      <c r="P45" s="136"/>
    </row>
    <row r="46" spans="1:16">
      <c r="A46" s="136" t="s">
        <v>54</v>
      </c>
      <c r="B46" s="136">
        <f>'実質公債費比率（分子）の構造'!K$48</f>
        <v>439</v>
      </c>
      <c r="C46" s="136"/>
      <c r="D46" s="136"/>
      <c r="E46" s="136">
        <f>'実質公債費比率（分子）の構造'!L$48</f>
        <v>454</v>
      </c>
      <c r="F46" s="136"/>
      <c r="G46" s="136"/>
      <c r="H46" s="136">
        <f>'実質公債費比率（分子）の構造'!M$48</f>
        <v>469</v>
      </c>
      <c r="I46" s="136"/>
      <c r="J46" s="136"/>
      <c r="K46" s="136">
        <f>'実質公債費比率（分子）の構造'!N$48</f>
        <v>519</v>
      </c>
      <c r="L46" s="136"/>
      <c r="M46" s="136"/>
      <c r="N46" s="136">
        <f>'実質公債費比率（分子）の構造'!O$48</f>
        <v>534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1635</v>
      </c>
      <c r="C49" s="136"/>
      <c r="D49" s="136"/>
      <c r="E49" s="136">
        <f>'実質公債費比率（分子）の構造'!L$45</f>
        <v>1626</v>
      </c>
      <c r="F49" s="136"/>
      <c r="G49" s="136"/>
      <c r="H49" s="136">
        <f>'実質公債費比率（分子）の構造'!M$45</f>
        <v>1651</v>
      </c>
      <c r="I49" s="136"/>
      <c r="J49" s="136"/>
      <c r="K49" s="136">
        <f>'実質公債費比率（分子）の構造'!N$45</f>
        <v>1730</v>
      </c>
      <c r="L49" s="136"/>
      <c r="M49" s="136"/>
      <c r="N49" s="136">
        <f>'実質公債費比率（分子）の構造'!O$45</f>
        <v>1720</v>
      </c>
      <c r="O49" s="136"/>
      <c r="P49" s="136"/>
    </row>
    <row r="50" spans="1:16">
      <c r="A50" s="136" t="s">
        <v>58</v>
      </c>
      <c r="B50" s="136" t="e">
        <f>NA()</f>
        <v>#N/A</v>
      </c>
      <c r="C50" s="136">
        <f>IF(ISNUMBER('実質公債費比率（分子）の構造'!K$53),'実質公債費比率（分子）の構造'!K$53,NA())</f>
        <v>872</v>
      </c>
      <c r="D50" s="136" t="e">
        <f>NA()</f>
        <v>#N/A</v>
      </c>
      <c r="E50" s="136" t="e">
        <f>NA()</f>
        <v>#N/A</v>
      </c>
      <c r="F50" s="136">
        <f>IF(ISNUMBER('実質公債費比率（分子）の構造'!L$53),'実質公債費比率（分子）の構造'!L$53,NA())</f>
        <v>788</v>
      </c>
      <c r="G50" s="136" t="e">
        <f>NA()</f>
        <v>#N/A</v>
      </c>
      <c r="H50" s="136" t="e">
        <f>NA()</f>
        <v>#N/A</v>
      </c>
      <c r="I50" s="136">
        <f>IF(ISNUMBER('実質公債費比率（分子）の構造'!M$53),'実質公債費比率（分子）の構造'!M$53,NA())</f>
        <v>773</v>
      </c>
      <c r="J50" s="136" t="e">
        <f>NA()</f>
        <v>#N/A</v>
      </c>
      <c r="K50" s="136" t="e">
        <f>NA()</f>
        <v>#N/A</v>
      </c>
      <c r="L50" s="136">
        <f>IF(ISNUMBER('実質公債費比率（分子）の構造'!N$53),'実質公債費比率（分子）の構造'!N$53,NA())</f>
        <v>682</v>
      </c>
      <c r="M50" s="136" t="e">
        <f>NA()</f>
        <v>#N/A</v>
      </c>
      <c r="N50" s="136" t="e">
        <f>NA()</f>
        <v>#N/A</v>
      </c>
      <c r="O50" s="136">
        <f>IF(ISNUMBER('実質公債費比率（分子）の構造'!O$53),'実質公債費比率（分子）の構造'!O$53,NA())</f>
        <v>686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17247</v>
      </c>
      <c r="E56" s="135"/>
      <c r="F56" s="135"/>
      <c r="G56" s="135">
        <f>'将来負担比率（分子）の構造'!J$51</f>
        <v>16690</v>
      </c>
      <c r="H56" s="135"/>
      <c r="I56" s="135"/>
      <c r="J56" s="135">
        <f>'将来負担比率（分子）の構造'!K$51</f>
        <v>16412</v>
      </c>
      <c r="K56" s="135"/>
      <c r="L56" s="135"/>
      <c r="M56" s="135">
        <f>'将来負担比率（分子）の構造'!L$51</f>
        <v>16197</v>
      </c>
      <c r="N56" s="135"/>
      <c r="O56" s="135"/>
      <c r="P56" s="135">
        <f>'将来負担比率（分子）の構造'!M$51</f>
        <v>15749</v>
      </c>
    </row>
    <row r="57" spans="1:16">
      <c r="A57" s="135" t="s">
        <v>34</v>
      </c>
      <c r="B57" s="135"/>
      <c r="C57" s="135"/>
      <c r="D57" s="135">
        <f>'将来負担比率（分子）の構造'!I$50</f>
        <v>737</v>
      </c>
      <c r="E57" s="135"/>
      <c r="F57" s="135"/>
      <c r="G57" s="135">
        <f>'将来負担比率（分子）の構造'!J$50</f>
        <v>800</v>
      </c>
      <c r="H57" s="135"/>
      <c r="I57" s="135"/>
      <c r="J57" s="135">
        <f>'将来負担比率（分子）の構造'!K$50</f>
        <v>747</v>
      </c>
      <c r="K57" s="135"/>
      <c r="L57" s="135"/>
      <c r="M57" s="135">
        <f>'将来負担比率（分子）の構造'!L$50</f>
        <v>824</v>
      </c>
      <c r="N57" s="135"/>
      <c r="O57" s="135"/>
      <c r="P57" s="135">
        <f>'将来負担比率（分子）の構造'!M$50</f>
        <v>1150</v>
      </c>
    </row>
    <row r="58" spans="1:16">
      <c r="A58" s="135" t="s">
        <v>33</v>
      </c>
      <c r="B58" s="135"/>
      <c r="C58" s="135"/>
      <c r="D58" s="135">
        <f>'将来負担比率（分子）の構造'!I$49</f>
        <v>8053</v>
      </c>
      <c r="E58" s="135"/>
      <c r="F58" s="135"/>
      <c r="G58" s="135">
        <f>'将来負担比率（分子）の構造'!J$49</f>
        <v>8166</v>
      </c>
      <c r="H58" s="135"/>
      <c r="I58" s="135"/>
      <c r="J58" s="135">
        <f>'将来負担比率（分子）の構造'!K$49</f>
        <v>8891</v>
      </c>
      <c r="K58" s="135"/>
      <c r="L58" s="135"/>
      <c r="M58" s="135">
        <f>'将来負担比率（分子）の構造'!L$49</f>
        <v>9340</v>
      </c>
      <c r="N58" s="135"/>
      <c r="O58" s="135"/>
      <c r="P58" s="135">
        <f>'将来負担比率（分子）の構造'!M$49</f>
        <v>9652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3327</v>
      </c>
      <c r="C62" s="135"/>
      <c r="D62" s="135"/>
      <c r="E62" s="135">
        <f>'将来負担比率（分子）の構造'!J$45</f>
        <v>3294</v>
      </c>
      <c r="F62" s="135"/>
      <c r="G62" s="135"/>
      <c r="H62" s="135">
        <f>'将来負担比率（分子）の構造'!K$45</f>
        <v>3220</v>
      </c>
      <c r="I62" s="135"/>
      <c r="J62" s="135"/>
      <c r="K62" s="135">
        <f>'将来負担比率（分子）の構造'!L$45</f>
        <v>3080</v>
      </c>
      <c r="L62" s="135"/>
      <c r="M62" s="135"/>
      <c r="N62" s="135">
        <f>'将来負担比率（分子）の構造'!M$45</f>
        <v>2979</v>
      </c>
      <c r="O62" s="135"/>
      <c r="P62" s="135"/>
    </row>
    <row r="63" spans="1:16">
      <c r="A63" s="135" t="s">
        <v>27</v>
      </c>
      <c r="B63" s="135">
        <f>'将来負担比率（分子）の構造'!I$44</f>
        <v>1133</v>
      </c>
      <c r="C63" s="135"/>
      <c r="D63" s="135"/>
      <c r="E63" s="135">
        <f>'将来負担比率（分子）の構造'!J$44</f>
        <v>978</v>
      </c>
      <c r="F63" s="135"/>
      <c r="G63" s="135"/>
      <c r="H63" s="135">
        <f>'将来負担比率（分子）の構造'!K$44</f>
        <v>861</v>
      </c>
      <c r="I63" s="135"/>
      <c r="J63" s="135"/>
      <c r="K63" s="135">
        <f>'将来負担比率（分子）の構造'!L$44</f>
        <v>754</v>
      </c>
      <c r="L63" s="135"/>
      <c r="M63" s="135"/>
      <c r="N63" s="135">
        <f>'将来負担比率（分子）の構造'!M$44</f>
        <v>638</v>
      </c>
      <c r="O63" s="135"/>
      <c r="P63" s="135"/>
    </row>
    <row r="64" spans="1:16">
      <c r="A64" s="135" t="s">
        <v>26</v>
      </c>
      <c r="B64" s="135">
        <f>'将来負担比率（分子）の構造'!I$43</f>
        <v>9622</v>
      </c>
      <c r="C64" s="135"/>
      <c r="D64" s="135"/>
      <c r="E64" s="135">
        <f>'将来負担比率（分子）の構造'!J$43</f>
        <v>9399</v>
      </c>
      <c r="F64" s="135"/>
      <c r="G64" s="135"/>
      <c r="H64" s="135">
        <f>'将来負担比率（分子）の構造'!K$43</f>
        <v>9209</v>
      </c>
      <c r="I64" s="135"/>
      <c r="J64" s="135"/>
      <c r="K64" s="135">
        <f>'将来負担比率（分子）の構造'!L$43</f>
        <v>9081</v>
      </c>
      <c r="L64" s="135"/>
      <c r="M64" s="135"/>
      <c r="N64" s="135">
        <f>'将来負担比率（分子）の構造'!M$43</f>
        <v>8956</v>
      </c>
      <c r="O64" s="135"/>
      <c r="P64" s="135"/>
    </row>
    <row r="65" spans="1:16">
      <c r="A65" s="135" t="s">
        <v>25</v>
      </c>
      <c r="B65" s="135">
        <f>'将来負担比率（分子）の構造'!I$42</f>
        <v>875</v>
      </c>
      <c r="C65" s="135"/>
      <c r="D65" s="135"/>
      <c r="E65" s="135">
        <f>'将来負担比率（分子）の構造'!J$42</f>
        <v>611</v>
      </c>
      <c r="F65" s="135"/>
      <c r="G65" s="135"/>
      <c r="H65" s="135">
        <f>'将来負担比率（分子）の構造'!K$42</f>
        <v>369</v>
      </c>
      <c r="I65" s="135"/>
      <c r="J65" s="135"/>
      <c r="K65" s="135">
        <f>'将来負担比率（分子）の構造'!L$42</f>
        <v>276</v>
      </c>
      <c r="L65" s="135"/>
      <c r="M65" s="135"/>
      <c r="N65" s="135">
        <f>'将来負担比率（分子）の構造'!M$42</f>
        <v>182</v>
      </c>
      <c r="O65" s="135"/>
      <c r="P65" s="135"/>
    </row>
    <row r="66" spans="1:16">
      <c r="A66" s="135" t="s">
        <v>24</v>
      </c>
      <c r="B66" s="135">
        <f>'将来負担比率（分子）の構造'!I$41</f>
        <v>14684</v>
      </c>
      <c r="C66" s="135"/>
      <c r="D66" s="135"/>
      <c r="E66" s="135">
        <f>'将来負担比率（分子）の構造'!J$41</f>
        <v>14158</v>
      </c>
      <c r="F66" s="135"/>
      <c r="G66" s="135"/>
      <c r="H66" s="135">
        <f>'将来負担比率（分子）の構造'!K$41</f>
        <v>13973</v>
      </c>
      <c r="I66" s="135"/>
      <c r="J66" s="135"/>
      <c r="K66" s="135">
        <f>'将来負担比率（分子）の構造'!L$41</f>
        <v>14027</v>
      </c>
      <c r="L66" s="135"/>
      <c r="M66" s="135"/>
      <c r="N66" s="135">
        <f>'将来負担比率（分子）の構造'!M$41</f>
        <v>13701</v>
      </c>
      <c r="O66" s="135"/>
      <c r="P66" s="135"/>
    </row>
    <row r="67" spans="1:16">
      <c r="A67" s="135" t="s">
        <v>62</v>
      </c>
      <c r="B67" s="135" t="e">
        <f>NA()</f>
        <v>#N/A</v>
      </c>
      <c r="C67" s="135">
        <f>IF(ISNUMBER('将来負担比率（分子）の構造'!I$52), IF('将来負担比率（分子）の構造'!I$52 &lt; 0, 0, '将来負担比率（分子）の構造'!I$52), NA())</f>
        <v>3604</v>
      </c>
      <c r="D67" s="135" t="e">
        <f>NA()</f>
        <v>#N/A</v>
      </c>
      <c r="E67" s="135" t="e">
        <f>NA()</f>
        <v>#N/A</v>
      </c>
      <c r="F67" s="135">
        <f>IF(ISNUMBER('将来負担比率（分子）の構造'!J$52), IF('将来負担比率（分子）の構造'!J$52 &lt; 0, 0, '将来負担比率（分子）の構造'!J$52), NA())</f>
        <v>2784</v>
      </c>
      <c r="G67" s="135" t="e">
        <f>NA()</f>
        <v>#N/A</v>
      </c>
      <c r="H67" s="135" t="e">
        <f>NA()</f>
        <v>#N/A</v>
      </c>
      <c r="I67" s="135">
        <f>IF(ISNUMBER('将来負担比率（分子）の構造'!K$52), IF('将来負担比率（分子）の構造'!K$52 &lt; 0, 0, '将来負担比率（分子）の構造'!K$52), NA())</f>
        <v>1583</v>
      </c>
      <c r="J67" s="135" t="e">
        <f>NA()</f>
        <v>#N/A</v>
      </c>
      <c r="K67" s="135" t="e">
        <f>NA()</f>
        <v>#N/A</v>
      </c>
      <c r="L67" s="135">
        <f>IF(ISNUMBER('将来負担比率（分子）の構造'!L$52), IF('将来負担比率（分子）の構造'!L$52 &lt; 0, 0, '将来負担比率（分子）の構造'!L$52), NA())</f>
        <v>856</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2017-03-28T01:15:58Z</cp:lastPrinted>
  <dcterms:created xsi:type="dcterms:W3CDTF">2017-02-15T22:30:53Z</dcterms:created>
  <dcterms:modified xsi:type="dcterms:W3CDTF">2017-05-11T06:16:38Z</dcterms:modified>
  <cp:category/>
</cp:coreProperties>
</file>