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05" windowHeight="41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AM35"/>
  <c r="BW34"/>
  <c r="BW35" s="1"/>
  <c r="BW36" s="1"/>
  <c r="BW37" s="1"/>
  <c r="BW38" s="1"/>
  <c r="BW39" s="1"/>
  <c r="BW40" s="1"/>
  <c r="BW41" s="1"/>
  <c r="BW42" s="1"/>
  <c r="BW43" s="1"/>
  <c r="C34"/>
  <c r="C35" s="1"/>
  <c r="CO34" l="1"/>
  <c r="U34"/>
  <c r="U35" s="1"/>
  <c r="U36" s="1"/>
  <c r="U37" s="1"/>
  <c r="AM34"/>
  <c r="BE34"/>
  <c r="BE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<sst xmlns="http://schemas.openxmlformats.org/spreadsheetml/2006/main" count="1049" uniqueCount="578">
  <si>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</si>
  <si>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</si>
  <si>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</si>
  <si>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</si>
  <si>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</si>
  <si>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</si>
  <si>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</si>
  <si>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</si>
  <si>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</si>
  <si>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</si>
  <si>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</si>
  <si>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</si>
  <si>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</si>
  <si>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</si>
  <si>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</si>
  <si>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</si>
  <si>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</si>
  <si>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</si>
  <si>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</si>
  <si>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</si>
  <si>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</si>
  <si>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</si>
  <si>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</si>
  <si>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</si>
  <si>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</si>
  <si>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</si>
  <si>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</si>
  <si>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</si>
  <si>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</si>
  <si>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</si>
  <si>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</si>
  <si>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</si>
  <si>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</si>
  <si>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</si>
  <si>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</si>
  <si>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</si>
  <si>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</si>
  <si>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</si>
  <si>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</si>
  <si>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</si>
  <si>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</si>
  <si>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</si>
  <si>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</si>
  <si>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</si>
  <si>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</si>
  <si>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</si>
  <si>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</si>
  <si>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</si>
  <si>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</si>
  <si>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</si>
  <si>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</si>
  <si>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</si>
  <si>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</si>
  <si>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</si>
  <si>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</si>
  <si>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</si>
  <si>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</si>
  <si>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</si>
  <si>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</si>
  <si>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</si>
  <si>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</si>
  <si>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</si>
  <si>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</si>
  <si>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</si>
  <si>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</si>
  <si>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</si>
  <si>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</si>
  <si>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</si>
  <si>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</si>
  <si>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</si>
  <si>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</si>
  <si>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</si>
  <si>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</si>
  <si>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</si>
  <si>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</si>
  <si>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</si>
  <si>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</si>
  <si>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</si>
  <si>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</si>
  <si>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</si>
  <si>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</si>
  <si>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</si>
  <si>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</si>
  <si>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</si>
  <si>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</si>
  <si>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</si>
  <si>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</si>
  <si>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</si>
  <si>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</si>
  <si>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</si>
  <si>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</si>
  <si>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</si>
  <si>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</si>
  <si>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</si>
  <si>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</si>
  <si>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</si>
  <si>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</si>
  <si>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</si>
  <si>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</si>
  <si>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</si>
  <si>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</si>
  <si>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</si>
  <si>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</si>
  <si>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</si>
  <si>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</si>
  <si>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</si>
  <si>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</si>
  <si>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</si>
  <si>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</si>
  <si>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</si>
  <si>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</si>
  <si>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</si>
  <si>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</si>
  <si>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</si>
  <si>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</si>
  <si>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</si>
  <si>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</si>
  <si>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</si>
  <si>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</si>
  <si>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</si>
  <si>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</si>
  <si>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</si>
  <si>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</si>
  <si>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</si>
  <si>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</si>
  <si>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</si>
  <si>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</si>
  <si>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</si>
  <si>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</si>
  <si>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</si>
  <si>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</si>
  <si>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</si>
  <si>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</si>
  <si>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</si>
  <si>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</si>
  <si>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</si>
  <si>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</si>
  <si>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</si>
  <si>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</si>
  <si>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</si>
  <si>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</si>
  <si>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</si>
  <si>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</si>
  <si>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</si>
  <si>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</si>
  <si>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</si>
  <si>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</si>
  <si>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</si>
  <si>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</si>
  <si>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</si>
  <si>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</si>
  <si>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</si>
  <si>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</si>
  <si>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</si>
  <si>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</si>
  <si>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</si>
  <si>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</si>
  <si>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</si>
  <si>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</si>
  <si>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</si>
  <si>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</si>
  <si>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</si>
  <si>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</si>
  <si>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</si>
  <si>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</si>
  <si>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</si>
  <si>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</si>
  <si>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</si>
  <si>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</si>
  <si>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</si>
  <si>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</si>
  <si>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</si>
  <si>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</si>
  <si>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</si>
  <si>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</si>
  <si>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</si>
  <si>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</si>
  <si>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</si>
  <si>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</si>
  <si>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</si>
  <si>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</si>
  <si>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</si>
  <si>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</si>
  <si>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</si>
  <si>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</si>
  <si>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</si>
  <si>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</si>
  <si>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</si>
  <si>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</si>
  <si>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</si>
  <si>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</si>
  <si>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</si>
  <si>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</si>
  <si>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福岡県古賀市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</si>
  <si>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</si>
  <si>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</si>
  <si>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</si>
  <si>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</si>
  <si>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</si>
  <si>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</si>
  <si>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</si>
  <si>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</si>
  <si>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</si>
  <si>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</si>
  <si>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</si>
  <si>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</si>
  <si>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</si>
  <si>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</si>
  <si>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</si>
  <si>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</si>
  <si>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</si>
  <si>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</si>
  <si>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</si>
  <si>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</si>
  <si>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</si>
  <si>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</si>
  <si>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</si>
  <si>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</si>
  <si>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</si>
  <si>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</si>
  <si>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</si>
  <si>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</si>
  <si>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</si>
  <si>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</si>
  <si>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</si>
  <si>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</si>
  <si>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</si>
  <si>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</si>
  <si>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</si>
  <si>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</si>
  <si>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</si>
  <si>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</si>
  <si>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</si>
  <si>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</si>
  <si>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</si>
  <si>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</si>
  <si>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</si>
  <si>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</si>
  <si>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</si>
  <si>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</si>
  <si>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</si>
  <si>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</si>
  <si>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</si>
  <si>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</si>
  <si>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</si>
  <si>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</si>
  <si>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</si>
  <si>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</si>
  <si>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</si>
  <si>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</si>
  <si>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</si>
  <si>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</si>
  <si>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</si>
  <si>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</si>
  <si>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</si>
  <si>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</si>
  <si>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</si>
  <si>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</si>
  <si>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</si>
  <si>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</si>
  <si>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</si>
  <si>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</si>
  <si>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</si>
  <si>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</si>
  <si>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</si>
  <si>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</si>
  <si>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</si>
  <si>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</si>
  <si>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</si>
  <si>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</si>
  <si>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</si>
  <si>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</si>
  <si>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</si>
  <si>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</si>
  <si>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</si>
  <si>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</si>
  <si>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</si>
  <si>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</si>
  <si>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</si>
  <si>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</si>
  <si>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</si>
  <si>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</si>
  <si>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</si>
  <si>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</si>
  <si>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</si>
  <si>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</si>
  <si>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</si>
  <si>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</si>
  <si>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</si>
  <si>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</si>
  <si>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</si>
  <si>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</si>
  <si>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</si>
  <si>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</si>
  <si>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</si>
  <si>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</si>
  <si>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</si>
  <si>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</si>
  <si>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</si>
  <si>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</si>
  <si>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</si>
  <si>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</si>
  <si>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</si>
  <si>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</si>
  <si>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</si>
  <si>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</si>
  <si>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</si>
  <si>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</si>
  <si>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</si>
  <si>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</si>
  <si>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</si>
  <si>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</si>
  <si>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</si>
  <si>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</si>
  <si>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</si>
  <si>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</si>
  <si>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</si>
  <si>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</si>
  <si>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</si>
  <si>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</si>
  <si>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</si>
  <si>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</si>
  <si>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</si>
  <si>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</si>
  <si>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</si>
  <si>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</si>
  <si>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</si>
  <si>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</si>
  <si>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</si>
  <si>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</si>
  <si>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</si>
  <si>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</si>
  <si>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</si>
  <si>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</si>
  <si>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</si>
  <si>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</si>
  <si>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</si>
  <si>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</si>
  <si>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</si>
  <si>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</si>
  <si>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</si>
  <si>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福岡県古賀市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</si>
  <si>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</si>
  <si>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</si>
  <si>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</si>
  <si>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</si>
  <si>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</si>
  <si>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</si>
  <si>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</si>
  <si>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</si>
  <si>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</si>
  <si>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</si>
  <si>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</si>
  <si>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</si>
  <si>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</si>
  <si>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</si>
  <si>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</si>
  <si>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</si>
  <si>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</si>
  <si>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</si>
  <si>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</si>
  <si>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</si>
  <si>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</si>
  <si>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</si>
  <si>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</si>
  <si>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</si>
  <si>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</si>
  <si>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</si>
  <si>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</si>
  <si>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</si>
  <si>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</si>
  <si>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</si>
  <si>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</si>
  <si>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</si>
  <si>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</si>
  <si>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</si>
  <si>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</si>
  <si>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</si>
  <si>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</si>
  <si>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</si>
  <si>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</si>
  <si>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</si>
  <si>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</si>
  <si>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</si>
  <si>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</si>
  <si>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</si>
  <si>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</si>
  <si>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</si>
  <si>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</si>
  <si>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</si>
  <si>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</si>
  <si>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</si>
  <si>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</si>
  <si>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</si>
  <si>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</si>
  <si>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</si>
  <si>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</si>
  <si>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</si>
  <si>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</si>
  <si>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</si>
  <si>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</si>
  <si>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</si>
  <si>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</si>
  <si>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</si>
  <si>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</si>
  <si>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</si>
  <si>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</si>
  <si>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</si>
  <si>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</si>
  <si>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</si>
  <si>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</si>
  <si>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</si>
  <si>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</si>
  <si>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</si>
  <si>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</si>
  <si>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</si>
  <si>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</si>
  <si>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</si>
  <si>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</si>
  <si>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</si>
  <si>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</si>
  <si>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</si>
  <si>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</si>
  <si>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</si>
  <si>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</si>
  <si>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</si>
  <si>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</si>
  <si>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</si>
  <si>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</si>
  <si>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</si>
  <si>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</si>
  <si>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</si>
  <si>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</si>
  <si>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</si>
  <si>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</si>
  <si>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</si>
  <si>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</si>
  <si>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</si>
  <si>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</si>
  <si>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</si>
  <si>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</si>
  <si>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</si>
  <si>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</si>
  <si>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</si>
  <si>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</si>
  <si>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</si>
  <si>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</si>
  <si>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</si>
  <si>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</si>
  <si>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</si>
  <si>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</si>
  <si>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</si>
  <si>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</si>
  <si>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</si>
  <si>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</si>
  <si>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</si>
  <si>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</si>
  <si>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</si>
  <si>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</si>
  <si>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</si>
  <si>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</si>
  <si>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</si>
  <si>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</si>
  <si>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</si>
  <si>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</si>
  <si>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</si>
  <si>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</si>
  <si>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</si>
  <si>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</si>
  <si>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</si>
  <si>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</si>
  <si>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</si>
  <si>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</si>
  <si>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</si>
  <si>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</si>
  <si>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</si>
  <si>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</si>
  <si>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</si>
  <si>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</si>
  <si>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</si>
  <si>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</si>
  <si>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</si>
  <si>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</si>
  <si>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</si>
  <si>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</si>
  <si>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</si>
  <si>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</si>
  <si>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</si>
  <si>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</si>
  <si>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</si>
  <si>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</si>
  <si>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</si>
  <si>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</si>
  <si>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</si>
  <si>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</si>
  <si>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</si>
  <si>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</si>
  <si>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</si>
  <si>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</si>
  <si>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</si>
  <si>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</si>
  <si>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</si>
  <si>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</si>
  <si>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</si>
  <si>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</si>
  <si>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</si>
  <si>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</si>
  <si>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</si>
  <si>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</si>
  <si>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</si>
  <si>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</si>
  <si>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</si>
  <si>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</si>
  <si>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</si>
  <si>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</si>
  <si>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</si>
  <si>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</si>
  <si>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</si>
  <si>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</si>
  <si>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</si>
  <si>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</si>
  <si>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</si>
  <si>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</si>
  <si>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</si>
  <si>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</si>
  <si>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</si>
  <si>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</si>
  <si>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</si>
  <si>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</si>
  <si>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</si>
  <si>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</si>
  <si>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</si>
  <si>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</si>
  <si>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</si>
  <si>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0.15</t>
  </si>
  <si>
    <t>▲ 0.90</t>
  </si>
  <si>
    <t>水道事業会計</t>
  </si>
  <si>
    <t>一般会計</t>
  </si>
  <si>
    <t>介護保険特別会計（保険事業勘定）</t>
  </si>
  <si>
    <t>公共下水道事業特別会計</t>
  </si>
  <si>
    <t>住宅新築資金等貸付事業特別会計</t>
  </si>
  <si>
    <t>介護保険特別会計（介護サービス事業勘定）</t>
  </si>
  <si>
    <t>後期高齢者医療特別会計</t>
  </si>
  <si>
    <t>その他会計（赤字）</t>
  </si>
  <si>
    <t>その他会計（黒字）</t>
  </si>
  <si>
    <t>-</t>
    <phoneticPr fontId="2"/>
  </si>
  <si>
    <t>○</t>
    <phoneticPr fontId="2"/>
  </si>
  <si>
    <t>古賀市土地開発公社</t>
    <rPh sb="0" eb="3">
      <t>コガシ</t>
    </rPh>
    <rPh sb="3" eb="5">
      <t>トチ</t>
    </rPh>
    <rPh sb="5" eb="7">
      <t>カイハツ</t>
    </rPh>
    <rPh sb="7" eb="9">
      <t>コウシャ</t>
    </rPh>
    <phoneticPr fontId="2"/>
  </si>
  <si>
    <t>古賀高等学校組合</t>
    <phoneticPr fontId="2"/>
  </si>
  <si>
    <t>北筑昇華苑組合</t>
    <phoneticPr fontId="2"/>
  </si>
  <si>
    <t>玄界環境組合</t>
    <phoneticPr fontId="2"/>
  </si>
  <si>
    <t>粕屋北部消防組合(一般会計)</t>
    <phoneticPr fontId="2"/>
  </si>
  <si>
    <t>粕屋北部消防組合(粕屋北部消防組合休日診療所事業特別会計)</t>
    <rPh sb="9" eb="11">
      <t>カスヤ</t>
    </rPh>
    <rPh sb="11" eb="13">
      <t>ホクブ</t>
    </rPh>
    <rPh sb="13" eb="15">
      <t>ショウボウ</t>
    </rPh>
    <rPh sb="15" eb="17">
      <t>クミアイ</t>
    </rPh>
    <phoneticPr fontId="2"/>
  </si>
  <si>
    <t>福岡県市町村消防団員等公務災害補償組合</t>
    <phoneticPr fontId="2"/>
  </si>
  <si>
    <t>福岡県市町村退職手当組合(一般会計)</t>
    <phoneticPr fontId="2"/>
  </si>
  <si>
    <t>福岡県市町村退職手当組合(基金特別会計)</t>
    <phoneticPr fontId="2"/>
  </si>
  <si>
    <t>福岡地区水道企業団</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</si>
  <si>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</si>
  <si>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</si>
  <si>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糟屋郡自治会館組合</t>
    <phoneticPr fontId="2"/>
  </si>
  <si>
    <t>福岡都市圏広域行政事業組合(一般会計)</t>
    <phoneticPr fontId="2"/>
  </si>
  <si>
    <t>福岡都市圏広域行政事業組合(流域連携事業特別会計)</t>
    <phoneticPr fontId="2"/>
  </si>
  <si>
    <t>福岡都市圏広域行政事業組合(競艇事業特別会計)</t>
    <phoneticPr fontId="2"/>
  </si>
  <si>
    <t>福岡県後期高齢者医療広域連合(一般会計)</t>
    <phoneticPr fontId="2"/>
  </si>
  <si>
    <t>福岡県後期高齢者医療広域連合(後期高齢者医療特別会計)</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</si>
  <si>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</si>
  <si>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</si>
  <si>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</si>
  <si>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</si>
  <si>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</si>
  <si>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</si>
  <si>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</si>
  <si>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</si>
  <si>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</si>
  <si>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</si>
  <si>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例年、将来負担比率は発生しておらず、また実質公債費比率は類似団体と比較して低い水準にある。
しかしながら、実質公債費比率の減少傾向は終息が見込まれるため、今後は起債に当たっては、公営企業や一部事務組合分も含め、将来世代への過度な負担とならないよう慎重な判断に努めるとともに、充当可能財源の確保に努め、将来世代負担の適正化を図る。</t>
    <rPh sb="20" eb="22">
      <t>ジッシツ</t>
    </rPh>
    <rPh sb="22" eb="25">
      <t>コウサイヒ</t>
    </rPh>
    <rPh sb="25" eb="27">
      <t>ヒリツ</t>
    </rPh>
    <rPh sb="28" eb="30">
      <t>ルイジ</t>
    </rPh>
    <rPh sb="30" eb="32">
      <t>ダンタイ</t>
    </rPh>
    <rPh sb="33" eb="35">
      <t>ヒカク</t>
    </rPh>
    <rPh sb="37" eb="38">
      <t>ヒク</t>
    </rPh>
    <rPh sb="39" eb="41">
      <t>スイジュン</t>
    </rPh>
    <rPh sb="53" eb="55">
      <t>ジッシツ</t>
    </rPh>
    <rPh sb="55" eb="58">
      <t>コウサイヒ</t>
    </rPh>
    <rPh sb="58" eb="60">
      <t>ヒリツ</t>
    </rPh>
    <rPh sb="61" eb="63">
      <t>ゲンショウ</t>
    </rPh>
    <rPh sb="63" eb="65">
      <t>ケイコウ</t>
    </rPh>
    <rPh sb="66" eb="68">
      <t>シュウソク</t>
    </rPh>
    <rPh sb="69" eb="71">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</si>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</sst>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27080</c:v>
                </c:pt>
                <c:pt idx="1">
                  <c:v>17645</c:v>
                </c:pt>
                <c:pt idx="2">
                  <c:v>32539</c:v>
                </c:pt>
                <c:pt idx="3">
                  <c:v>37889</c:v>
                </c:pt>
                <c:pt idx="4">
                  <c:v>39951</c:v>
                </c:pt>
              </c:numCache>
            </c:numRef>
          </c:val>
        </c:ser>
        <c:dLbls/>
        <c:marker val="1"/>
        <c:axId val="102822656"/>
        <c:axId val="102824192"/>
      </c:lineChart>
      <c:catAx>
        <c:axId val="1028226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24192"/>
        <c:crosses val="autoZero"/>
        <c:auto val="1"/>
        <c:lblAlgn val="ctr"/>
        <c:lblOffset val="100"/>
        <c:tickLblSkip val="1"/>
        <c:tickMarkSkip val="1"/>
      </c:catAx>
      <c:valAx>
        <c:axId val="10282419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226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4.22</c:v>
                </c:pt>
                <c:pt idx="1">
                  <c:v>6.79</c:v>
                </c:pt>
                <c:pt idx="2">
                  <c:v>5.52</c:v>
                </c:pt>
                <c:pt idx="3">
                  <c:v>6.38</c:v>
                </c:pt>
                <c:pt idx="4">
                  <c:v>8.25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24.15</c:v>
                </c:pt>
                <c:pt idx="1">
                  <c:v>23.47</c:v>
                </c:pt>
                <c:pt idx="2">
                  <c:v>24.86</c:v>
                </c:pt>
                <c:pt idx="3">
                  <c:v>25.79</c:v>
                </c:pt>
                <c:pt idx="4">
                  <c:v>25.38</c:v>
                </c:pt>
              </c:numCache>
            </c:numRef>
          </c:val>
        </c:ser>
        <c:dLbls/>
        <c:gapWidth val="250"/>
        <c:overlap val="100"/>
        <c:axId val="135477120"/>
        <c:axId val="1354786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c:v>
                </c:pt>
                <c:pt idx="1">
                  <c:v>2.14</c:v>
                </c:pt>
                <c:pt idx="2">
                  <c:v>0.37</c:v>
                </c:pt>
                <c:pt idx="3">
                  <c:v>1.44</c:v>
                </c:pt>
                <c:pt idx="4">
                  <c:v>2.14</c:v>
                </c:pt>
              </c:numCache>
            </c:numRef>
          </c:val>
        </c:ser>
        <c:dLbls/>
        <c:marker val="1"/>
        <c:axId val="135477120"/>
        <c:axId val="135478656"/>
      </c:lineChart>
      <c:catAx>
        <c:axId val="13547712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78656"/>
        <c:crosses val="autoZero"/>
        <c:auto val="1"/>
        <c:lblAlgn val="ctr"/>
        <c:lblOffset val="100"/>
        <c:tickLblSkip val="1"/>
        <c:tickMarkSkip val="1"/>
      </c:catAx>
      <c:valAx>
        <c:axId val="1354786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77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0.12</c:v>
                </c:pt>
                <c:pt idx="4">
                  <c:v>#N/A</c:v>
                </c:pt>
                <c:pt idx="5">
                  <c:v>0.06</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0.1</c:v>
                </c:pt>
                <c:pt idx="8">
                  <c:v>#N/A</c:v>
                </c:pt>
                <c:pt idx="9">
                  <c:v>0.01</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0.04</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0.16</c:v>
                </c:pt>
                <c:pt idx="4">
                  <c:v>#N/A</c:v>
                </c:pt>
                <c:pt idx="5">
                  <c:v>0.06</c:v>
                </c:pt>
                <c:pt idx="6">
                  <c:v>#N/A</c:v>
                </c:pt>
                <c:pt idx="7">
                  <c:v>0.05</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0.68</c:v>
                </c:pt>
                <c:pt idx="2">
                  <c:v>#N/A</c:v>
                </c:pt>
                <c:pt idx="3">
                  <c:v>0.39</c:v>
                </c:pt>
                <c:pt idx="4">
                  <c:v>#N/A</c:v>
                </c:pt>
                <c:pt idx="5">
                  <c:v>0.17</c:v>
                </c:pt>
                <c:pt idx="6">
                  <c:v>#N/A</c:v>
                </c:pt>
                <c:pt idx="7">
                  <c:v>0.02</c:v>
                </c:pt>
                <c:pt idx="8">
                  <c:v>#N/A</c:v>
                </c:pt>
                <c:pt idx="9">
                  <c:v>0.11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1.03</c:v>
                </c:pt>
                <c:pt idx="2">
                  <c:v>#N/A</c:v>
                </c:pt>
                <c:pt idx="3">
                  <c:v>1.31</c:v>
                </c:pt>
                <c:pt idx="4">
                  <c:v>#N/A</c:v>
                </c:pt>
                <c:pt idx="5">
                  <c:v>1.06</c:v>
                </c:pt>
                <c:pt idx="6">
                  <c:v>#N/A</c:v>
                </c:pt>
                <c:pt idx="7">
                  <c:v>1.66</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4.1399999999999997</c:v>
                </c:pt>
                <c:pt idx="2">
                  <c:v>#N/A</c:v>
                </c:pt>
                <c:pt idx="3">
                  <c:v>6.62</c:v>
                </c:pt>
                <c:pt idx="4">
                  <c:v>#N/A</c:v>
                </c:pt>
                <c:pt idx="5">
                  <c:v>5.45</c:v>
                </c:pt>
                <c:pt idx="6">
                  <c:v>#N/A</c:v>
                </c:pt>
                <c:pt idx="7">
                  <c:v>6.32</c:v>
                </c:pt>
                <c:pt idx="8">
                  <c:v>#N/A</c:v>
                </c:pt>
                <c:pt idx="9">
                  <c:v>8.16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12.57</c:v>
                </c:pt>
                <c:pt idx="2">
                  <c:v>#N/A</c:v>
                </c:pt>
                <c:pt idx="3">
                  <c:v>12.61</c:v>
                </c:pt>
                <c:pt idx="4">
                  <c:v>#N/A</c:v>
                </c:pt>
                <c:pt idx="5">
                  <c:v>12.24</c:v>
                </c:pt>
                <c:pt idx="6">
                  <c:v>#N/A</c:v>
                </c:pt>
                <c:pt idx="7">
                  <c:v>12.67</c:v>
                </c:pt>
                <c:pt idx="8">
                  <c:v>#N/A</c:v>
                </c:pt>
                <c:pt idx="9">
                  <c:v>13.12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1.96</c:v>
                </c:pt>
                <c:pt idx="2">
                  <c:v>#N/A</c:v>
                </c:pt>
                <c:pt idx="3">
                  <c:v>1.03</c:v>
                </c:pt>
                <c:pt idx="4">
                  <c:v>#N/A</c:v>
                </c:pt>
                <c:pt idx="5">
                  <c:v>0.93</c:v>
                </c:pt>
                <c:pt idx="6">
                  <c:v>0.15</c:v>
                </c:pt>
                <c:pt idx="7">
                  <c:v>#N/A</c:v>
                </c:pt>
                <c:pt idx="8">
                  <c:v>0.9</c:v>
                </c:pt>
                <c:pt idx="9">
                  <c:v>#N/A</c:v>
                </c:pt>
              </c:numCache>
            </c:numRef>
          </c:val>
        </c:ser>
        <c:dLbls/>
        <c:overlap val="100"/>
        <c:axId val="136906240"/>
        <c:axId val="136907776"/>
      </c:barChart>
      <c:catAx>
        <c:axId val="136906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07776"/>
        <c:crosses val="autoZero"/>
        <c:auto val="1"/>
        <c:lblAlgn val="ctr"/>
        <c:lblOffset val="100"/>
        <c:tickLblSkip val="1"/>
        <c:tickMarkSkip val="1"/>
      </c:catAx>
      <c:valAx>
        <c:axId val="1369077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062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1669</c:v>
                </c:pt>
                <c:pt idx="5">
                  <c:v>1696</c:v>
                </c:pt>
                <c:pt idx="8">
                  <c:v>1725</c:v>
                </c:pt>
                <c:pt idx="11">
                  <c:v>1758</c:v>
                </c:pt>
                <c:pt idx="14">
                  <c:v>1726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173</c:v>
                </c:pt>
                <c:pt idx="3">
                  <c:v>168</c:v>
                </c:pt>
                <c:pt idx="6">
                  <c:v>165</c:v>
                </c:pt>
                <c:pt idx="9">
                  <c:v>165</c:v>
                </c:pt>
                <c:pt idx="12">
                  <c:v>165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336</c:v>
                </c:pt>
                <c:pt idx="3">
                  <c:v>342</c:v>
                </c:pt>
                <c:pt idx="6">
                  <c:v>348</c:v>
                </c:pt>
                <c:pt idx="9">
                  <c:v>301</c:v>
                </c:pt>
                <c:pt idx="12">
                  <c:v>320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380</c:v>
                </c:pt>
                <c:pt idx="3">
                  <c:v>319</c:v>
                </c:pt>
                <c:pt idx="6">
                  <c:v>395</c:v>
                </c:pt>
                <c:pt idx="9">
                  <c:v>422</c:v>
                </c:pt>
                <c:pt idx="12">
                  <c:v>450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1855</c:v>
                </c:pt>
                <c:pt idx="3">
                  <c:v>1605</c:v>
                </c:pt>
                <c:pt idx="6">
                  <c:v>1516</c:v>
                </c:pt>
                <c:pt idx="9">
                  <c:v>1395</c:v>
                </c:pt>
                <c:pt idx="12">
                  <c:v>1310</c:v>
                </c:pt>
              </c:numCache>
            </c:numRef>
          </c:val>
        </c:ser>
        <c:dLbls/>
        <c:gapWidth val="100"/>
        <c:overlap val="100"/>
        <c:axId val="137631616"/>
        <c:axId val="1376331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1075</c:v>
                </c:pt>
                <c:pt idx="2">
                  <c:v>#N/A</c:v>
                </c:pt>
                <c:pt idx="3">
                  <c:v>#N/A</c:v>
                </c:pt>
                <c:pt idx="4">
                  <c:v>738</c:v>
                </c:pt>
                <c:pt idx="5">
                  <c:v>#N/A</c:v>
                </c:pt>
                <c:pt idx="6">
                  <c:v>#N/A</c:v>
                </c:pt>
                <c:pt idx="7">
                  <c:v>699</c:v>
                </c:pt>
                <c:pt idx="8">
                  <c:v>#N/A</c:v>
                </c:pt>
                <c:pt idx="9">
                  <c:v>#N/A</c:v>
                </c:pt>
                <c:pt idx="10">
                  <c:v>525</c:v>
                </c:pt>
                <c:pt idx="11">
                  <c:v>#N/A</c:v>
                </c:pt>
                <c:pt idx="12">
                  <c:v>#N/A</c:v>
                </c:pt>
                <c:pt idx="13">
                  <c:v>519</c:v>
                </c:pt>
                <c:pt idx="14">
                  <c:v>#N/A</c:v>
                </c:pt>
              </c:numCache>
            </c:numRef>
          </c:val>
        </c:ser>
        <c:dLbls/>
        <c:marker val="1"/>
        <c:axId val="137631616"/>
        <c:axId val="137633152"/>
      </c:lineChart>
      <c:catAx>
        <c:axId val="1376316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33152"/>
        <c:crosses val="autoZero"/>
        <c:auto val="1"/>
        <c:lblAlgn val="ctr"/>
        <c:lblOffset val="100"/>
        <c:tickLblSkip val="1"/>
        <c:tickMarkSkip val="1"/>
      </c:catAx>
      <c:valAx>
        <c:axId val="1376331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316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18452</c:v>
                </c:pt>
                <c:pt idx="5">
                  <c:v>18476</c:v>
                </c:pt>
                <c:pt idx="8">
                  <c:v>18280</c:v>
                </c:pt>
                <c:pt idx="11">
                  <c:v>18324</c:v>
                </c:pt>
                <c:pt idx="14">
                  <c:v>18249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728</c:v>
                </c:pt>
                <c:pt idx="5">
                  <c:v>920</c:v>
                </c:pt>
                <c:pt idx="8">
                  <c:v>873</c:v>
                </c:pt>
                <c:pt idx="11">
                  <c:v>831</c:v>
                </c:pt>
                <c:pt idx="14">
                  <c:v>792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5232</c:v>
                </c:pt>
                <c:pt idx="5">
                  <c:v>5136</c:v>
                </c:pt>
                <c:pt idx="8">
                  <c:v>5334</c:v>
                </c:pt>
                <c:pt idx="11">
                  <c:v>5251</c:v>
                </c:pt>
                <c:pt idx="14">
                  <c:v>5612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126</c:v>
                </c:pt>
                <c:pt idx="6">
                  <c:v>220</c:v>
                </c:pt>
                <c:pt idx="9">
                  <c:v>220</c:v>
                </c:pt>
                <c:pt idx="12">
                  <c:v>249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696</c:v>
                </c:pt>
                <c:pt idx="3">
                  <c:v>493</c:v>
                </c:pt>
                <c:pt idx="6">
                  <c:v>445</c:v>
                </c:pt>
                <c:pt idx="9">
                  <c:v>12</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3059</c:v>
                </c:pt>
                <c:pt idx="3">
                  <c:v>2869</c:v>
                </c:pt>
                <c:pt idx="6">
                  <c:v>2088</c:v>
                </c:pt>
                <c:pt idx="9">
                  <c:v>1591</c:v>
                </c:pt>
                <c:pt idx="12">
                  <c:v>1251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4522</c:v>
                </c:pt>
                <c:pt idx="3">
                  <c:v>4591</c:v>
                </c:pt>
                <c:pt idx="6">
                  <c:v>5610</c:v>
                </c:pt>
                <c:pt idx="9">
                  <c:v>5575</c:v>
                </c:pt>
                <c:pt idx="12">
                  <c:v>6063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14</c:v>
                </c:pt>
                <c:pt idx="6">
                  <c:v>13</c:v>
                </c:pt>
                <c:pt idx="9">
                  <c:v>11</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13310</c:v>
                </c:pt>
                <c:pt idx="3">
                  <c:v>13109</c:v>
                </c:pt>
                <c:pt idx="6">
                  <c:v>13212</c:v>
                </c:pt>
                <c:pt idx="9">
                  <c:v>13768</c:v>
                </c:pt>
                <c:pt idx="12">
                  <c:v>14449</c:v>
                </c:pt>
              </c:numCache>
            </c:numRef>
          </c:val>
        </c:ser>
        <c:dLbls/>
        <c:gapWidth val="100"/>
        <c:overlap val="100"/>
        <c:axId val="137526656"/>
        <c:axId val="1375448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37526656"/>
        <c:axId val="137544832"/>
      </c:lineChart>
      <c:catAx>
        <c:axId val="1375266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44832"/>
        <c:crosses val="autoZero"/>
        <c:auto val="1"/>
        <c:lblAlgn val="ctr"/>
        <c:lblOffset val="100"/>
        <c:tickLblSkip val="1"/>
        <c:tickMarkSkip val="1"/>
      </c:catAx>
      <c:valAx>
        <c:axId val="137544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266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8262400"/>
        <c:axId val="138276864"/>
      </c:scatterChart>
      <c:valAx>
        <c:axId val="13826240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276864"/>
        <c:crosses val="autoZero"/>
        <c:crossBetween val="midCat"/>
      </c:valAx>
      <c:valAx>
        <c:axId val="13827686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82624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9.4</c:v>
                </c:pt>
                <c:pt idx="1">
                  <c:v>9</c:v>
                </c:pt>
                <c:pt idx="2">
                  <c:v>8.5</c:v>
                </c:pt>
                <c:pt idx="3">
                  <c:v>6.6</c:v>
                </c:pt>
                <c:pt idx="4">
                  <c:v>5.9</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dLbls/>
        <c:axId val="137868032"/>
        <c:axId val="137869952"/>
      </c:scatterChart>
      <c:valAx>
        <c:axId val="137868032"/>
        <c:scaling>
          <c:orientation val="minMax"/>
          <c:max val="11.5"/>
          <c:min val="6.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69952"/>
        <c:crosses val="autoZero"/>
        <c:crossBetween val="midCat"/>
      </c:valAx>
      <c:valAx>
        <c:axId val="137869952"/>
        <c:scaling>
          <c:orientation val="minMax"/>
          <c:max val="76"/>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78680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元利償還金については、市制施行に伴う大型事業に係る償還ピークが過ぎたことから、減少傾向にある。しかしながら、平成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年度に実施した生涯学習センターの建替えに係る起債の償還等に伴い、減少傾向の終息が見込まれる。</a:t>
          </a:r>
          <a:r>
            <a:rPr kumimoji="1" lang="ja-JP" altLang="en-US" sz="1100">
              <a:solidFill>
                <a:schemeClr val="dk1"/>
              </a:solidFill>
              <a:effectLst/>
              <a:latin typeface="+mn-lt"/>
              <a:ea typeface="+mn-ea"/>
              <a:cs typeface="+mn-cs"/>
            </a:rPr>
            <a:t>　また、公営企業債の元利償還金に対する繰入金についても、</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今後増加が見込まれるため、適正な繰出金の算定に努める。今後は、公営企業や一部事務組合分も含め、起債に当たっては、計画的かつ慎重な判断に努める。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例年、将来負担比率は発生していない。今後も、公営企業や一部事務組合も含め、起債については将来世代への過度な負担とならないよう、慎重な判断に努めるとともに、充当可能財源の確保に努め、将来世代負担の適正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地方消費税交付金の増等の影響により、前年度比で</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ポイント上昇したものの、類似団体平均値を下回った。引き続き、税収増加等の自主財源の確保に努める。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52070</xdr:rowOff>
    </xdr:to>
    <xdr:cxnSp macro="">
      <xdr:nvCxnSpPr>
        <xdr:cNvPr id="66" name="直線コネクタ 65"/>
        <xdr:cNvCxnSpPr/>
      </xdr:nvCxnSpPr>
      <xdr:spPr>
        <a:xfrm flipV="1">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76200</xdr:rowOff>
    </xdr:to>
    <xdr:cxnSp macro="">
      <xdr:nvCxnSpPr>
        <xdr:cNvPr id="69" name="直線コネクタ 68"/>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2" name="直線コネクタ 71"/>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27940</xdr:rowOff>
    </xdr:from>
    <xdr:to>
      <xdr:col>3</xdr:col>
      <xdr:colOff>279400</xdr:colOff>
      <xdr:row>41</xdr:row>
      <xdr:rowOff>76200</xdr:rowOff>
    </xdr:to>
    <xdr:cxnSp macro="">
      <xdr:nvCxnSpPr>
        <xdr:cNvPr id="75" name="直線コネクタ 74"/>
        <xdr:cNvCxnSpPr/>
      </xdr:nvCxnSpPr>
      <xdr:spPr>
        <a:xfrm>
          <a:off x="1447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148590</xdr:rowOff>
    </xdr:from>
    <xdr:to>
      <xdr:col>7</xdr:col>
      <xdr:colOff>203200</xdr:colOff>
      <xdr:row>41</xdr:row>
      <xdr:rowOff>78740</xdr:rowOff>
    </xdr:to>
    <xdr:sp macro="" textlink="">
      <xdr:nvSpPr>
        <xdr:cNvPr id="85" name="円/楕円 84"/>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120667</xdr:rowOff>
    </xdr:from>
    <xdr:ext cx="762000" cy="259045"/>
    <xdr:sp macro="" textlink="">
      <xdr:nvSpPr>
        <xdr:cNvPr id="86"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7" name="円/楕円 86"/>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113047</xdr:rowOff>
    </xdr:from>
    <xdr:ext cx="736600" cy="259045"/>
    <xdr:sp macro="" textlink="">
      <xdr:nvSpPr>
        <xdr:cNvPr id="88" name="テキスト ボックス 87"/>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9" name="円/楕円 88"/>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0" name="テキスト ボックス 89"/>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148590</xdr:rowOff>
    </xdr:from>
    <xdr:to>
      <xdr:col>2</xdr:col>
      <xdr:colOff>127000</xdr:colOff>
      <xdr:row>41</xdr:row>
      <xdr:rowOff>78740</xdr:rowOff>
    </xdr:to>
    <xdr:sp macro="" textlink="">
      <xdr:nvSpPr>
        <xdr:cNvPr id="93" name="円/楕円 92"/>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88917</xdr:rowOff>
    </xdr:from>
    <xdr:ext cx="762000" cy="259045"/>
    <xdr:sp macro="" textlink="">
      <xdr:nvSpPr>
        <xdr:cNvPr id="94" name="テキスト ボックス 93"/>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地方消費税交付金の増等の影響により、前年度比で</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ポイント改善し、類似団体内平均値を下回ったが、扶助費や国民健康保険特別会計等への繰出金は増加傾向にある。平成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年度に下水道使用料、平成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年度に国民健康保険税の改定を行うことで一般会計繰出金の抑制を図ることに加え、健康寿命延伸施策の実施により、高齢化により急増が予想される医療費の抑制に努める。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129722</xdr:rowOff>
    </xdr:from>
    <xdr:to>
      <xdr:col>7</xdr:col>
      <xdr:colOff>152400</xdr:colOff>
      <xdr:row>63</xdr:row>
      <xdr:rowOff>7438</xdr:rowOff>
    </xdr:to>
    <xdr:cxnSp macro="">
      <xdr:nvCxnSpPr>
        <xdr:cNvPr id="131" name="直線コネクタ 130"/>
        <xdr:cNvCxnSpPr/>
      </xdr:nvCxnSpPr>
      <xdr:spPr>
        <a:xfrm flipV="1">
          <a:off x="4114800" y="10588172"/>
          <a:ext cx="838200" cy="2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6531</xdr:rowOff>
    </xdr:from>
    <xdr:to>
      <xdr:col>6</xdr:col>
      <xdr:colOff>0</xdr:colOff>
      <xdr:row>63</xdr:row>
      <xdr:rowOff>7438</xdr:rowOff>
    </xdr:to>
    <xdr:cxnSp macro="">
      <xdr:nvCxnSpPr>
        <xdr:cNvPr id="134" name="直線コネクタ 133"/>
        <xdr:cNvCxnSpPr/>
      </xdr:nvCxnSpPr>
      <xdr:spPr>
        <a:xfrm>
          <a:off x="3225800" y="1063643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62</xdr:row>
      <xdr:rowOff>6531</xdr:rowOff>
    </xdr:to>
    <xdr:cxnSp macro="">
      <xdr:nvCxnSpPr>
        <xdr:cNvPr id="137" name="直線コネクタ 136"/>
        <xdr:cNvCxnSpPr/>
      </xdr:nvCxnSpPr>
      <xdr:spPr>
        <a:xfrm>
          <a:off x="2336800" y="1053301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74567</xdr:rowOff>
    </xdr:from>
    <xdr:to>
      <xdr:col>3</xdr:col>
      <xdr:colOff>279400</xdr:colOff>
      <xdr:row>62</xdr:row>
      <xdr:rowOff>41003</xdr:rowOff>
    </xdr:to>
    <xdr:cxnSp macro="">
      <xdr:nvCxnSpPr>
        <xdr:cNvPr id="140" name="直線コネクタ 139"/>
        <xdr:cNvCxnSpPr/>
      </xdr:nvCxnSpPr>
      <xdr:spPr>
        <a:xfrm flipV="1">
          <a:off x="1447800" y="105330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78922</xdr:rowOff>
    </xdr:from>
    <xdr:to>
      <xdr:col>7</xdr:col>
      <xdr:colOff>203200</xdr:colOff>
      <xdr:row>62</xdr:row>
      <xdr:rowOff>9072</xdr:rowOff>
    </xdr:to>
    <xdr:sp macro="" textlink="">
      <xdr:nvSpPr>
        <xdr:cNvPr id="150" name="円/楕円 149"/>
        <xdr:cNvSpPr/>
      </xdr:nvSpPr>
      <xdr:spPr>
        <a:xfrm>
          <a:off x="4902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95449</xdr:rowOff>
    </xdr:from>
    <xdr:ext cx="762000" cy="259045"/>
    <xdr:sp macro="" textlink="">
      <xdr:nvSpPr>
        <xdr:cNvPr id="151" name="財政構造の弾力性該当値テキスト"/>
        <xdr:cNvSpPr txBox="1"/>
      </xdr:nvSpPr>
      <xdr:spPr>
        <a:xfrm>
          <a:off x="5041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128088</xdr:rowOff>
    </xdr:from>
    <xdr:to>
      <xdr:col>6</xdr:col>
      <xdr:colOff>50800</xdr:colOff>
      <xdr:row>63</xdr:row>
      <xdr:rowOff>58238</xdr:rowOff>
    </xdr:to>
    <xdr:sp macro="" textlink="">
      <xdr:nvSpPr>
        <xdr:cNvPr id="152" name="円/楕円 151"/>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43015</xdr:rowOff>
    </xdr:from>
    <xdr:ext cx="736600" cy="259045"/>
    <xdr:sp macro="" textlink="">
      <xdr:nvSpPr>
        <xdr:cNvPr id="153" name="テキスト ボックス 152"/>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127181</xdr:rowOff>
    </xdr:from>
    <xdr:to>
      <xdr:col>4</xdr:col>
      <xdr:colOff>533400</xdr:colOff>
      <xdr:row>62</xdr:row>
      <xdr:rowOff>57331</xdr:rowOff>
    </xdr:to>
    <xdr:sp macro="" textlink="">
      <xdr:nvSpPr>
        <xdr:cNvPr id="154" name="円/楕円 153"/>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42108</xdr:rowOff>
    </xdr:from>
    <xdr:ext cx="762000" cy="259045"/>
    <xdr:sp macro="" textlink="">
      <xdr:nvSpPr>
        <xdr:cNvPr id="155" name="テキスト ボックス 154"/>
        <xdr:cNvSpPr txBox="1"/>
      </xdr:nvSpPr>
      <xdr:spPr>
        <a:xfrm>
          <a:off x="2844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23767</xdr:rowOff>
    </xdr:from>
    <xdr:to>
      <xdr:col>3</xdr:col>
      <xdr:colOff>330200</xdr:colOff>
      <xdr:row>61</xdr:row>
      <xdr:rowOff>125367</xdr:rowOff>
    </xdr:to>
    <xdr:sp macro="" textlink="">
      <xdr:nvSpPr>
        <xdr:cNvPr id="156" name="円/楕円 155"/>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135544</xdr:rowOff>
    </xdr:from>
    <xdr:ext cx="762000" cy="259045"/>
    <xdr:sp macro="" textlink="">
      <xdr:nvSpPr>
        <xdr:cNvPr id="157" name="テキスト ボックス 156"/>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161653</xdr:rowOff>
    </xdr:from>
    <xdr:to>
      <xdr:col>2</xdr:col>
      <xdr:colOff>127000</xdr:colOff>
      <xdr:row>62</xdr:row>
      <xdr:rowOff>91803</xdr:rowOff>
    </xdr:to>
    <xdr:sp macro="" textlink="">
      <xdr:nvSpPr>
        <xdr:cNvPr id="158" name="円/楕円 157"/>
        <xdr:cNvSpPr/>
      </xdr:nvSpPr>
      <xdr:spPr>
        <a:xfrm>
          <a:off x="1397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76580</xdr:rowOff>
    </xdr:from>
    <xdr:ext cx="762000" cy="259045"/>
    <xdr:sp macro="" textlink="">
      <xdr:nvSpPr>
        <xdr:cNvPr id="159" name="テキスト ボックス 158"/>
        <xdr:cNvSpPr txBox="1"/>
      </xdr:nvSpPr>
      <xdr:spPr>
        <a:xfrm>
          <a:off x="1066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例年、類似団体内平均値を下回っているものの、今後は公共施設等総合管理計画に基づく予防保全に係る経費が増加することが見込まれるため、引き続き適正な支出に努める。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132110</xdr:rowOff>
    </xdr:from>
    <xdr:to>
      <xdr:col>7</xdr:col>
      <xdr:colOff>152400</xdr:colOff>
      <xdr:row>82</xdr:row>
      <xdr:rowOff>148236</xdr:rowOff>
    </xdr:to>
    <xdr:cxnSp macro="">
      <xdr:nvCxnSpPr>
        <xdr:cNvPr id="194" name="直線コネクタ 193"/>
        <xdr:cNvCxnSpPr/>
      </xdr:nvCxnSpPr>
      <xdr:spPr>
        <a:xfrm>
          <a:off x="4114800" y="14191010"/>
          <a:ext cx="8382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110097</xdr:rowOff>
    </xdr:from>
    <xdr:to>
      <xdr:col>6</xdr:col>
      <xdr:colOff>0</xdr:colOff>
      <xdr:row>82</xdr:row>
      <xdr:rowOff>132110</xdr:rowOff>
    </xdr:to>
    <xdr:cxnSp macro="">
      <xdr:nvCxnSpPr>
        <xdr:cNvPr id="197" name="直線コネクタ 196"/>
        <xdr:cNvCxnSpPr/>
      </xdr:nvCxnSpPr>
      <xdr:spPr>
        <a:xfrm>
          <a:off x="3225800" y="14168997"/>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110097</xdr:rowOff>
    </xdr:from>
    <xdr:to>
      <xdr:col>4</xdr:col>
      <xdr:colOff>482600</xdr:colOff>
      <xdr:row>82</xdr:row>
      <xdr:rowOff>113717</xdr:rowOff>
    </xdr:to>
    <xdr:cxnSp macro="">
      <xdr:nvCxnSpPr>
        <xdr:cNvPr id="200" name="直線コネクタ 199"/>
        <xdr:cNvCxnSpPr/>
      </xdr:nvCxnSpPr>
      <xdr:spPr>
        <a:xfrm flipV="1">
          <a:off x="2336800" y="141689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113717</xdr:rowOff>
    </xdr:from>
    <xdr:to>
      <xdr:col>3</xdr:col>
      <xdr:colOff>279400</xdr:colOff>
      <xdr:row>82</xdr:row>
      <xdr:rowOff>129736</xdr:rowOff>
    </xdr:to>
    <xdr:cxnSp macro="">
      <xdr:nvCxnSpPr>
        <xdr:cNvPr id="203" name="直線コネクタ 202"/>
        <xdr:cNvCxnSpPr/>
      </xdr:nvCxnSpPr>
      <xdr:spPr>
        <a:xfrm flipV="1">
          <a:off x="1447800" y="14172617"/>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97436</xdr:rowOff>
    </xdr:from>
    <xdr:to>
      <xdr:col>7</xdr:col>
      <xdr:colOff>203200</xdr:colOff>
      <xdr:row>83</xdr:row>
      <xdr:rowOff>27586</xdr:rowOff>
    </xdr:to>
    <xdr:sp macro="" textlink="">
      <xdr:nvSpPr>
        <xdr:cNvPr id="213" name="円/楕円 212"/>
        <xdr:cNvSpPr/>
      </xdr:nvSpPr>
      <xdr:spPr>
        <a:xfrm>
          <a:off x="49022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113963</xdr:rowOff>
    </xdr:from>
    <xdr:ext cx="762000" cy="259045"/>
    <xdr:sp macro="" textlink="">
      <xdr:nvSpPr>
        <xdr:cNvPr id="214" name="人件費・物件費等の状況該当値テキスト"/>
        <xdr:cNvSpPr txBox="1"/>
      </xdr:nvSpPr>
      <xdr:spPr>
        <a:xfrm>
          <a:off x="5041900" y="140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81310</xdr:rowOff>
    </xdr:from>
    <xdr:to>
      <xdr:col>6</xdr:col>
      <xdr:colOff>50800</xdr:colOff>
      <xdr:row>83</xdr:row>
      <xdr:rowOff>11460</xdr:rowOff>
    </xdr:to>
    <xdr:sp macro="" textlink="">
      <xdr:nvSpPr>
        <xdr:cNvPr id="215" name="円/楕円 214"/>
        <xdr:cNvSpPr/>
      </xdr:nvSpPr>
      <xdr:spPr>
        <a:xfrm>
          <a:off x="4064000" y="141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21637</xdr:rowOff>
    </xdr:from>
    <xdr:ext cx="736600" cy="259045"/>
    <xdr:sp macro="" textlink="">
      <xdr:nvSpPr>
        <xdr:cNvPr id="216" name="テキスト ボックス 215"/>
        <xdr:cNvSpPr txBox="1"/>
      </xdr:nvSpPr>
      <xdr:spPr>
        <a:xfrm>
          <a:off x="3733800" y="1390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59297</xdr:rowOff>
    </xdr:from>
    <xdr:to>
      <xdr:col>4</xdr:col>
      <xdr:colOff>533400</xdr:colOff>
      <xdr:row>82</xdr:row>
      <xdr:rowOff>160897</xdr:rowOff>
    </xdr:to>
    <xdr:sp macro="" textlink="">
      <xdr:nvSpPr>
        <xdr:cNvPr id="217" name="円/楕円 216"/>
        <xdr:cNvSpPr/>
      </xdr:nvSpPr>
      <xdr:spPr>
        <a:xfrm>
          <a:off x="3175000" y="141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171074</xdr:rowOff>
    </xdr:from>
    <xdr:ext cx="762000" cy="259045"/>
    <xdr:sp macro="" textlink="">
      <xdr:nvSpPr>
        <xdr:cNvPr id="218" name="テキスト ボックス 217"/>
        <xdr:cNvSpPr txBox="1"/>
      </xdr:nvSpPr>
      <xdr:spPr>
        <a:xfrm>
          <a:off x="2844800" y="138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62917</xdr:rowOff>
    </xdr:from>
    <xdr:to>
      <xdr:col>3</xdr:col>
      <xdr:colOff>330200</xdr:colOff>
      <xdr:row>82</xdr:row>
      <xdr:rowOff>164517</xdr:rowOff>
    </xdr:to>
    <xdr:sp macro="" textlink="">
      <xdr:nvSpPr>
        <xdr:cNvPr id="219" name="円/楕円 218"/>
        <xdr:cNvSpPr/>
      </xdr:nvSpPr>
      <xdr:spPr>
        <a:xfrm>
          <a:off x="2286000" y="14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3244</xdr:rowOff>
    </xdr:from>
    <xdr:ext cx="762000" cy="259045"/>
    <xdr:sp macro="" textlink="">
      <xdr:nvSpPr>
        <xdr:cNvPr id="220" name="テキスト ボックス 219"/>
        <xdr:cNvSpPr txBox="1"/>
      </xdr:nvSpPr>
      <xdr:spPr>
        <a:xfrm>
          <a:off x="1955800" y="138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78936</xdr:rowOff>
    </xdr:from>
    <xdr:to>
      <xdr:col>2</xdr:col>
      <xdr:colOff>127000</xdr:colOff>
      <xdr:row>83</xdr:row>
      <xdr:rowOff>9086</xdr:rowOff>
    </xdr:to>
    <xdr:sp macro="" textlink="">
      <xdr:nvSpPr>
        <xdr:cNvPr id="221" name="円/楕円 220"/>
        <xdr:cNvSpPr/>
      </xdr:nvSpPr>
      <xdr:spPr>
        <a:xfrm>
          <a:off x="1397000" y="141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19263</xdr:rowOff>
    </xdr:from>
    <xdr:ext cx="762000" cy="259045"/>
    <xdr:sp macro="" textlink="">
      <xdr:nvSpPr>
        <xdr:cNvPr id="222" name="テキスト ボックス 221"/>
        <xdr:cNvSpPr txBox="1"/>
      </xdr:nvSpPr>
      <xdr:spPr>
        <a:xfrm>
          <a:off x="1066800" y="1390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年度より類似団体内平均値を下回っているが、主に職員の年齢構成の特性から生じたものであり、今後も適正な給与水準に努める。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82</xdr:row>
      <xdr:rowOff>166914</xdr:rowOff>
    </xdr:to>
    <xdr:cxnSp macro="">
      <xdr:nvCxnSpPr>
        <xdr:cNvPr id="258" name="直線コネクタ 257"/>
        <xdr:cNvCxnSpPr/>
      </xdr:nvCxnSpPr>
      <xdr:spPr>
        <a:xfrm flipV="1">
          <a:off x="16179800" y="141798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121859</xdr:rowOff>
    </xdr:to>
    <xdr:cxnSp macro="">
      <xdr:nvCxnSpPr>
        <xdr:cNvPr id="261" name="直線コネクタ 260"/>
        <xdr:cNvCxnSpPr/>
      </xdr:nvCxnSpPr>
      <xdr:spPr>
        <a:xfrm flipV="1">
          <a:off x="15290800" y="142258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88</xdr:row>
      <xdr:rowOff>34471</xdr:rowOff>
    </xdr:to>
    <xdr:cxnSp macro="">
      <xdr:nvCxnSpPr>
        <xdr:cNvPr id="264" name="直線コネクタ 263"/>
        <xdr:cNvCxnSpPr/>
      </xdr:nvCxnSpPr>
      <xdr:spPr>
        <a:xfrm flipV="1">
          <a:off x="14401800" y="143522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80434</xdr:rowOff>
    </xdr:to>
    <xdr:cxnSp macro="">
      <xdr:nvCxnSpPr>
        <xdr:cNvPr id="267" name="直線コネクタ 266"/>
        <xdr:cNvCxnSpPr/>
      </xdr:nvCxnSpPr>
      <xdr:spPr>
        <a:xfrm flipV="1">
          <a:off x="13512800" y="151220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7" name="円/楕円 276"/>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8"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9" name="円/楕円 278"/>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80" name="テキスト ボックス 27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3" name="円/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4" name="テキスト ボックス 283"/>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例年、類似団体内平均値を下回っている。今後とも、適正な職員定数に努める。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108373</xdr:rowOff>
    </xdr:from>
    <xdr:to>
      <xdr:col>24</xdr:col>
      <xdr:colOff>558800</xdr:colOff>
      <xdr:row>59</xdr:row>
      <xdr:rowOff>108373</xdr:rowOff>
    </xdr:to>
    <xdr:cxnSp macro="">
      <xdr:nvCxnSpPr>
        <xdr:cNvPr id="321" name="直線コネクタ 320"/>
        <xdr:cNvCxnSpPr/>
      </xdr:nvCxnSpPr>
      <xdr:spPr>
        <a:xfrm>
          <a:off x="16179800" y="10223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108373</xdr:rowOff>
    </xdr:to>
    <xdr:cxnSp macro="">
      <xdr:nvCxnSpPr>
        <xdr:cNvPr id="324" name="直線コネクタ 323"/>
        <xdr:cNvCxnSpPr/>
      </xdr:nvCxnSpPr>
      <xdr:spPr>
        <a:xfrm>
          <a:off x="15290800" y="1021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98319</xdr:rowOff>
    </xdr:from>
    <xdr:to>
      <xdr:col>22</xdr:col>
      <xdr:colOff>203200</xdr:colOff>
      <xdr:row>59</xdr:row>
      <xdr:rowOff>100330</xdr:rowOff>
    </xdr:to>
    <xdr:cxnSp macro="">
      <xdr:nvCxnSpPr>
        <xdr:cNvPr id="327" name="直線コネクタ 326"/>
        <xdr:cNvCxnSpPr/>
      </xdr:nvCxnSpPr>
      <xdr:spPr>
        <a:xfrm>
          <a:off x="14401800" y="1021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96308</xdr:rowOff>
    </xdr:from>
    <xdr:to>
      <xdr:col>21</xdr:col>
      <xdr:colOff>0</xdr:colOff>
      <xdr:row>59</xdr:row>
      <xdr:rowOff>98319</xdr:rowOff>
    </xdr:to>
    <xdr:cxnSp macro="">
      <xdr:nvCxnSpPr>
        <xdr:cNvPr id="330" name="直線コネクタ 329"/>
        <xdr:cNvCxnSpPr/>
      </xdr:nvCxnSpPr>
      <xdr:spPr>
        <a:xfrm>
          <a:off x="13512800" y="1021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57573</xdr:rowOff>
    </xdr:from>
    <xdr:to>
      <xdr:col>24</xdr:col>
      <xdr:colOff>609600</xdr:colOff>
      <xdr:row>59</xdr:row>
      <xdr:rowOff>159173</xdr:rowOff>
    </xdr:to>
    <xdr:sp macro="" textlink="">
      <xdr:nvSpPr>
        <xdr:cNvPr id="340" name="円/楕円 339"/>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74100</xdr:rowOff>
    </xdr:from>
    <xdr:ext cx="762000" cy="259045"/>
    <xdr:sp macro="" textlink="">
      <xdr:nvSpPr>
        <xdr:cNvPr id="341" name="定員管理の状況該当値テキスト"/>
        <xdr:cNvSpPr txBox="1"/>
      </xdr:nvSpPr>
      <xdr:spPr>
        <a:xfrm>
          <a:off x="17106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57573</xdr:rowOff>
    </xdr:from>
    <xdr:to>
      <xdr:col>23</xdr:col>
      <xdr:colOff>457200</xdr:colOff>
      <xdr:row>59</xdr:row>
      <xdr:rowOff>159173</xdr:rowOff>
    </xdr:to>
    <xdr:sp macro="" textlink="">
      <xdr:nvSpPr>
        <xdr:cNvPr id="342" name="円/楕円 341"/>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169350</xdr:rowOff>
    </xdr:from>
    <xdr:ext cx="736600" cy="259045"/>
    <xdr:sp macro="" textlink="">
      <xdr:nvSpPr>
        <xdr:cNvPr id="343" name="テキスト ボックス 342"/>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49530</xdr:rowOff>
    </xdr:from>
    <xdr:to>
      <xdr:col>22</xdr:col>
      <xdr:colOff>254000</xdr:colOff>
      <xdr:row>59</xdr:row>
      <xdr:rowOff>151130</xdr:rowOff>
    </xdr:to>
    <xdr:sp macro="" textlink="">
      <xdr:nvSpPr>
        <xdr:cNvPr id="344" name="円/楕円 343"/>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161307</xdr:rowOff>
    </xdr:from>
    <xdr:ext cx="762000" cy="259045"/>
    <xdr:sp macro="" textlink="">
      <xdr:nvSpPr>
        <xdr:cNvPr id="345" name="テキスト ボックス 344"/>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47519</xdr:rowOff>
    </xdr:from>
    <xdr:to>
      <xdr:col>21</xdr:col>
      <xdr:colOff>50800</xdr:colOff>
      <xdr:row>59</xdr:row>
      <xdr:rowOff>149119</xdr:rowOff>
    </xdr:to>
    <xdr:sp macro="" textlink="">
      <xdr:nvSpPr>
        <xdr:cNvPr id="346" name="円/楕円 345"/>
        <xdr:cNvSpPr/>
      </xdr:nvSpPr>
      <xdr:spPr>
        <a:xfrm>
          <a:off x="14351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159296</xdr:rowOff>
    </xdr:from>
    <xdr:ext cx="762000" cy="259045"/>
    <xdr:sp macro="" textlink="">
      <xdr:nvSpPr>
        <xdr:cNvPr id="347" name="テキスト ボックス 346"/>
        <xdr:cNvSpPr txBox="1"/>
      </xdr:nvSpPr>
      <xdr:spPr>
        <a:xfrm>
          <a:off x="14020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45508</xdr:rowOff>
    </xdr:from>
    <xdr:to>
      <xdr:col>19</xdr:col>
      <xdr:colOff>533400</xdr:colOff>
      <xdr:row>59</xdr:row>
      <xdr:rowOff>147108</xdr:rowOff>
    </xdr:to>
    <xdr:sp macro="" textlink="">
      <xdr:nvSpPr>
        <xdr:cNvPr id="348" name="円/楕円 347"/>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157285</xdr:rowOff>
    </xdr:from>
    <xdr:ext cx="762000" cy="259045"/>
    <xdr:sp macro="" textlink="">
      <xdr:nvSpPr>
        <xdr:cNvPr id="349" name="テキスト ボックス 348"/>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近年は市制施行時の大型事業による公債費負担の終了により、類似団体内平均値を下回っているものの、平成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生涯学習センターの建替えに係る起債の償還等に伴い、減少傾向の終息が見込まれる。今後は公営企業や一部事務組合の起債も含めて、将来世代への過度な負担とならないよう、慎重な判断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93345</xdr:rowOff>
    </xdr:to>
    <xdr:cxnSp macro="">
      <xdr:nvCxnSpPr>
        <xdr:cNvPr id="379" name="直線コネクタ 378"/>
        <xdr:cNvCxnSpPr/>
      </xdr:nvCxnSpPr>
      <xdr:spPr>
        <a:xfrm flipV="1">
          <a:off x="16179800" y="673766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93345</xdr:rowOff>
    </xdr:from>
    <xdr:to>
      <xdr:col>23</xdr:col>
      <xdr:colOff>406400</xdr:colOff>
      <xdr:row>40</xdr:row>
      <xdr:rowOff>36513</xdr:rowOff>
    </xdr:to>
    <xdr:cxnSp macro="">
      <xdr:nvCxnSpPr>
        <xdr:cNvPr id="382" name="直線コネクタ 381"/>
        <xdr:cNvCxnSpPr/>
      </xdr:nvCxnSpPr>
      <xdr:spPr>
        <a:xfrm flipV="1">
          <a:off x="15290800" y="67798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66675</xdr:rowOff>
    </xdr:to>
    <xdr:cxnSp macro="">
      <xdr:nvCxnSpPr>
        <xdr:cNvPr id="385" name="直線コネクタ 384"/>
        <xdr:cNvCxnSpPr/>
      </xdr:nvCxnSpPr>
      <xdr:spPr>
        <a:xfrm flipV="1">
          <a:off x="14401800" y="68945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90805</xdr:rowOff>
    </xdr:to>
    <xdr:cxnSp macro="">
      <xdr:nvCxnSpPr>
        <xdr:cNvPr id="388" name="直線コネクタ 387"/>
        <xdr:cNvCxnSpPr/>
      </xdr:nvCxnSpPr>
      <xdr:spPr>
        <a:xfrm flipV="1">
          <a:off x="13512800" y="69246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8" name="円/楕円 397"/>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9"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42545</xdr:rowOff>
    </xdr:from>
    <xdr:to>
      <xdr:col>23</xdr:col>
      <xdr:colOff>457200</xdr:colOff>
      <xdr:row>39</xdr:row>
      <xdr:rowOff>144145</xdr:rowOff>
    </xdr:to>
    <xdr:sp macro="" textlink="">
      <xdr:nvSpPr>
        <xdr:cNvPr id="400" name="円/楕円 399"/>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154322</xdr:rowOff>
    </xdr:from>
    <xdr:ext cx="736600" cy="259045"/>
    <xdr:sp macro="" textlink="">
      <xdr:nvSpPr>
        <xdr:cNvPr id="401" name="テキスト ボックス 400"/>
        <xdr:cNvSpPr txBox="1"/>
      </xdr:nvSpPr>
      <xdr:spPr>
        <a:xfrm>
          <a:off x="1579880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402" name="円/楕円 401"/>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403" name="テキスト ボックス 402"/>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404" name="円/楕円 403"/>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405" name="テキスト ボックス 404"/>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6" name="円/楕円 405"/>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7" name="テキスト ボックス 40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例年、充当可能財源が将来負担額を上回っているため、将来負担比率は発生していない。今後とも将来世代負担の適正化に努める。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行財政改革等の結果、例年、類似団体内平均値を下回っている。今後とも人件費の適正な管理に努める。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166189</xdr:rowOff>
    </xdr:from>
    <xdr:to>
      <xdr:col>7</xdr:col>
      <xdr:colOff>15875</xdr:colOff>
      <xdr:row>35</xdr:row>
      <xdr:rowOff>33927</xdr:rowOff>
    </xdr:to>
    <xdr:cxnSp macro="">
      <xdr:nvCxnSpPr>
        <xdr:cNvPr id="68" name="直線コネクタ 67"/>
        <xdr:cNvCxnSpPr/>
      </xdr:nvCxnSpPr>
      <xdr:spPr>
        <a:xfrm flipV="1">
          <a:off x="3987800" y="599548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14333</xdr:rowOff>
    </xdr:from>
    <xdr:to>
      <xdr:col>5</xdr:col>
      <xdr:colOff>549275</xdr:colOff>
      <xdr:row>35</xdr:row>
      <xdr:rowOff>33927</xdr:rowOff>
    </xdr:to>
    <xdr:cxnSp macro="">
      <xdr:nvCxnSpPr>
        <xdr:cNvPr id="71" name="直線コネクタ 70"/>
        <xdr:cNvCxnSpPr/>
      </xdr:nvCxnSpPr>
      <xdr:spPr>
        <a:xfrm>
          <a:off x="3098800" y="6015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14333</xdr:rowOff>
    </xdr:to>
    <xdr:cxnSp macro="">
      <xdr:nvCxnSpPr>
        <xdr:cNvPr id="74" name="直線コネクタ 73"/>
        <xdr:cNvCxnSpPr/>
      </xdr:nvCxnSpPr>
      <xdr:spPr>
        <a:xfrm>
          <a:off x="2209800" y="6002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166189</xdr:rowOff>
    </xdr:from>
    <xdr:to>
      <xdr:col>3</xdr:col>
      <xdr:colOff>142875</xdr:colOff>
      <xdr:row>35</xdr:row>
      <xdr:rowOff>1270</xdr:rowOff>
    </xdr:to>
    <xdr:cxnSp macro="">
      <xdr:nvCxnSpPr>
        <xdr:cNvPr id="77" name="直線コネクタ 76"/>
        <xdr:cNvCxnSpPr/>
      </xdr:nvCxnSpPr>
      <xdr:spPr>
        <a:xfrm>
          <a:off x="1320800" y="59954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115389</xdr:rowOff>
    </xdr:from>
    <xdr:to>
      <xdr:col>7</xdr:col>
      <xdr:colOff>66675</xdr:colOff>
      <xdr:row>35</xdr:row>
      <xdr:rowOff>45539</xdr:rowOff>
    </xdr:to>
    <xdr:sp macro="" textlink="">
      <xdr:nvSpPr>
        <xdr:cNvPr id="87" name="円/楕円 86"/>
        <xdr:cNvSpPr/>
      </xdr:nvSpPr>
      <xdr:spPr>
        <a:xfrm>
          <a:off x="4775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131916</xdr:rowOff>
    </xdr:from>
    <xdr:ext cx="762000" cy="259045"/>
    <xdr:sp macro="" textlink="">
      <xdr:nvSpPr>
        <xdr:cNvPr id="88" name="人件費該当値テキスト"/>
        <xdr:cNvSpPr txBox="1"/>
      </xdr:nvSpPr>
      <xdr:spPr>
        <a:xfrm>
          <a:off x="4914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154577</xdr:rowOff>
    </xdr:from>
    <xdr:to>
      <xdr:col>5</xdr:col>
      <xdr:colOff>600075</xdr:colOff>
      <xdr:row>35</xdr:row>
      <xdr:rowOff>84727</xdr:rowOff>
    </xdr:to>
    <xdr:sp macro="" textlink="">
      <xdr:nvSpPr>
        <xdr:cNvPr id="89" name="円/楕円 88"/>
        <xdr:cNvSpPr/>
      </xdr:nvSpPr>
      <xdr:spPr>
        <a:xfrm>
          <a:off x="3937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94904</xdr:rowOff>
    </xdr:from>
    <xdr:ext cx="736600" cy="259045"/>
    <xdr:sp macro="" textlink="">
      <xdr:nvSpPr>
        <xdr:cNvPr id="90" name="テキスト ボックス 89"/>
        <xdr:cNvSpPr txBox="1"/>
      </xdr:nvSpPr>
      <xdr:spPr>
        <a:xfrm>
          <a:off x="3606800" y="575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134983</xdr:rowOff>
    </xdr:from>
    <xdr:to>
      <xdr:col>4</xdr:col>
      <xdr:colOff>396875</xdr:colOff>
      <xdr:row>35</xdr:row>
      <xdr:rowOff>65133</xdr:rowOff>
    </xdr:to>
    <xdr:sp macro="" textlink="">
      <xdr:nvSpPr>
        <xdr:cNvPr id="91" name="円/楕円 90"/>
        <xdr:cNvSpPr/>
      </xdr:nvSpPr>
      <xdr:spPr>
        <a:xfrm>
          <a:off x="3048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75310</xdr:rowOff>
    </xdr:from>
    <xdr:ext cx="762000" cy="259045"/>
    <xdr:sp macro="" textlink="">
      <xdr:nvSpPr>
        <xdr:cNvPr id="92" name="テキスト ボックス 91"/>
        <xdr:cNvSpPr txBox="1"/>
      </xdr:nvSpPr>
      <xdr:spPr>
        <a:xfrm>
          <a:off x="2717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3" name="円/楕円 92"/>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4" name="テキスト ボックス 93"/>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115389</xdr:rowOff>
    </xdr:from>
    <xdr:to>
      <xdr:col>1</xdr:col>
      <xdr:colOff>676275</xdr:colOff>
      <xdr:row>35</xdr:row>
      <xdr:rowOff>45539</xdr:rowOff>
    </xdr:to>
    <xdr:sp macro="" textlink="">
      <xdr:nvSpPr>
        <xdr:cNvPr id="95" name="円/楕円 94"/>
        <xdr:cNvSpPr/>
      </xdr:nvSpPr>
      <xdr:spPr>
        <a:xfrm>
          <a:off x="1270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55716</xdr:rowOff>
    </xdr:from>
    <xdr:ext cx="762000" cy="259045"/>
    <xdr:sp macro="" textlink="">
      <xdr:nvSpPr>
        <xdr:cNvPr id="96" name="テキスト ボックス 95"/>
        <xdr:cNvSpPr txBox="1"/>
      </xdr:nvSpPr>
      <xdr:spPr>
        <a:xfrm>
          <a:off x="939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行財政改革により、職員人件費等から委託料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へのシフトしたため、平成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年度までは類似団体内平均値を上回ってきたが、</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機器類の再リース等の効果もあり、平成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年度は類似団体内平均値程度となった。今後、消費税の増額の影響等が見込まれることから、使用料等受益者負担金の適正化を図る等、物件費の適正化に努める。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161290</xdr:rowOff>
    </xdr:to>
    <xdr:cxnSp macro="">
      <xdr:nvCxnSpPr>
        <xdr:cNvPr id="129" name="直線コネクタ 128"/>
        <xdr:cNvCxnSpPr/>
      </xdr:nvCxnSpPr>
      <xdr:spPr>
        <a:xfrm flipV="1">
          <a:off x="15671800" y="3007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161290</xdr:rowOff>
    </xdr:to>
    <xdr:cxnSp macro="">
      <xdr:nvCxnSpPr>
        <xdr:cNvPr id="132" name="直線コネクタ 131"/>
        <xdr:cNvCxnSpPr/>
      </xdr:nvCxnSpPr>
      <xdr:spPr>
        <a:xfrm>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123190</xdr:rowOff>
    </xdr:to>
    <xdr:cxnSp macro="">
      <xdr:nvCxnSpPr>
        <xdr:cNvPr id="135" name="直線コネクタ 134"/>
        <xdr:cNvCxnSpPr/>
      </xdr:nvCxnSpPr>
      <xdr:spPr>
        <a:xfrm>
          <a:off x="13893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77470</xdr:rowOff>
    </xdr:to>
    <xdr:cxnSp macro="">
      <xdr:nvCxnSpPr>
        <xdr:cNvPr id="138" name="直線コネクタ 137"/>
        <xdr:cNvCxnSpPr/>
      </xdr:nvCxnSpPr>
      <xdr:spPr>
        <a:xfrm>
          <a:off x="13004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8" name="円/楕円 147"/>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9"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50" name="円/楕円 149"/>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51" name="テキスト ボックス 150"/>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52" name="円/楕円 151"/>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53" name="テキスト ボックス 152"/>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4" name="円/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6" name="円/楕円 155"/>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7" name="テキスト ボックス 156"/>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扶助費に係る経常収支比率が類似団体内平均値を上回り、かつ上昇傾向にある要因として、児童福祉費の支出割合が大きいこと等が挙げられる。今後も、認定子ども園の増等、児童福祉費に係る経費は増加することが見込まれるため、充当可能な一般財源を確保すると共に、健康づくり事業等による医療費の適正化や単独扶助事業の見直し等により、扶助費全体の増額傾向を抑制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155575</xdr:rowOff>
    </xdr:from>
    <xdr:to>
      <xdr:col>7</xdr:col>
      <xdr:colOff>15875</xdr:colOff>
      <xdr:row>55</xdr:row>
      <xdr:rowOff>165100</xdr:rowOff>
    </xdr:to>
    <xdr:cxnSp macro="">
      <xdr:nvCxnSpPr>
        <xdr:cNvPr id="194" name="直線コネクタ 193"/>
        <xdr:cNvCxnSpPr/>
      </xdr:nvCxnSpPr>
      <xdr:spPr>
        <a:xfrm>
          <a:off x="3987800" y="9585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155575</xdr:rowOff>
    </xdr:to>
    <xdr:cxnSp macro="">
      <xdr:nvCxnSpPr>
        <xdr:cNvPr id="197" name="直線コネクタ 196"/>
        <xdr:cNvCxnSpPr/>
      </xdr:nvCxnSpPr>
      <xdr:spPr>
        <a:xfrm>
          <a:off x="3098800" y="9499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22225</xdr:rowOff>
    </xdr:from>
    <xdr:to>
      <xdr:col>4</xdr:col>
      <xdr:colOff>346075</xdr:colOff>
      <xdr:row>55</xdr:row>
      <xdr:rowOff>69850</xdr:rowOff>
    </xdr:to>
    <xdr:cxnSp macro="">
      <xdr:nvCxnSpPr>
        <xdr:cNvPr id="200" name="直線コネクタ 199"/>
        <xdr:cNvCxnSpPr/>
      </xdr:nvCxnSpPr>
      <xdr:spPr>
        <a:xfrm>
          <a:off x="2209800" y="9451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155575</xdr:rowOff>
    </xdr:from>
    <xdr:to>
      <xdr:col>3</xdr:col>
      <xdr:colOff>142875</xdr:colOff>
      <xdr:row>55</xdr:row>
      <xdr:rowOff>22225</xdr:rowOff>
    </xdr:to>
    <xdr:cxnSp macro="">
      <xdr:nvCxnSpPr>
        <xdr:cNvPr id="203" name="直線コネクタ 202"/>
        <xdr:cNvCxnSpPr/>
      </xdr:nvCxnSpPr>
      <xdr:spPr>
        <a:xfrm>
          <a:off x="1320800" y="9413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13" name="円/楕円 21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14"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104775</xdr:rowOff>
    </xdr:from>
    <xdr:to>
      <xdr:col>5</xdr:col>
      <xdr:colOff>600075</xdr:colOff>
      <xdr:row>56</xdr:row>
      <xdr:rowOff>34925</xdr:rowOff>
    </xdr:to>
    <xdr:sp macro="" textlink="">
      <xdr:nvSpPr>
        <xdr:cNvPr id="215" name="円/楕円 214"/>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19702</xdr:rowOff>
    </xdr:from>
    <xdr:ext cx="736600" cy="259045"/>
    <xdr:sp macro="" textlink="">
      <xdr:nvSpPr>
        <xdr:cNvPr id="216" name="テキスト ボックス 215"/>
        <xdr:cNvSpPr txBox="1"/>
      </xdr:nvSpPr>
      <xdr:spPr>
        <a:xfrm>
          <a:off x="3606800" y="962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7" name="円/楕円 21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8" name="テキスト ボックス 21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142875</xdr:rowOff>
    </xdr:from>
    <xdr:to>
      <xdr:col>3</xdr:col>
      <xdr:colOff>193675</xdr:colOff>
      <xdr:row>55</xdr:row>
      <xdr:rowOff>73025</xdr:rowOff>
    </xdr:to>
    <xdr:sp macro="" textlink="">
      <xdr:nvSpPr>
        <xdr:cNvPr id="219" name="円/楕円 218"/>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57802</xdr:rowOff>
    </xdr:from>
    <xdr:ext cx="762000" cy="259045"/>
    <xdr:sp macro="" textlink="">
      <xdr:nvSpPr>
        <xdr:cNvPr id="220" name="テキスト ボックス 219"/>
        <xdr:cNvSpPr txBox="1"/>
      </xdr:nvSpPr>
      <xdr:spPr>
        <a:xfrm>
          <a:off x="182880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21" name="円/楕円 220"/>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22" name="テキスト ボックス 221"/>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その他の経費は増加傾向にあるが、主な要因は繰出金の増加である。今後も医療費増等により繰出金が増加することが見込まれるため、平成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年度に国民健康保険税の改定を行う等、各特別会計において自主採算性を原則とし、繰出基準外の繰出を縮減するとともに、適正な利用者負担に努める。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168910</xdr:rowOff>
    </xdr:to>
    <xdr:cxnSp macro="">
      <xdr:nvCxnSpPr>
        <xdr:cNvPr id="255" name="直線コネクタ 254"/>
        <xdr:cNvCxnSpPr/>
      </xdr:nvCxnSpPr>
      <xdr:spPr>
        <a:xfrm>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161290</xdr:rowOff>
    </xdr:to>
    <xdr:cxnSp macro="">
      <xdr:nvCxnSpPr>
        <xdr:cNvPr id="258" name="直線コネクタ 257"/>
        <xdr:cNvCxnSpPr/>
      </xdr:nvCxnSpPr>
      <xdr:spPr>
        <a:xfrm>
          <a:off x="14782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46990</xdr:rowOff>
    </xdr:to>
    <xdr:cxnSp macro="">
      <xdr:nvCxnSpPr>
        <xdr:cNvPr id="261" name="直線コネクタ 260"/>
        <xdr:cNvCxnSpPr/>
      </xdr:nvCxnSpPr>
      <xdr:spPr>
        <a:xfrm>
          <a:off x="13893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16510</xdr:rowOff>
    </xdr:to>
    <xdr:cxnSp macro="">
      <xdr:nvCxnSpPr>
        <xdr:cNvPr id="264" name="直線コネクタ 263"/>
        <xdr:cNvCxnSpPr/>
      </xdr:nvCxnSpPr>
      <xdr:spPr>
        <a:xfrm flipV="1">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4" name="円/楕円 273"/>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5"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6" name="円/楕円 27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7" name="テキスト ボックス 27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8" name="円/楕円 27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9" name="テキスト ボックス 27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80" name="円/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81" name="テキスト ボックス 28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82" name="円/楕円 281"/>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83" name="テキスト ボックス 282"/>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は恒常的に全国平均、類似団体内平均値、県内平均を大きく上回っている。一部事務組合負担金の額が大きいことが主な要因であり、今後、関係自治体と共に組合に対して民営化等の経営合理化を求め、負担金の縮減を図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51562</xdr:rowOff>
    </xdr:to>
    <xdr:cxnSp macro="">
      <xdr:nvCxnSpPr>
        <xdr:cNvPr id="313" name="直線コネクタ 312"/>
        <xdr:cNvCxnSpPr/>
      </xdr:nvCxnSpPr>
      <xdr:spPr>
        <a:xfrm flipV="1">
          <a:off x="15671800" y="6363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51562</xdr:rowOff>
    </xdr:to>
    <xdr:cxnSp macro="">
      <xdr:nvCxnSpPr>
        <xdr:cNvPr id="316" name="直線コネクタ 315"/>
        <xdr:cNvCxnSpPr/>
      </xdr:nvCxnSpPr>
      <xdr:spPr>
        <a:xfrm>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46990</xdr:rowOff>
    </xdr:to>
    <xdr:cxnSp macro="">
      <xdr:nvCxnSpPr>
        <xdr:cNvPr id="319" name="直線コネクタ 318"/>
        <xdr:cNvCxnSpPr/>
      </xdr:nvCxnSpPr>
      <xdr:spPr>
        <a:xfrm>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42418</xdr:rowOff>
    </xdr:to>
    <xdr:cxnSp macro="">
      <xdr:nvCxnSpPr>
        <xdr:cNvPr id="322" name="直線コネクタ 321"/>
        <xdr:cNvCxnSpPr/>
      </xdr:nvCxnSpPr>
      <xdr:spPr>
        <a:xfrm flipV="1">
          <a:off x="13004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32" name="円/楕円 33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3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4" name="円/楕円 33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5" name="テキスト ボックス 33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6" name="円/楕円 335"/>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7" name="テキスト ボックス 336"/>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8" name="円/楕円 33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9" name="テキスト ボックス 33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40" name="円/楕円 33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41" name="テキスト ボックス 34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近年は市制施行時の大型事業による公債費負担の終了により、公債費は減少傾向であるが、平成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生涯学習センターの建替えに係る起債の償還等に伴い、減少傾向の終息が見込まれる。今後、公共施設等の老朽化対策等による新規地方債発行額の増加に備えて償還財源を確保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90424</xdr:rowOff>
    </xdr:to>
    <xdr:cxnSp macro="">
      <xdr:nvCxnSpPr>
        <xdr:cNvPr id="371" name="直線コネクタ 370"/>
        <xdr:cNvCxnSpPr/>
      </xdr:nvCxnSpPr>
      <xdr:spPr>
        <a:xfrm flipV="1">
          <a:off x="3987800" y="130657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127000</xdr:rowOff>
    </xdr:to>
    <xdr:cxnSp macro="">
      <xdr:nvCxnSpPr>
        <xdr:cNvPr id="374" name="直線コネクタ 373"/>
        <xdr:cNvCxnSpPr/>
      </xdr:nvCxnSpPr>
      <xdr:spPr>
        <a:xfrm flipV="1">
          <a:off x="3098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159004</xdr:rowOff>
    </xdr:to>
    <xdr:cxnSp macro="">
      <xdr:nvCxnSpPr>
        <xdr:cNvPr id="377" name="直線コネクタ 376"/>
        <xdr:cNvCxnSpPr/>
      </xdr:nvCxnSpPr>
      <xdr:spPr>
        <a:xfrm flipV="1">
          <a:off x="2209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92711</xdr:rowOff>
    </xdr:to>
    <xdr:cxnSp macro="">
      <xdr:nvCxnSpPr>
        <xdr:cNvPr id="380" name="直線コネクタ 379"/>
        <xdr:cNvCxnSpPr/>
      </xdr:nvCxnSpPr>
      <xdr:spPr>
        <a:xfrm flipV="1">
          <a:off x="1320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90" name="円/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92" name="円/楕円 391"/>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93" name="テキスト ボックス 392"/>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4" name="円/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6" name="円/楕円 39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7" name="テキスト ボックス 39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8" name="円/楕円 39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9" name="テキスト ボックス 39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物件費、補助費等でポイントが改善したため、平成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ポイント改善したものの、引き続き、充当可能な一般財源を確保し、事業の見直しにより関係経費を抑制する必要がある。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79</xdr:row>
      <xdr:rowOff>1270</xdr:rowOff>
    </xdr:to>
    <xdr:cxnSp macro="">
      <xdr:nvCxnSpPr>
        <xdr:cNvPr id="430" name="直線コネクタ 429"/>
        <xdr:cNvCxnSpPr/>
      </xdr:nvCxnSpPr>
      <xdr:spPr>
        <a:xfrm flipV="1">
          <a:off x="15671800" y="1345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79</xdr:row>
      <xdr:rowOff>1270</xdr:rowOff>
    </xdr:to>
    <xdr:cxnSp macro="">
      <xdr:nvCxnSpPr>
        <xdr:cNvPr id="433" name="直線コネクタ 432"/>
        <xdr:cNvCxnSpPr/>
      </xdr:nvCxnSpPr>
      <xdr:spPr>
        <a:xfrm>
          <a:off x="14782800" y="133949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21844</xdr:rowOff>
    </xdr:to>
    <xdr:cxnSp macro="">
      <xdr:nvCxnSpPr>
        <xdr:cNvPr id="436" name="直線コネクタ 435"/>
        <xdr:cNvCxnSpPr/>
      </xdr:nvCxnSpPr>
      <xdr:spPr>
        <a:xfrm>
          <a:off x="13893800" y="132943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92711</xdr:rowOff>
    </xdr:to>
    <xdr:cxnSp macro="">
      <xdr:nvCxnSpPr>
        <xdr:cNvPr id="439" name="直線コネクタ 438"/>
        <xdr:cNvCxnSpPr/>
      </xdr:nvCxnSpPr>
      <xdr:spPr>
        <a:xfrm>
          <a:off x="13004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9" name="円/楕円 44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50"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1" name="円/楕円 45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2" name="テキスト ボックス 45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3" name="円/楕円 45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57421</xdr:rowOff>
    </xdr:from>
    <xdr:ext cx="762000" cy="259045"/>
    <xdr:sp macro="" textlink="">
      <xdr:nvSpPr>
        <xdr:cNvPr id="454" name="テキスト ボックス 45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福岡県古賀市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134277</xdr:rowOff>
    </xdr:from>
    <xdr:to>
      <xdr:col>4</xdr:col>
      <xdr:colOff>1117600</xdr:colOff>
      <xdr:row>17</xdr:row>
      <xdr:rowOff>148088</xdr:rowOff>
    </xdr:to>
    <xdr:cxnSp macro="">
      <xdr:nvCxnSpPr>
        <xdr:cNvPr id="50" name="直線コネクタ 49"/>
        <xdr:cNvCxnSpPr/>
      </xdr:nvCxnSpPr>
      <xdr:spPr bwMode="auto">
        <a:xfrm>
          <a:off x="5003800" y="3096552"/>
          <a:ext cx="6477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134277</xdr:rowOff>
    </xdr:from>
    <xdr:to>
      <xdr:col>4</xdr:col>
      <xdr:colOff>469900</xdr:colOff>
      <xdr:row>17</xdr:row>
      <xdr:rowOff>140735</xdr:rowOff>
    </xdr:to>
    <xdr:cxnSp macro="">
      <xdr:nvCxnSpPr>
        <xdr:cNvPr id="53" name="直線コネクタ 52"/>
        <xdr:cNvCxnSpPr/>
      </xdr:nvCxnSpPr>
      <xdr:spPr bwMode="auto">
        <a:xfrm flipV="1">
          <a:off x="4305300" y="3096552"/>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123266</xdr:rowOff>
    </xdr:from>
    <xdr:to>
      <xdr:col>3</xdr:col>
      <xdr:colOff>904875</xdr:colOff>
      <xdr:row>17</xdr:row>
      <xdr:rowOff>140735</xdr:rowOff>
    </xdr:to>
    <xdr:cxnSp macro="">
      <xdr:nvCxnSpPr>
        <xdr:cNvPr id="56" name="直線コネクタ 55"/>
        <xdr:cNvCxnSpPr/>
      </xdr:nvCxnSpPr>
      <xdr:spPr bwMode="auto">
        <a:xfrm>
          <a:off x="3606800" y="3085541"/>
          <a:ext cx="698500" cy="1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123266</xdr:rowOff>
    </xdr:from>
    <xdr:to>
      <xdr:col>3</xdr:col>
      <xdr:colOff>206375</xdr:colOff>
      <xdr:row>17</xdr:row>
      <xdr:rowOff>124352</xdr:rowOff>
    </xdr:to>
    <xdr:cxnSp macro="">
      <xdr:nvCxnSpPr>
        <xdr:cNvPr id="59" name="直線コネクタ 58"/>
        <xdr:cNvCxnSpPr/>
      </xdr:nvCxnSpPr>
      <xdr:spPr bwMode="auto">
        <a:xfrm flipV="1">
          <a:off x="2908300" y="3085541"/>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97288</xdr:rowOff>
    </xdr:from>
    <xdr:to>
      <xdr:col>5</xdr:col>
      <xdr:colOff>34925</xdr:colOff>
      <xdr:row>18</xdr:row>
      <xdr:rowOff>27438</xdr:rowOff>
    </xdr:to>
    <xdr:sp macro="" textlink="">
      <xdr:nvSpPr>
        <xdr:cNvPr id="69" name="円/楕円 68"/>
        <xdr:cNvSpPr/>
      </xdr:nvSpPr>
      <xdr:spPr bwMode="auto">
        <a:xfrm>
          <a:off x="56007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69365</xdr:rowOff>
    </xdr:from>
    <xdr:ext cx="762000" cy="259045"/>
    <xdr:sp macro="" textlink="">
      <xdr:nvSpPr>
        <xdr:cNvPr id="70" name="人口1人当たり決算額の推移該当値テキスト130"/>
        <xdr:cNvSpPr txBox="1"/>
      </xdr:nvSpPr>
      <xdr:spPr>
        <a:xfrm>
          <a:off x="5740400" y="30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83477</xdr:rowOff>
    </xdr:from>
    <xdr:to>
      <xdr:col>4</xdr:col>
      <xdr:colOff>520700</xdr:colOff>
      <xdr:row>18</xdr:row>
      <xdr:rowOff>13627</xdr:rowOff>
    </xdr:to>
    <xdr:sp macro="" textlink="">
      <xdr:nvSpPr>
        <xdr:cNvPr id="71" name="円/楕円 70"/>
        <xdr:cNvSpPr/>
      </xdr:nvSpPr>
      <xdr:spPr bwMode="auto">
        <a:xfrm>
          <a:off x="4953000" y="304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169854</xdr:rowOff>
    </xdr:from>
    <xdr:ext cx="736600" cy="259045"/>
    <xdr:sp macro="" textlink="">
      <xdr:nvSpPr>
        <xdr:cNvPr id="72" name="テキスト ボックス 71"/>
        <xdr:cNvSpPr txBox="1"/>
      </xdr:nvSpPr>
      <xdr:spPr>
        <a:xfrm>
          <a:off x="4622800" y="3132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89935</xdr:rowOff>
    </xdr:from>
    <xdr:to>
      <xdr:col>3</xdr:col>
      <xdr:colOff>955675</xdr:colOff>
      <xdr:row>18</xdr:row>
      <xdr:rowOff>20085</xdr:rowOff>
    </xdr:to>
    <xdr:sp macro="" textlink="">
      <xdr:nvSpPr>
        <xdr:cNvPr id="73" name="円/楕円 72"/>
        <xdr:cNvSpPr/>
      </xdr:nvSpPr>
      <xdr:spPr bwMode="auto">
        <a:xfrm>
          <a:off x="4254500" y="305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4862</xdr:rowOff>
    </xdr:from>
    <xdr:ext cx="762000" cy="259045"/>
    <xdr:sp macro="" textlink="">
      <xdr:nvSpPr>
        <xdr:cNvPr id="74" name="テキスト ボックス 73"/>
        <xdr:cNvSpPr txBox="1"/>
      </xdr:nvSpPr>
      <xdr:spPr>
        <a:xfrm>
          <a:off x="3924300" y="31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72466</xdr:rowOff>
    </xdr:from>
    <xdr:to>
      <xdr:col>3</xdr:col>
      <xdr:colOff>257175</xdr:colOff>
      <xdr:row>18</xdr:row>
      <xdr:rowOff>2616</xdr:rowOff>
    </xdr:to>
    <xdr:sp macro="" textlink="">
      <xdr:nvSpPr>
        <xdr:cNvPr id="75" name="円/楕円 74"/>
        <xdr:cNvSpPr/>
      </xdr:nvSpPr>
      <xdr:spPr bwMode="auto">
        <a:xfrm>
          <a:off x="3556000" y="303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158843</xdr:rowOff>
    </xdr:from>
    <xdr:ext cx="762000" cy="259045"/>
    <xdr:sp macro="" textlink="">
      <xdr:nvSpPr>
        <xdr:cNvPr id="76" name="テキスト ボックス 75"/>
        <xdr:cNvSpPr txBox="1"/>
      </xdr:nvSpPr>
      <xdr:spPr>
        <a:xfrm>
          <a:off x="3225800" y="312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73552</xdr:rowOff>
    </xdr:from>
    <xdr:to>
      <xdr:col>2</xdr:col>
      <xdr:colOff>692150</xdr:colOff>
      <xdr:row>18</xdr:row>
      <xdr:rowOff>3702</xdr:rowOff>
    </xdr:to>
    <xdr:sp macro="" textlink="">
      <xdr:nvSpPr>
        <xdr:cNvPr id="77" name="円/楕円 76"/>
        <xdr:cNvSpPr/>
      </xdr:nvSpPr>
      <xdr:spPr bwMode="auto">
        <a:xfrm>
          <a:off x="2857500" y="303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159929</xdr:rowOff>
    </xdr:from>
    <xdr:ext cx="762000" cy="259045"/>
    <xdr:sp macro="" textlink="">
      <xdr:nvSpPr>
        <xdr:cNvPr id="78" name="テキスト ボックス 77"/>
        <xdr:cNvSpPr txBox="1"/>
      </xdr:nvSpPr>
      <xdr:spPr>
        <a:xfrm>
          <a:off x="2527300" y="31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156261</xdr:rowOff>
    </xdr:from>
    <xdr:to>
      <xdr:col>4</xdr:col>
      <xdr:colOff>1117600</xdr:colOff>
      <xdr:row>36</xdr:row>
      <xdr:rowOff>159004</xdr:rowOff>
    </xdr:to>
    <xdr:cxnSp macro="">
      <xdr:nvCxnSpPr>
        <xdr:cNvPr id="115" name="直線コネクタ 114"/>
        <xdr:cNvCxnSpPr/>
      </xdr:nvCxnSpPr>
      <xdr:spPr bwMode="auto">
        <a:xfrm>
          <a:off x="5003800" y="7109511"/>
          <a:ext cx="6477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72051</xdr:rowOff>
    </xdr:from>
    <xdr:to>
      <xdr:col>4</xdr:col>
      <xdr:colOff>469900</xdr:colOff>
      <xdr:row>36</xdr:row>
      <xdr:rowOff>156261</xdr:rowOff>
    </xdr:to>
    <xdr:cxnSp macro="">
      <xdr:nvCxnSpPr>
        <xdr:cNvPr id="118" name="直線コネクタ 117"/>
        <xdr:cNvCxnSpPr/>
      </xdr:nvCxnSpPr>
      <xdr:spPr bwMode="auto">
        <a:xfrm>
          <a:off x="4305300" y="7025301"/>
          <a:ext cx="698500" cy="8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55248</xdr:rowOff>
    </xdr:from>
    <xdr:to>
      <xdr:col>3</xdr:col>
      <xdr:colOff>904875</xdr:colOff>
      <xdr:row>36</xdr:row>
      <xdr:rowOff>72051</xdr:rowOff>
    </xdr:to>
    <xdr:cxnSp macro="">
      <xdr:nvCxnSpPr>
        <xdr:cNvPr id="121" name="直線コネクタ 120"/>
        <xdr:cNvCxnSpPr/>
      </xdr:nvCxnSpPr>
      <xdr:spPr bwMode="auto">
        <a:xfrm>
          <a:off x="3606800" y="7008498"/>
          <a:ext cx="6985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230327</xdr:rowOff>
    </xdr:from>
    <xdr:to>
      <xdr:col>3</xdr:col>
      <xdr:colOff>206375</xdr:colOff>
      <xdr:row>36</xdr:row>
      <xdr:rowOff>55248</xdr:rowOff>
    </xdr:to>
    <xdr:cxnSp macro="">
      <xdr:nvCxnSpPr>
        <xdr:cNvPr id="124" name="直線コネクタ 123"/>
        <xdr:cNvCxnSpPr/>
      </xdr:nvCxnSpPr>
      <xdr:spPr bwMode="auto">
        <a:xfrm>
          <a:off x="2908300" y="6840677"/>
          <a:ext cx="698500" cy="16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108204</xdr:rowOff>
    </xdr:from>
    <xdr:to>
      <xdr:col>5</xdr:col>
      <xdr:colOff>34925</xdr:colOff>
      <xdr:row>37</xdr:row>
      <xdr:rowOff>38354</xdr:rowOff>
    </xdr:to>
    <xdr:sp macro="" textlink="">
      <xdr:nvSpPr>
        <xdr:cNvPr id="134" name="円/楕円 133"/>
        <xdr:cNvSpPr/>
      </xdr:nvSpPr>
      <xdr:spPr bwMode="auto">
        <a:xfrm>
          <a:off x="5600700" y="706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80281</xdr:rowOff>
    </xdr:from>
    <xdr:ext cx="762000" cy="259045"/>
    <xdr:sp macro="" textlink="">
      <xdr:nvSpPr>
        <xdr:cNvPr id="135" name="人口1人当たり決算額の推移該当値テキスト445"/>
        <xdr:cNvSpPr txBox="1"/>
      </xdr:nvSpPr>
      <xdr:spPr>
        <a:xfrm>
          <a:off x="5740400" y="703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105461</xdr:rowOff>
    </xdr:from>
    <xdr:to>
      <xdr:col>4</xdr:col>
      <xdr:colOff>520700</xdr:colOff>
      <xdr:row>37</xdr:row>
      <xdr:rowOff>35611</xdr:rowOff>
    </xdr:to>
    <xdr:sp macro="" textlink="">
      <xdr:nvSpPr>
        <xdr:cNvPr id="136" name="円/楕円 135"/>
        <xdr:cNvSpPr/>
      </xdr:nvSpPr>
      <xdr:spPr bwMode="auto">
        <a:xfrm>
          <a:off x="4953000" y="705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20388</xdr:rowOff>
    </xdr:from>
    <xdr:ext cx="736600" cy="259045"/>
    <xdr:sp macro="" textlink="">
      <xdr:nvSpPr>
        <xdr:cNvPr id="137" name="テキスト ボックス 136"/>
        <xdr:cNvSpPr txBox="1"/>
      </xdr:nvSpPr>
      <xdr:spPr>
        <a:xfrm>
          <a:off x="4622800" y="714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21251</xdr:rowOff>
    </xdr:from>
    <xdr:to>
      <xdr:col>3</xdr:col>
      <xdr:colOff>955675</xdr:colOff>
      <xdr:row>36</xdr:row>
      <xdr:rowOff>122851</xdr:rowOff>
    </xdr:to>
    <xdr:sp macro="" textlink="">
      <xdr:nvSpPr>
        <xdr:cNvPr id="138" name="円/楕円 137"/>
        <xdr:cNvSpPr/>
      </xdr:nvSpPr>
      <xdr:spPr bwMode="auto">
        <a:xfrm>
          <a:off x="4254500" y="697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107628</xdr:rowOff>
    </xdr:from>
    <xdr:ext cx="762000" cy="259045"/>
    <xdr:sp macro="" textlink="">
      <xdr:nvSpPr>
        <xdr:cNvPr id="139" name="テキスト ボックス 138"/>
        <xdr:cNvSpPr txBox="1"/>
      </xdr:nvSpPr>
      <xdr:spPr>
        <a:xfrm>
          <a:off x="3924300" y="706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4448</xdr:rowOff>
    </xdr:from>
    <xdr:to>
      <xdr:col>3</xdr:col>
      <xdr:colOff>257175</xdr:colOff>
      <xdr:row>36</xdr:row>
      <xdr:rowOff>106048</xdr:rowOff>
    </xdr:to>
    <xdr:sp macro="" textlink="">
      <xdr:nvSpPr>
        <xdr:cNvPr id="140" name="円/楕円 139"/>
        <xdr:cNvSpPr/>
      </xdr:nvSpPr>
      <xdr:spPr bwMode="auto">
        <a:xfrm>
          <a:off x="3556000" y="69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90825</xdr:rowOff>
    </xdr:from>
    <xdr:ext cx="762000" cy="259045"/>
    <xdr:sp macro="" textlink="">
      <xdr:nvSpPr>
        <xdr:cNvPr id="141" name="テキスト ボックス 140"/>
        <xdr:cNvSpPr txBox="1"/>
      </xdr:nvSpPr>
      <xdr:spPr>
        <a:xfrm>
          <a:off x="3225800" y="704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179527</xdr:rowOff>
    </xdr:from>
    <xdr:to>
      <xdr:col>2</xdr:col>
      <xdr:colOff>692150</xdr:colOff>
      <xdr:row>35</xdr:row>
      <xdr:rowOff>281127</xdr:rowOff>
    </xdr:to>
    <xdr:sp macro="" textlink="">
      <xdr:nvSpPr>
        <xdr:cNvPr id="142" name="円/楕円 141"/>
        <xdr:cNvSpPr/>
      </xdr:nvSpPr>
      <xdr:spPr bwMode="auto">
        <a:xfrm>
          <a:off x="2857500" y="678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265904</xdr:rowOff>
    </xdr:from>
    <xdr:ext cx="762000" cy="259045"/>
    <xdr:sp macro="" textlink="">
      <xdr:nvSpPr>
        <xdr:cNvPr id="143" name="テキスト ボックス 142"/>
        <xdr:cNvSpPr txBox="1"/>
      </xdr:nvSpPr>
      <xdr:spPr>
        <a:xfrm>
          <a:off x="2527300" y="687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139151</xdr:rowOff>
    </xdr:from>
    <xdr:to>
      <xdr:col>6</xdr:col>
      <xdr:colOff>511175</xdr:colOff>
      <xdr:row>37</xdr:row>
      <xdr:rowOff>151084</xdr:rowOff>
    </xdr:to>
    <xdr:cxnSp macro="">
      <xdr:nvCxnSpPr>
        <xdr:cNvPr id="59" name="直線コネクタ 58"/>
        <xdr:cNvCxnSpPr/>
      </xdr:nvCxnSpPr>
      <xdr:spPr>
        <a:xfrm flipV="1">
          <a:off x="3797300" y="6482801"/>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151084</xdr:rowOff>
    </xdr:from>
    <xdr:to>
      <xdr:col>5</xdr:col>
      <xdr:colOff>358775</xdr:colOff>
      <xdr:row>37</xdr:row>
      <xdr:rowOff>158994</xdr:rowOff>
    </xdr:to>
    <xdr:cxnSp macro="">
      <xdr:nvCxnSpPr>
        <xdr:cNvPr id="62" name="直線コネクタ 61"/>
        <xdr:cNvCxnSpPr/>
      </xdr:nvCxnSpPr>
      <xdr:spPr>
        <a:xfrm flipV="1">
          <a:off x="2908300" y="649473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158057</xdr:rowOff>
    </xdr:from>
    <xdr:to>
      <xdr:col>4</xdr:col>
      <xdr:colOff>155575</xdr:colOff>
      <xdr:row>37</xdr:row>
      <xdr:rowOff>158994</xdr:rowOff>
    </xdr:to>
    <xdr:cxnSp macro="">
      <xdr:nvCxnSpPr>
        <xdr:cNvPr id="65" name="直線コネクタ 64"/>
        <xdr:cNvCxnSpPr/>
      </xdr:nvCxnSpPr>
      <xdr:spPr>
        <a:xfrm>
          <a:off x="2019300" y="650170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158057</xdr:rowOff>
    </xdr:from>
    <xdr:to>
      <xdr:col>2</xdr:col>
      <xdr:colOff>638175</xdr:colOff>
      <xdr:row>37</xdr:row>
      <xdr:rowOff>159886</xdr:rowOff>
    </xdr:to>
    <xdr:cxnSp macro="">
      <xdr:nvCxnSpPr>
        <xdr:cNvPr id="68" name="直線コネクタ 67"/>
        <xdr:cNvCxnSpPr/>
      </xdr:nvCxnSpPr>
      <xdr:spPr>
        <a:xfrm flipV="1">
          <a:off x="1130300" y="65017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88351</xdr:rowOff>
    </xdr:from>
    <xdr:to>
      <xdr:col>6</xdr:col>
      <xdr:colOff>561975</xdr:colOff>
      <xdr:row>38</xdr:row>
      <xdr:rowOff>18501</xdr:rowOff>
    </xdr:to>
    <xdr:sp macro="" textlink="">
      <xdr:nvSpPr>
        <xdr:cNvPr id="78" name="円/楕円 77"/>
        <xdr:cNvSpPr/>
      </xdr:nvSpPr>
      <xdr:spPr>
        <a:xfrm>
          <a:off x="4584700" y="64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66778</xdr:rowOff>
    </xdr:from>
    <xdr:ext cx="534377" cy="259045"/>
    <xdr:sp macro="" textlink="">
      <xdr:nvSpPr>
        <xdr:cNvPr id="79" name="人件費該当値テキスト"/>
        <xdr:cNvSpPr txBox="1"/>
      </xdr:nvSpPr>
      <xdr:spPr>
        <a:xfrm>
          <a:off x="4686300" y="64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100284</xdr:rowOff>
    </xdr:from>
    <xdr:to>
      <xdr:col>5</xdr:col>
      <xdr:colOff>409575</xdr:colOff>
      <xdr:row>38</xdr:row>
      <xdr:rowOff>30434</xdr:rowOff>
    </xdr:to>
    <xdr:sp macro="" textlink="">
      <xdr:nvSpPr>
        <xdr:cNvPr id="80" name="円/楕円 79"/>
        <xdr:cNvSpPr/>
      </xdr:nvSpPr>
      <xdr:spPr>
        <a:xfrm>
          <a:off x="3746500" y="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21562</xdr:rowOff>
    </xdr:from>
    <xdr:ext cx="534377" cy="259045"/>
    <xdr:sp macro="" textlink="">
      <xdr:nvSpPr>
        <xdr:cNvPr id="81" name="テキスト ボックス 80"/>
        <xdr:cNvSpPr txBox="1"/>
      </xdr:nvSpPr>
      <xdr:spPr>
        <a:xfrm>
          <a:off x="3530111" y="65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108194</xdr:rowOff>
    </xdr:from>
    <xdr:to>
      <xdr:col>4</xdr:col>
      <xdr:colOff>206375</xdr:colOff>
      <xdr:row>38</xdr:row>
      <xdr:rowOff>38343</xdr:rowOff>
    </xdr:to>
    <xdr:sp macro="" textlink="">
      <xdr:nvSpPr>
        <xdr:cNvPr id="82" name="円/楕円 81"/>
        <xdr:cNvSpPr/>
      </xdr:nvSpPr>
      <xdr:spPr>
        <a:xfrm>
          <a:off x="2857500" y="6451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29471</xdr:rowOff>
    </xdr:from>
    <xdr:ext cx="534377" cy="259045"/>
    <xdr:sp macro="" textlink="">
      <xdr:nvSpPr>
        <xdr:cNvPr id="83" name="テキスト ボックス 82"/>
        <xdr:cNvSpPr txBox="1"/>
      </xdr:nvSpPr>
      <xdr:spPr>
        <a:xfrm>
          <a:off x="2641111" y="65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107257</xdr:rowOff>
    </xdr:from>
    <xdr:to>
      <xdr:col>3</xdr:col>
      <xdr:colOff>3175</xdr:colOff>
      <xdr:row>38</xdr:row>
      <xdr:rowOff>37407</xdr:rowOff>
    </xdr:to>
    <xdr:sp macro="" textlink="">
      <xdr:nvSpPr>
        <xdr:cNvPr id="84" name="円/楕円 83"/>
        <xdr:cNvSpPr/>
      </xdr:nvSpPr>
      <xdr:spPr>
        <a:xfrm>
          <a:off x="1968500" y="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28533</xdr:rowOff>
    </xdr:from>
    <xdr:ext cx="534377" cy="259045"/>
    <xdr:sp macro="" textlink="">
      <xdr:nvSpPr>
        <xdr:cNvPr id="85" name="テキスト ボックス 84"/>
        <xdr:cNvSpPr txBox="1"/>
      </xdr:nvSpPr>
      <xdr:spPr>
        <a:xfrm>
          <a:off x="1752111" y="65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109085</xdr:rowOff>
    </xdr:from>
    <xdr:to>
      <xdr:col>1</xdr:col>
      <xdr:colOff>485775</xdr:colOff>
      <xdr:row>38</xdr:row>
      <xdr:rowOff>39235</xdr:rowOff>
    </xdr:to>
    <xdr:sp macro="" textlink="">
      <xdr:nvSpPr>
        <xdr:cNvPr id="86" name="円/楕円 85"/>
        <xdr:cNvSpPr/>
      </xdr:nvSpPr>
      <xdr:spPr>
        <a:xfrm>
          <a:off x="1079500" y="6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30363</xdr:rowOff>
    </xdr:from>
    <xdr:ext cx="534377" cy="259045"/>
    <xdr:sp macro="" textlink="">
      <xdr:nvSpPr>
        <xdr:cNvPr id="87" name="テキスト ボックス 86"/>
        <xdr:cNvSpPr txBox="1"/>
      </xdr:nvSpPr>
      <xdr:spPr>
        <a:xfrm>
          <a:off x="863111" y="65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156127</xdr:rowOff>
    </xdr:from>
    <xdr:to>
      <xdr:col>6</xdr:col>
      <xdr:colOff>511175</xdr:colOff>
      <xdr:row>57</xdr:row>
      <xdr:rowOff>11226</xdr:rowOff>
    </xdr:to>
    <xdr:cxnSp macro="">
      <xdr:nvCxnSpPr>
        <xdr:cNvPr id="119" name="直線コネクタ 118"/>
        <xdr:cNvCxnSpPr/>
      </xdr:nvCxnSpPr>
      <xdr:spPr>
        <a:xfrm flipV="1">
          <a:off x="3797300" y="9757327"/>
          <a:ext cx="838200" cy="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11226</xdr:rowOff>
    </xdr:from>
    <xdr:to>
      <xdr:col>5</xdr:col>
      <xdr:colOff>358775</xdr:colOff>
      <xdr:row>57</xdr:row>
      <xdr:rowOff>44569</xdr:rowOff>
    </xdr:to>
    <xdr:cxnSp macro="">
      <xdr:nvCxnSpPr>
        <xdr:cNvPr id="122" name="直線コネクタ 121"/>
        <xdr:cNvCxnSpPr/>
      </xdr:nvCxnSpPr>
      <xdr:spPr>
        <a:xfrm flipV="1">
          <a:off x="2908300" y="978387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44569</xdr:rowOff>
    </xdr:from>
    <xdr:to>
      <xdr:col>4</xdr:col>
      <xdr:colOff>155575</xdr:colOff>
      <xdr:row>57</xdr:row>
      <xdr:rowOff>57241</xdr:rowOff>
    </xdr:to>
    <xdr:cxnSp macro="">
      <xdr:nvCxnSpPr>
        <xdr:cNvPr id="125" name="直線コネクタ 124"/>
        <xdr:cNvCxnSpPr/>
      </xdr:nvCxnSpPr>
      <xdr:spPr>
        <a:xfrm flipV="1">
          <a:off x="2019300" y="981721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54890</xdr:rowOff>
    </xdr:from>
    <xdr:to>
      <xdr:col>2</xdr:col>
      <xdr:colOff>638175</xdr:colOff>
      <xdr:row>57</xdr:row>
      <xdr:rowOff>57241</xdr:rowOff>
    </xdr:to>
    <xdr:cxnSp macro="">
      <xdr:nvCxnSpPr>
        <xdr:cNvPr id="128" name="直線コネクタ 127"/>
        <xdr:cNvCxnSpPr/>
      </xdr:nvCxnSpPr>
      <xdr:spPr>
        <a:xfrm>
          <a:off x="1130300" y="982754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105327</xdr:rowOff>
    </xdr:from>
    <xdr:to>
      <xdr:col>6</xdr:col>
      <xdr:colOff>561975</xdr:colOff>
      <xdr:row>57</xdr:row>
      <xdr:rowOff>35477</xdr:rowOff>
    </xdr:to>
    <xdr:sp macro="" textlink="">
      <xdr:nvSpPr>
        <xdr:cNvPr id="138" name="円/楕円 137"/>
        <xdr:cNvSpPr/>
      </xdr:nvSpPr>
      <xdr:spPr>
        <a:xfrm>
          <a:off x="45847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83754</xdr:rowOff>
    </xdr:from>
    <xdr:ext cx="534377" cy="259045"/>
    <xdr:sp macro="" textlink="">
      <xdr:nvSpPr>
        <xdr:cNvPr id="139" name="物件費該当値テキスト"/>
        <xdr:cNvSpPr txBox="1"/>
      </xdr:nvSpPr>
      <xdr:spPr>
        <a:xfrm>
          <a:off x="4686300" y="96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131876</xdr:rowOff>
    </xdr:from>
    <xdr:to>
      <xdr:col>5</xdr:col>
      <xdr:colOff>409575</xdr:colOff>
      <xdr:row>57</xdr:row>
      <xdr:rowOff>62026</xdr:rowOff>
    </xdr:to>
    <xdr:sp macro="" textlink="">
      <xdr:nvSpPr>
        <xdr:cNvPr id="140" name="円/楕円 139"/>
        <xdr:cNvSpPr/>
      </xdr:nvSpPr>
      <xdr:spPr>
        <a:xfrm>
          <a:off x="37465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53153</xdr:rowOff>
    </xdr:from>
    <xdr:ext cx="534377" cy="259045"/>
    <xdr:sp macro="" textlink="">
      <xdr:nvSpPr>
        <xdr:cNvPr id="141" name="テキスト ボックス 140"/>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165219</xdr:rowOff>
    </xdr:from>
    <xdr:to>
      <xdr:col>4</xdr:col>
      <xdr:colOff>206375</xdr:colOff>
      <xdr:row>57</xdr:row>
      <xdr:rowOff>95369</xdr:rowOff>
    </xdr:to>
    <xdr:sp macro="" textlink="">
      <xdr:nvSpPr>
        <xdr:cNvPr id="142" name="円/楕円 141"/>
        <xdr:cNvSpPr/>
      </xdr:nvSpPr>
      <xdr:spPr>
        <a:xfrm>
          <a:off x="2857500" y="97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86496</xdr:rowOff>
    </xdr:from>
    <xdr:ext cx="534377" cy="259045"/>
    <xdr:sp macro="" textlink="">
      <xdr:nvSpPr>
        <xdr:cNvPr id="143" name="テキスト ボックス 142"/>
        <xdr:cNvSpPr txBox="1"/>
      </xdr:nvSpPr>
      <xdr:spPr>
        <a:xfrm>
          <a:off x="2641111" y="98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6441</xdr:rowOff>
    </xdr:from>
    <xdr:to>
      <xdr:col>3</xdr:col>
      <xdr:colOff>3175</xdr:colOff>
      <xdr:row>57</xdr:row>
      <xdr:rowOff>108041</xdr:rowOff>
    </xdr:to>
    <xdr:sp macro="" textlink="">
      <xdr:nvSpPr>
        <xdr:cNvPr id="144" name="円/楕円 143"/>
        <xdr:cNvSpPr/>
      </xdr:nvSpPr>
      <xdr:spPr>
        <a:xfrm>
          <a:off x="1968500" y="97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99168</xdr:rowOff>
    </xdr:from>
    <xdr:ext cx="534377" cy="259045"/>
    <xdr:sp macro="" textlink="">
      <xdr:nvSpPr>
        <xdr:cNvPr id="145" name="テキスト ボックス 144"/>
        <xdr:cNvSpPr txBox="1"/>
      </xdr:nvSpPr>
      <xdr:spPr>
        <a:xfrm>
          <a:off x="1752111" y="98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4090</xdr:rowOff>
    </xdr:from>
    <xdr:to>
      <xdr:col>1</xdr:col>
      <xdr:colOff>485775</xdr:colOff>
      <xdr:row>57</xdr:row>
      <xdr:rowOff>105690</xdr:rowOff>
    </xdr:to>
    <xdr:sp macro="" textlink="">
      <xdr:nvSpPr>
        <xdr:cNvPr id="146" name="円/楕円 145"/>
        <xdr:cNvSpPr/>
      </xdr:nvSpPr>
      <xdr:spPr>
        <a:xfrm>
          <a:off x="10795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96817</xdr:rowOff>
    </xdr:from>
    <xdr:ext cx="534377" cy="259045"/>
    <xdr:sp macro="" textlink="">
      <xdr:nvSpPr>
        <xdr:cNvPr id="147" name="テキスト ボックス 146"/>
        <xdr:cNvSpPr txBox="1"/>
      </xdr:nvSpPr>
      <xdr:spPr>
        <a:xfrm>
          <a:off x="863111" y="98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13055</xdr:rowOff>
    </xdr:from>
    <xdr:to>
      <xdr:col>6</xdr:col>
      <xdr:colOff>511175</xdr:colOff>
      <xdr:row>78</xdr:row>
      <xdr:rowOff>37288</xdr:rowOff>
    </xdr:to>
    <xdr:cxnSp macro="">
      <xdr:nvCxnSpPr>
        <xdr:cNvPr id="176" name="直線コネクタ 175"/>
        <xdr:cNvCxnSpPr/>
      </xdr:nvCxnSpPr>
      <xdr:spPr>
        <a:xfrm>
          <a:off x="3797300" y="13386155"/>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13055</xdr:rowOff>
    </xdr:from>
    <xdr:to>
      <xdr:col>5</xdr:col>
      <xdr:colOff>358775</xdr:colOff>
      <xdr:row>78</xdr:row>
      <xdr:rowOff>28829</xdr:rowOff>
    </xdr:to>
    <xdr:cxnSp macro="">
      <xdr:nvCxnSpPr>
        <xdr:cNvPr id="179" name="直線コネクタ 178"/>
        <xdr:cNvCxnSpPr/>
      </xdr:nvCxnSpPr>
      <xdr:spPr>
        <a:xfrm flipV="1">
          <a:off x="2908300" y="1338615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25324</xdr:rowOff>
    </xdr:from>
    <xdr:to>
      <xdr:col>4</xdr:col>
      <xdr:colOff>155575</xdr:colOff>
      <xdr:row>78</xdr:row>
      <xdr:rowOff>28829</xdr:rowOff>
    </xdr:to>
    <xdr:cxnSp macro="">
      <xdr:nvCxnSpPr>
        <xdr:cNvPr id="182" name="直線コネクタ 181"/>
        <xdr:cNvCxnSpPr/>
      </xdr:nvCxnSpPr>
      <xdr:spPr>
        <a:xfrm>
          <a:off x="2019300" y="1339842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121489</xdr:rowOff>
    </xdr:from>
    <xdr:to>
      <xdr:col>2</xdr:col>
      <xdr:colOff>638175</xdr:colOff>
      <xdr:row>78</xdr:row>
      <xdr:rowOff>25324</xdr:rowOff>
    </xdr:to>
    <xdr:cxnSp macro="">
      <xdr:nvCxnSpPr>
        <xdr:cNvPr id="185" name="直線コネクタ 184"/>
        <xdr:cNvCxnSpPr/>
      </xdr:nvCxnSpPr>
      <xdr:spPr>
        <a:xfrm>
          <a:off x="1130300" y="1332313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157938</xdr:rowOff>
    </xdr:from>
    <xdr:to>
      <xdr:col>6</xdr:col>
      <xdr:colOff>561975</xdr:colOff>
      <xdr:row>78</xdr:row>
      <xdr:rowOff>88088</xdr:rowOff>
    </xdr:to>
    <xdr:sp macro="" textlink="">
      <xdr:nvSpPr>
        <xdr:cNvPr id="195" name="円/楕円 194"/>
        <xdr:cNvSpPr/>
      </xdr:nvSpPr>
      <xdr:spPr>
        <a:xfrm>
          <a:off x="45847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136365</xdr:rowOff>
    </xdr:from>
    <xdr:ext cx="469744" cy="259045"/>
    <xdr:sp macro="" textlink="">
      <xdr:nvSpPr>
        <xdr:cNvPr id="196" name="維持補修費該当値テキスト"/>
        <xdr:cNvSpPr txBox="1"/>
      </xdr:nvSpPr>
      <xdr:spPr>
        <a:xfrm>
          <a:off x="4686300"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133705</xdr:rowOff>
    </xdr:from>
    <xdr:to>
      <xdr:col>5</xdr:col>
      <xdr:colOff>409575</xdr:colOff>
      <xdr:row>78</xdr:row>
      <xdr:rowOff>63855</xdr:rowOff>
    </xdr:to>
    <xdr:sp macro="" textlink="">
      <xdr:nvSpPr>
        <xdr:cNvPr id="197" name="円/楕円 196"/>
        <xdr:cNvSpPr/>
      </xdr:nvSpPr>
      <xdr:spPr>
        <a:xfrm>
          <a:off x="3746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54982</xdr:rowOff>
    </xdr:from>
    <xdr:ext cx="469744" cy="259045"/>
    <xdr:sp macro="" textlink="">
      <xdr:nvSpPr>
        <xdr:cNvPr id="198" name="テキスト ボックス 197"/>
        <xdr:cNvSpPr txBox="1"/>
      </xdr:nvSpPr>
      <xdr:spPr>
        <a:xfrm>
          <a:off x="3562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149479</xdr:rowOff>
    </xdr:from>
    <xdr:to>
      <xdr:col>4</xdr:col>
      <xdr:colOff>206375</xdr:colOff>
      <xdr:row>78</xdr:row>
      <xdr:rowOff>79629</xdr:rowOff>
    </xdr:to>
    <xdr:sp macro="" textlink="">
      <xdr:nvSpPr>
        <xdr:cNvPr id="199" name="円/楕円 198"/>
        <xdr:cNvSpPr/>
      </xdr:nvSpPr>
      <xdr:spPr>
        <a:xfrm>
          <a:off x="2857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70756</xdr:rowOff>
    </xdr:from>
    <xdr:ext cx="469744" cy="259045"/>
    <xdr:sp macro="" textlink="">
      <xdr:nvSpPr>
        <xdr:cNvPr id="200" name="テキスト ボックス 199"/>
        <xdr:cNvSpPr txBox="1"/>
      </xdr:nvSpPr>
      <xdr:spPr>
        <a:xfrm>
          <a:off x="2673427"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145974</xdr:rowOff>
    </xdr:from>
    <xdr:to>
      <xdr:col>3</xdr:col>
      <xdr:colOff>3175</xdr:colOff>
      <xdr:row>78</xdr:row>
      <xdr:rowOff>76124</xdr:rowOff>
    </xdr:to>
    <xdr:sp macro="" textlink="">
      <xdr:nvSpPr>
        <xdr:cNvPr id="201" name="円/楕円 200"/>
        <xdr:cNvSpPr/>
      </xdr:nvSpPr>
      <xdr:spPr>
        <a:xfrm>
          <a:off x="19685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67251</xdr:rowOff>
    </xdr:from>
    <xdr:ext cx="469744" cy="259045"/>
    <xdr:sp macro="" textlink="">
      <xdr:nvSpPr>
        <xdr:cNvPr id="202" name="テキスト ボックス 201"/>
        <xdr:cNvSpPr txBox="1"/>
      </xdr:nvSpPr>
      <xdr:spPr>
        <a:xfrm>
          <a:off x="1784427" y="134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70689</xdr:rowOff>
    </xdr:from>
    <xdr:to>
      <xdr:col>1</xdr:col>
      <xdr:colOff>485775</xdr:colOff>
      <xdr:row>78</xdr:row>
      <xdr:rowOff>839</xdr:rowOff>
    </xdr:to>
    <xdr:sp macro="" textlink="">
      <xdr:nvSpPr>
        <xdr:cNvPr id="203" name="円/楕円 202"/>
        <xdr:cNvSpPr/>
      </xdr:nvSpPr>
      <xdr:spPr>
        <a:xfrm>
          <a:off x="1079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163416</xdr:rowOff>
    </xdr:from>
    <xdr:ext cx="469744" cy="259045"/>
    <xdr:sp macro="" textlink="">
      <xdr:nvSpPr>
        <xdr:cNvPr id="204" name="テキスト ボックス 203"/>
        <xdr:cNvSpPr txBox="1"/>
      </xdr:nvSpPr>
      <xdr:spPr>
        <a:xfrm>
          <a:off x="895427" y="133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3429</xdr:rowOff>
    </xdr:from>
    <xdr:to>
      <xdr:col>6</xdr:col>
      <xdr:colOff>511175</xdr:colOff>
      <xdr:row>95</xdr:row>
      <xdr:rowOff>37630</xdr:rowOff>
    </xdr:to>
    <xdr:cxnSp macro="">
      <xdr:nvCxnSpPr>
        <xdr:cNvPr id="234" name="直線コネクタ 233"/>
        <xdr:cNvCxnSpPr/>
      </xdr:nvCxnSpPr>
      <xdr:spPr>
        <a:xfrm flipV="1">
          <a:off x="3797300" y="16291179"/>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37630</xdr:rowOff>
    </xdr:from>
    <xdr:to>
      <xdr:col>5</xdr:col>
      <xdr:colOff>358775</xdr:colOff>
      <xdr:row>95</xdr:row>
      <xdr:rowOff>126518</xdr:rowOff>
    </xdr:to>
    <xdr:cxnSp macro="">
      <xdr:nvCxnSpPr>
        <xdr:cNvPr id="237" name="直線コネクタ 236"/>
        <xdr:cNvCxnSpPr/>
      </xdr:nvCxnSpPr>
      <xdr:spPr>
        <a:xfrm flipV="1">
          <a:off x="2908300" y="16325380"/>
          <a:ext cx="889000" cy="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126518</xdr:rowOff>
    </xdr:from>
    <xdr:to>
      <xdr:col>4</xdr:col>
      <xdr:colOff>155575</xdr:colOff>
      <xdr:row>95</xdr:row>
      <xdr:rowOff>168478</xdr:rowOff>
    </xdr:to>
    <xdr:cxnSp macro="">
      <xdr:nvCxnSpPr>
        <xdr:cNvPr id="240" name="直線コネクタ 239"/>
        <xdr:cNvCxnSpPr/>
      </xdr:nvCxnSpPr>
      <xdr:spPr>
        <a:xfrm flipV="1">
          <a:off x="2019300" y="16414268"/>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168478</xdr:rowOff>
    </xdr:from>
    <xdr:to>
      <xdr:col>2</xdr:col>
      <xdr:colOff>638175</xdr:colOff>
      <xdr:row>95</xdr:row>
      <xdr:rowOff>169698</xdr:rowOff>
    </xdr:to>
    <xdr:cxnSp macro="">
      <xdr:nvCxnSpPr>
        <xdr:cNvPr id="243" name="直線コネクタ 242"/>
        <xdr:cNvCxnSpPr/>
      </xdr:nvCxnSpPr>
      <xdr:spPr>
        <a:xfrm flipV="1">
          <a:off x="1130300" y="16456228"/>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124079</xdr:rowOff>
    </xdr:from>
    <xdr:to>
      <xdr:col>6</xdr:col>
      <xdr:colOff>561975</xdr:colOff>
      <xdr:row>95</xdr:row>
      <xdr:rowOff>54229</xdr:rowOff>
    </xdr:to>
    <xdr:sp macro="" textlink="">
      <xdr:nvSpPr>
        <xdr:cNvPr id="253" name="円/楕円 252"/>
        <xdr:cNvSpPr/>
      </xdr:nvSpPr>
      <xdr:spPr>
        <a:xfrm>
          <a:off x="4584700" y="1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146956</xdr:rowOff>
    </xdr:from>
    <xdr:ext cx="534377" cy="259045"/>
    <xdr:sp macro="" textlink="">
      <xdr:nvSpPr>
        <xdr:cNvPr id="254" name="扶助費該当値テキスト"/>
        <xdr:cNvSpPr txBox="1"/>
      </xdr:nvSpPr>
      <xdr:spPr>
        <a:xfrm>
          <a:off x="4686300" y="160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87,230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158280</xdr:rowOff>
    </xdr:from>
    <xdr:to>
      <xdr:col>5</xdr:col>
      <xdr:colOff>409575</xdr:colOff>
      <xdr:row>95</xdr:row>
      <xdr:rowOff>88430</xdr:rowOff>
    </xdr:to>
    <xdr:sp macro="" textlink="">
      <xdr:nvSpPr>
        <xdr:cNvPr id="255" name="円/楕円 254"/>
        <xdr:cNvSpPr/>
      </xdr:nvSpPr>
      <xdr:spPr>
        <a:xfrm>
          <a:off x="3746500" y="162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104957</xdr:rowOff>
    </xdr:from>
    <xdr:ext cx="534377" cy="259045"/>
    <xdr:sp macro="" textlink="">
      <xdr:nvSpPr>
        <xdr:cNvPr id="256" name="テキスト ボックス 255"/>
        <xdr:cNvSpPr txBox="1"/>
      </xdr:nvSpPr>
      <xdr:spPr>
        <a:xfrm>
          <a:off x="3530111" y="16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75718</xdr:rowOff>
    </xdr:from>
    <xdr:to>
      <xdr:col>4</xdr:col>
      <xdr:colOff>206375</xdr:colOff>
      <xdr:row>96</xdr:row>
      <xdr:rowOff>5868</xdr:rowOff>
    </xdr:to>
    <xdr:sp macro="" textlink="">
      <xdr:nvSpPr>
        <xdr:cNvPr id="257" name="円/楕円 256"/>
        <xdr:cNvSpPr/>
      </xdr:nvSpPr>
      <xdr:spPr>
        <a:xfrm>
          <a:off x="2857500" y="16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22395</xdr:rowOff>
    </xdr:from>
    <xdr:ext cx="534377" cy="259045"/>
    <xdr:sp macro="" textlink="">
      <xdr:nvSpPr>
        <xdr:cNvPr id="258" name="テキスト ボックス 257"/>
        <xdr:cNvSpPr txBox="1"/>
      </xdr:nvSpPr>
      <xdr:spPr>
        <a:xfrm>
          <a:off x="2641111" y="161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117678</xdr:rowOff>
    </xdr:from>
    <xdr:to>
      <xdr:col>3</xdr:col>
      <xdr:colOff>3175</xdr:colOff>
      <xdr:row>96</xdr:row>
      <xdr:rowOff>47828</xdr:rowOff>
    </xdr:to>
    <xdr:sp macro="" textlink="">
      <xdr:nvSpPr>
        <xdr:cNvPr id="259" name="円/楕円 258"/>
        <xdr:cNvSpPr/>
      </xdr:nvSpPr>
      <xdr:spPr>
        <a:xfrm>
          <a:off x="1968500" y="164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64355</xdr:rowOff>
    </xdr:from>
    <xdr:ext cx="534377" cy="259045"/>
    <xdr:sp macro="" textlink="">
      <xdr:nvSpPr>
        <xdr:cNvPr id="260" name="テキスト ボックス 259"/>
        <xdr:cNvSpPr txBox="1"/>
      </xdr:nvSpPr>
      <xdr:spPr>
        <a:xfrm>
          <a:off x="1752111" y="161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118898</xdr:rowOff>
    </xdr:from>
    <xdr:to>
      <xdr:col>1</xdr:col>
      <xdr:colOff>485775</xdr:colOff>
      <xdr:row>96</xdr:row>
      <xdr:rowOff>49048</xdr:rowOff>
    </xdr:to>
    <xdr:sp macro="" textlink="">
      <xdr:nvSpPr>
        <xdr:cNvPr id="261" name="円/楕円 260"/>
        <xdr:cNvSpPr/>
      </xdr:nvSpPr>
      <xdr:spPr>
        <a:xfrm>
          <a:off x="1079500" y="164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40175</xdr:rowOff>
    </xdr:from>
    <xdr:ext cx="534377" cy="259045"/>
    <xdr:sp macro="" textlink="">
      <xdr:nvSpPr>
        <xdr:cNvPr id="262" name="テキスト ボックス 261"/>
        <xdr:cNvSpPr txBox="1"/>
      </xdr:nvSpPr>
      <xdr:spPr>
        <a:xfrm>
          <a:off x="863111" y="164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22174</xdr:rowOff>
    </xdr:from>
    <xdr:to>
      <xdr:col>15</xdr:col>
      <xdr:colOff>180975</xdr:colOff>
      <xdr:row>36</xdr:row>
      <xdr:rowOff>27051</xdr:rowOff>
    </xdr:to>
    <xdr:cxnSp macro="">
      <xdr:nvCxnSpPr>
        <xdr:cNvPr id="291" name="直線コネクタ 290"/>
        <xdr:cNvCxnSpPr/>
      </xdr:nvCxnSpPr>
      <xdr:spPr>
        <a:xfrm flipV="1">
          <a:off x="9639300" y="6194374"/>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27051</xdr:rowOff>
    </xdr:from>
    <xdr:to>
      <xdr:col>14</xdr:col>
      <xdr:colOff>28575</xdr:colOff>
      <xdr:row>36</xdr:row>
      <xdr:rowOff>33020</xdr:rowOff>
    </xdr:to>
    <xdr:cxnSp macro="">
      <xdr:nvCxnSpPr>
        <xdr:cNvPr id="294" name="直線コネクタ 293"/>
        <xdr:cNvCxnSpPr/>
      </xdr:nvCxnSpPr>
      <xdr:spPr>
        <a:xfrm flipV="1">
          <a:off x="8750300" y="619925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33020</xdr:rowOff>
    </xdr:from>
    <xdr:to>
      <xdr:col>12</xdr:col>
      <xdr:colOff>511175</xdr:colOff>
      <xdr:row>36</xdr:row>
      <xdr:rowOff>54242</xdr:rowOff>
    </xdr:to>
    <xdr:cxnSp macro="">
      <xdr:nvCxnSpPr>
        <xdr:cNvPr id="297" name="直線コネクタ 296"/>
        <xdr:cNvCxnSpPr/>
      </xdr:nvCxnSpPr>
      <xdr:spPr>
        <a:xfrm flipV="1">
          <a:off x="7861300" y="620522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53886</xdr:rowOff>
    </xdr:from>
    <xdr:to>
      <xdr:col>11</xdr:col>
      <xdr:colOff>307975</xdr:colOff>
      <xdr:row>36</xdr:row>
      <xdr:rowOff>54242</xdr:rowOff>
    </xdr:to>
    <xdr:cxnSp macro="">
      <xdr:nvCxnSpPr>
        <xdr:cNvPr id="300" name="直線コネクタ 299"/>
        <xdr:cNvCxnSpPr/>
      </xdr:nvCxnSpPr>
      <xdr:spPr>
        <a:xfrm>
          <a:off x="6972300" y="6226086"/>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142824</xdr:rowOff>
    </xdr:from>
    <xdr:to>
      <xdr:col>15</xdr:col>
      <xdr:colOff>231775</xdr:colOff>
      <xdr:row>36</xdr:row>
      <xdr:rowOff>72974</xdr:rowOff>
    </xdr:to>
    <xdr:sp macro="" textlink="">
      <xdr:nvSpPr>
        <xdr:cNvPr id="310" name="円/楕円 309"/>
        <xdr:cNvSpPr/>
      </xdr:nvSpPr>
      <xdr:spPr>
        <a:xfrm>
          <a:off x="104267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165701</xdr:rowOff>
    </xdr:from>
    <xdr:ext cx="534377" cy="259045"/>
    <xdr:sp macro="" textlink="">
      <xdr:nvSpPr>
        <xdr:cNvPr id="311" name="補助費等該当値テキスト"/>
        <xdr:cNvSpPr txBox="1"/>
      </xdr:nvSpPr>
      <xdr:spPr>
        <a:xfrm>
          <a:off x="10528300" y="59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147701</xdr:rowOff>
    </xdr:from>
    <xdr:to>
      <xdr:col>14</xdr:col>
      <xdr:colOff>79375</xdr:colOff>
      <xdr:row>36</xdr:row>
      <xdr:rowOff>77851</xdr:rowOff>
    </xdr:to>
    <xdr:sp macro="" textlink="">
      <xdr:nvSpPr>
        <xdr:cNvPr id="312" name="円/楕円 311"/>
        <xdr:cNvSpPr/>
      </xdr:nvSpPr>
      <xdr:spPr>
        <a:xfrm>
          <a:off x="9588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94378</xdr:rowOff>
    </xdr:from>
    <xdr:ext cx="534377" cy="259045"/>
    <xdr:sp macro="" textlink="">
      <xdr:nvSpPr>
        <xdr:cNvPr id="313" name="テキスト ボックス 312"/>
        <xdr:cNvSpPr txBox="1"/>
      </xdr:nvSpPr>
      <xdr:spPr>
        <a:xfrm>
          <a:off x="9372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153670</xdr:rowOff>
    </xdr:from>
    <xdr:to>
      <xdr:col>12</xdr:col>
      <xdr:colOff>561975</xdr:colOff>
      <xdr:row>36</xdr:row>
      <xdr:rowOff>83820</xdr:rowOff>
    </xdr:to>
    <xdr:sp macro="" textlink="">
      <xdr:nvSpPr>
        <xdr:cNvPr id="314" name="円/楕円 313"/>
        <xdr:cNvSpPr/>
      </xdr:nvSpPr>
      <xdr:spPr>
        <a:xfrm>
          <a:off x="869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74947</xdr:rowOff>
    </xdr:from>
    <xdr:ext cx="534377" cy="259045"/>
    <xdr:sp macro="" textlink="">
      <xdr:nvSpPr>
        <xdr:cNvPr id="315" name="テキスト ボックス 314"/>
        <xdr:cNvSpPr txBox="1"/>
      </xdr:nvSpPr>
      <xdr:spPr>
        <a:xfrm>
          <a:off x="8483111"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3442</xdr:rowOff>
    </xdr:from>
    <xdr:to>
      <xdr:col>11</xdr:col>
      <xdr:colOff>358775</xdr:colOff>
      <xdr:row>36</xdr:row>
      <xdr:rowOff>105042</xdr:rowOff>
    </xdr:to>
    <xdr:sp macro="" textlink="">
      <xdr:nvSpPr>
        <xdr:cNvPr id="316" name="円/楕円 315"/>
        <xdr:cNvSpPr/>
      </xdr:nvSpPr>
      <xdr:spPr>
        <a:xfrm>
          <a:off x="7810500" y="61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121569</xdr:rowOff>
    </xdr:from>
    <xdr:ext cx="534377" cy="259045"/>
    <xdr:sp macro="" textlink="">
      <xdr:nvSpPr>
        <xdr:cNvPr id="317" name="テキスト ボックス 316"/>
        <xdr:cNvSpPr txBox="1"/>
      </xdr:nvSpPr>
      <xdr:spPr>
        <a:xfrm>
          <a:off x="7594111" y="59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3086</xdr:rowOff>
    </xdr:from>
    <xdr:to>
      <xdr:col>10</xdr:col>
      <xdr:colOff>155575</xdr:colOff>
      <xdr:row>36</xdr:row>
      <xdr:rowOff>104686</xdr:rowOff>
    </xdr:to>
    <xdr:sp macro="" textlink="">
      <xdr:nvSpPr>
        <xdr:cNvPr id="318" name="円/楕円 317"/>
        <xdr:cNvSpPr/>
      </xdr:nvSpPr>
      <xdr:spPr>
        <a:xfrm>
          <a:off x="6921500" y="61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121213</xdr:rowOff>
    </xdr:from>
    <xdr:ext cx="534377" cy="259045"/>
    <xdr:sp macro="" textlink="">
      <xdr:nvSpPr>
        <xdr:cNvPr id="319" name="テキスト ボックス 318"/>
        <xdr:cNvSpPr txBox="1"/>
      </xdr:nvSpPr>
      <xdr:spPr>
        <a:xfrm>
          <a:off x="6705111" y="59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63687</xdr:rowOff>
    </xdr:from>
    <xdr:to>
      <xdr:col>15</xdr:col>
      <xdr:colOff>180975</xdr:colOff>
      <xdr:row>58</xdr:row>
      <xdr:rowOff>71543</xdr:rowOff>
    </xdr:to>
    <xdr:cxnSp macro="">
      <xdr:nvCxnSpPr>
        <xdr:cNvPr id="348" name="直線コネクタ 347"/>
        <xdr:cNvCxnSpPr/>
      </xdr:nvCxnSpPr>
      <xdr:spPr>
        <a:xfrm flipV="1">
          <a:off x="9639300" y="10007787"/>
          <a:ext cx="8382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71543</xdr:rowOff>
    </xdr:from>
    <xdr:to>
      <xdr:col>14</xdr:col>
      <xdr:colOff>28575</xdr:colOff>
      <xdr:row>58</xdr:row>
      <xdr:rowOff>91926</xdr:rowOff>
    </xdr:to>
    <xdr:cxnSp macro="">
      <xdr:nvCxnSpPr>
        <xdr:cNvPr id="351" name="直線コネクタ 350"/>
        <xdr:cNvCxnSpPr/>
      </xdr:nvCxnSpPr>
      <xdr:spPr>
        <a:xfrm flipV="1">
          <a:off x="8750300" y="1001564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91926</xdr:rowOff>
    </xdr:from>
    <xdr:to>
      <xdr:col>12</xdr:col>
      <xdr:colOff>511175</xdr:colOff>
      <xdr:row>58</xdr:row>
      <xdr:rowOff>148672</xdr:rowOff>
    </xdr:to>
    <xdr:cxnSp macro="">
      <xdr:nvCxnSpPr>
        <xdr:cNvPr id="354" name="直線コネクタ 353"/>
        <xdr:cNvCxnSpPr/>
      </xdr:nvCxnSpPr>
      <xdr:spPr>
        <a:xfrm flipV="1">
          <a:off x="7861300" y="10036026"/>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112725</xdr:rowOff>
    </xdr:from>
    <xdr:to>
      <xdr:col>11</xdr:col>
      <xdr:colOff>307975</xdr:colOff>
      <xdr:row>58</xdr:row>
      <xdr:rowOff>148672</xdr:rowOff>
    </xdr:to>
    <xdr:cxnSp macro="">
      <xdr:nvCxnSpPr>
        <xdr:cNvPr id="357" name="直線コネクタ 356"/>
        <xdr:cNvCxnSpPr/>
      </xdr:nvCxnSpPr>
      <xdr:spPr>
        <a:xfrm>
          <a:off x="6972300" y="10056825"/>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12887</xdr:rowOff>
    </xdr:from>
    <xdr:to>
      <xdr:col>15</xdr:col>
      <xdr:colOff>231775</xdr:colOff>
      <xdr:row>58</xdr:row>
      <xdr:rowOff>114487</xdr:rowOff>
    </xdr:to>
    <xdr:sp macro="" textlink="">
      <xdr:nvSpPr>
        <xdr:cNvPr id="367" name="円/楕円 366"/>
        <xdr:cNvSpPr/>
      </xdr:nvSpPr>
      <xdr:spPr>
        <a:xfrm>
          <a:off x="10426700" y="99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20743</xdr:rowOff>
    </xdr:from>
    <xdr:to>
      <xdr:col>14</xdr:col>
      <xdr:colOff>79375</xdr:colOff>
      <xdr:row>58</xdr:row>
      <xdr:rowOff>122343</xdr:rowOff>
    </xdr:to>
    <xdr:sp macro="" textlink="">
      <xdr:nvSpPr>
        <xdr:cNvPr id="369" name="円/楕円 368"/>
        <xdr:cNvSpPr/>
      </xdr:nvSpPr>
      <xdr:spPr>
        <a:xfrm>
          <a:off x="9588500" y="99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113470</xdr:rowOff>
    </xdr:from>
    <xdr:ext cx="534377" cy="259045"/>
    <xdr:sp macro="" textlink="">
      <xdr:nvSpPr>
        <xdr:cNvPr id="370" name="テキスト ボックス 369"/>
        <xdr:cNvSpPr txBox="1"/>
      </xdr:nvSpPr>
      <xdr:spPr>
        <a:xfrm>
          <a:off x="9372111" y="100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41126</xdr:rowOff>
    </xdr:from>
    <xdr:to>
      <xdr:col>12</xdr:col>
      <xdr:colOff>561975</xdr:colOff>
      <xdr:row>58</xdr:row>
      <xdr:rowOff>142726</xdr:rowOff>
    </xdr:to>
    <xdr:sp macro="" textlink="">
      <xdr:nvSpPr>
        <xdr:cNvPr id="371" name="円/楕円 370"/>
        <xdr:cNvSpPr/>
      </xdr:nvSpPr>
      <xdr:spPr>
        <a:xfrm>
          <a:off x="8699500" y="99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133853</xdr:rowOff>
    </xdr:from>
    <xdr:ext cx="534377" cy="259045"/>
    <xdr:sp macro="" textlink="">
      <xdr:nvSpPr>
        <xdr:cNvPr id="372" name="テキスト ボックス 371"/>
        <xdr:cNvSpPr txBox="1"/>
      </xdr:nvSpPr>
      <xdr:spPr>
        <a:xfrm>
          <a:off x="8483111" y="100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97872</xdr:rowOff>
    </xdr:from>
    <xdr:to>
      <xdr:col>11</xdr:col>
      <xdr:colOff>358775</xdr:colOff>
      <xdr:row>59</xdr:row>
      <xdr:rowOff>28022</xdr:rowOff>
    </xdr:to>
    <xdr:sp macro="" textlink="">
      <xdr:nvSpPr>
        <xdr:cNvPr id="373" name="円/楕円 372"/>
        <xdr:cNvSpPr/>
      </xdr:nvSpPr>
      <xdr:spPr>
        <a:xfrm>
          <a:off x="7810500" y="100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19149</xdr:rowOff>
    </xdr:from>
    <xdr:ext cx="534377" cy="259045"/>
    <xdr:sp macro="" textlink="">
      <xdr:nvSpPr>
        <xdr:cNvPr id="374" name="テキスト ボックス 373"/>
        <xdr:cNvSpPr txBox="1"/>
      </xdr:nvSpPr>
      <xdr:spPr>
        <a:xfrm>
          <a:off x="7594111" y="101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61925</xdr:rowOff>
    </xdr:from>
    <xdr:to>
      <xdr:col>10</xdr:col>
      <xdr:colOff>155575</xdr:colOff>
      <xdr:row>58</xdr:row>
      <xdr:rowOff>163525</xdr:rowOff>
    </xdr:to>
    <xdr:sp macro="" textlink="">
      <xdr:nvSpPr>
        <xdr:cNvPr id="375" name="円/楕円 374"/>
        <xdr:cNvSpPr/>
      </xdr:nvSpPr>
      <xdr:spPr>
        <a:xfrm>
          <a:off x="69215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154652</xdr:rowOff>
    </xdr:from>
    <xdr:ext cx="534377" cy="259045"/>
    <xdr:sp macro="" textlink="">
      <xdr:nvSpPr>
        <xdr:cNvPr id="376" name="テキスト ボックス 375"/>
        <xdr:cNvSpPr txBox="1"/>
      </xdr:nvSpPr>
      <xdr:spPr>
        <a:xfrm>
          <a:off x="6705111" y="100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140340</xdr:rowOff>
    </xdr:from>
    <xdr:to>
      <xdr:col>15</xdr:col>
      <xdr:colOff>180975</xdr:colOff>
      <xdr:row>77</xdr:row>
      <xdr:rowOff>149856</xdr:rowOff>
    </xdr:to>
    <xdr:cxnSp macro="">
      <xdr:nvCxnSpPr>
        <xdr:cNvPr id="401" name="直線コネクタ 400"/>
        <xdr:cNvCxnSpPr/>
      </xdr:nvCxnSpPr>
      <xdr:spPr>
        <a:xfrm>
          <a:off x="9639300" y="13341990"/>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99056</xdr:rowOff>
    </xdr:from>
    <xdr:to>
      <xdr:col>15</xdr:col>
      <xdr:colOff>231775</xdr:colOff>
      <xdr:row>78</xdr:row>
      <xdr:rowOff>29206</xdr:rowOff>
    </xdr:to>
    <xdr:sp macro="" textlink="">
      <xdr:nvSpPr>
        <xdr:cNvPr id="411" name="円/楕円 410"/>
        <xdr:cNvSpPr/>
      </xdr:nvSpPr>
      <xdr:spPr>
        <a:xfrm>
          <a:off x="104267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13983</xdr:rowOff>
    </xdr:from>
    <xdr:ext cx="469744" cy="259045"/>
    <xdr:sp macro="" textlink="">
      <xdr:nvSpPr>
        <xdr:cNvPr id="412" name="普通建設事業費 （ うち新規整備　）該当値テキスト"/>
        <xdr:cNvSpPr txBox="1"/>
      </xdr:nvSpPr>
      <xdr:spPr>
        <a:xfrm>
          <a:off x="10528300" y="132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89540</xdr:rowOff>
    </xdr:from>
    <xdr:to>
      <xdr:col>14</xdr:col>
      <xdr:colOff>79375</xdr:colOff>
      <xdr:row>78</xdr:row>
      <xdr:rowOff>19690</xdr:rowOff>
    </xdr:to>
    <xdr:sp macro="" textlink="">
      <xdr:nvSpPr>
        <xdr:cNvPr id="413" name="円/楕円 412"/>
        <xdr:cNvSpPr/>
      </xdr:nvSpPr>
      <xdr:spPr>
        <a:xfrm>
          <a:off x="9588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10817</xdr:rowOff>
    </xdr:from>
    <xdr:ext cx="469744" cy="259045"/>
    <xdr:sp macro="" textlink="">
      <xdr:nvSpPr>
        <xdr:cNvPr id="414" name="テキスト ボックス 413"/>
        <xdr:cNvSpPr txBox="1"/>
      </xdr:nvSpPr>
      <xdr:spPr>
        <a:xfrm>
          <a:off x="9404427" y="133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105378</xdr:rowOff>
    </xdr:from>
    <xdr:to>
      <xdr:col>15</xdr:col>
      <xdr:colOff>180975</xdr:colOff>
      <xdr:row>95</xdr:row>
      <xdr:rowOff>45746</xdr:rowOff>
    </xdr:to>
    <xdr:cxnSp macro="">
      <xdr:nvCxnSpPr>
        <xdr:cNvPr id="445" name="直線コネクタ 444"/>
        <xdr:cNvCxnSpPr/>
      </xdr:nvCxnSpPr>
      <xdr:spPr>
        <a:xfrm flipV="1">
          <a:off x="9639300" y="16221678"/>
          <a:ext cx="8382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54578</xdr:rowOff>
    </xdr:from>
    <xdr:to>
      <xdr:col>15</xdr:col>
      <xdr:colOff>231775</xdr:colOff>
      <xdr:row>94</xdr:row>
      <xdr:rowOff>156178</xdr:rowOff>
    </xdr:to>
    <xdr:sp macro="" textlink="">
      <xdr:nvSpPr>
        <xdr:cNvPr id="455" name="円/楕円 454"/>
        <xdr:cNvSpPr/>
      </xdr:nvSpPr>
      <xdr:spPr>
        <a:xfrm>
          <a:off x="10426700" y="161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77455</xdr:rowOff>
    </xdr:from>
    <xdr:ext cx="534377" cy="259045"/>
    <xdr:sp macro="" textlink="">
      <xdr:nvSpPr>
        <xdr:cNvPr id="456" name="普通建設事業費 （ うち更新整備　）該当値テキスト"/>
        <xdr:cNvSpPr txBox="1"/>
      </xdr:nvSpPr>
      <xdr:spPr>
        <a:xfrm>
          <a:off x="10528300" y="160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166396</xdr:rowOff>
    </xdr:from>
    <xdr:to>
      <xdr:col>14</xdr:col>
      <xdr:colOff>79375</xdr:colOff>
      <xdr:row>95</xdr:row>
      <xdr:rowOff>96546</xdr:rowOff>
    </xdr:to>
    <xdr:sp macro="" textlink="">
      <xdr:nvSpPr>
        <xdr:cNvPr id="457" name="円/楕円 456"/>
        <xdr:cNvSpPr/>
      </xdr:nvSpPr>
      <xdr:spPr>
        <a:xfrm>
          <a:off x="9588500" y="162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87673</xdr:rowOff>
    </xdr:from>
    <xdr:ext cx="534377" cy="259045"/>
    <xdr:sp macro="" textlink="">
      <xdr:nvSpPr>
        <xdr:cNvPr id="458" name="テキスト ボックス 457"/>
        <xdr:cNvSpPr txBox="1"/>
      </xdr:nvSpPr>
      <xdr:spPr>
        <a:xfrm>
          <a:off x="9372111" y="163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39624</xdr:rowOff>
    </xdr:from>
    <xdr:to>
      <xdr:col>23</xdr:col>
      <xdr:colOff>517525</xdr:colOff>
      <xdr:row>39</xdr:row>
      <xdr:rowOff>42164</xdr:rowOff>
    </xdr:to>
    <xdr:cxnSp macro="">
      <xdr:nvCxnSpPr>
        <xdr:cNvPr id="487" name="直線コネクタ 486"/>
        <xdr:cNvCxnSpPr/>
      </xdr:nvCxnSpPr>
      <xdr:spPr>
        <a:xfrm>
          <a:off x="15481300" y="6726174"/>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37084</xdr:rowOff>
    </xdr:from>
    <xdr:to>
      <xdr:col>22</xdr:col>
      <xdr:colOff>365125</xdr:colOff>
      <xdr:row>39</xdr:row>
      <xdr:rowOff>39624</xdr:rowOff>
    </xdr:to>
    <xdr:cxnSp macro="">
      <xdr:nvCxnSpPr>
        <xdr:cNvPr id="490" name="直線コネクタ 489"/>
        <xdr:cNvCxnSpPr/>
      </xdr:nvCxnSpPr>
      <xdr:spPr>
        <a:xfrm>
          <a:off x="14592300" y="6723634"/>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166497</xdr:rowOff>
    </xdr:from>
    <xdr:to>
      <xdr:col>21</xdr:col>
      <xdr:colOff>161925</xdr:colOff>
      <xdr:row>39</xdr:row>
      <xdr:rowOff>37084</xdr:rowOff>
    </xdr:to>
    <xdr:cxnSp macro="">
      <xdr:nvCxnSpPr>
        <xdr:cNvPr id="493" name="直線コネクタ 492"/>
        <xdr:cNvCxnSpPr/>
      </xdr:nvCxnSpPr>
      <xdr:spPr>
        <a:xfrm>
          <a:off x="13703300" y="6681597"/>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166497</xdr:rowOff>
    </xdr:from>
    <xdr:to>
      <xdr:col>19</xdr:col>
      <xdr:colOff>644525</xdr:colOff>
      <xdr:row>39</xdr:row>
      <xdr:rowOff>40513</xdr:rowOff>
    </xdr:to>
    <xdr:cxnSp macro="">
      <xdr:nvCxnSpPr>
        <xdr:cNvPr id="496" name="直線コネクタ 495"/>
        <xdr:cNvCxnSpPr/>
      </xdr:nvCxnSpPr>
      <xdr:spPr>
        <a:xfrm flipV="1">
          <a:off x="12814300" y="6681597"/>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162814</xdr:rowOff>
    </xdr:from>
    <xdr:to>
      <xdr:col>23</xdr:col>
      <xdr:colOff>568325</xdr:colOff>
      <xdr:row>39</xdr:row>
      <xdr:rowOff>92964</xdr:rowOff>
    </xdr:to>
    <xdr:sp macro="" textlink="">
      <xdr:nvSpPr>
        <xdr:cNvPr id="506" name="円/楕円 505"/>
        <xdr:cNvSpPr/>
      </xdr:nvSpPr>
      <xdr:spPr>
        <a:xfrm>
          <a:off x="16268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13932" cy="259045"/>
    <xdr:sp macro="" textlink="">
      <xdr:nvSpPr>
        <xdr:cNvPr id="507" name="災害復旧事業費該当値テキスト"/>
        <xdr:cNvSpPr txBox="1"/>
      </xdr:nvSpPr>
      <xdr:spPr>
        <a:xfrm>
          <a:off x="16370300"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160274</xdr:rowOff>
    </xdr:from>
    <xdr:to>
      <xdr:col>22</xdr:col>
      <xdr:colOff>415925</xdr:colOff>
      <xdr:row>39</xdr:row>
      <xdr:rowOff>90424</xdr:rowOff>
    </xdr:to>
    <xdr:sp macro="" textlink="">
      <xdr:nvSpPr>
        <xdr:cNvPr id="508" name="円/楕円 507"/>
        <xdr:cNvSpPr/>
      </xdr:nvSpPr>
      <xdr:spPr>
        <a:xfrm>
          <a:off x="15430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81551</xdr:rowOff>
    </xdr:from>
    <xdr:ext cx="313932" cy="259045"/>
    <xdr:sp macro="" textlink="">
      <xdr:nvSpPr>
        <xdr:cNvPr id="509" name="テキスト ボックス 508"/>
        <xdr:cNvSpPr txBox="1"/>
      </xdr:nvSpPr>
      <xdr:spPr>
        <a:xfrm>
          <a:off x="15324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157734</xdr:rowOff>
    </xdr:from>
    <xdr:to>
      <xdr:col>21</xdr:col>
      <xdr:colOff>212725</xdr:colOff>
      <xdr:row>39</xdr:row>
      <xdr:rowOff>87884</xdr:rowOff>
    </xdr:to>
    <xdr:sp macro="" textlink="">
      <xdr:nvSpPr>
        <xdr:cNvPr id="510" name="円/楕円 509"/>
        <xdr:cNvSpPr/>
      </xdr:nvSpPr>
      <xdr:spPr>
        <a:xfrm>
          <a:off x="145415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79011</xdr:rowOff>
    </xdr:from>
    <xdr:ext cx="313932" cy="259045"/>
    <xdr:sp macro="" textlink="">
      <xdr:nvSpPr>
        <xdr:cNvPr id="511" name="テキスト ボックス 510"/>
        <xdr:cNvSpPr txBox="1"/>
      </xdr:nvSpPr>
      <xdr:spPr>
        <a:xfrm>
          <a:off x="14435333" y="6765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115697</xdr:rowOff>
    </xdr:from>
    <xdr:to>
      <xdr:col>20</xdr:col>
      <xdr:colOff>9525</xdr:colOff>
      <xdr:row>39</xdr:row>
      <xdr:rowOff>45847</xdr:rowOff>
    </xdr:to>
    <xdr:sp macro="" textlink="">
      <xdr:nvSpPr>
        <xdr:cNvPr id="512" name="円/楕円 511"/>
        <xdr:cNvSpPr/>
      </xdr:nvSpPr>
      <xdr:spPr>
        <a:xfrm>
          <a:off x="136525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36974</xdr:rowOff>
    </xdr:from>
    <xdr:ext cx="378565" cy="259045"/>
    <xdr:sp macro="" textlink="">
      <xdr:nvSpPr>
        <xdr:cNvPr id="513" name="テキスト ボックス 512"/>
        <xdr:cNvSpPr txBox="1"/>
      </xdr:nvSpPr>
      <xdr:spPr>
        <a:xfrm>
          <a:off x="13514017" y="672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161163</xdr:rowOff>
    </xdr:from>
    <xdr:to>
      <xdr:col>18</xdr:col>
      <xdr:colOff>492125</xdr:colOff>
      <xdr:row>39</xdr:row>
      <xdr:rowOff>91313</xdr:rowOff>
    </xdr:to>
    <xdr:sp macro="" textlink="">
      <xdr:nvSpPr>
        <xdr:cNvPr id="514" name="円/楕円 513"/>
        <xdr:cNvSpPr/>
      </xdr:nvSpPr>
      <xdr:spPr>
        <a:xfrm>
          <a:off x="12763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82440</xdr:rowOff>
    </xdr:from>
    <xdr:ext cx="313932" cy="259045"/>
    <xdr:sp macro="" textlink="">
      <xdr:nvSpPr>
        <xdr:cNvPr id="515" name="テキスト ボックス 514"/>
        <xdr:cNvSpPr txBox="1"/>
      </xdr:nvSpPr>
      <xdr:spPr>
        <a:xfrm>
          <a:off x="12657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51477</xdr:rowOff>
    </xdr:from>
    <xdr:to>
      <xdr:col>23</xdr:col>
      <xdr:colOff>517525</xdr:colOff>
      <xdr:row>77</xdr:row>
      <xdr:rowOff>72606</xdr:rowOff>
    </xdr:to>
    <xdr:cxnSp macro="">
      <xdr:nvCxnSpPr>
        <xdr:cNvPr id="595" name="直線コネクタ 594"/>
        <xdr:cNvCxnSpPr/>
      </xdr:nvCxnSpPr>
      <xdr:spPr>
        <a:xfrm>
          <a:off x="15481300" y="13253127"/>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19686</xdr:rowOff>
    </xdr:from>
    <xdr:to>
      <xdr:col>22</xdr:col>
      <xdr:colOff>365125</xdr:colOff>
      <xdr:row>77</xdr:row>
      <xdr:rowOff>51477</xdr:rowOff>
    </xdr:to>
    <xdr:cxnSp macro="">
      <xdr:nvCxnSpPr>
        <xdr:cNvPr id="598" name="直線コネクタ 597"/>
        <xdr:cNvCxnSpPr/>
      </xdr:nvCxnSpPr>
      <xdr:spPr>
        <a:xfrm>
          <a:off x="14592300" y="13221336"/>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155997</xdr:rowOff>
    </xdr:from>
    <xdr:to>
      <xdr:col>21</xdr:col>
      <xdr:colOff>161925</xdr:colOff>
      <xdr:row>77</xdr:row>
      <xdr:rowOff>19686</xdr:rowOff>
    </xdr:to>
    <xdr:cxnSp macro="">
      <xdr:nvCxnSpPr>
        <xdr:cNvPr id="601" name="直線コネクタ 600"/>
        <xdr:cNvCxnSpPr/>
      </xdr:nvCxnSpPr>
      <xdr:spPr>
        <a:xfrm>
          <a:off x="13703300" y="13186197"/>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94650</xdr:rowOff>
    </xdr:from>
    <xdr:to>
      <xdr:col>19</xdr:col>
      <xdr:colOff>644525</xdr:colOff>
      <xdr:row>76</xdr:row>
      <xdr:rowOff>155997</xdr:rowOff>
    </xdr:to>
    <xdr:cxnSp macro="">
      <xdr:nvCxnSpPr>
        <xdr:cNvPr id="604" name="直線コネクタ 603"/>
        <xdr:cNvCxnSpPr/>
      </xdr:nvCxnSpPr>
      <xdr:spPr>
        <a:xfrm>
          <a:off x="12814300" y="13124850"/>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21806</xdr:rowOff>
    </xdr:from>
    <xdr:to>
      <xdr:col>23</xdr:col>
      <xdr:colOff>568325</xdr:colOff>
      <xdr:row>77</xdr:row>
      <xdr:rowOff>123406</xdr:rowOff>
    </xdr:to>
    <xdr:sp macro="" textlink="">
      <xdr:nvSpPr>
        <xdr:cNvPr id="614" name="円/楕円 613"/>
        <xdr:cNvSpPr/>
      </xdr:nvSpPr>
      <xdr:spPr>
        <a:xfrm>
          <a:off x="162687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233</xdr:rowOff>
    </xdr:from>
    <xdr:ext cx="534377" cy="259045"/>
    <xdr:sp macro="" textlink="">
      <xdr:nvSpPr>
        <xdr:cNvPr id="615" name="公債費該当値テキスト"/>
        <xdr:cNvSpPr txBox="1"/>
      </xdr:nvSpPr>
      <xdr:spPr>
        <a:xfrm>
          <a:off x="16370300" y="132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xdr:rowOff>
    </xdr:from>
    <xdr:to>
      <xdr:col>22</xdr:col>
      <xdr:colOff>415925</xdr:colOff>
      <xdr:row>77</xdr:row>
      <xdr:rowOff>102277</xdr:rowOff>
    </xdr:to>
    <xdr:sp macro="" textlink="">
      <xdr:nvSpPr>
        <xdr:cNvPr id="616" name="円/楕円 615"/>
        <xdr:cNvSpPr/>
      </xdr:nvSpPr>
      <xdr:spPr>
        <a:xfrm>
          <a:off x="15430500" y="132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93404</xdr:rowOff>
    </xdr:from>
    <xdr:ext cx="534377" cy="259045"/>
    <xdr:sp macro="" textlink="">
      <xdr:nvSpPr>
        <xdr:cNvPr id="617" name="テキスト ボックス 616"/>
        <xdr:cNvSpPr txBox="1"/>
      </xdr:nvSpPr>
      <xdr:spPr>
        <a:xfrm>
          <a:off x="15214111" y="1329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140336</xdr:rowOff>
    </xdr:from>
    <xdr:to>
      <xdr:col>21</xdr:col>
      <xdr:colOff>212725</xdr:colOff>
      <xdr:row>77</xdr:row>
      <xdr:rowOff>70486</xdr:rowOff>
    </xdr:to>
    <xdr:sp macro="" textlink="">
      <xdr:nvSpPr>
        <xdr:cNvPr id="618" name="円/楕円 617"/>
        <xdr:cNvSpPr/>
      </xdr:nvSpPr>
      <xdr:spPr>
        <a:xfrm>
          <a:off x="14541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61613</xdr:rowOff>
    </xdr:from>
    <xdr:ext cx="534377" cy="259045"/>
    <xdr:sp macro="" textlink="">
      <xdr:nvSpPr>
        <xdr:cNvPr id="619" name="テキスト ボックス 618"/>
        <xdr:cNvSpPr txBox="1"/>
      </xdr:nvSpPr>
      <xdr:spPr>
        <a:xfrm>
          <a:off x="14325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105197</xdr:rowOff>
    </xdr:from>
    <xdr:to>
      <xdr:col>20</xdr:col>
      <xdr:colOff>9525</xdr:colOff>
      <xdr:row>77</xdr:row>
      <xdr:rowOff>35347</xdr:rowOff>
    </xdr:to>
    <xdr:sp macro="" textlink="">
      <xdr:nvSpPr>
        <xdr:cNvPr id="620" name="円/楕円 619"/>
        <xdr:cNvSpPr/>
      </xdr:nvSpPr>
      <xdr:spPr>
        <a:xfrm>
          <a:off x="13652500" y="13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26474</xdr:rowOff>
    </xdr:from>
    <xdr:ext cx="534377" cy="259045"/>
    <xdr:sp macro="" textlink="">
      <xdr:nvSpPr>
        <xdr:cNvPr id="621" name="テキスト ボックス 620"/>
        <xdr:cNvSpPr txBox="1"/>
      </xdr:nvSpPr>
      <xdr:spPr>
        <a:xfrm>
          <a:off x="13436111" y="132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43850</xdr:rowOff>
    </xdr:from>
    <xdr:to>
      <xdr:col>18</xdr:col>
      <xdr:colOff>492125</xdr:colOff>
      <xdr:row>76</xdr:row>
      <xdr:rowOff>145450</xdr:rowOff>
    </xdr:to>
    <xdr:sp macro="" textlink="">
      <xdr:nvSpPr>
        <xdr:cNvPr id="622" name="円/楕円 621"/>
        <xdr:cNvSpPr/>
      </xdr:nvSpPr>
      <xdr:spPr>
        <a:xfrm>
          <a:off x="12763500" y="13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136577</xdr:rowOff>
    </xdr:from>
    <xdr:ext cx="534377" cy="259045"/>
    <xdr:sp macro="" textlink="">
      <xdr:nvSpPr>
        <xdr:cNvPr id="623" name="テキスト ボックス 622"/>
        <xdr:cNvSpPr txBox="1"/>
      </xdr:nvSpPr>
      <xdr:spPr>
        <a:xfrm>
          <a:off x="12547111" y="131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135900</xdr:rowOff>
    </xdr:from>
    <xdr:to>
      <xdr:col>23</xdr:col>
      <xdr:colOff>517525</xdr:colOff>
      <xdr:row>97</xdr:row>
      <xdr:rowOff>164931</xdr:rowOff>
    </xdr:to>
    <xdr:cxnSp macro="">
      <xdr:nvCxnSpPr>
        <xdr:cNvPr id="648" name="直線コネクタ 647"/>
        <xdr:cNvCxnSpPr/>
      </xdr:nvCxnSpPr>
      <xdr:spPr>
        <a:xfrm flipV="1">
          <a:off x="15481300" y="16766550"/>
          <a:ext cx="8382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157862</xdr:rowOff>
    </xdr:from>
    <xdr:to>
      <xdr:col>22</xdr:col>
      <xdr:colOff>365125</xdr:colOff>
      <xdr:row>97</xdr:row>
      <xdr:rowOff>164931</xdr:rowOff>
    </xdr:to>
    <xdr:cxnSp macro="">
      <xdr:nvCxnSpPr>
        <xdr:cNvPr id="651" name="直線コネクタ 650"/>
        <xdr:cNvCxnSpPr/>
      </xdr:nvCxnSpPr>
      <xdr:spPr>
        <a:xfrm>
          <a:off x="14592300" y="16788512"/>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154068</xdr:rowOff>
    </xdr:from>
    <xdr:to>
      <xdr:col>21</xdr:col>
      <xdr:colOff>161925</xdr:colOff>
      <xdr:row>97</xdr:row>
      <xdr:rowOff>157862</xdr:rowOff>
    </xdr:to>
    <xdr:cxnSp macro="">
      <xdr:nvCxnSpPr>
        <xdr:cNvPr id="654" name="直線コネクタ 653"/>
        <xdr:cNvCxnSpPr/>
      </xdr:nvCxnSpPr>
      <xdr:spPr>
        <a:xfrm>
          <a:off x="13703300" y="1678471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154068</xdr:rowOff>
    </xdr:from>
    <xdr:to>
      <xdr:col>19</xdr:col>
      <xdr:colOff>644525</xdr:colOff>
      <xdr:row>97</xdr:row>
      <xdr:rowOff>164486</xdr:rowOff>
    </xdr:to>
    <xdr:cxnSp macro="">
      <xdr:nvCxnSpPr>
        <xdr:cNvPr id="657" name="直線コネクタ 656"/>
        <xdr:cNvCxnSpPr/>
      </xdr:nvCxnSpPr>
      <xdr:spPr>
        <a:xfrm flipV="1">
          <a:off x="12814300" y="16784718"/>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85100</xdr:rowOff>
    </xdr:from>
    <xdr:to>
      <xdr:col>23</xdr:col>
      <xdr:colOff>568325</xdr:colOff>
      <xdr:row>98</xdr:row>
      <xdr:rowOff>15250</xdr:rowOff>
    </xdr:to>
    <xdr:sp macro="" textlink="">
      <xdr:nvSpPr>
        <xdr:cNvPr id="667" name="円/楕円 666"/>
        <xdr:cNvSpPr/>
      </xdr:nvSpPr>
      <xdr:spPr>
        <a:xfrm>
          <a:off x="16268700" y="1671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114131</xdr:rowOff>
    </xdr:from>
    <xdr:to>
      <xdr:col>22</xdr:col>
      <xdr:colOff>415925</xdr:colOff>
      <xdr:row>98</xdr:row>
      <xdr:rowOff>44281</xdr:rowOff>
    </xdr:to>
    <xdr:sp macro="" textlink="">
      <xdr:nvSpPr>
        <xdr:cNvPr id="669" name="円/楕円 668"/>
        <xdr:cNvSpPr/>
      </xdr:nvSpPr>
      <xdr:spPr>
        <a:xfrm>
          <a:off x="15430500" y="16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35408</xdr:rowOff>
    </xdr:from>
    <xdr:ext cx="469744" cy="259045"/>
    <xdr:sp macro="" textlink="">
      <xdr:nvSpPr>
        <xdr:cNvPr id="670" name="テキスト ボックス 669"/>
        <xdr:cNvSpPr txBox="1"/>
      </xdr:nvSpPr>
      <xdr:spPr>
        <a:xfrm>
          <a:off x="15246427" y="168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107062</xdr:rowOff>
    </xdr:from>
    <xdr:to>
      <xdr:col>21</xdr:col>
      <xdr:colOff>212725</xdr:colOff>
      <xdr:row>98</xdr:row>
      <xdr:rowOff>37212</xdr:rowOff>
    </xdr:to>
    <xdr:sp macro="" textlink="">
      <xdr:nvSpPr>
        <xdr:cNvPr id="671" name="円/楕円 670"/>
        <xdr:cNvSpPr/>
      </xdr:nvSpPr>
      <xdr:spPr>
        <a:xfrm>
          <a:off x="14541500" y="167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28339</xdr:rowOff>
    </xdr:from>
    <xdr:ext cx="469744" cy="259045"/>
    <xdr:sp macro="" textlink="">
      <xdr:nvSpPr>
        <xdr:cNvPr id="672" name="テキスト ボックス 671"/>
        <xdr:cNvSpPr txBox="1"/>
      </xdr:nvSpPr>
      <xdr:spPr>
        <a:xfrm>
          <a:off x="14357427" y="1683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103268</xdr:rowOff>
    </xdr:from>
    <xdr:to>
      <xdr:col>20</xdr:col>
      <xdr:colOff>9525</xdr:colOff>
      <xdr:row>98</xdr:row>
      <xdr:rowOff>33418</xdr:rowOff>
    </xdr:to>
    <xdr:sp macro="" textlink="">
      <xdr:nvSpPr>
        <xdr:cNvPr id="673" name="円/楕円 672"/>
        <xdr:cNvSpPr/>
      </xdr:nvSpPr>
      <xdr:spPr>
        <a:xfrm>
          <a:off x="13652500" y="167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24545</xdr:rowOff>
    </xdr:from>
    <xdr:ext cx="469744" cy="259045"/>
    <xdr:sp macro="" textlink="">
      <xdr:nvSpPr>
        <xdr:cNvPr id="674" name="テキスト ボックス 673"/>
        <xdr:cNvSpPr txBox="1"/>
      </xdr:nvSpPr>
      <xdr:spPr>
        <a:xfrm>
          <a:off x="13468427" y="1682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113686</xdr:rowOff>
    </xdr:from>
    <xdr:to>
      <xdr:col>18</xdr:col>
      <xdr:colOff>492125</xdr:colOff>
      <xdr:row>98</xdr:row>
      <xdr:rowOff>43836</xdr:rowOff>
    </xdr:to>
    <xdr:sp macro="" textlink="">
      <xdr:nvSpPr>
        <xdr:cNvPr id="675" name="円/楕円 674"/>
        <xdr:cNvSpPr/>
      </xdr:nvSpPr>
      <xdr:spPr>
        <a:xfrm>
          <a:off x="12763500" y="167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34963</xdr:rowOff>
    </xdr:from>
    <xdr:ext cx="469744" cy="259045"/>
    <xdr:sp macro="" textlink="">
      <xdr:nvSpPr>
        <xdr:cNvPr id="676" name="テキスト ボックス 675"/>
        <xdr:cNvSpPr txBox="1"/>
      </xdr:nvSpPr>
      <xdr:spPr>
        <a:xfrm>
          <a:off x="12579427" y="168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3454</xdr:rowOff>
    </xdr:from>
    <xdr:to>
      <xdr:col>32</xdr:col>
      <xdr:colOff>187325</xdr:colOff>
      <xdr:row>39</xdr:row>
      <xdr:rowOff>4979</xdr:rowOff>
    </xdr:to>
    <xdr:cxnSp macro="">
      <xdr:nvCxnSpPr>
        <xdr:cNvPr id="705" name="直線コネクタ 704"/>
        <xdr:cNvCxnSpPr/>
      </xdr:nvCxnSpPr>
      <xdr:spPr>
        <a:xfrm>
          <a:off x="21323300" y="6690004"/>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168961</xdr:rowOff>
    </xdr:from>
    <xdr:to>
      <xdr:col>31</xdr:col>
      <xdr:colOff>34925</xdr:colOff>
      <xdr:row>39</xdr:row>
      <xdr:rowOff>3454</xdr:rowOff>
    </xdr:to>
    <xdr:cxnSp macro="">
      <xdr:nvCxnSpPr>
        <xdr:cNvPr id="708" name="直線コネクタ 707"/>
        <xdr:cNvCxnSpPr/>
      </xdr:nvCxnSpPr>
      <xdr:spPr>
        <a:xfrm>
          <a:off x="20434300" y="668406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168961</xdr:rowOff>
    </xdr:from>
    <xdr:to>
      <xdr:col>29</xdr:col>
      <xdr:colOff>517525</xdr:colOff>
      <xdr:row>38</xdr:row>
      <xdr:rowOff>169646</xdr:rowOff>
    </xdr:to>
    <xdr:cxnSp macro="">
      <xdr:nvCxnSpPr>
        <xdr:cNvPr id="711" name="直線コネクタ 710"/>
        <xdr:cNvCxnSpPr/>
      </xdr:nvCxnSpPr>
      <xdr:spPr>
        <a:xfrm flipV="1">
          <a:off x="19545300" y="668406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169646</xdr:rowOff>
    </xdr:from>
    <xdr:to>
      <xdr:col>28</xdr:col>
      <xdr:colOff>314325</xdr:colOff>
      <xdr:row>39</xdr:row>
      <xdr:rowOff>2769</xdr:rowOff>
    </xdr:to>
    <xdr:cxnSp macro="">
      <xdr:nvCxnSpPr>
        <xdr:cNvPr id="714" name="直線コネクタ 713"/>
        <xdr:cNvCxnSpPr/>
      </xdr:nvCxnSpPr>
      <xdr:spPr>
        <a:xfrm flipV="1">
          <a:off x="18656300" y="668474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125629</xdr:rowOff>
    </xdr:from>
    <xdr:to>
      <xdr:col>32</xdr:col>
      <xdr:colOff>238125</xdr:colOff>
      <xdr:row>39</xdr:row>
      <xdr:rowOff>55779</xdr:rowOff>
    </xdr:to>
    <xdr:sp macro="" textlink="">
      <xdr:nvSpPr>
        <xdr:cNvPr id="724" name="円/楕円 723"/>
        <xdr:cNvSpPr/>
      </xdr:nvSpPr>
      <xdr:spPr>
        <a:xfrm>
          <a:off x="221107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78565" cy="259045"/>
    <xdr:sp macro="" textlink="">
      <xdr:nvSpPr>
        <xdr:cNvPr id="725" name="投資及び出資金該当値テキスト"/>
        <xdr:cNvSpPr txBox="1"/>
      </xdr:nvSpPr>
      <xdr:spPr>
        <a:xfrm>
          <a:off x="22212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124104</xdr:rowOff>
    </xdr:from>
    <xdr:to>
      <xdr:col>31</xdr:col>
      <xdr:colOff>85725</xdr:colOff>
      <xdr:row>39</xdr:row>
      <xdr:rowOff>54254</xdr:rowOff>
    </xdr:to>
    <xdr:sp macro="" textlink="">
      <xdr:nvSpPr>
        <xdr:cNvPr id="726" name="円/楕円 725"/>
        <xdr:cNvSpPr/>
      </xdr:nvSpPr>
      <xdr:spPr>
        <a:xfrm>
          <a:off x="21272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45381</xdr:rowOff>
    </xdr:from>
    <xdr:ext cx="378565" cy="259045"/>
    <xdr:sp macro="" textlink="">
      <xdr:nvSpPr>
        <xdr:cNvPr id="727" name="テキスト ボックス 726"/>
        <xdr:cNvSpPr txBox="1"/>
      </xdr:nvSpPr>
      <xdr:spPr>
        <a:xfrm>
          <a:off x="21134017" y="6731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118161</xdr:rowOff>
    </xdr:from>
    <xdr:to>
      <xdr:col>29</xdr:col>
      <xdr:colOff>568325</xdr:colOff>
      <xdr:row>39</xdr:row>
      <xdr:rowOff>48311</xdr:rowOff>
    </xdr:to>
    <xdr:sp macro="" textlink="">
      <xdr:nvSpPr>
        <xdr:cNvPr id="728" name="円/楕円 727"/>
        <xdr:cNvSpPr/>
      </xdr:nvSpPr>
      <xdr:spPr>
        <a:xfrm>
          <a:off x="20383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39438</xdr:rowOff>
    </xdr:from>
    <xdr:ext cx="378565" cy="259045"/>
    <xdr:sp macro="" textlink="">
      <xdr:nvSpPr>
        <xdr:cNvPr id="729" name="テキスト ボックス 728"/>
        <xdr:cNvSpPr txBox="1"/>
      </xdr:nvSpPr>
      <xdr:spPr>
        <a:xfrm>
          <a:off x="20245017" y="672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118846</xdr:rowOff>
    </xdr:from>
    <xdr:to>
      <xdr:col>28</xdr:col>
      <xdr:colOff>365125</xdr:colOff>
      <xdr:row>39</xdr:row>
      <xdr:rowOff>48996</xdr:rowOff>
    </xdr:to>
    <xdr:sp macro="" textlink="">
      <xdr:nvSpPr>
        <xdr:cNvPr id="730" name="円/楕円 729"/>
        <xdr:cNvSpPr/>
      </xdr:nvSpPr>
      <xdr:spPr>
        <a:xfrm>
          <a:off x="194945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40123</xdr:rowOff>
    </xdr:from>
    <xdr:ext cx="378565" cy="259045"/>
    <xdr:sp macro="" textlink="">
      <xdr:nvSpPr>
        <xdr:cNvPr id="731" name="テキスト ボックス 730"/>
        <xdr:cNvSpPr txBox="1"/>
      </xdr:nvSpPr>
      <xdr:spPr>
        <a:xfrm>
          <a:off x="19356017" y="672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123419</xdr:rowOff>
    </xdr:from>
    <xdr:to>
      <xdr:col>27</xdr:col>
      <xdr:colOff>161925</xdr:colOff>
      <xdr:row>39</xdr:row>
      <xdr:rowOff>53569</xdr:rowOff>
    </xdr:to>
    <xdr:sp macro="" textlink="">
      <xdr:nvSpPr>
        <xdr:cNvPr id="732" name="円/楕円 731"/>
        <xdr:cNvSpPr/>
      </xdr:nvSpPr>
      <xdr:spPr>
        <a:xfrm>
          <a:off x="18605500" y="66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44696</xdr:rowOff>
    </xdr:from>
    <xdr:ext cx="378565" cy="259045"/>
    <xdr:sp macro="" textlink="">
      <xdr:nvSpPr>
        <xdr:cNvPr id="733" name="テキスト ボックス 732"/>
        <xdr:cNvSpPr txBox="1"/>
      </xdr:nvSpPr>
      <xdr:spPr>
        <a:xfrm>
          <a:off x="18467017" y="673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84901</xdr:rowOff>
    </xdr:from>
    <xdr:to>
      <xdr:col>32</xdr:col>
      <xdr:colOff>187325</xdr:colOff>
      <xdr:row>59</xdr:row>
      <xdr:rowOff>84901</xdr:rowOff>
    </xdr:to>
    <xdr:cxnSp macro="">
      <xdr:nvCxnSpPr>
        <xdr:cNvPr id="764" name="直線コネクタ 763"/>
        <xdr:cNvCxnSpPr/>
      </xdr:nvCxnSpPr>
      <xdr:spPr>
        <a:xfrm>
          <a:off x="21323300" y="102004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84901</xdr:rowOff>
    </xdr:from>
    <xdr:to>
      <xdr:col>31</xdr:col>
      <xdr:colOff>34925</xdr:colOff>
      <xdr:row>59</xdr:row>
      <xdr:rowOff>84967</xdr:rowOff>
    </xdr:to>
    <xdr:cxnSp macro="">
      <xdr:nvCxnSpPr>
        <xdr:cNvPr id="767" name="直線コネクタ 766"/>
        <xdr:cNvCxnSpPr/>
      </xdr:nvCxnSpPr>
      <xdr:spPr>
        <a:xfrm flipV="1">
          <a:off x="20434300" y="1020045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113542</xdr:rowOff>
    </xdr:from>
    <xdr:to>
      <xdr:col>29</xdr:col>
      <xdr:colOff>517525</xdr:colOff>
      <xdr:row>59</xdr:row>
      <xdr:rowOff>84967</xdr:rowOff>
    </xdr:to>
    <xdr:cxnSp macro="">
      <xdr:nvCxnSpPr>
        <xdr:cNvPr id="770" name="直線コネクタ 769"/>
        <xdr:cNvCxnSpPr/>
      </xdr:nvCxnSpPr>
      <xdr:spPr>
        <a:xfrm>
          <a:off x="19545300" y="10057642"/>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113542</xdr:rowOff>
    </xdr:from>
    <xdr:to>
      <xdr:col>28</xdr:col>
      <xdr:colOff>314325</xdr:colOff>
      <xdr:row>59</xdr:row>
      <xdr:rowOff>84901</xdr:rowOff>
    </xdr:to>
    <xdr:cxnSp macro="">
      <xdr:nvCxnSpPr>
        <xdr:cNvPr id="773" name="直線コネクタ 772"/>
        <xdr:cNvCxnSpPr/>
      </xdr:nvCxnSpPr>
      <xdr:spPr>
        <a:xfrm flipV="1">
          <a:off x="18656300" y="10057642"/>
          <a:ext cx="889000" cy="1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34101</xdr:rowOff>
    </xdr:from>
    <xdr:to>
      <xdr:col>32</xdr:col>
      <xdr:colOff>238125</xdr:colOff>
      <xdr:row>59</xdr:row>
      <xdr:rowOff>135701</xdr:rowOff>
    </xdr:to>
    <xdr:sp macro="" textlink="">
      <xdr:nvSpPr>
        <xdr:cNvPr id="783" name="円/楕円 782"/>
        <xdr:cNvSpPr/>
      </xdr:nvSpPr>
      <xdr:spPr>
        <a:xfrm>
          <a:off x="22110700" y="101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120478</xdr:rowOff>
    </xdr:from>
    <xdr:ext cx="378565" cy="259045"/>
    <xdr:sp macro="" textlink="">
      <xdr:nvSpPr>
        <xdr:cNvPr id="784" name="貸付金該当値テキスト"/>
        <xdr:cNvSpPr txBox="1"/>
      </xdr:nvSpPr>
      <xdr:spPr>
        <a:xfrm>
          <a:off x="22212300" y="1006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34101</xdr:rowOff>
    </xdr:from>
    <xdr:to>
      <xdr:col>31</xdr:col>
      <xdr:colOff>85725</xdr:colOff>
      <xdr:row>59</xdr:row>
      <xdr:rowOff>135701</xdr:rowOff>
    </xdr:to>
    <xdr:sp macro="" textlink="">
      <xdr:nvSpPr>
        <xdr:cNvPr id="785" name="円/楕円 784"/>
        <xdr:cNvSpPr/>
      </xdr:nvSpPr>
      <xdr:spPr>
        <a:xfrm>
          <a:off x="21272500" y="101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126828</xdr:rowOff>
    </xdr:from>
    <xdr:ext cx="378565" cy="259045"/>
    <xdr:sp macro="" textlink="">
      <xdr:nvSpPr>
        <xdr:cNvPr id="786" name="テキスト ボックス 785"/>
        <xdr:cNvSpPr txBox="1"/>
      </xdr:nvSpPr>
      <xdr:spPr>
        <a:xfrm>
          <a:off x="21134017" y="10242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34167</xdr:rowOff>
    </xdr:from>
    <xdr:to>
      <xdr:col>29</xdr:col>
      <xdr:colOff>568325</xdr:colOff>
      <xdr:row>59</xdr:row>
      <xdr:rowOff>135767</xdr:rowOff>
    </xdr:to>
    <xdr:sp macro="" textlink="">
      <xdr:nvSpPr>
        <xdr:cNvPr id="787" name="円/楕円 786"/>
        <xdr:cNvSpPr/>
      </xdr:nvSpPr>
      <xdr:spPr>
        <a:xfrm>
          <a:off x="20383500" y="101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126894</xdr:rowOff>
    </xdr:from>
    <xdr:ext cx="378565" cy="259045"/>
    <xdr:sp macro="" textlink="">
      <xdr:nvSpPr>
        <xdr:cNvPr id="788" name="テキスト ボックス 787"/>
        <xdr:cNvSpPr txBox="1"/>
      </xdr:nvSpPr>
      <xdr:spPr>
        <a:xfrm>
          <a:off x="20245017" y="10242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62742</xdr:rowOff>
    </xdr:from>
    <xdr:to>
      <xdr:col>28</xdr:col>
      <xdr:colOff>365125</xdr:colOff>
      <xdr:row>58</xdr:row>
      <xdr:rowOff>164342</xdr:rowOff>
    </xdr:to>
    <xdr:sp macro="" textlink="">
      <xdr:nvSpPr>
        <xdr:cNvPr id="789" name="円/楕円 788"/>
        <xdr:cNvSpPr/>
      </xdr:nvSpPr>
      <xdr:spPr>
        <a:xfrm>
          <a:off x="19494500" y="100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155469</xdr:rowOff>
    </xdr:from>
    <xdr:ext cx="469744" cy="259045"/>
    <xdr:sp macro="" textlink="">
      <xdr:nvSpPr>
        <xdr:cNvPr id="790" name="テキスト ボックス 789"/>
        <xdr:cNvSpPr txBox="1"/>
      </xdr:nvSpPr>
      <xdr:spPr>
        <a:xfrm>
          <a:off x="19310427" y="100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34101</xdr:rowOff>
    </xdr:from>
    <xdr:to>
      <xdr:col>27</xdr:col>
      <xdr:colOff>161925</xdr:colOff>
      <xdr:row>59</xdr:row>
      <xdr:rowOff>135701</xdr:rowOff>
    </xdr:to>
    <xdr:sp macro="" textlink="">
      <xdr:nvSpPr>
        <xdr:cNvPr id="791" name="円/楕円 790"/>
        <xdr:cNvSpPr/>
      </xdr:nvSpPr>
      <xdr:spPr>
        <a:xfrm>
          <a:off x="18605500" y="101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126828</xdr:rowOff>
    </xdr:from>
    <xdr:ext cx="378565" cy="259045"/>
    <xdr:sp macro="" textlink="">
      <xdr:nvSpPr>
        <xdr:cNvPr id="792" name="テキスト ボックス 791"/>
        <xdr:cNvSpPr txBox="1"/>
      </xdr:nvSpPr>
      <xdr:spPr>
        <a:xfrm>
          <a:off x="18467017" y="10242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83045</xdr:rowOff>
    </xdr:from>
    <xdr:to>
      <xdr:col>32</xdr:col>
      <xdr:colOff>187325</xdr:colOff>
      <xdr:row>77</xdr:row>
      <xdr:rowOff>114706</xdr:rowOff>
    </xdr:to>
    <xdr:cxnSp macro="">
      <xdr:nvCxnSpPr>
        <xdr:cNvPr id="821" name="直線コネクタ 820"/>
        <xdr:cNvCxnSpPr/>
      </xdr:nvCxnSpPr>
      <xdr:spPr>
        <a:xfrm flipV="1">
          <a:off x="21323300" y="13284695"/>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114706</xdr:rowOff>
    </xdr:from>
    <xdr:to>
      <xdr:col>31</xdr:col>
      <xdr:colOff>34925</xdr:colOff>
      <xdr:row>77</xdr:row>
      <xdr:rowOff>137544</xdr:rowOff>
    </xdr:to>
    <xdr:cxnSp macro="">
      <xdr:nvCxnSpPr>
        <xdr:cNvPr id="824" name="直線コネクタ 823"/>
        <xdr:cNvCxnSpPr/>
      </xdr:nvCxnSpPr>
      <xdr:spPr>
        <a:xfrm flipV="1">
          <a:off x="20434300" y="13316356"/>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137544</xdr:rowOff>
    </xdr:from>
    <xdr:to>
      <xdr:col>29</xdr:col>
      <xdr:colOff>517525</xdr:colOff>
      <xdr:row>77</xdr:row>
      <xdr:rowOff>157310</xdr:rowOff>
    </xdr:to>
    <xdr:cxnSp macro="">
      <xdr:nvCxnSpPr>
        <xdr:cNvPr id="827" name="直線コネクタ 826"/>
        <xdr:cNvCxnSpPr/>
      </xdr:nvCxnSpPr>
      <xdr:spPr>
        <a:xfrm flipV="1">
          <a:off x="19545300" y="13339194"/>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151640</xdr:rowOff>
    </xdr:from>
    <xdr:to>
      <xdr:col>28</xdr:col>
      <xdr:colOff>314325</xdr:colOff>
      <xdr:row>77</xdr:row>
      <xdr:rowOff>157310</xdr:rowOff>
    </xdr:to>
    <xdr:cxnSp macro="">
      <xdr:nvCxnSpPr>
        <xdr:cNvPr id="830" name="直線コネクタ 829"/>
        <xdr:cNvCxnSpPr/>
      </xdr:nvCxnSpPr>
      <xdr:spPr>
        <a:xfrm>
          <a:off x="18656300" y="13353290"/>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32245</xdr:rowOff>
    </xdr:from>
    <xdr:to>
      <xdr:col>32</xdr:col>
      <xdr:colOff>238125</xdr:colOff>
      <xdr:row>77</xdr:row>
      <xdr:rowOff>133845</xdr:rowOff>
    </xdr:to>
    <xdr:sp macro="" textlink="">
      <xdr:nvSpPr>
        <xdr:cNvPr id="840" name="円/楕円 839"/>
        <xdr:cNvSpPr/>
      </xdr:nvSpPr>
      <xdr:spPr>
        <a:xfrm>
          <a:off x="22110700" y="132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10672</xdr:rowOff>
    </xdr:from>
    <xdr:ext cx="534377" cy="259045"/>
    <xdr:sp macro="" textlink="">
      <xdr:nvSpPr>
        <xdr:cNvPr id="841" name="繰出金該当値テキスト"/>
        <xdr:cNvSpPr txBox="1"/>
      </xdr:nvSpPr>
      <xdr:spPr>
        <a:xfrm>
          <a:off x="22212300" y="132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63906</xdr:rowOff>
    </xdr:from>
    <xdr:to>
      <xdr:col>31</xdr:col>
      <xdr:colOff>85725</xdr:colOff>
      <xdr:row>77</xdr:row>
      <xdr:rowOff>165506</xdr:rowOff>
    </xdr:to>
    <xdr:sp macro="" textlink="">
      <xdr:nvSpPr>
        <xdr:cNvPr id="842" name="円/楕円 841"/>
        <xdr:cNvSpPr/>
      </xdr:nvSpPr>
      <xdr:spPr>
        <a:xfrm>
          <a:off x="21272500" y="132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156633</xdr:rowOff>
    </xdr:from>
    <xdr:ext cx="534377" cy="259045"/>
    <xdr:sp macro="" textlink="">
      <xdr:nvSpPr>
        <xdr:cNvPr id="843" name="テキスト ボックス 842"/>
        <xdr:cNvSpPr txBox="1"/>
      </xdr:nvSpPr>
      <xdr:spPr>
        <a:xfrm>
          <a:off x="21056111" y="13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86744</xdr:rowOff>
    </xdr:from>
    <xdr:to>
      <xdr:col>29</xdr:col>
      <xdr:colOff>568325</xdr:colOff>
      <xdr:row>78</xdr:row>
      <xdr:rowOff>16894</xdr:rowOff>
    </xdr:to>
    <xdr:sp macro="" textlink="">
      <xdr:nvSpPr>
        <xdr:cNvPr id="844" name="円/楕円 843"/>
        <xdr:cNvSpPr/>
      </xdr:nvSpPr>
      <xdr:spPr>
        <a:xfrm>
          <a:off x="20383500" y="132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8021</xdr:rowOff>
    </xdr:from>
    <xdr:ext cx="534377" cy="259045"/>
    <xdr:sp macro="" textlink="">
      <xdr:nvSpPr>
        <xdr:cNvPr id="845" name="テキスト ボックス 844"/>
        <xdr:cNvSpPr txBox="1"/>
      </xdr:nvSpPr>
      <xdr:spPr>
        <a:xfrm>
          <a:off x="20167111" y="133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106510</xdr:rowOff>
    </xdr:from>
    <xdr:to>
      <xdr:col>28</xdr:col>
      <xdr:colOff>365125</xdr:colOff>
      <xdr:row>78</xdr:row>
      <xdr:rowOff>36660</xdr:rowOff>
    </xdr:to>
    <xdr:sp macro="" textlink="">
      <xdr:nvSpPr>
        <xdr:cNvPr id="846" name="円/楕円 845"/>
        <xdr:cNvSpPr/>
      </xdr:nvSpPr>
      <xdr:spPr>
        <a:xfrm>
          <a:off x="19494500" y="133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27787</xdr:rowOff>
    </xdr:from>
    <xdr:ext cx="534377" cy="259045"/>
    <xdr:sp macro="" textlink="">
      <xdr:nvSpPr>
        <xdr:cNvPr id="847" name="テキスト ボックス 846"/>
        <xdr:cNvSpPr txBox="1"/>
      </xdr:nvSpPr>
      <xdr:spPr>
        <a:xfrm>
          <a:off x="19278111" y="134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100840</xdr:rowOff>
    </xdr:from>
    <xdr:to>
      <xdr:col>27</xdr:col>
      <xdr:colOff>161925</xdr:colOff>
      <xdr:row>78</xdr:row>
      <xdr:rowOff>30990</xdr:rowOff>
    </xdr:to>
    <xdr:sp macro="" textlink="">
      <xdr:nvSpPr>
        <xdr:cNvPr id="848" name="円/楕円 847"/>
        <xdr:cNvSpPr/>
      </xdr:nvSpPr>
      <xdr:spPr>
        <a:xfrm>
          <a:off x="18605500" y="133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22117</xdr:rowOff>
    </xdr:from>
    <xdr:ext cx="534377" cy="259045"/>
    <xdr:sp macro="" textlink="">
      <xdr:nvSpPr>
        <xdr:cNvPr id="849" name="テキスト ボックス 848"/>
        <xdr:cNvSpPr txBox="1"/>
      </xdr:nvSpPr>
      <xdr:spPr>
        <a:xfrm>
          <a:off x="18389111" y="133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87,230</a:t>
          </a:r>
          <a:r>
            <a:rPr kumimoji="1" lang="ja-JP" altLang="ja-JP" sz="1100">
              <a:solidFill>
                <a:schemeClr val="dk1"/>
              </a:solidFill>
              <a:effectLst/>
              <a:latin typeface="+mn-lt"/>
              <a:ea typeface="+mn-ea"/>
              <a:cs typeface="+mn-cs"/>
            </a:rPr>
            <a:t>円となっており、類似団体内平均値を上回っており、今後も認定子ども園の増や高齢化による医療費の増が見込まれる。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2,344</a:t>
          </a:r>
          <a:r>
            <a:rPr kumimoji="1" lang="ja-JP" altLang="ja-JP" sz="1100">
              <a:solidFill>
                <a:schemeClr val="dk1"/>
              </a:solidFill>
              <a:effectLst/>
              <a:latin typeface="+mn-lt"/>
              <a:ea typeface="+mn-ea"/>
              <a:cs typeface="+mn-cs"/>
            </a:rPr>
            <a:t>円となっており、例年、類似団体内平均値を下回っているものの、今後は、公共施設等総合管理計画に基づく予防保全に係る経費の増が見込まれる。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積立金は住民一人当たり</a:t>
          </a:r>
          <a:r>
            <a:rPr lang="en-US" altLang="ja-JP" sz="1100">
              <a:solidFill>
                <a:schemeClr val="dk1"/>
              </a:solidFill>
              <a:effectLst/>
              <a:latin typeface="+mn-lt"/>
              <a:ea typeface="+mn-ea"/>
              <a:cs typeface="+mn-cs"/>
            </a:rPr>
            <a:t>10,665</a:t>
          </a:r>
          <a:r>
            <a:rPr lang="ja-JP" altLang="ja-JP" sz="1100">
              <a:solidFill>
                <a:schemeClr val="dk1"/>
              </a:solidFill>
              <a:effectLst/>
              <a:latin typeface="+mn-lt"/>
              <a:ea typeface="+mn-ea"/>
              <a:cs typeface="+mn-cs"/>
            </a:rPr>
            <a:t>円となっており、例年、類似団体内平均値を下回っており、今後は、上記のような支出増の見込みに備え</a:t>
          </a:r>
          <a:r>
            <a:rPr kumimoji="1" lang="ja-JP" altLang="ja-JP" sz="1100">
              <a:solidFill>
                <a:schemeClr val="dk1"/>
              </a:solidFill>
              <a:effectLst/>
              <a:latin typeface="+mn-lt"/>
              <a:ea typeface="+mn-ea"/>
              <a:cs typeface="+mn-cs"/>
            </a:rPr>
            <a:t>、充当可能な一般財源を確保するとともに、事業の見直しにより経費を抑制し、</a:t>
          </a:r>
          <a:r>
            <a:rPr lang="ja-JP" altLang="ja-JP" sz="1100">
              <a:solidFill>
                <a:schemeClr val="dk1"/>
              </a:solidFill>
              <a:effectLst/>
              <a:latin typeface="+mn-lt"/>
              <a:ea typeface="+mn-ea"/>
              <a:cs typeface="+mn-cs"/>
            </a:rPr>
            <a:t>基金への積立に努める。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58,389
57,921
42.07
20,694,386
19,704,685
957,795
11,606,435
14,448,654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156159</xdr:rowOff>
    </xdr:from>
    <xdr:to>
      <xdr:col>6</xdr:col>
      <xdr:colOff>511175</xdr:colOff>
      <xdr:row>34</xdr:row>
      <xdr:rowOff>52375</xdr:rowOff>
    </xdr:to>
    <xdr:cxnSp macro="">
      <xdr:nvCxnSpPr>
        <xdr:cNvPr id="59" name="直線コネクタ 58"/>
        <xdr:cNvCxnSpPr/>
      </xdr:nvCxnSpPr>
      <xdr:spPr>
        <a:xfrm>
          <a:off x="3797300" y="5814009"/>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16256</xdr:rowOff>
    </xdr:from>
    <xdr:to>
      <xdr:col>5</xdr:col>
      <xdr:colOff>358775</xdr:colOff>
      <xdr:row>33</xdr:row>
      <xdr:rowOff>156159</xdr:rowOff>
    </xdr:to>
    <xdr:cxnSp macro="">
      <xdr:nvCxnSpPr>
        <xdr:cNvPr id="62" name="直線コネクタ 61"/>
        <xdr:cNvCxnSpPr/>
      </xdr:nvCxnSpPr>
      <xdr:spPr>
        <a:xfrm>
          <a:off x="2908300" y="567410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xdr:rowOff>
    </xdr:from>
    <xdr:to>
      <xdr:col>4</xdr:col>
      <xdr:colOff>155575</xdr:colOff>
      <xdr:row>34</xdr:row>
      <xdr:rowOff>4826</xdr:rowOff>
    </xdr:to>
    <xdr:cxnSp macro="">
      <xdr:nvCxnSpPr>
        <xdr:cNvPr id="65" name="直線コネクタ 64"/>
        <xdr:cNvCxnSpPr/>
      </xdr:nvCxnSpPr>
      <xdr:spPr>
        <a:xfrm flipV="1">
          <a:off x="2019300" y="56741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84379</xdr:rowOff>
    </xdr:from>
    <xdr:to>
      <xdr:col>2</xdr:col>
      <xdr:colOff>638175</xdr:colOff>
      <xdr:row>34</xdr:row>
      <xdr:rowOff>4826</xdr:rowOff>
    </xdr:to>
    <xdr:cxnSp macro="">
      <xdr:nvCxnSpPr>
        <xdr:cNvPr id="68" name="直線コネクタ 67"/>
        <xdr:cNvCxnSpPr/>
      </xdr:nvCxnSpPr>
      <xdr:spPr>
        <a:xfrm>
          <a:off x="1130300" y="5570779"/>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1575</xdr:rowOff>
    </xdr:from>
    <xdr:to>
      <xdr:col>6</xdr:col>
      <xdr:colOff>561975</xdr:colOff>
      <xdr:row>34</xdr:row>
      <xdr:rowOff>103175</xdr:rowOff>
    </xdr:to>
    <xdr:sp macro="" textlink="">
      <xdr:nvSpPr>
        <xdr:cNvPr id="78" name="円/楕円 77"/>
        <xdr:cNvSpPr/>
      </xdr:nvSpPr>
      <xdr:spPr>
        <a:xfrm>
          <a:off x="45847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24452</xdr:rowOff>
    </xdr:from>
    <xdr:ext cx="469744" cy="259045"/>
    <xdr:sp macro="" textlink="">
      <xdr:nvSpPr>
        <xdr:cNvPr id="79" name="議会費該当値テキスト"/>
        <xdr:cNvSpPr txBox="1"/>
      </xdr:nvSpPr>
      <xdr:spPr>
        <a:xfrm>
          <a:off x="4686300" y="56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105359</xdr:rowOff>
    </xdr:from>
    <xdr:to>
      <xdr:col>5</xdr:col>
      <xdr:colOff>409575</xdr:colOff>
      <xdr:row>34</xdr:row>
      <xdr:rowOff>35509</xdr:rowOff>
    </xdr:to>
    <xdr:sp macro="" textlink="">
      <xdr:nvSpPr>
        <xdr:cNvPr id="80" name="円/楕円 79"/>
        <xdr:cNvSpPr/>
      </xdr:nvSpPr>
      <xdr:spPr>
        <a:xfrm>
          <a:off x="3746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52036</xdr:rowOff>
    </xdr:from>
    <xdr:ext cx="469744" cy="259045"/>
    <xdr:sp macro="" textlink="">
      <xdr:nvSpPr>
        <xdr:cNvPr id="81" name="テキスト ボックス 80"/>
        <xdr:cNvSpPr txBox="1"/>
      </xdr:nvSpPr>
      <xdr:spPr>
        <a:xfrm>
          <a:off x="3562427"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136906</xdr:rowOff>
    </xdr:from>
    <xdr:to>
      <xdr:col>4</xdr:col>
      <xdr:colOff>206375</xdr:colOff>
      <xdr:row>33</xdr:row>
      <xdr:rowOff>67056</xdr:rowOff>
    </xdr:to>
    <xdr:sp macro="" textlink="">
      <xdr:nvSpPr>
        <xdr:cNvPr id="82" name="円/楕円 81"/>
        <xdr:cNvSpPr/>
      </xdr:nvSpPr>
      <xdr:spPr>
        <a:xfrm>
          <a:off x="2857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83583</xdr:rowOff>
    </xdr:from>
    <xdr:ext cx="469744" cy="259045"/>
    <xdr:sp macro="" textlink="">
      <xdr:nvSpPr>
        <xdr:cNvPr id="83" name="テキスト ボックス 82"/>
        <xdr:cNvSpPr txBox="1"/>
      </xdr:nvSpPr>
      <xdr:spPr>
        <a:xfrm>
          <a:off x="2673427"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125476</xdr:rowOff>
    </xdr:from>
    <xdr:to>
      <xdr:col>3</xdr:col>
      <xdr:colOff>3175</xdr:colOff>
      <xdr:row>34</xdr:row>
      <xdr:rowOff>55626</xdr:rowOff>
    </xdr:to>
    <xdr:sp macro="" textlink="">
      <xdr:nvSpPr>
        <xdr:cNvPr id="84" name="円/楕円 83"/>
        <xdr:cNvSpPr/>
      </xdr:nvSpPr>
      <xdr:spPr>
        <a:xfrm>
          <a:off x="1968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72153</xdr:rowOff>
    </xdr:from>
    <xdr:ext cx="469744" cy="259045"/>
    <xdr:sp macro="" textlink="">
      <xdr:nvSpPr>
        <xdr:cNvPr id="85" name="テキスト ボックス 84"/>
        <xdr:cNvSpPr txBox="1"/>
      </xdr:nvSpPr>
      <xdr:spPr>
        <a:xfrm>
          <a:off x="1784427"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33579</xdr:rowOff>
    </xdr:from>
    <xdr:to>
      <xdr:col>1</xdr:col>
      <xdr:colOff>485775</xdr:colOff>
      <xdr:row>32</xdr:row>
      <xdr:rowOff>135179</xdr:rowOff>
    </xdr:to>
    <xdr:sp macro="" textlink="">
      <xdr:nvSpPr>
        <xdr:cNvPr id="86" name="円/楕円 85"/>
        <xdr:cNvSpPr/>
      </xdr:nvSpPr>
      <xdr:spPr>
        <a:xfrm>
          <a:off x="1079500" y="55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151706</xdr:rowOff>
    </xdr:from>
    <xdr:ext cx="469744" cy="259045"/>
    <xdr:sp macro="" textlink="">
      <xdr:nvSpPr>
        <xdr:cNvPr id="87" name="テキスト ボックス 86"/>
        <xdr:cNvSpPr txBox="1"/>
      </xdr:nvSpPr>
      <xdr:spPr>
        <a:xfrm>
          <a:off x="895427" y="529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128613</xdr:rowOff>
    </xdr:from>
    <xdr:to>
      <xdr:col>6</xdr:col>
      <xdr:colOff>511175</xdr:colOff>
      <xdr:row>57</xdr:row>
      <xdr:rowOff>143879</xdr:rowOff>
    </xdr:to>
    <xdr:cxnSp macro="">
      <xdr:nvCxnSpPr>
        <xdr:cNvPr id="114" name="直線コネクタ 113"/>
        <xdr:cNvCxnSpPr/>
      </xdr:nvCxnSpPr>
      <xdr:spPr>
        <a:xfrm flipV="1">
          <a:off x="3797300" y="9901263"/>
          <a:ext cx="8382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143879</xdr:rowOff>
    </xdr:from>
    <xdr:to>
      <xdr:col>5</xdr:col>
      <xdr:colOff>358775</xdr:colOff>
      <xdr:row>57</xdr:row>
      <xdr:rowOff>151761</xdr:rowOff>
    </xdr:to>
    <xdr:cxnSp macro="">
      <xdr:nvCxnSpPr>
        <xdr:cNvPr id="117" name="直線コネクタ 116"/>
        <xdr:cNvCxnSpPr/>
      </xdr:nvCxnSpPr>
      <xdr:spPr>
        <a:xfrm flipV="1">
          <a:off x="2908300" y="9916529"/>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136134</xdr:rowOff>
    </xdr:from>
    <xdr:to>
      <xdr:col>4</xdr:col>
      <xdr:colOff>155575</xdr:colOff>
      <xdr:row>57</xdr:row>
      <xdr:rowOff>151761</xdr:rowOff>
    </xdr:to>
    <xdr:cxnSp macro="">
      <xdr:nvCxnSpPr>
        <xdr:cNvPr id="120" name="直線コネクタ 119"/>
        <xdr:cNvCxnSpPr/>
      </xdr:nvCxnSpPr>
      <xdr:spPr>
        <a:xfrm>
          <a:off x="2019300" y="990878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136134</xdr:rowOff>
    </xdr:from>
    <xdr:to>
      <xdr:col>2</xdr:col>
      <xdr:colOff>638175</xdr:colOff>
      <xdr:row>57</xdr:row>
      <xdr:rowOff>166098</xdr:rowOff>
    </xdr:to>
    <xdr:cxnSp macro="">
      <xdr:nvCxnSpPr>
        <xdr:cNvPr id="123" name="直線コネクタ 122"/>
        <xdr:cNvCxnSpPr/>
      </xdr:nvCxnSpPr>
      <xdr:spPr>
        <a:xfrm flipV="1">
          <a:off x="1130300" y="9908784"/>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77813</xdr:rowOff>
    </xdr:from>
    <xdr:to>
      <xdr:col>6</xdr:col>
      <xdr:colOff>561975</xdr:colOff>
      <xdr:row>58</xdr:row>
      <xdr:rowOff>7963</xdr:rowOff>
    </xdr:to>
    <xdr:sp macro="" textlink="">
      <xdr:nvSpPr>
        <xdr:cNvPr id="133" name="円/楕円 132"/>
        <xdr:cNvSpPr/>
      </xdr:nvSpPr>
      <xdr:spPr>
        <a:xfrm>
          <a:off x="4584700" y="98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93079</xdr:rowOff>
    </xdr:from>
    <xdr:to>
      <xdr:col>5</xdr:col>
      <xdr:colOff>409575</xdr:colOff>
      <xdr:row>58</xdr:row>
      <xdr:rowOff>23229</xdr:rowOff>
    </xdr:to>
    <xdr:sp macro="" textlink="">
      <xdr:nvSpPr>
        <xdr:cNvPr id="135" name="円/楕円 134"/>
        <xdr:cNvSpPr/>
      </xdr:nvSpPr>
      <xdr:spPr>
        <a:xfrm>
          <a:off x="3746500" y="98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14356</xdr:rowOff>
    </xdr:from>
    <xdr:ext cx="534377" cy="259045"/>
    <xdr:sp macro="" textlink="">
      <xdr:nvSpPr>
        <xdr:cNvPr id="136" name="テキスト ボックス 135"/>
        <xdr:cNvSpPr txBox="1"/>
      </xdr:nvSpPr>
      <xdr:spPr>
        <a:xfrm>
          <a:off x="3530111" y="99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100961</xdr:rowOff>
    </xdr:from>
    <xdr:to>
      <xdr:col>4</xdr:col>
      <xdr:colOff>206375</xdr:colOff>
      <xdr:row>58</xdr:row>
      <xdr:rowOff>31111</xdr:rowOff>
    </xdr:to>
    <xdr:sp macro="" textlink="">
      <xdr:nvSpPr>
        <xdr:cNvPr id="137" name="円/楕円 136"/>
        <xdr:cNvSpPr/>
      </xdr:nvSpPr>
      <xdr:spPr>
        <a:xfrm>
          <a:off x="2857500" y="98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22238</xdr:rowOff>
    </xdr:from>
    <xdr:ext cx="534377" cy="259045"/>
    <xdr:sp macro="" textlink="">
      <xdr:nvSpPr>
        <xdr:cNvPr id="138" name="テキスト ボックス 137"/>
        <xdr:cNvSpPr txBox="1"/>
      </xdr:nvSpPr>
      <xdr:spPr>
        <a:xfrm>
          <a:off x="2641111" y="99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85334</xdr:rowOff>
    </xdr:from>
    <xdr:to>
      <xdr:col>3</xdr:col>
      <xdr:colOff>3175</xdr:colOff>
      <xdr:row>58</xdr:row>
      <xdr:rowOff>15484</xdr:rowOff>
    </xdr:to>
    <xdr:sp macro="" textlink="">
      <xdr:nvSpPr>
        <xdr:cNvPr id="139" name="円/楕円 138"/>
        <xdr:cNvSpPr/>
      </xdr:nvSpPr>
      <xdr:spPr>
        <a:xfrm>
          <a:off x="1968500" y="98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6611</xdr:rowOff>
    </xdr:from>
    <xdr:ext cx="534377" cy="259045"/>
    <xdr:sp macro="" textlink="">
      <xdr:nvSpPr>
        <xdr:cNvPr id="140" name="テキスト ボックス 139"/>
        <xdr:cNvSpPr txBox="1"/>
      </xdr:nvSpPr>
      <xdr:spPr>
        <a:xfrm>
          <a:off x="1752111" y="99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115298</xdr:rowOff>
    </xdr:from>
    <xdr:to>
      <xdr:col>1</xdr:col>
      <xdr:colOff>485775</xdr:colOff>
      <xdr:row>58</xdr:row>
      <xdr:rowOff>45448</xdr:rowOff>
    </xdr:to>
    <xdr:sp macro="" textlink="">
      <xdr:nvSpPr>
        <xdr:cNvPr id="141" name="円/楕円 140"/>
        <xdr:cNvSpPr/>
      </xdr:nvSpPr>
      <xdr:spPr>
        <a:xfrm>
          <a:off x="1079500" y="98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36575</xdr:rowOff>
    </xdr:from>
    <xdr:ext cx="534377" cy="259045"/>
    <xdr:sp macro="" textlink="">
      <xdr:nvSpPr>
        <xdr:cNvPr id="142" name="テキスト ボックス 141"/>
        <xdr:cNvSpPr txBox="1"/>
      </xdr:nvSpPr>
      <xdr:spPr>
        <a:xfrm>
          <a:off x="863111" y="99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171145</xdr:rowOff>
    </xdr:from>
    <xdr:to>
      <xdr:col>6</xdr:col>
      <xdr:colOff>511175</xdr:colOff>
      <xdr:row>76</xdr:row>
      <xdr:rowOff>18745</xdr:rowOff>
    </xdr:to>
    <xdr:cxnSp macro="">
      <xdr:nvCxnSpPr>
        <xdr:cNvPr id="172" name="直線コネクタ 171"/>
        <xdr:cNvCxnSpPr/>
      </xdr:nvCxnSpPr>
      <xdr:spPr>
        <a:xfrm flipV="1">
          <a:off x="3797300" y="130298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18745</xdr:rowOff>
    </xdr:from>
    <xdr:to>
      <xdr:col>5</xdr:col>
      <xdr:colOff>358775</xdr:colOff>
      <xdr:row>76</xdr:row>
      <xdr:rowOff>108319</xdr:rowOff>
    </xdr:to>
    <xdr:cxnSp macro="">
      <xdr:nvCxnSpPr>
        <xdr:cNvPr id="175" name="直線コネクタ 174"/>
        <xdr:cNvCxnSpPr/>
      </xdr:nvCxnSpPr>
      <xdr:spPr>
        <a:xfrm flipV="1">
          <a:off x="2908300" y="13048945"/>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108319</xdr:rowOff>
    </xdr:from>
    <xdr:to>
      <xdr:col>4</xdr:col>
      <xdr:colOff>155575</xdr:colOff>
      <xdr:row>77</xdr:row>
      <xdr:rowOff>61201</xdr:rowOff>
    </xdr:to>
    <xdr:cxnSp macro="">
      <xdr:nvCxnSpPr>
        <xdr:cNvPr id="178" name="直線コネクタ 177"/>
        <xdr:cNvCxnSpPr/>
      </xdr:nvCxnSpPr>
      <xdr:spPr>
        <a:xfrm flipV="1">
          <a:off x="2019300" y="13138519"/>
          <a:ext cx="889000" cy="1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20422</xdr:rowOff>
    </xdr:from>
    <xdr:to>
      <xdr:col>2</xdr:col>
      <xdr:colOff>638175</xdr:colOff>
      <xdr:row>77</xdr:row>
      <xdr:rowOff>61201</xdr:rowOff>
    </xdr:to>
    <xdr:cxnSp macro="">
      <xdr:nvCxnSpPr>
        <xdr:cNvPr id="181" name="直線コネクタ 180"/>
        <xdr:cNvCxnSpPr/>
      </xdr:nvCxnSpPr>
      <xdr:spPr>
        <a:xfrm>
          <a:off x="1130300" y="13222072"/>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120345</xdr:rowOff>
    </xdr:from>
    <xdr:to>
      <xdr:col>6</xdr:col>
      <xdr:colOff>561975</xdr:colOff>
      <xdr:row>76</xdr:row>
      <xdr:rowOff>50496</xdr:rowOff>
    </xdr:to>
    <xdr:sp macro="" textlink="">
      <xdr:nvSpPr>
        <xdr:cNvPr id="191" name="円/楕円 190"/>
        <xdr:cNvSpPr/>
      </xdr:nvSpPr>
      <xdr:spPr>
        <a:xfrm>
          <a:off x="4584700" y="1297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98772</xdr:rowOff>
    </xdr:from>
    <xdr:ext cx="599010" cy="259045"/>
    <xdr:sp macro="" textlink="">
      <xdr:nvSpPr>
        <xdr:cNvPr id="192" name="民生費該当値テキスト"/>
        <xdr:cNvSpPr txBox="1"/>
      </xdr:nvSpPr>
      <xdr:spPr>
        <a:xfrm>
          <a:off x="4686300" y="129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139395</xdr:rowOff>
    </xdr:from>
    <xdr:to>
      <xdr:col>5</xdr:col>
      <xdr:colOff>409575</xdr:colOff>
      <xdr:row>76</xdr:row>
      <xdr:rowOff>69546</xdr:rowOff>
    </xdr:to>
    <xdr:sp macro="" textlink="">
      <xdr:nvSpPr>
        <xdr:cNvPr id="193" name="円/楕円 192"/>
        <xdr:cNvSpPr/>
      </xdr:nvSpPr>
      <xdr:spPr>
        <a:xfrm>
          <a:off x="3746500" y="1299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60672</xdr:rowOff>
    </xdr:from>
    <xdr:ext cx="599010" cy="259045"/>
    <xdr:sp macro="" textlink="">
      <xdr:nvSpPr>
        <xdr:cNvPr id="194" name="テキスト ボックス 193"/>
        <xdr:cNvSpPr txBox="1"/>
      </xdr:nvSpPr>
      <xdr:spPr>
        <a:xfrm>
          <a:off x="3497794" y="130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57519</xdr:rowOff>
    </xdr:from>
    <xdr:to>
      <xdr:col>4</xdr:col>
      <xdr:colOff>206375</xdr:colOff>
      <xdr:row>76</xdr:row>
      <xdr:rowOff>159119</xdr:rowOff>
    </xdr:to>
    <xdr:sp macro="" textlink="">
      <xdr:nvSpPr>
        <xdr:cNvPr id="195" name="円/楕円 194"/>
        <xdr:cNvSpPr/>
      </xdr:nvSpPr>
      <xdr:spPr>
        <a:xfrm>
          <a:off x="2857500" y="130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150246</xdr:rowOff>
    </xdr:from>
    <xdr:ext cx="599010" cy="259045"/>
    <xdr:sp macro="" textlink="">
      <xdr:nvSpPr>
        <xdr:cNvPr id="196" name="テキスト ボックス 195"/>
        <xdr:cNvSpPr txBox="1"/>
      </xdr:nvSpPr>
      <xdr:spPr>
        <a:xfrm>
          <a:off x="2608794" y="131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10401</xdr:rowOff>
    </xdr:from>
    <xdr:to>
      <xdr:col>3</xdr:col>
      <xdr:colOff>3175</xdr:colOff>
      <xdr:row>77</xdr:row>
      <xdr:rowOff>112001</xdr:rowOff>
    </xdr:to>
    <xdr:sp macro="" textlink="">
      <xdr:nvSpPr>
        <xdr:cNvPr id="197" name="円/楕円 196"/>
        <xdr:cNvSpPr/>
      </xdr:nvSpPr>
      <xdr:spPr>
        <a:xfrm>
          <a:off x="1968500" y="13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103128</xdr:rowOff>
    </xdr:from>
    <xdr:ext cx="599010" cy="259045"/>
    <xdr:sp macro="" textlink="">
      <xdr:nvSpPr>
        <xdr:cNvPr id="198" name="テキスト ボックス 197"/>
        <xdr:cNvSpPr txBox="1"/>
      </xdr:nvSpPr>
      <xdr:spPr>
        <a:xfrm>
          <a:off x="1719794" y="133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141072</xdr:rowOff>
    </xdr:from>
    <xdr:to>
      <xdr:col>1</xdr:col>
      <xdr:colOff>485775</xdr:colOff>
      <xdr:row>77</xdr:row>
      <xdr:rowOff>71222</xdr:rowOff>
    </xdr:to>
    <xdr:sp macro="" textlink="">
      <xdr:nvSpPr>
        <xdr:cNvPr id="199" name="円/楕円 198"/>
        <xdr:cNvSpPr/>
      </xdr:nvSpPr>
      <xdr:spPr>
        <a:xfrm>
          <a:off x="1079500" y="131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62349</xdr:rowOff>
    </xdr:from>
    <xdr:ext cx="599010" cy="259045"/>
    <xdr:sp macro="" textlink="">
      <xdr:nvSpPr>
        <xdr:cNvPr id="200" name="テキスト ボックス 199"/>
        <xdr:cNvSpPr txBox="1"/>
      </xdr:nvSpPr>
      <xdr:spPr>
        <a:xfrm>
          <a:off x="830794" y="132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39002</xdr:rowOff>
    </xdr:from>
    <xdr:to>
      <xdr:col>6</xdr:col>
      <xdr:colOff>511175</xdr:colOff>
      <xdr:row>97</xdr:row>
      <xdr:rowOff>41996</xdr:rowOff>
    </xdr:to>
    <xdr:cxnSp macro="">
      <xdr:nvCxnSpPr>
        <xdr:cNvPr id="228" name="直線コネクタ 227"/>
        <xdr:cNvCxnSpPr/>
      </xdr:nvCxnSpPr>
      <xdr:spPr>
        <a:xfrm>
          <a:off x="3797300" y="16669652"/>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34635</xdr:rowOff>
    </xdr:from>
    <xdr:to>
      <xdr:col>5</xdr:col>
      <xdr:colOff>358775</xdr:colOff>
      <xdr:row>97</xdr:row>
      <xdr:rowOff>39002</xdr:rowOff>
    </xdr:to>
    <xdr:cxnSp macro="">
      <xdr:nvCxnSpPr>
        <xdr:cNvPr id="231" name="直線コネクタ 230"/>
        <xdr:cNvCxnSpPr/>
      </xdr:nvCxnSpPr>
      <xdr:spPr>
        <a:xfrm>
          <a:off x="2908300" y="1666528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34635</xdr:rowOff>
    </xdr:from>
    <xdr:to>
      <xdr:col>4</xdr:col>
      <xdr:colOff>155575</xdr:colOff>
      <xdr:row>97</xdr:row>
      <xdr:rowOff>44580</xdr:rowOff>
    </xdr:to>
    <xdr:cxnSp macro="">
      <xdr:nvCxnSpPr>
        <xdr:cNvPr id="234" name="直線コネクタ 233"/>
        <xdr:cNvCxnSpPr/>
      </xdr:nvCxnSpPr>
      <xdr:spPr>
        <a:xfrm flipV="1">
          <a:off x="2019300" y="1666528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27389</xdr:rowOff>
    </xdr:from>
    <xdr:to>
      <xdr:col>2</xdr:col>
      <xdr:colOff>638175</xdr:colOff>
      <xdr:row>97</xdr:row>
      <xdr:rowOff>44580</xdr:rowOff>
    </xdr:to>
    <xdr:cxnSp macro="">
      <xdr:nvCxnSpPr>
        <xdr:cNvPr id="237" name="直線コネクタ 236"/>
        <xdr:cNvCxnSpPr/>
      </xdr:nvCxnSpPr>
      <xdr:spPr>
        <a:xfrm>
          <a:off x="1130300" y="16658039"/>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162646</xdr:rowOff>
    </xdr:from>
    <xdr:to>
      <xdr:col>6</xdr:col>
      <xdr:colOff>561975</xdr:colOff>
      <xdr:row>97</xdr:row>
      <xdr:rowOff>92796</xdr:rowOff>
    </xdr:to>
    <xdr:sp macro="" textlink="">
      <xdr:nvSpPr>
        <xdr:cNvPr id="247" name="円/楕円 246"/>
        <xdr:cNvSpPr/>
      </xdr:nvSpPr>
      <xdr:spPr>
        <a:xfrm>
          <a:off x="4584700" y="166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14073</xdr:rowOff>
    </xdr:from>
    <xdr:ext cx="534377" cy="259045"/>
    <xdr:sp macro="" textlink="">
      <xdr:nvSpPr>
        <xdr:cNvPr id="248" name="衛生費該当値テキスト"/>
        <xdr:cNvSpPr txBox="1"/>
      </xdr:nvSpPr>
      <xdr:spPr>
        <a:xfrm>
          <a:off x="4686300" y="1647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159652</xdr:rowOff>
    </xdr:from>
    <xdr:to>
      <xdr:col>5</xdr:col>
      <xdr:colOff>409575</xdr:colOff>
      <xdr:row>97</xdr:row>
      <xdr:rowOff>89802</xdr:rowOff>
    </xdr:to>
    <xdr:sp macro="" textlink="">
      <xdr:nvSpPr>
        <xdr:cNvPr id="249" name="円/楕円 248"/>
        <xdr:cNvSpPr/>
      </xdr:nvSpPr>
      <xdr:spPr>
        <a:xfrm>
          <a:off x="3746500" y="166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80929</xdr:rowOff>
    </xdr:from>
    <xdr:ext cx="534377" cy="259045"/>
    <xdr:sp macro="" textlink="">
      <xdr:nvSpPr>
        <xdr:cNvPr id="250" name="テキスト ボックス 249"/>
        <xdr:cNvSpPr txBox="1"/>
      </xdr:nvSpPr>
      <xdr:spPr>
        <a:xfrm>
          <a:off x="3530111" y="167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155285</xdr:rowOff>
    </xdr:from>
    <xdr:to>
      <xdr:col>4</xdr:col>
      <xdr:colOff>206375</xdr:colOff>
      <xdr:row>97</xdr:row>
      <xdr:rowOff>85435</xdr:rowOff>
    </xdr:to>
    <xdr:sp macro="" textlink="">
      <xdr:nvSpPr>
        <xdr:cNvPr id="251" name="円/楕円 250"/>
        <xdr:cNvSpPr/>
      </xdr:nvSpPr>
      <xdr:spPr>
        <a:xfrm>
          <a:off x="2857500" y="166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76562</xdr:rowOff>
    </xdr:from>
    <xdr:ext cx="534377" cy="259045"/>
    <xdr:sp macro="" textlink="">
      <xdr:nvSpPr>
        <xdr:cNvPr id="252" name="テキスト ボックス 251"/>
        <xdr:cNvSpPr txBox="1"/>
      </xdr:nvSpPr>
      <xdr:spPr>
        <a:xfrm>
          <a:off x="2641111" y="167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165230</xdr:rowOff>
    </xdr:from>
    <xdr:to>
      <xdr:col>3</xdr:col>
      <xdr:colOff>3175</xdr:colOff>
      <xdr:row>97</xdr:row>
      <xdr:rowOff>95380</xdr:rowOff>
    </xdr:to>
    <xdr:sp macro="" textlink="">
      <xdr:nvSpPr>
        <xdr:cNvPr id="253" name="円/楕円 252"/>
        <xdr:cNvSpPr/>
      </xdr:nvSpPr>
      <xdr:spPr>
        <a:xfrm>
          <a:off x="1968500" y="166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86507</xdr:rowOff>
    </xdr:from>
    <xdr:ext cx="534377" cy="259045"/>
    <xdr:sp macro="" textlink="">
      <xdr:nvSpPr>
        <xdr:cNvPr id="254" name="テキスト ボックス 253"/>
        <xdr:cNvSpPr txBox="1"/>
      </xdr:nvSpPr>
      <xdr:spPr>
        <a:xfrm>
          <a:off x="1752111" y="167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148039</xdr:rowOff>
    </xdr:from>
    <xdr:to>
      <xdr:col>1</xdr:col>
      <xdr:colOff>485775</xdr:colOff>
      <xdr:row>97</xdr:row>
      <xdr:rowOff>78189</xdr:rowOff>
    </xdr:to>
    <xdr:sp macro="" textlink="">
      <xdr:nvSpPr>
        <xdr:cNvPr id="255" name="円/楕円 254"/>
        <xdr:cNvSpPr/>
      </xdr:nvSpPr>
      <xdr:spPr>
        <a:xfrm>
          <a:off x="1079500" y="1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69316</xdr:rowOff>
    </xdr:from>
    <xdr:ext cx="534377" cy="259045"/>
    <xdr:sp macro="" textlink="">
      <xdr:nvSpPr>
        <xdr:cNvPr id="256" name="テキスト ボックス 255"/>
        <xdr:cNvSpPr txBox="1"/>
      </xdr:nvSpPr>
      <xdr:spPr>
        <a:xfrm>
          <a:off x="863111" y="166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106172</xdr:rowOff>
    </xdr:from>
    <xdr:to>
      <xdr:col>15</xdr:col>
      <xdr:colOff>180975</xdr:colOff>
      <xdr:row>38</xdr:row>
      <xdr:rowOff>161417</xdr:rowOff>
    </xdr:to>
    <xdr:cxnSp macro="">
      <xdr:nvCxnSpPr>
        <xdr:cNvPr id="285" name="直線コネクタ 284"/>
        <xdr:cNvCxnSpPr/>
      </xdr:nvCxnSpPr>
      <xdr:spPr>
        <a:xfrm>
          <a:off x="9639300" y="6621272"/>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47879</xdr:rowOff>
    </xdr:from>
    <xdr:to>
      <xdr:col>14</xdr:col>
      <xdr:colOff>28575</xdr:colOff>
      <xdr:row>38</xdr:row>
      <xdr:rowOff>106172</xdr:rowOff>
    </xdr:to>
    <xdr:cxnSp macro="">
      <xdr:nvCxnSpPr>
        <xdr:cNvPr id="288" name="直線コネクタ 287"/>
        <xdr:cNvCxnSpPr/>
      </xdr:nvCxnSpPr>
      <xdr:spPr>
        <a:xfrm>
          <a:off x="8750300" y="656297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63119</xdr:rowOff>
    </xdr:from>
    <xdr:to>
      <xdr:col>12</xdr:col>
      <xdr:colOff>511175</xdr:colOff>
      <xdr:row>38</xdr:row>
      <xdr:rowOff>47879</xdr:rowOff>
    </xdr:to>
    <xdr:cxnSp macro="">
      <xdr:nvCxnSpPr>
        <xdr:cNvPr id="291" name="直線コネクタ 290"/>
        <xdr:cNvCxnSpPr/>
      </xdr:nvCxnSpPr>
      <xdr:spPr>
        <a:xfrm>
          <a:off x="7861300" y="640676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85979</xdr:rowOff>
    </xdr:from>
    <xdr:to>
      <xdr:col>11</xdr:col>
      <xdr:colOff>307975</xdr:colOff>
      <xdr:row>37</xdr:row>
      <xdr:rowOff>63119</xdr:rowOff>
    </xdr:to>
    <xdr:cxnSp macro="">
      <xdr:nvCxnSpPr>
        <xdr:cNvPr id="294" name="直線コネクタ 293"/>
        <xdr:cNvCxnSpPr/>
      </xdr:nvCxnSpPr>
      <xdr:spPr>
        <a:xfrm>
          <a:off x="6972300" y="6086729"/>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110617</xdr:rowOff>
    </xdr:from>
    <xdr:to>
      <xdr:col>15</xdr:col>
      <xdr:colOff>231775</xdr:colOff>
      <xdr:row>39</xdr:row>
      <xdr:rowOff>40767</xdr:rowOff>
    </xdr:to>
    <xdr:sp macro="" textlink="">
      <xdr:nvSpPr>
        <xdr:cNvPr id="304" name="円/楕円 303"/>
        <xdr:cNvSpPr/>
      </xdr:nvSpPr>
      <xdr:spPr>
        <a:xfrm>
          <a:off x="104267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25544</xdr:rowOff>
    </xdr:from>
    <xdr:ext cx="378565" cy="259045"/>
    <xdr:sp macro="" textlink="">
      <xdr:nvSpPr>
        <xdr:cNvPr id="305" name="労働費該当値テキスト"/>
        <xdr:cNvSpPr txBox="1"/>
      </xdr:nvSpPr>
      <xdr:spPr>
        <a:xfrm>
          <a:off x="10528300" y="6540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55372</xdr:rowOff>
    </xdr:from>
    <xdr:to>
      <xdr:col>14</xdr:col>
      <xdr:colOff>79375</xdr:colOff>
      <xdr:row>38</xdr:row>
      <xdr:rowOff>156972</xdr:rowOff>
    </xdr:to>
    <xdr:sp macro="" textlink="">
      <xdr:nvSpPr>
        <xdr:cNvPr id="306" name="円/楕円 305"/>
        <xdr:cNvSpPr/>
      </xdr:nvSpPr>
      <xdr:spPr>
        <a:xfrm>
          <a:off x="9588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148099</xdr:rowOff>
    </xdr:from>
    <xdr:ext cx="378565" cy="259045"/>
    <xdr:sp macro="" textlink="">
      <xdr:nvSpPr>
        <xdr:cNvPr id="307" name="テキスト ボックス 306"/>
        <xdr:cNvSpPr txBox="1"/>
      </xdr:nvSpPr>
      <xdr:spPr>
        <a:xfrm>
          <a:off x="9450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168529</xdr:rowOff>
    </xdr:from>
    <xdr:to>
      <xdr:col>12</xdr:col>
      <xdr:colOff>561975</xdr:colOff>
      <xdr:row>38</xdr:row>
      <xdr:rowOff>98679</xdr:rowOff>
    </xdr:to>
    <xdr:sp macro="" textlink="">
      <xdr:nvSpPr>
        <xdr:cNvPr id="308" name="円/楕円 307"/>
        <xdr:cNvSpPr/>
      </xdr:nvSpPr>
      <xdr:spPr>
        <a:xfrm>
          <a:off x="8699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89806</xdr:rowOff>
    </xdr:from>
    <xdr:ext cx="378565" cy="259045"/>
    <xdr:sp macro="" textlink="">
      <xdr:nvSpPr>
        <xdr:cNvPr id="309" name="テキスト ボックス 308"/>
        <xdr:cNvSpPr txBox="1"/>
      </xdr:nvSpPr>
      <xdr:spPr>
        <a:xfrm>
          <a:off x="8561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12319</xdr:rowOff>
    </xdr:from>
    <xdr:to>
      <xdr:col>11</xdr:col>
      <xdr:colOff>358775</xdr:colOff>
      <xdr:row>37</xdr:row>
      <xdr:rowOff>113919</xdr:rowOff>
    </xdr:to>
    <xdr:sp macro="" textlink="">
      <xdr:nvSpPr>
        <xdr:cNvPr id="310" name="円/楕円 309"/>
        <xdr:cNvSpPr/>
      </xdr:nvSpPr>
      <xdr:spPr>
        <a:xfrm>
          <a:off x="7810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105046</xdr:rowOff>
    </xdr:from>
    <xdr:ext cx="378565" cy="259045"/>
    <xdr:sp macro="" textlink="">
      <xdr:nvSpPr>
        <xdr:cNvPr id="311" name="テキスト ボックス 310"/>
        <xdr:cNvSpPr txBox="1"/>
      </xdr:nvSpPr>
      <xdr:spPr>
        <a:xfrm>
          <a:off x="7672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35179</xdr:rowOff>
    </xdr:from>
    <xdr:to>
      <xdr:col>10</xdr:col>
      <xdr:colOff>155575</xdr:colOff>
      <xdr:row>35</xdr:row>
      <xdr:rowOff>136779</xdr:rowOff>
    </xdr:to>
    <xdr:sp macro="" textlink="">
      <xdr:nvSpPr>
        <xdr:cNvPr id="312" name="円/楕円 311"/>
        <xdr:cNvSpPr/>
      </xdr:nvSpPr>
      <xdr:spPr>
        <a:xfrm>
          <a:off x="6921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127906</xdr:rowOff>
    </xdr:from>
    <xdr:ext cx="469744" cy="259045"/>
    <xdr:sp macro="" textlink="">
      <xdr:nvSpPr>
        <xdr:cNvPr id="313" name="テキスト ボックス 312"/>
        <xdr:cNvSpPr txBox="1"/>
      </xdr:nvSpPr>
      <xdr:spPr>
        <a:xfrm>
          <a:off x="6737427"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133032</xdr:rowOff>
    </xdr:from>
    <xdr:to>
      <xdr:col>15</xdr:col>
      <xdr:colOff>180975</xdr:colOff>
      <xdr:row>58</xdr:row>
      <xdr:rowOff>147650</xdr:rowOff>
    </xdr:to>
    <xdr:cxnSp macro="">
      <xdr:nvCxnSpPr>
        <xdr:cNvPr id="342" name="直線コネクタ 341"/>
        <xdr:cNvCxnSpPr/>
      </xdr:nvCxnSpPr>
      <xdr:spPr>
        <a:xfrm>
          <a:off x="9639300" y="10077132"/>
          <a:ext cx="8382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133032</xdr:rowOff>
    </xdr:from>
    <xdr:to>
      <xdr:col>14</xdr:col>
      <xdr:colOff>28575</xdr:colOff>
      <xdr:row>58</xdr:row>
      <xdr:rowOff>133261</xdr:rowOff>
    </xdr:to>
    <xdr:cxnSp macro="">
      <xdr:nvCxnSpPr>
        <xdr:cNvPr id="345" name="直線コネクタ 344"/>
        <xdr:cNvCxnSpPr/>
      </xdr:nvCxnSpPr>
      <xdr:spPr>
        <a:xfrm flipV="1">
          <a:off x="8750300" y="100771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133261</xdr:rowOff>
    </xdr:from>
    <xdr:to>
      <xdr:col>12</xdr:col>
      <xdr:colOff>511175</xdr:colOff>
      <xdr:row>58</xdr:row>
      <xdr:rowOff>139738</xdr:rowOff>
    </xdr:to>
    <xdr:cxnSp macro="">
      <xdr:nvCxnSpPr>
        <xdr:cNvPr id="348" name="直線コネクタ 347"/>
        <xdr:cNvCxnSpPr/>
      </xdr:nvCxnSpPr>
      <xdr:spPr>
        <a:xfrm flipV="1">
          <a:off x="7861300" y="1007736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139738</xdr:rowOff>
    </xdr:from>
    <xdr:to>
      <xdr:col>11</xdr:col>
      <xdr:colOff>307975</xdr:colOff>
      <xdr:row>58</xdr:row>
      <xdr:rowOff>153848</xdr:rowOff>
    </xdr:to>
    <xdr:cxnSp macro="">
      <xdr:nvCxnSpPr>
        <xdr:cNvPr id="351" name="直線コネクタ 350"/>
        <xdr:cNvCxnSpPr/>
      </xdr:nvCxnSpPr>
      <xdr:spPr>
        <a:xfrm flipV="1">
          <a:off x="6972300" y="10083838"/>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96850</xdr:rowOff>
    </xdr:from>
    <xdr:to>
      <xdr:col>15</xdr:col>
      <xdr:colOff>231775</xdr:colOff>
      <xdr:row>59</xdr:row>
      <xdr:rowOff>27000</xdr:rowOff>
    </xdr:to>
    <xdr:sp macro="" textlink="">
      <xdr:nvSpPr>
        <xdr:cNvPr id="361" name="円/楕円 360"/>
        <xdr:cNvSpPr/>
      </xdr:nvSpPr>
      <xdr:spPr>
        <a:xfrm>
          <a:off x="10426700" y="100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82232</xdr:rowOff>
    </xdr:from>
    <xdr:to>
      <xdr:col>14</xdr:col>
      <xdr:colOff>79375</xdr:colOff>
      <xdr:row>59</xdr:row>
      <xdr:rowOff>12382</xdr:rowOff>
    </xdr:to>
    <xdr:sp macro="" textlink="">
      <xdr:nvSpPr>
        <xdr:cNvPr id="363" name="円/楕円 362"/>
        <xdr:cNvSpPr/>
      </xdr:nvSpPr>
      <xdr:spPr>
        <a:xfrm>
          <a:off x="9588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3509</xdr:rowOff>
    </xdr:from>
    <xdr:ext cx="469744" cy="259045"/>
    <xdr:sp macro="" textlink="">
      <xdr:nvSpPr>
        <xdr:cNvPr id="364" name="テキスト ボックス 363"/>
        <xdr:cNvSpPr txBox="1"/>
      </xdr:nvSpPr>
      <xdr:spPr>
        <a:xfrm>
          <a:off x="9404427"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82461</xdr:rowOff>
    </xdr:from>
    <xdr:to>
      <xdr:col>12</xdr:col>
      <xdr:colOff>561975</xdr:colOff>
      <xdr:row>59</xdr:row>
      <xdr:rowOff>12611</xdr:rowOff>
    </xdr:to>
    <xdr:sp macro="" textlink="">
      <xdr:nvSpPr>
        <xdr:cNvPr id="365" name="円/楕円 364"/>
        <xdr:cNvSpPr/>
      </xdr:nvSpPr>
      <xdr:spPr>
        <a:xfrm>
          <a:off x="8699500" y="100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3738</xdr:rowOff>
    </xdr:from>
    <xdr:ext cx="469744" cy="259045"/>
    <xdr:sp macro="" textlink="">
      <xdr:nvSpPr>
        <xdr:cNvPr id="366" name="テキスト ボックス 365"/>
        <xdr:cNvSpPr txBox="1"/>
      </xdr:nvSpPr>
      <xdr:spPr>
        <a:xfrm>
          <a:off x="8515427" y="101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88938</xdr:rowOff>
    </xdr:from>
    <xdr:to>
      <xdr:col>11</xdr:col>
      <xdr:colOff>358775</xdr:colOff>
      <xdr:row>59</xdr:row>
      <xdr:rowOff>19088</xdr:rowOff>
    </xdr:to>
    <xdr:sp macro="" textlink="">
      <xdr:nvSpPr>
        <xdr:cNvPr id="367" name="円/楕円 366"/>
        <xdr:cNvSpPr/>
      </xdr:nvSpPr>
      <xdr:spPr>
        <a:xfrm>
          <a:off x="7810500" y="100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10215</xdr:rowOff>
    </xdr:from>
    <xdr:ext cx="469744" cy="259045"/>
    <xdr:sp macro="" textlink="">
      <xdr:nvSpPr>
        <xdr:cNvPr id="368" name="テキスト ボックス 367"/>
        <xdr:cNvSpPr txBox="1"/>
      </xdr:nvSpPr>
      <xdr:spPr>
        <a:xfrm>
          <a:off x="7626427" y="1012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103048</xdr:rowOff>
    </xdr:from>
    <xdr:to>
      <xdr:col>10</xdr:col>
      <xdr:colOff>155575</xdr:colOff>
      <xdr:row>59</xdr:row>
      <xdr:rowOff>33198</xdr:rowOff>
    </xdr:to>
    <xdr:sp macro="" textlink="">
      <xdr:nvSpPr>
        <xdr:cNvPr id="369" name="円/楕円 368"/>
        <xdr:cNvSpPr/>
      </xdr:nvSpPr>
      <xdr:spPr>
        <a:xfrm>
          <a:off x="6921500" y="100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24325</xdr:rowOff>
    </xdr:from>
    <xdr:ext cx="469744" cy="259045"/>
    <xdr:sp macro="" textlink="">
      <xdr:nvSpPr>
        <xdr:cNvPr id="370" name="テキスト ボックス 369"/>
        <xdr:cNvSpPr txBox="1"/>
      </xdr:nvSpPr>
      <xdr:spPr>
        <a:xfrm>
          <a:off x="6737427" y="101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170379</xdr:rowOff>
    </xdr:from>
    <xdr:to>
      <xdr:col>15</xdr:col>
      <xdr:colOff>180975</xdr:colOff>
      <xdr:row>78</xdr:row>
      <xdr:rowOff>59598</xdr:rowOff>
    </xdr:to>
    <xdr:cxnSp macro="">
      <xdr:nvCxnSpPr>
        <xdr:cNvPr id="397" name="直線コネクタ 396"/>
        <xdr:cNvCxnSpPr/>
      </xdr:nvCxnSpPr>
      <xdr:spPr>
        <a:xfrm flipV="1">
          <a:off x="9639300" y="13372029"/>
          <a:ext cx="8382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59598</xdr:rowOff>
    </xdr:from>
    <xdr:to>
      <xdr:col>14</xdr:col>
      <xdr:colOff>28575</xdr:colOff>
      <xdr:row>78</xdr:row>
      <xdr:rowOff>68605</xdr:rowOff>
    </xdr:to>
    <xdr:cxnSp macro="">
      <xdr:nvCxnSpPr>
        <xdr:cNvPr id="400" name="直線コネクタ 399"/>
        <xdr:cNvCxnSpPr/>
      </xdr:nvCxnSpPr>
      <xdr:spPr>
        <a:xfrm flipV="1">
          <a:off x="8750300" y="1343269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68605</xdr:rowOff>
    </xdr:from>
    <xdr:to>
      <xdr:col>12</xdr:col>
      <xdr:colOff>511175</xdr:colOff>
      <xdr:row>78</xdr:row>
      <xdr:rowOff>73177</xdr:rowOff>
    </xdr:to>
    <xdr:cxnSp macro="">
      <xdr:nvCxnSpPr>
        <xdr:cNvPr id="403" name="直線コネクタ 402"/>
        <xdr:cNvCxnSpPr/>
      </xdr:nvCxnSpPr>
      <xdr:spPr>
        <a:xfrm flipV="1">
          <a:off x="7861300" y="134417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73177</xdr:rowOff>
    </xdr:from>
    <xdr:to>
      <xdr:col>11</xdr:col>
      <xdr:colOff>307975</xdr:colOff>
      <xdr:row>78</xdr:row>
      <xdr:rowOff>76561</xdr:rowOff>
    </xdr:to>
    <xdr:cxnSp macro="">
      <xdr:nvCxnSpPr>
        <xdr:cNvPr id="406" name="直線コネクタ 405"/>
        <xdr:cNvCxnSpPr/>
      </xdr:nvCxnSpPr>
      <xdr:spPr>
        <a:xfrm flipV="1">
          <a:off x="6972300" y="1344627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119579</xdr:rowOff>
    </xdr:from>
    <xdr:to>
      <xdr:col>15</xdr:col>
      <xdr:colOff>231775</xdr:colOff>
      <xdr:row>78</xdr:row>
      <xdr:rowOff>49729</xdr:rowOff>
    </xdr:to>
    <xdr:sp macro="" textlink="">
      <xdr:nvSpPr>
        <xdr:cNvPr id="416" name="円/楕円 415"/>
        <xdr:cNvSpPr/>
      </xdr:nvSpPr>
      <xdr:spPr>
        <a:xfrm>
          <a:off x="104267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34506</xdr:rowOff>
    </xdr:from>
    <xdr:ext cx="469744" cy="259045"/>
    <xdr:sp macro="" textlink="">
      <xdr:nvSpPr>
        <xdr:cNvPr id="417" name="商工費該当値テキスト"/>
        <xdr:cNvSpPr txBox="1"/>
      </xdr:nvSpPr>
      <xdr:spPr>
        <a:xfrm>
          <a:off x="10528300" y="132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8798</xdr:rowOff>
    </xdr:from>
    <xdr:to>
      <xdr:col>14</xdr:col>
      <xdr:colOff>79375</xdr:colOff>
      <xdr:row>78</xdr:row>
      <xdr:rowOff>110398</xdr:rowOff>
    </xdr:to>
    <xdr:sp macro="" textlink="">
      <xdr:nvSpPr>
        <xdr:cNvPr id="418" name="円/楕円 417"/>
        <xdr:cNvSpPr/>
      </xdr:nvSpPr>
      <xdr:spPr>
        <a:xfrm>
          <a:off x="9588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101525</xdr:rowOff>
    </xdr:from>
    <xdr:ext cx="469744" cy="259045"/>
    <xdr:sp macro="" textlink="">
      <xdr:nvSpPr>
        <xdr:cNvPr id="419" name="テキスト ボックス 418"/>
        <xdr:cNvSpPr txBox="1"/>
      </xdr:nvSpPr>
      <xdr:spPr>
        <a:xfrm>
          <a:off x="9404427"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17805</xdr:rowOff>
    </xdr:from>
    <xdr:to>
      <xdr:col>12</xdr:col>
      <xdr:colOff>561975</xdr:colOff>
      <xdr:row>78</xdr:row>
      <xdr:rowOff>119405</xdr:rowOff>
    </xdr:to>
    <xdr:sp macro="" textlink="">
      <xdr:nvSpPr>
        <xdr:cNvPr id="420" name="円/楕円 419"/>
        <xdr:cNvSpPr/>
      </xdr:nvSpPr>
      <xdr:spPr>
        <a:xfrm>
          <a:off x="8699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110532</xdr:rowOff>
    </xdr:from>
    <xdr:ext cx="469744" cy="259045"/>
    <xdr:sp macro="" textlink="">
      <xdr:nvSpPr>
        <xdr:cNvPr id="421" name="テキスト ボックス 420"/>
        <xdr:cNvSpPr txBox="1"/>
      </xdr:nvSpPr>
      <xdr:spPr>
        <a:xfrm>
          <a:off x="8515427"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22377</xdr:rowOff>
    </xdr:from>
    <xdr:to>
      <xdr:col>11</xdr:col>
      <xdr:colOff>358775</xdr:colOff>
      <xdr:row>78</xdr:row>
      <xdr:rowOff>123977</xdr:rowOff>
    </xdr:to>
    <xdr:sp macro="" textlink="">
      <xdr:nvSpPr>
        <xdr:cNvPr id="422" name="円/楕円 421"/>
        <xdr:cNvSpPr/>
      </xdr:nvSpPr>
      <xdr:spPr>
        <a:xfrm>
          <a:off x="7810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115104</xdr:rowOff>
    </xdr:from>
    <xdr:ext cx="469744" cy="259045"/>
    <xdr:sp macro="" textlink="">
      <xdr:nvSpPr>
        <xdr:cNvPr id="423" name="テキスト ボックス 422"/>
        <xdr:cNvSpPr txBox="1"/>
      </xdr:nvSpPr>
      <xdr:spPr>
        <a:xfrm>
          <a:off x="7626427"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25761</xdr:rowOff>
    </xdr:from>
    <xdr:to>
      <xdr:col>10</xdr:col>
      <xdr:colOff>155575</xdr:colOff>
      <xdr:row>78</xdr:row>
      <xdr:rowOff>127361</xdr:rowOff>
    </xdr:to>
    <xdr:sp macro="" textlink="">
      <xdr:nvSpPr>
        <xdr:cNvPr id="424" name="円/楕円 423"/>
        <xdr:cNvSpPr/>
      </xdr:nvSpPr>
      <xdr:spPr>
        <a:xfrm>
          <a:off x="6921500" y="133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118488</xdr:rowOff>
    </xdr:from>
    <xdr:ext cx="469744" cy="259045"/>
    <xdr:sp macro="" textlink="">
      <xdr:nvSpPr>
        <xdr:cNvPr id="425" name="テキスト ボックス 424"/>
        <xdr:cNvSpPr txBox="1"/>
      </xdr:nvSpPr>
      <xdr:spPr>
        <a:xfrm>
          <a:off x="6737427" y="134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168256</xdr:rowOff>
    </xdr:from>
    <xdr:to>
      <xdr:col>15</xdr:col>
      <xdr:colOff>180975</xdr:colOff>
      <xdr:row>98</xdr:row>
      <xdr:rowOff>17152</xdr:rowOff>
    </xdr:to>
    <xdr:cxnSp macro="">
      <xdr:nvCxnSpPr>
        <xdr:cNvPr id="452" name="直線コネクタ 451"/>
        <xdr:cNvCxnSpPr/>
      </xdr:nvCxnSpPr>
      <xdr:spPr>
        <a:xfrm flipV="1">
          <a:off x="9639300" y="16798906"/>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17152</xdr:rowOff>
    </xdr:from>
    <xdr:to>
      <xdr:col>14</xdr:col>
      <xdr:colOff>28575</xdr:colOff>
      <xdr:row>98</xdr:row>
      <xdr:rowOff>34060</xdr:rowOff>
    </xdr:to>
    <xdr:cxnSp macro="">
      <xdr:nvCxnSpPr>
        <xdr:cNvPr id="455" name="直線コネクタ 454"/>
        <xdr:cNvCxnSpPr/>
      </xdr:nvCxnSpPr>
      <xdr:spPr>
        <a:xfrm flipV="1">
          <a:off x="8750300" y="16819252"/>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34060</xdr:rowOff>
    </xdr:from>
    <xdr:to>
      <xdr:col>12</xdr:col>
      <xdr:colOff>511175</xdr:colOff>
      <xdr:row>98</xdr:row>
      <xdr:rowOff>43797</xdr:rowOff>
    </xdr:to>
    <xdr:cxnSp macro="">
      <xdr:nvCxnSpPr>
        <xdr:cNvPr id="458" name="直線コネクタ 457"/>
        <xdr:cNvCxnSpPr/>
      </xdr:nvCxnSpPr>
      <xdr:spPr>
        <a:xfrm flipV="1">
          <a:off x="7861300" y="16836160"/>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33803</xdr:rowOff>
    </xdr:from>
    <xdr:to>
      <xdr:col>11</xdr:col>
      <xdr:colOff>307975</xdr:colOff>
      <xdr:row>98</xdr:row>
      <xdr:rowOff>43797</xdr:rowOff>
    </xdr:to>
    <xdr:cxnSp macro="">
      <xdr:nvCxnSpPr>
        <xdr:cNvPr id="461" name="直線コネクタ 460"/>
        <xdr:cNvCxnSpPr/>
      </xdr:nvCxnSpPr>
      <xdr:spPr>
        <a:xfrm>
          <a:off x="6972300" y="16835903"/>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117456</xdr:rowOff>
    </xdr:from>
    <xdr:to>
      <xdr:col>15</xdr:col>
      <xdr:colOff>231775</xdr:colOff>
      <xdr:row>98</xdr:row>
      <xdr:rowOff>47606</xdr:rowOff>
    </xdr:to>
    <xdr:sp macro="" textlink="">
      <xdr:nvSpPr>
        <xdr:cNvPr id="471" name="円/楕円 470"/>
        <xdr:cNvSpPr/>
      </xdr:nvSpPr>
      <xdr:spPr>
        <a:xfrm>
          <a:off x="104267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137802</xdr:rowOff>
    </xdr:from>
    <xdr:to>
      <xdr:col>14</xdr:col>
      <xdr:colOff>79375</xdr:colOff>
      <xdr:row>98</xdr:row>
      <xdr:rowOff>67952</xdr:rowOff>
    </xdr:to>
    <xdr:sp macro="" textlink="">
      <xdr:nvSpPr>
        <xdr:cNvPr id="473" name="円/楕円 472"/>
        <xdr:cNvSpPr/>
      </xdr:nvSpPr>
      <xdr:spPr>
        <a:xfrm>
          <a:off x="9588500" y="1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59079</xdr:rowOff>
    </xdr:from>
    <xdr:ext cx="534377" cy="259045"/>
    <xdr:sp macro="" textlink="">
      <xdr:nvSpPr>
        <xdr:cNvPr id="474" name="テキスト ボックス 473"/>
        <xdr:cNvSpPr txBox="1"/>
      </xdr:nvSpPr>
      <xdr:spPr>
        <a:xfrm>
          <a:off x="9372111" y="168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154710</xdr:rowOff>
    </xdr:from>
    <xdr:to>
      <xdr:col>12</xdr:col>
      <xdr:colOff>561975</xdr:colOff>
      <xdr:row>98</xdr:row>
      <xdr:rowOff>84860</xdr:rowOff>
    </xdr:to>
    <xdr:sp macro="" textlink="">
      <xdr:nvSpPr>
        <xdr:cNvPr id="475" name="円/楕円 474"/>
        <xdr:cNvSpPr/>
      </xdr:nvSpPr>
      <xdr:spPr>
        <a:xfrm>
          <a:off x="8699500" y="167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75987</xdr:rowOff>
    </xdr:from>
    <xdr:ext cx="534377" cy="259045"/>
    <xdr:sp macro="" textlink="">
      <xdr:nvSpPr>
        <xdr:cNvPr id="476" name="テキスト ボックス 475"/>
        <xdr:cNvSpPr txBox="1"/>
      </xdr:nvSpPr>
      <xdr:spPr>
        <a:xfrm>
          <a:off x="8483111" y="168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164447</xdr:rowOff>
    </xdr:from>
    <xdr:to>
      <xdr:col>11</xdr:col>
      <xdr:colOff>358775</xdr:colOff>
      <xdr:row>98</xdr:row>
      <xdr:rowOff>94597</xdr:rowOff>
    </xdr:to>
    <xdr:sp macro="" textlink="">
      <xdr:nvSpPr>
        <xdr:cNvPr id="477" name="円/楕円 476"/>
        <xdr:cNvSpPr/>
      </xdr:nvSpPr>
      <xdr:spPr>
        <a:xfrm>
          <a:off x="7810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85724</xdr:rowOff>
    </xdr:from>
    <xdr:ext cx="534377" cy="259045"/>
    <xdr:sp macro="" textlink="">
      <xdr:nvSpPr>
        <xdr:cNvPr id="478" name="テキスト ボックス 477"/>
        <xdr:cNvSpPr txBox="1"/>
      </xdr:nvSpPr>
      <xdr:spPr>
        <a:xfrm>
          <a:off x="7594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154453</xdr:rowOff>
    </xdr:from>
    <xdr:to>
      <xdr:col>10</xdr:col>
      <xdr:colOff>155575</xdr:colOff>
      <xdr:row>98</xdr:row>
      <xdr:rowOff>84603</xdr:rowOff>
    </xdr:to>
    <xdr:sp macro="" textlink="">
      <xdr:nvSpPr>
        <xdr:cNvPr id="479" name="円/楕円 478"/>
        <xdr:cNvSpPr/>
      </xdr:nvSpPr>
      <xdr:spPr>
        <a:xfrm>
          <a:off x="6921500" y="167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75730</xdr:rowOff>
    </xdr:from>
    <xdr:ext cx="534377" cy="259045"/>
    <xdr:sp macro="" textlink="">
      <xdr:nvSpPr>
        <xdr:cNvPr id="480" name="テキスト ボックス 479"/>
        <xdr:cNvSpPr txBox="1"/>
      </xdr:nvSpPr>
      <xdr:spPr>
        <a:xfrm>
          <a:off x="6705111" y="168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68834</xdr:rowOff>
    </xdr:from>
    <xdr:to>
      <xdr:col>23</xdr:col>
      <xdr:colOff>517525</xdr:colOff>
      <xdr:row>37</xdr:row>
      <xdr:rowOff>91465</xdr:rowOff>
    </xdr:to>
    <xdr:cxnSp macro="">
      <xdr:nvCxnSpPr>
        <xdr:cNvPr id="506" name="直線コネクタ 505"/>
        <xdr:cNvCxnSpPr/>
      </xdr:nvCxnSpPr>
      <xdr:spPr>
        <a:xfrm>
          <a:off x="15481300" y="641248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68834</xdr:rowOff>
    </xdr:from>
    <xdr:to>
      <xdr:col>22</xdr:col>
      <xdr:colOff>365125</xdr:colOff>
      <xdr:row>37</xdr:row>
      <xdr:rowOff>84036</xdr:rowOff>
    </xdr:to>
    <xdr:cxnSp macro="">
      <xdr:nvCxnSpPr>
        <xdr:cNvPr id="509" name="直線コネクタ 508"/>
        <xdr:cNvCxnSpPr/>
      </xdr:nvCxnSpPr>
      <xdr:spPr>
        <a:xfrm flipV="1">
          <a:off x="14592300" y="641248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57976</xdr:rowOff>
    </xdr:from>
    <xdr:to>
      <xdr:col>21</xdr:col>
      <xdr:colOff>161925</xdr:colOff>
      <xdr:row>37</xdr:row>
      <xdr:rowOff>84036</xdr:rowOff>
    </xdr:to>
    <xdr:cxnSp macro="">
      <xdr:nvCxnSpPr>
        <xdr:cNvPr id="512" name="直線コネクタ 511"/>
        <xdr:cNvCxnSpPr/>
      </xdr:nvCxnSpPr>
      <xdr:spPr>
        <a:xfrm>
          <a:off x="13703300" y="640162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57976</xdr:rowOff>
    </xdr:from>
    <xdr:to>
      <xdr:col>19</xdr:col>
      <xdr:colOff>644525</xdr:colOff>
      <xdr:row>37</xdr:row>
      <xdr:rowOff>72834</xdr:rowOff>
    </xdr:to>
    <xdr:cxnSp macro="">
      <xdr:nvCxnSpPr>
        <xdr:cNvPr id="515" name="直線コネクタ 514"/>
        <xdr:cNvCxnSpPr/>
      </xdr:nvCxnSpPr>
      <xdr:spPr>
        <a:xfrm flipV="1">
          <a:off x="12814300" y="640162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40665</xdr:rowOff>
    </xdr:from>
    <xdr:to>
      <xdr:col>23</xdr:col>
      <xdr:colOff>568325</xdr:colOff>
      <xdr:row>37</xdr:row>
      <xdr:rowOff>142265</xdr:rowOff>
    </xdr:to>
    <xdr:sp macro="" textlink="">
      <xdr:nvSpPr>
        <xdr:cNvPr id="525" name="円/楕円 524"/>
        <xdr:cNvSpPr/>
      </xdr:nvSpPr>
      <xdr:spPr>
        <a:xfrm>
          <a:off x="162687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19092</xdr:rowOff>
    </xdr:from>
    <xdr:ext cx="534377" cy="259045"/>
    <xdr:sp macro="" textlink="">
      <xdr:nvSpPr>
        <xdr:cNvPr id="526" name="消防費該当値テキスト"/>
        <xdr:cNvSpPr txBox="1"/>
      </xdr:nvSpPr>
      <xdr:spPr>
        <a:xfrm>
          <a:off x="16370300" y="63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18034</xdr:rowOff>
    </xdr:from>
    <xdr:to>
      <xdr:col>22</xdr:col>
      <xdr:colOff>415925</xdr:colOff>
      <xdr:row>37</xdr:row>
      <xdr:rowOff>119634</xdr:rowOff>
    </xdr:to>
    <xdr:sp macro="" textlink="">
      <xdr:nvSpPr>
        <xdr:cNvPr id="527" name="円/楕円 526"/>
        <xdr:cNvSpPr/>
      </xdr:nvSpPr>
      <xdr:spPr>
        <a:xfrm>
          <a:off x="1543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110761</xdr:rowOff>
    </xdr:from>
    <xdr:ext cx="534377" cy="259045"/>
    <xdr:sp macro="" textlink="">
      <xdr:nvSpPr>
        <xdr:cNvPr id="528" name="テキスト ボックス 527"/>
        <xdr:cNvSpPr txBox="1"/>
      </xdr:nvSpPr>
      <xdr:spPr>
        <a:xfrm>
          <a:off x="15214111"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33236</xdr:rowOff>
    </xdr:from>
    <xdr:to>
      <xdr:col>21</xdr:col>
      <xdr:colOff>212725</xdr:colOff>
      <xdr:row>37</xdr:row>
      <xdr:rowOff>134836</xdr:rowOff>
    </xdr:to>
    <xdr:sp macro="" textlink="">
      <xdr:nvSpPr>
        <xdr:cNvPr id="529" name="円/楕円 528"/>
        <xdr:cNvSpPr/>
      </xdr:nvSpPr>
      <xdr:spPr>
        <a:xfrm>
          <a:off x="14541500" y="63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125963</xdr:rowOff>
    </xdr:from>
    <xdr:ext cx="534377" cy="259045"/>
    <xdr:sp macro="" textlink="">
      <xdr:nvSpPr>
        <xdr:cNvPr id="530" name="テキスト ボックス 529"/>
        <xdr:cNvSpPr txBox="1"/>
      </xdr:nvSpPr>
      <xdr:spPr>
        <a:xfrm>
          <a:off x="14325111" y="64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7176</xdr:rowOff>
    </xdr:from>
    <xdr:to>
      <xdr:col>20</xdr:col>
      <xdr:colOff>9525</xdr:colOff>
      <xdr:row>37</xdr:row>
      <xdr:rowOff>108776</xdr:rowOff>
    </xdr:to>
    <xdr:sp macro="" textlink="">
      <xdr:nvSpPr>
        <xdr:cNvPr id="531" name="円/楕円 530"/>
        <xdr:cNvSpPr/>
      </xdr:nvSpPr>
      <xdr:spPr>
        <a:xfrm>
          <a:off x="136525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99903</xdr:rowOff>
    </xdr:from>
    <xdr:ext cx="534377" cy="259045"/>
    <xdr:sp macro="" textlink="">
      <xdr:nvSpPr>
        <xdr:cNvPr id="532" name="テキスト ボックス 531"/>
        <xdr:cNvSpPr txBox="1"/>
      </xdr:nvSpPr>
      <xdr:spPr>
        <a:xfrm>
          <a:off x="13436111" y="64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22034</xdr:rowOff>
    </xdr:from>
    <xdr:to>
      <xdr:col>18</xdr:col>
      <xdr:colOff>492125</xdr:colOff>
      <xdr:row>37</xdr:row>
      <xdr:rowOff>123634</xdr:rowOff>
    </xdr:to>
    <xdr:sp macro="" textlink="">
      <xdr:nvSpPr>
        <xdr:cNvPr id="533" name="円/楕円 532"/>
        <xdr:cNvSpPr/>
      </xdr:nvSpPr>
      <xdr:spPr>
        <a:xfrm>
          <a:off x="12763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114761</xdr:rowOff>
    </xdr:from>
    <xdr:ext cx="534377" cy="259045"/>
    <xdr:sp macro="" textlink="">
      <xdr:nvSpPr>
        <xdr:cNvPr id="534" name="テキスト ボックス 533"/>
        <xdr:cNvSpPr txBox="1"/>
      </xdr:nvSpPr>
      <xdr:spPr>
        <a:xfrm>
          <a:off x="12547111" y="64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87579</xdr:rowOff>
    </xdr:from>
    <xdr:to>
      <xdr:col>23</xdr:col>
      <xdr:colOff>517525</xdr:colOff>
      <xdr:row>56</xdr:row>
      <xdr:rowOff>44203</xdr:rowOff>
    </xdr:to>
    <xdr:cxnSp macro="">
      <xdr:nvCxnSpPr>
        <xdr:cNvPr id="564" name="直線コネクタ 563"/>
        <xdr:cNvCxnSpPr/>
      </xdr:nvCxnSpPr>
      <xdr:spPr>
        <a:xfrm flipV="1">
          <a:off x="15481300" y="9517329"/>
          <a:ext cx="8382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44203</xdr:rowOff>
    </xdr:from>
    <xdr:to>
      <xdr:col>22</xdr:col>
      <xdr:colOff>365125</xdr:colOff>
      <xdr:row>56</xdr:row>
      <xdr:rowOff>116078</xdr:rowOff>
    </xdr:to>
    <xdr:cxnSp macro="">
      <xdr:nvCxnSpPr>
        <xdr:cNvPr id="567" name="直線コネクタ 566"/>
        <xdr:cNvCxnSpPr/>
      </xdr:nvCxnSpPr>
      <xdr:spPr>
        <a:xfrm flipV="1">
          <a:off x="14592300" y="9645403"/>
          <a:ext cx="889000" cy="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116078</xdr:rowOff>
    </xdr:from>
    <xdr:to>
      <xdr:col>21</xdr:col>
      <xdr:colOff>161925</xdr:colOff>
      <xdr:row>57</xdr:row>
      <xdr:rowOff>110363</xdr:rowOff>
    </xdr:to>
    <xdr:cxnSp macro="">
      <xdr:nvCxnSpPr>
        <xdr:cNvPr id="570" name="直線コネクタ 569"/>
        <xdr:cNvCxnSpPr/>
      </xdr:nvCxnSpPr>
      <xdr:spPr>
        <a:xfrm flipV="1">
          <a:off x="13703300" y="9717278"/>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10008</xdr:rowOff>
    </xdr:from>
    <xdr:to>
      <xdr:col>19</xdr:col>
      <xdr:colOff>644525</xdr:colOff>
      <xdr:row>57</xdr:row>
      <xdr:rowOff>110363</xdr:rowOff>
    </xdr:to>
    <xdr:cxnSp macro="">
      <xdr:nvCxnSpPr>
        <xdr:cNvPr id="573" name="直線コネクタ 572"/>
        <xdr:cNvCxnSpPr/>
      </xdr:nvCxnSpPr>
      <xdr:spPr>
        <a:xfrm>
          <a:off x="12814300" y="9782658"/>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36779</xdr:rowOff>
    </xdr:from>
    <xdr:to>
      <xdr:col>23</xdr:col>
      <xdr:colOff>568325</xdr:colOff>
      <xdr:row>55</xdr:row>
      <xdr:rowOff>138379</xdr:rowOff>
    </xdr:to>
    <xdr:sp macro="" textlink="">
      <xdr:nvSpPr>
        <xdr:cNvPr id="583" name="円/楕円 582"/>
        <xdr:cNvSpPr/>
      </xdr:nvSpPr>
      <xdr:spPr>
        <a:xfrm>
          <a:off x="162687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59656</xdr:rowOff>
    </xdr:from>
    <xdr:ext cx="534377" cy="259045"/>
    <xdr:sp macro="" textlink="">
      <xdr:nvSpPr>
        <xdr:cNvPr id="584" name="教育費該当値テキスト"/>
        <xdr:cNvSpPr txBox="1"/>
      </xdr:nvSpPr>
      <xdr:spPr>
        <a:xfrm>
          <a:off x="16370300" y="93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53,736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164853</xdr:rowOff>
    </xdr:from>
    <xdr:to>
      <xdr:col>22</xdr:col>
      <xdr:colOff>415925</xdr:colOff>
      <xdr:row>56</xdr:row>
      <xdr:rowOff>95003</xdr:rowOff>
    </xdr:to>
    <xdr:sp macro="" textlink="">
      <xdr:nvSpPr>
        <xdr:cNvPr id="585" name="円/楕円 584"/>
        <xdr:cNvSpPr/>
      </xdr:nvSpPr>
      <xdr:spPr>
        <a:xfrm>
          <a:off x="15430500" y="9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111530</xdr:rowOff>
    </xdr:from>
    <xdr:ext cx="534377" cy="259045"/>
    <xdr:sp macro="" textlink="">
      <xdr:nvSpPr>
        <xdr:cNvPr id="586" name="テキスト ボックス 585"/>
        <xdr:cNvSpPr txBox="1"/>
      </xdr:nvSpPr>
      <xdr:spPr>
        <a:xfrm>
          <a:off x="15214111"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65278</xdr:rowOff>
    </xdr:from>
    <xdr:to>
      <xdr:col>21</xdr:col>
      <xdr:colOff>212725</xdr:colOff>
      <xdr:row>56</xdr:row>
      <xdr:rowOff>166878</xdr:rowOff>
    </xdr:to>
    <xdr:sp macro="" textlink="">
      <xdr:nvSpPr>
        <xdr:cNvPr id="587" name="円/楕円 586"/>
        <xdr:cNvSpPr/>
      </xdr:nvSpPr>
      <xdr:spPr>
        <a:xfrm>
          <a:off x="14541500" y="96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158005</xdr:rowOff>
    </xdr:from>
    <xdr:ext cx="534377" cy="259045"/>
    <xdr:sp macro="" textlink="">
      <xdr:nvSpPr>
        <xdr:cNvPr id="588" name="テキスト ボックス 587"/>
        <xdr:cNvSpPr txBox="1"/>
      </xdr:nvSpPr>
      <xdr:spPr>
        <a:xfrm>
          <a:off x="14325111" y="97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59563</xdr:rowOff>
    </xdr:from>
    <xdr:to>
      <xdr:col>20</xdr:col>
      <xdr:colOff>9525</xdr:colOff>
      <xdr:row>57</xdr:row>
      <xdr:rowOff>161163</xdr:rowOff>
    </xdr:to>
    <xdr:sp macro="" textlink="">
      <xdr:nvSpPr>
        <xdr:cNvPr id="589" name="円/楕円 588"/>
        <xdr:cNvSpPr/>
      </xdr:nvSpPr>
      <xdr:spPr>
        <a:xfrm>
          <a:off x="13652500" y="98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152290</xdr:rowOff>
    </xdr:from>
    <xdr:ext cx="534377" cy="259045"/>
    <xdr:sp macro="" textlink="">
      <xdr:nvSpPr>
        <xdr:cNvPr id="590" name="テキスト ボックス 589"/>
        <xdr:cNvSpPr txBox="1"/>
      </xdr:nvSpPr>
      <xdr:spPr>
        <a:xfrm>
          <a:off x="13436111" y="99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130658</xdr:rowOff>
    </xdr:from>
    <xdr:to>
      <xdr:col>18</xdr:col>
      <xdr:colOff>492125</xdr:colOff>
      <xdr:row>57</xdr:row>
      <xdr:rowOff>60808</xdr:rowOff>
    </xdr:to>
    <xdr:sp macro="" textlink="">
      <xdr:nvSpPr>
        <xdr:cNvPr id="591" name="円/楕円 590"/>
        <xdr:cNvSpPr/>
      </xdr:nvSpPr>
      <xdr:spPr>
        <a:xfrm>
          <a:off x="12763500" y="97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51935</xdr:rowOff>
    </xdr:from>
    <xdr:ext cx="534377" cy="259045"/>
    <xdr:sp macro="" textlink="">
      <xdr:nvSpPr>
        <xdr:cNvPr id="592" name="テキスト ボックス 591"/>
        <xdr:cNvSpPr txBox="1"/>
      </xdr:nvSpPr>
      <xdr:spPr>
        <a:xfrm>
          <a:off x="12547111" y="98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39624</xdr:rowOff>
    </xdr:from>
    <xdr:to>
      <xdr:col>23</xdr:col>
      <xdr:colOff>517525</xdr:colOff>
      <xdr:row>79</xdr:row>
      <xdr:rowOff>42163</xdr:rowOff>
    </xdr:to>
    <xdr:cxnSp macro="">
      <xdr:nvCxnSpPr>
        <xdr:cNvPr id="621" name="直線コネクタ 620"/>
        <xdr:cNvCxnSpPr/>
      </xdr:nvCxnSpPr>
      <xdr:spPr>
        <a:xfrm>
          <a:off x="15481300" y="13584174"/>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37085</xdr:rowOff>
    </xdr:from>
    <xdr:to>
      <xdr:col>22</xdr:col>
      <xdr:colOff>365125</xdr:colOff>
      <xdr:row>79</xdr:row>
      <xdr:rowOff>39624</xdr:rowOff>
    </xdr:to>
    <xdr:cxnSp macro="">
      <xdr:nvCxnSpPr>
        <xdr:cNvPr id="624" name="直線コネクタ 623"/>
        <xdr:cNvCxnSpPr/>
      </xdr:nvCxnSpPr>
      <xdr:spPr>
        <a:xfrm>
          <a:off x="14592300" y="13581635"/>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166497</xdr:rowOff>
    </xdr:from>
    <xdr:to>
      <xdr:col>21</xdr:col>
      <xdr:colOff>161925</xdr:colOff>
      <xdr:row>79</xdr:row>
      <xdr:rowOff>37085</xdr:rowOff>
    </xdr:to>
    <xdr:cxnSp macro="">
      <xdr:nvCxnSpPr>
        <xdr:cNvPr id="627" name="直線コネクタ 626"/>
        <xdr:cNvCxnSpPr/>
      </xdr:nvCxnSpPr>
      <xdr:spPr>
        <a:xfrm>
          <a:off x="13703300" y="13539597"/>
          <a:ext cx="889000"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166497</xdr:rowOff>
    </xdr:from>
    <xdr:to>
      <xdr:col>19</xdr:col>
      <xdr:colOff>644525</xdr:colOff>
      <xdr:row>79</xdr:row>
      <xdr:rowOff>40512</xdr:rowOff>
    </xdr:to>
    <xdr:cxnSp macro="">
      <xdr:nvCxnSpPr>
        <xdr:cNvPr id="630" name="直線コネクタ 629"/>
        <xdr:cNvCxnSpPr/>
      </xdr:nvCxnSpPr>
      <xdr:spPr>
        <a:xfrm flipV="1">
          <a:off x="12814300" y="13539597"/>
          <a:ext cx="889000" cy="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162813</xdr:rowOff>
    </xdr:from>
    <xdr:to>
      <xdr:col>23</xdr:col>
      <xdr:colOff>568325</xdr:colOff>
      <xdr:row>79</xdr:row>
      <xdr:rowOff>92963</xdr:rowOff>
    </xdr:to>
    <xdr:sp macro="" textlink="">
      <xdr:nvSpPr>
        <xdr:cNvPr id="640" name="円/楕円 639"/>
        <xdr:cNvSpPr/>
      </xdr:nvSpPr>
      <xdr:spPr>
        <a:xfrm>
          <a:off x="162687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85741</xdr:rowOff>
    </xdr:from>
    <xdr:ext cx="313932" cy="259045"/>
    <xdr:sp macro="" textlink="">
      <xdr:nvSpPr>
        <xdr:cNvPr id="641" name="災害復旧費該当値テキスト"/>
        <xdr:cNvSpPr txBox="1"/>
      </xdr:nvSpPr>
      <xdr:spPr>
        <a:xfrm>
          <a:off x="16370300" y="13458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160274</xdr:rowOff>
    </xdr:from>
    <xdr:to>
      <xdr:col>22</xdr:col>
      <xdr:colOff>415925</xdr:colOff>
      <xdr:row>79</xdr:row>
      <xdr:rowOff>90424</xdr:rowOff>
    </xdr:to>
    <xdr:sp macro="" textlink="">
      <xdr:nvSpPr>
        <xdr:cNvPr id="642" name="円/楕円 641"/>
        <xdr:cNvSpPr/>
      </xdr:nvSpPr>
      <xdr:spPr>
        <a:xfrm>
          <a:off x="15430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81551</xdr:rowOff>
    </xdr:from>
    <xdr:ext cx="313932" cy="259045"/>
    <xdr:sp macro="" textlink="">
      <xdr:nvSpPr>
        <xdr:cNvPr id="643" name="テキスト ボックス 642"/>
        <xdr:cNvSpPr txBox="1"/>
      </xdr:nvSpPr>
      <xdr:spPr>
        <a:xfrm>
          <a:off x="15324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157735</xdr:rowOff>
    </xdr:from>
    <xdr:to>
      <xdr:col>21</xdr:col>
      <xdr:colOff>212725</xdr:colOff>
      <xdr:row>79</xdr:row>
      <xdr:rowOff>87885</xdr:rowOff>
    </xdr:to>
    <xdr:sp macro="" textlink="">
      <xdr:nvSpPr>
        <xdr:cNvPr id="644" name="円/楕円 643"/>
        <xdr:cNvSpPr/>
      </xdr:nvSpPr>
      <xdr:spPr>
        <a:xfrm>
          <a:off x="145415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79012</xdr:rowOff>
    </xdr:from>
    <xdr:ext cx="313932" cy="259045"/>
    <xdr:sp macro="" textlink="">
      <xdr:nvSpPr>
        <xdr:cNvPr id="645" name="テキスト ボックス 644"/>
        <xdr:cNvSpPr txBox="1"/>
      </xdr:nvSpPr>
      <xdr:spPr>
        <a:xfrm>
          <a:off x="14435333" y="136235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115697</xdr:rowOff>
    </xdr:from>
    <xdr:to>
      <xdr:col>20</xdr:col>
      <xdr:colOff>9525</xdr:colOff>
      <xdr:row>79</xdr:row>
      <xdr:rowOff>45847</xdr:rowOff>
    </xdr:to>
    <xdr:sp macro="" textlink="">
      <xdr:nvSpPr>
        <xdr:cNvPr id="646" name="円/楕円 645"/>
        <xdr:cNvSpPr/>
      </xdr:nvSpPr>
      <xdr:spPr>
        <a:xfrm>
          <a:off x="13652500" y="134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36974</xdr:rowOff>
    </xdr:from>
    <xdr:ext cx="378565" cy="259045"/>
    <xdr:sp macro="" textlink="">
      <xdr:nvSpPr>
        <xdr:cNvPr id="647" name="テキスト ボックス 646"/>
        <xdr:cNvSpPr txBox="1"/>
      </xdr:nvSpPr>
      <xdr:spPr>
        <a:xfrm>
          <a:off x="13514017" y="1358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161162</xdr:rowOff>
    </xdr:from>
    <xdr:to>
      <xdr:col>18</xdr:col>
      <xdr:colOff>492125</xdr:colOff>
      <xdr:row>79</xdr:row>
      <xdr:rowOff>91312</xdr:rowOff>
    </xdr:to>
    <xdr:sp macro="" textlink="">
      <xdr:nvSpPr>
        <xdr:cNvPr id="648" name="円/楕円 647"/>
        <xdr:cNvSpPr/>
      </xdr:nvSpPr>
      <xdr:spPr>
        <a:xfrm>
          <a:off x="12763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82439</xdr:rowOff>
    </xdr:from>
    <xdr:ext cx="313932" cy="259045"/>
    <xdr:sp macro="" textlink="">
      <xdr:nvSpPr>
        <xdr:cNvPr id="649" name="テキスト ボックス 648"/>
        <xdr:cNvSpPr txBox="1"/>
      </xdr:nvSpPr>
      <xdr:spPr>
        <a:xfrm>
          <a:off x="12657333" y="13626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51477</xdr:rowOff>
    </xdr:from>
    <xdr:to>
      <xdr:col>23</xdr:col>
      <xdr:colOff>517525</xdr:colOff>
      <xdr:row>97</xdr:row>
      <xdr:rowOff>72589</xdr:rowOff>
    </xdr:to>
    <xdr:cxnSp macro="">
      <xdr:nvCxnSpPr>
        <xdr:cNvPr id="680" name="直線コネクタ 679"/>
        <xdr:cNvCxnSpPr/>
      </xdr:nvCxnSpPr>
      <xdr:spPr>
        <a:xfrm>
          <a:off x="15481300" y="16682127"/>
          <a:ext cx="8382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19669</xdr:rowOff>
    </xdr:from>
    <xdr:to>
      <xdr:col>22</xdr:col>
      <xdr:colOff>365125</xdr:colOff>
      <xdr:row>97</xdr:row>
      <xdr:rowOff>51477</xdr:rowOff>
    </xdr:to>
    <xdr:cxnSp macro="">
      <xdr:nvCxnSpPr>
        <xdr:cNvPr id="683" name="直線コネクタ 682"/>
        <xdr:cNvCxnSpPr/>
      </xdr:nvCxnSpPr>
      <xdr:spPr>
        <a:xfrm>
          <a:off x="14592300" y="16650319"/>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155997</xdr:rowOff>
    </xdr:from>
    <xdr:to>
      <xdr:col>21</xdr:col>
      <xdr:colOff>161925</xdr:colOff>
      <xdr:row>97</xdr:row>
      <xdr:rowOff>19669</xdr:rowOff>
    </xdr:to>
    <xdr:cxnSp macro="">
      <xdr:nvCxnSpPr>
        <xdr:cNvPr id="686" name="直線コネクタ 685"/>
        <xdr:cNvCxnSpPr/>
      </xdr:nvCxnSpPr>
      <xdr:spPr>
        <a:xfrm>
          <a:off x="13703300" y="1661519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94650</xdr:rowOff>
    </xdr:from>
    <xdr:to>
      <xdr:col>19</xdr:col>
      <xdr:colOff>644525</xdr:colOff>
      <xdr:row>96</xdr:row>
      <xdr:rowOff>155997</xdr:rowOff>
    </xdr:to>
    <xdr:cxnSp macro="">
      <xdr:nvCxnSpPr>
        <xdr:cNvPr id="689" name="直線コネクタ 688"/>
        <xdr:cNvCxnSpPr/>
      </xdr:nvCxnSpPr>
      <xdr:spPr>
        <a:xfrm>
          <a:off x="12814300" y="16553850"/>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21789</xdr:rowOff>
    </xdr:from>
    <xdr:to>
      <xdr:col>23</xdr:col>
      <xdr:colOff>568325</xdr:colOff>
      <xdr:row>97</xdr:row>
      <xdr:rowOff>123389</xdr:rowOff>
    </xdr:to>
    <xdr:sp macro="" textlink="">
      <xdr:nvSpPr>
        <xdr:cNvPr id="699" name="円/楕円 698"/>
        <xdr:cNvSpPr/>
      </xdr:nvSpPr>
      <xdr:spPr>
        <a:xfrm>
          <a:off x="16268700" y="166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216</xdr:rowOff>
    </xdr:from>
    <xdr:ext cx="534377" cy="259045"/>
    <xdr:sp macro="" textlink="">
      <xdr:nvSpPr>
        <xdr:cNvPr id="700" name="公債費該当値テキスト"/>
        <xdr:cNvSpPr txBox="1"/>
      </xdr:nvSpPr>
      <xdr:spPr>
        <a:xfrm>
          <a:off x="16370300"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xdr:rowOff>
    </xdr:from>
    <xdr:to>
      <xdr:col>22</xdr:col>
      <xdr:colOff>415925</xdr:colOff>
      <xdr:row>97</xdr:row>
      <xdr:rowOff>102277</xdr:rowOff>
    </xdr:to>
    <xdr:sp macro="" textlink="">
      <xdr:nvSpPr>
        <xdr:cNvPr id="701" name="円/楕円 700"/>
        <xdr:cNvSpPr/>
      </xdr:nvSpPr>
      <xdr:spPr>
        <a:xfrm>
          <a:off x="15430500" y="166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93404</xdr:rowOff>
    </xdr:from>
    <xdr:ext cx="534377" cy="259045"/>
    <xdr:sp macro="" textlink="">
      <xdr:nvSpPr>
        <xdr:cNvPr id="702" name="テキスト ボックス 701"/>
        <xdr:cNvSpPr txBox="1"/>
      </xdr:nvSpPr>
      <xdr:spPr>
        <a:xfrm>
          <a:off x="15214111" y="16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140319</xdr:rowOff>
    </xdr:from>
    <xdr:to>
      <xdr:col>21</xdr:col>
      <xdr:colOff>212725</xdr:colOff>
      <xdr:row>97</xdr:row>
      <xdr:rowOff>70469</xdr:rowOff>
    </xdr:to>
    <xdr:sp macro="" textlink="">
      <xdr:nvSpPr>
        <xdr:cNvPr id="703" name="円/楕円 702"/>
        <xdr:cNvSpPr/>
      </xdr:nvSpPr>
      <xdr:spPr>
        <a:xfrm>
          <a:off x="14541500" y="165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61596</xdr:rowOff>
    </xdr:from>
    <xdr:ext cx="534377" cy="259045"/>
    <xdr:sp macro="" textlink="">
      <xdr:nvSpPr>
        <xdr:cNvPr id="704" name="テキスト ボックス 703"/>
        <xdr:cNvSpPr txBox="1"/>
      </xdr:nvSpPr>
      <xdr:spPr>
        <a:xfrm>
          <a:off x="14325111" y="166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105197</xdr:rowOff>
    </xdr:from>
    <xdr:to>
      <xdr:col>20</xdr:col>
      <xdr:colOff>9525</xdr:colOff>
      <xdr:row>97</xdr:row>
      <xdr:rowOff>35347</xdr:rowOff>
    </xdr:to>
    <xdr:sp macro="" textlink="">
      <xdr:nvSpPr>
        <xdr:cNvPr id="705" name="円/楕円 704"/>
        <xdr:cNvSpPr/>
      </xdr:nvSpPr>
      <xdr:spPr>
        <a:xfrm>
          <a:off x="13652500" y="16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26474</xdr:rowOff>
    </xdr:from>
    <xdr:ext cx="534377" cy="259045"/>
    <xdr:sp macro="" textlink="">
      <xdr:nvSpPr>
        <xdr:cNvPr id="706" name="テキスト ボックス 705"/>
        <xdr:cNvSpPr txBox="1"/>
      </xdr:nvSpPr>
      <xdr:spPr>
        <a:xfrm>
          <a:off x="13436111" y="166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43850</xdr:rowOff>
    </xdr:from>
    <xdr:to>
      <xdr:col>18</xdr:col>
      <xdr:colOff>492125</xdr:colOff>
      <xdr:row>96</xdr:row>
      <xdr:rowOff>145450</xdr:rowOff>
    </xdr:to>
    <xdr:sp macro="" textlink="">
      <xdr:nvSpPr>
        <xdr:cNvPr id="707" name="円/楕円 706"/>
        <xdr:cNvSpPr/>
      </xdr:nvSpPr>
      <xdr:spPr>
        <a:xfrm>
          <a:off x="12763500" y="165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136577</xdr:rowOff>
    </xdr:from>
    <xdr:ext cx="534377" cy="259045"/>
    <xdr:sp macro="" textlink="">
      <xdr:nvSpPr>
        <xdr:cNvPr id="708" name="テキスト ボックス 707"/>
        <xdr:cNvSpPr txBox="1"/>
      </xdr:nvSpPr>
      <xdr:spPr>
        <a:xfrm>
          <a:off x="12547111" y="165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53,736</a:t>
          </a:r>
          <a:r>
            <a:rPr kumimoji="1" lang="ja-JP" altLang="ja-JP" sz="1100">
              <a:solidFill>
                <a:schemeClr val="dk1"/>
              </a:solidFill>
              <a:effectLst/>
              <a:latin typeface="+mn-lt"/>
              <a:ea typeface="+mn-ea"/>
              <a:cs typeface="+mn-cs"/>
            </a:rPr>
            <a:t>円であり、他の支出に比べ、類似団体内平均値を大きく上回っている。これは、古賀市が「教育立市こが」を掲げ、小中学校の少人数学級・スクールソーシャルワーカーの配置等の教育施策の充実を図っているためである。</a:t>
          </a:r>
          <a:endParaRPr lang="ja-JP" altLang="ja-JP" sz="1400">
            <a:effectLst/>
          </a:endParaRPr>
        </a:p>
        <a:p>
          <a:r>
            <a:rPr kumimoji="1" lang="ja-JP" altLang="ja-JP" sz="1100">
              <a:solidFill>
                <a:schemeClr val="dk1"/>
              </a:solidFill>
              <a:effectLst/>
              <a:latin typeface="+mn-lt"/>
              <a:ea typeface="+mn-ea"/>
              <a:cs typeface="+mn-cs"/>
            </a:rPr>
            <a:t>一方、商工費は、住民一人当たり</a:t>
          </a:r>
          <a:r>
            <a:rPr kumimoji="1" lang="en-US" altLang="ja-JP" sz="1100">
              <a:solidFill>
                <a:schemeClr val="dk1"/>
              </a:solidFill>
              <a:effectLst/>
              <a:latin typeface="+mn-lt"/>
              <a:ea typeface="+mn-ea"/>
              <a:cs typeface="+mn-cs"/>
            </a:rPr>
            <a:t>3,079</a:t>
          </a:r>
          <a:r>
            <a:rPr kumimoji="1" lang="ja-JP" altLang="ja-JP" sz="1100">
              <a:solidFill>
                <a:schemeClr val="dk1"/>
              </a:solidFill>
              <a:effectLst/>
              <a:latin typeface="+mn-lt"/>
              <a:ea typeface="+mn-ea"/>
              <a:cs typeface="+mn-cs"/>
            </a:rPr>
            <a:t>円であり、例年、類似団体内平均値を大きく下回っている。平成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年度は国の交付金を活用し市内消費促進のため事業等を増額したため一時的に差が縮小したが、今後もふるさと納税制度を活用した特産品</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や企業誘致の施策等により地域経済の活性化やにぎわいの創出に努める。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行財政改革の間、財政調整基金の取崩を抑制し、実質単年度収支の黒字化に努めてきた。その後も、実質収支額及び実質単年度収支ともに黒字であり、財政調整基金残高及び実質収支の標準財政規模に対する割合も増加傾向にある。しかしながら、今後、公共施設等総合管理計画に基づく公共施設等の集約化・複合化に係る経費や扶助費の増加等により、財政調整基金の取崩額の増加が見込まれるため、引き続き、事業の見直し・統廃合等の歳出の合理化を図り、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国民健康保険特別会計において、平成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年度より赤字が発生している。医療費については、今後も高齢化や医療の高度化による増加が見込まれるため、平成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年度に保険税の税率改正を行い、黒字化に努める。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20694386</v>
      </c>
      <c r="BO4" s="409"/>
      <c r="BP4" s="409"/>
      <c r="BQ4" s="409"/>
      <c r="BR4" s="409"/>
      <c r="BS4" s="409"/>
      <c r="BT4" s="409"/>
      <c r="BU4" s="410"/>
      <c r="BV4" s="408">
        <v>19677033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6.4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19704685</v>
      </c>
      <c r="BO5" s="414"/>
      <c r="BP5" s="414"/>
      <c r="BQ5" s="414"/>
      <c r="BR5" s="414"/>
      <c r="BS5" s="414"/>
      <c r="BT5" s="414"/>
      <c r="BU5" s="415"/>
      <c r="BV5" s="413">
        <v>18877795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89.5</v>
      </c>
      <c r="CU5" s="384"/>
      <c r="CV5" s="384"/>
      <c r="CW5" s="384"/>
      <c r="CX5" s="384"/>
      <c r="CY5" s="384"/>
      <c r="CZ5" s="384"/>
      <c r="DA5" s="385"/>
      <c r="DB5" s="383">
        <v>92.7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989701</v>
      </c>
      <c r="BO6" s="414"/>
      <c r="BP6" s="414"/>
      <c r="BQ6" s="414"/>
      <c r="BR6" s="414"/>
      <c r="BS6" s="414"/>
      <c r="BT6" s="414"/>
      <c r="BU6" s="415"/>
      <c r="BV6" s="413">
        <v>799238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101.2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31906</v>
      </c>
      <c r="BO7" s="414"/>
      <c r="BP7" s="414"/>
      <c r="BQ7" s="414"/>
      <c r="BR7" s="414"/>
      <c r="BS7" s="414"/>
      <c r="BT7" s="414"/>
      <c r="BU7" s="415"/>
      <c r="BV7" s="413">
        <v>72003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11606435</v>
      </c>
      <c r="CU7" s="414"/>
      <c r="CV7" s="414"/>
      <c r="CW7" s="414"/>
      <c r="CX7" s="414"/>
      <c r="CY7" s="414"/>
      <c r="CZ7" s="414"/>
      <c r="DA7" s="415"/>
      <c r="DB7" s="413">
        <v>11393932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957795</v>
      </c>
      <c r="BO8" s="414"/>
      <c r="BP8" s="414"/>
      <c r="BQ8" s="414"/>
      <c r="BR8" s="414"/>
      <c r="BS8" s="414"/>
      <c r="BT8" s="414"/>
      <c r="BU8" s="415"/>
      <c r="BV8" s="413">
        <v>727235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57959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230560</v>
      </c>
      <c r="BO9" s="414"/>
      <c r="BP9" s="414"/>
      <c r="BQ9" s="414"/>
      <c r="BR9" s="414"/>
      <c r="BS9" s="414"/>
      <c r="BT9" s="414"/>
      <c r="BU9" s="415"/>
      <c r="BV9" s="413">
        <v>91248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9.1999999999999993</v>
      </c>
      <c r="CU9" s="384"/>
      <c r="CV9" s="384"/>
      <c r="CW9" s="384"/>
      <c r="CX9" s="384"/>
      <c r="CY9" s="384"/>
      <c r="CZ9" s="384"/>
      <c r="DA9" s="385"/>
      <c r="DB9" s="383">
        <v>10.4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57920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407492</v>
      </c>
      <c r="BO10" s="414"/>
      <c r="BP10" s="414"/>
      <c r="BQ10" s="414"/>
      <c r="BR10" s="414"/>
      <c r="BS10" s="414"/>
      <c r="BT10" s="414"/>
      <c r="BU10" s="415"/>
      <c r="BV10" s="413">
        <v>322942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10233</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58389</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v>250000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57921</v>
      </c>
      <c r="S13" s="515"/>
      <c r="T13" s="515"/>
      <c r="U13" s="515"/>
      <c r="V13" s="516"/>
      <c r="W13" s="502" t="s">
        <v>119</v>
      </c>
      <c r="X13" s="426"/>
      <c r="Y13" s="426"/>
      <c r="Z13" s="426"/>
      <c r="AA13" s="426"/>
      <c r="AB13" s="427"/>
      <c r="AC13" s="389">
        <v>556</v>
      </c>
      <c r="AD13" s="390"/>
      <c r="AE13" s="390"/>
      <c r="AF13" s="390"/>
      <c r="AG13" s="391"/>
      <c r="AH13" s="389">
        <v>727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248285</v>
      </c>
      <c r="BO13" s="414"/>
      <c r="BP13" s="414"/>
      <c r="BQ13" s="414"/>
      <c r="BR13" s="414"/>
      <c r="BS13" s="414"/>
      <c r="BT13" s="414"/>
      <c r="BU13" s="415"/>
      <c r="BV13" s="413">
        <v>164190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5.9</v>
      </c>
      <c r="CU13" s="384"/>
      <c r="CV13" s="384"/>
      <c r="CW13" s="384"/>
      <c r="CX13" s="384"/>
      <c r="CY13" s="384"/>
      <c r="CZ13" s="384"/>
      <c r="DA13" s="385"/>
      <c r="DB13" s="383">
        <v>6.6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58370</v>
      </c>
      <c r="S14" s="515"/>
      <c r="T14" s="515"/>
      <c r="U14" s="515"/>
      <c r="V14" s="516"/>
      <c r="W14" s="517"/>
      <c r="X14" s="429"/>
      <c r="Y14" s="429"/>
      <c r="Z14" s="429"/>
      <c r="AA14" s="429"/>
      <c r="AB14" s="430"/>
      <c r="AC14" s="507">
        <v>2.1</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57935</v>
      </c>
      <c r="S15" s="515"/>
      <c r="T15" s="515"/>
      <c r="U15" s="515"/>
      <c r="V15" s="516"/>
      <c r="W15" s="502" t="s">
        <v>126</v>
      </c>
      <c r="X15" s="426"/>
      <c r="Y15" s="426"/>
      <c r="Z15" s="426"/>
      <c r="AA15" s="426"/>
      <c r="AB15" s="427"/>
      <c r="AC15" s="389">
        <v>6914</v>
      </c>
      <c r="AD15" s="390"/>
      <c r="AE15" s="390"/>
      <c r="AF15" s="390"/>
      <c r="AG15" s="391"/>
      <c r="AH15" s="389">
        <v>7025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6104839</v>
      </c>
      <c r="BO15" s="409"/>
      <c r="BP15" s="409"/>
      <c r="BQ15" s="409"/>
      <c r="BR15" s="409"/>
      <c r="BS15" s="409"/>
      <c r="BT15" s="409"/>
      <c r="BU15" s="410"/>
      <c r="BV15" s="408">
        <v>5929486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26.4</v>
      </c>
      <c r="AD16" s="508"/>
      <c r="AE16" s="508"/>
      <c r="AF16" s="508"/>
      <c r="AG16" s="509"/>
      <c r="AH16" s="507">
        <v>26.5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9057331</v>
      </c>
      <c r="BO16" s="414"/>
      <c r="BP16" s="414"/>
      <c r="BQ16" s="414"/>
      <c r="BR16" s="414"/>
      <c r="BS16" s="414"/>
      <c r="BT16" s="414"/>
      <c r="BU16" s="415"/>
      <c r="BV16" s="413">
        <v>8740047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18745</v>
      </c>
      <c r="AD17" s="390"/>
      <c r="AE17" s="390"/>
      <c r="AF17" s="390"/>
      <c r="AG17" s="391"/>
      <c r="AH17" s="389">
        <v>18429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7745192</v>
      </c>
      <c r="BO17" s="414"/>
      <c r="BP17" s="414"/>
      <c r="BQ17" s="414"/>
      <c r="BR17" s="414"/>
      <c r="BS17" s="414"/>
      <c r="BT17" s="414"/>
      <c r="BU17" s="415"/>
      <c r="BV17" s="413">
        <v>7614911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42.07</v>
      </c>
      <c r="M18" s="478"/>
      <c r="N18" s="478"/>
      <c r="O18" s="478"/>
      <c r="P18" s="478"/>
      <c r="Q18" s="478"/>
      <c r="R18" s="479"/>
      <c r="S18" s="479"/>
      <c r="T18" s="479"/>
      <c r="U18" s="479"/>
      <c r="V18" s="480"/>
      <c r="W18" s="494"/>
      <c r="X18" s="495"/>
      <c r="Y18" s="495"/>
      <c r="Z18" s="495"/>
      <c r="AA18" s="495"/>
      <c r="AB18" s="503"/>
      <c r="AC18" s="377">
        <v>71.5</v>
      </c>
      <c r="AD18" s="378"/>
      <c r="AE18" s="378"/>
      <c r="AF18" s="378"/>
      <c r="AG18" s="481"/>
      <c r="AH18" s="377">
        <v>69.400000000000006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10775298</v>
      </c>
      <c r="BO18" s="414"/>
      <c r="BP18" s="414"/>
      <c r="BQ18" s="414"/>
      <c r="BR18" s="414"/>
      <c r="BS18" s="414"/>
      <c r="BT18" s="414"/>
      <c r="BU18" s="415"/>
      <c r="BV18" s="413">
        <v>10682239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1378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13812899</v>
      </c>
      <c r="BO19" s="414"/>
      <c r="BP19" s="414"/>
      <c r="BQ19" s="414"/>
      <c r="BR19" s="414"/>
      <c r="BS19" s="414"/>
      <c r="BT19" s="414"/>
      <c r="BU19" s="415"/>
      <c r="BV19" s="413">
        <v>12942942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22320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14448654</v>
      </c>
      <c r="BO23" s="414"/>
      <c r="BP23" s="414"/>
      <c r="BQ23" s="414"/>
      <c r="BR23" s="414"/>
      <c r="BS23" s="414"/>
      <c r="BT23" s="414"/>
      <c r="BU23" s="415"/>
      <c r="BV23" s="413">
        <v>13767992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8750</v>
      </c>
      <c r="R24" s="390"/>
      <c r="S24" s="390"/>
      <c r="T24" s="390"/>
      <c r="U24" s="390"/>
      <c r="V24" s="391"/>
      <c r="W24" s="455"/>
      <c r="X24" s="446"/>
      <c r="Y24" s="447"/>
      <c r="Z24" s="386" t="s">
        <v>150</v>
      </c>
      <c r="AA24" s="387"/>
      <c r="AB24" s="387"/>
      <c r="AC24" s="387"/>
      <c r="AD24" s="387"/>
      <c r="AE24" s="387"/>
      <c r="AF24" s="387"/>
      <c r="AG24" s="388"/>
      <c r="AH24" s="389">
        <v>300</v>
      </c>
      <c r="AI24" s="390"/>
      <c r="AJ24" s="390"/>
      <c r="AK24" s="390"/>
      <c r="AL24" s="391"/>
      <c r="AM24" s="389">
        <v>921000</v>
      </c>
      <c r="AN24" s="390"/>
      <c r="AO24" s="390"/>
      <c r="AP24" s="390"/>
      <c r="AQ24" s="390"/>
      <c r="AR24" s="391"/>
      <c r="AS24" s="389">
        <v>3070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12719941</v>
      </c>
      <c r="BO24" s="414"/>
      <c r="BP24" s="414"/>
      <c r="BQ24" s="414"/>
      <c r="BR24" s="414"/>
      <c r="BS24" s="414"/>
      <c r="BT24" s="414"/>
      <c r="BU24" s="415"/>
      <c r="BV24" s="413">
        <v>12123804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6890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1156237</v>
      </c>
      <c r="BO25" s="409"/>
      <c r="BP25" s="409"/>
      <c r="BQ25" s="409"/>
      <c r="BR25" s="409"/>
      <c r="BS25" s="409"/>
      <c r="BT25" s="409"/>
      <c r="BU25" s="410"/>
      <c r="BV25" s="408">
        <v>2131006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6560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4950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4360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2945814</v>
      </c>
      <c r="BO28" s="409"/>
      <c r="BP28" s="409"/>
      <c r="BQ28" s="409"/>
      <c r="BR28" s="409"/>
      <c r="BS28" s="409"/>
      <c r="BT28" s="409"/>
      <c r="BU28" s="410"/>
      <c r="BV28" s="408">
        <v>2938322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17</v>
      </c>
      <c r="M29" s="390"/>
      <c r="N29" s="390"/>
      <c r="O29" s="390"/>
      <c r="P29" s="391"/>
      <c r="Q29" s="389">
        <v>4000</v>
      </c>
      <c r="R29" s="390"/>
      <c r="S29" s="390"/>
      <c r="T29" s="390"/>
      <c r="U29" s="390"/>
      <c r="V29" s="391"/>
      <c r="W29" s="456"/>
      <c r="X29" s="457"/>
      <c r="Y29" s="458"/>
      <c r="Z29" s="386" t="s">
        <v>167</v>
      </c>
      <c r="AA29" s="387"/>
      <c r="AB29" s="387"/>
      <c r="AC29" s="387"/>
      <c r="AD29" s="387"/>
      <c r="AE29" s="387"/>
      <c r="AF29" s="387"/>
      <c r="AG29" s="388"/>
      <c r="AH29" s="389">
        <v>301</v>
      </c>
      <c r="AI29" s="390"/>
      <c r="AJ29" s="390"/>
      <c r="AK29" s="390"/>
      <c r="AL29" s="391"/>
      <c r="AM29" s="389">
        <v>925032</v>
      </c>
      <c r="AN29" s="390"/>
      <c r="AO29" s="390"/>
      <c r="AP29" s="390"/>
      <c r="AQ29" s="390"/>
      <c r="AR29" s="391"/>
      <c r="AS29" s="389">
        <v>3073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47458</v>
      </c>
      <c r="BO29" s="414"/>
      <c r="BP29" s="414"/>
      <c r="BQ29" s="414"/>
      <c r="BR29" s="414"/>
      <c r="BS29" s="414"/>
      <c r="BT29" s="414"/>
      <c r="BU29" s="415"/>
      <c r="BV29" s="413">
        <v>51390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2153474</v>
      </c>
      <c r="BO30" s="417"/>
      <c r="BP30" s="417"/>
      <c r="BQ30" s="417"/>
      <c r="BR30" s="417"/>
      <c r="BS30" s="417"/>
      <c r="BT30" s="417"/>
      <c r="BU30" s="418"/>
      <c r="BV30" s="416">
        <v>1962649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古賀高等学校組合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古賀市土地開発公社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北筑昇華苑組合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玄界環境組合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粕屋北部消防組合(一般会計)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粕屋北部消防組合(粕屋北部消防組合休日診療所事業特別会計)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福岡県市町村消防団員等公務災害補償組合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福岡県市町村退職手当組合(一般会計)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福岡県市町村退職手当組合(基金特別会計)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福岡地区水道企業団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福岡県自治振興組合(一般会計)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533</v>
      </c>
      <c r="D34" s="1181"/>
      <c r="E34" s="1182"/>
      <c r="F34" s="32">
        <v>1.96</v>
      </c>
      <c r="G34" s="33">
        <v>1.03</v>
      </c>
      <c r="H34" s="33">
        <v>0.93</v>
      </c>
      <c r="I34" s="33" t="s">
        <v>534</v>
      </c>
      <c r="J34" s="34" t="s">
        <v>535</v>
      </c>
      <c r="K34" s="22"/>
      <c r="L34" s="22"/>
      <c r="M34" s="22"/>
      <c r="N34" s="22"/>
      <c r="O34" s="22"/>
      <c r="P34" s="22"/>
    </row>
    <row r="35" spans="1:16" ht="39" customHeight="1">
      <c r="A35" s="22"/>
      <c r="B35" s="35"/>
      <c r="C35" s="1175" t="s">
        <v>536</v>
      </c>
      <c r="D35" s="1176"/>
      <c r="E35" s="1177"/>
      <c r="F35" s="36">
        <v>12.57</v>
      </c>
      <c r="G35" s="37">
        <v>12.61</v>
      </c>
      <c r="H35" s="37">
        <v>12.24</v>
      </c>
      <c r="I35" s="37">
        <v>12.67</v>
      </c>
      <c r="J35" s="38">
        <v>13.12</v>
      </c>
      <c r="K35" s="22"/>
      <c r="L35" s="22"/>
      <c r="M35" s="22"/>
      <c r="N35" s="22"/>
      <c r="O35" s="22"/>
      <c r="P35" s="22"/>
    </row>
    <row r="36" spans="1:16" ht="39" customHeight="1">
      <c r="A36" s="22"/>
      <c r="B36" s="35"/>
      <c r="C36" s="1175" t="s">
        <v>537</v>
      </c>
      <c r="D36" s="1176"/>
      <c r="E36" s="1177"/>
      <c r="F36" s="36">
        <v>4.1399999999999997</v>
      </c>
      <c r="G36" s="37">
        <v>6.62</v>
      </c>
      <c r="H36" s="37">
        <v>5.45</v>
      </c>
      <c r="I36" s="37">
        <v>6.32</v>
      </c>
      <c r="J36" s="38">
        <v>8.16</v>
      </c>
      <c r="K36" s="22"/>
      <c r="L36" s="22"/>
      <c r="M36" s="22"/>
      <c r="N36" s="22"/>
      <c r="O36" s="22"/>
      <c r="P36" s="22"/>
    </row>
    <row r="37" spans="1:16" ht="39" customHeight="1">
      <c r="A37" s="22"/>
      <c r="B37" s="35"/>
      <c r="C37" s="1175" t="s">
        <v>538</v>
      </c>
      <c r="D37" s="1176"/>
      <c r="E37" s="1177"/>
      <c r="F37" s="36">
        <v>1.03</v>
      </c>
      <c r="G37" s="37">
        <v>1.31</v>
      </c>
      <c r="H37" s="37">
        <v>1.06</v>
      </c>
      <c r="I37" s="37">
        <v>1.66</v>
      </c>
      <c r="J37" s="38">
        <v>0.59</v>
      </c>
      <c r="K37" s="22"/>
      <c r="L37" s="22"/>
      <c r="M37" s="22"/>
      <c r="N37" s="22"/>
      <c r="O37" s="22"/>
      <c r="P37" s="22"/>
    </row>
    <row r="38" spans="1:16" ht="39" customHeight="1">
      <c r="A38" s="22"/>
      <c r="B38" s="35"/>
      <c r="C38" s="1175" t="s">
        <v>539</v>
      </c>
      <c r="D38" s="1176"/>
      <c r="E38" s="1177"/>
      <c r="F38" s="36">
        <v>0.68</v>
      </c>
      <c r="G38" s="37">
        <v>0.39</v>
      </c>
      <c r="H38" s="37">
        <v>0.17</v>
      </c>
      <c r="I38" s="37">
        <v>0.02</v>
      </c>
      <c r="J38" s="38">
        <v>0.11</v>
      </c>
      <c r="K38" s="22"/>
      <c r="L38" s="22"/>
      <c r="M38" s="22"/>
      <c r="N38" s="22"/>
      <c r="O38" s="22"/>
      <c r="P38" s="22"/>
    </row>
    <row r="39" spans="1:16" ht="39" customHeight="1">
      <c r="A39" s="22"/>
      <c r="B39" s="35"/>
      <c r="C39" s="1175" t="s">
        <v>540</v>
      </c>
      <c r="D39" s="1176"/>
      <c r="E39" s="1177"/>
      <c r="F39" s="36">
        <v>0.08</v>
      </c>
      <c r="G39" s="37">
        <v>0.16</v>
      </c>
      <c r="H39" s="37">
        <v>0.06</v>
      </c>
      <c r="I39" s="37">
        <v>0.05</v>
      </c>
      <c r="J39" s="38">
        <v>0.08</v>
      </c>
      <c r="K39" s="22"/>
      <c r="L39" s="22"/>
      <c r="M39" s="22"/>
      <c r="N39" s="22"/>
      <c r="O39" s="22"/>
      <c r="P39" s="22"/>
    </row>
    <row r="40" spans="1:16" ht="39" customHeight="1">
      <c r="A40" s="22"/>
      <c r="B40" s="35"/>
      <c r="C40" s="1175" t="s">
        <v>541</v>
      </c>
      <c r="D40" s="1176"/>
      <c r="E40" s="1177"/>
      <c r="F40" s="36">
        <v>0</v>
      </c>
      <c r="G40" s="37">
        <v>0.02</v>
      </c>
      <c r="H40" s="37">
        <v>0.01</v>
      </c>
      <c r="I40" s="37">
        <v>0.01</v>
      </c>
      <c r="J40" s="38">
        <v>0.04</v>
      </c>
      <c r="K40" s="22"/>
      <c r="L40" s="22"/>
      <c r="M40" s="22"/>
      <c r="N40" s="22"/>
      <c r="O40" s="22"/>
      <c r="P40" s="22"/>
    </row>
    <row r="41" spans="1:16" ht="39" customHeight="1">
      <c r="A41" s="22"/>
      <c r="B41" s="35"/>
      <c r="C41" s="1175" t="s">
        <v>542</v>
      </c>
      <c r="D41" s="1176"/>
      <c r="E41" s="1177"/>
      <c r="F41" s="36">
        <v>0.01</v>
      </c>
      <c r="G41" s="37">
        <v>0.03</v>
      </c>
      <c r="H41" s="37">
        <v>0</v>
      </c>
      <c r="I41" s="37">
        <v>0.1</v>
      </c>
      <c r="J41" s="38">
        <v>0.01</v>
      </c>
      <c r="K41" s="22"/>
      <c r="L41" s="22"/>
      <c r="M41" s="22"/>
      <c r="N41" s="22"/>
      <c r="O41" s="22"/>
      <c r="P41" s="22"/>
    </row>
    <row r="42" spans="1:16" ht="39" customHeight="1">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544</v>
      </c>
      <c r="D43" s="1179"/>
      <c r="E43" s="1180"/>
      <c r="F43" s="41">
        <v>0.06</v>
      </c>
      <c r="G43" s="42">
        <v>0.12</v>
      </c>
      <c r="H43" s="42">
        <v>0.06</v>
      </c>
      <c r="I43" s="42">
        <v>0.03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1855</v>
      </c>
      <c r="L45" s="60">
        <v>1605</v>
      </c>
      <c r="M45" s="60">
        <v>1516</v>
      </c>
      <c r="N45" s="60">
        <v>1395</v>
      </c>
      <c r="O45" s="61">
        <v>1310</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14</v>
      </c>
      <c r="F48" s="1185"/>
      <c r="G48" s="1185"/>
      <c r="H48" s="1185"/>
      <c r="I48" s="1185"/>
      <c r="J48" s="1186"/>
      <c r="K48" s="63">
        <v>380</v>
      </c>
      <c r="L48" s="64">
        <v>319</v>
      </c>
      <c r="M48" s="64">
        <v>395</v>
      </c>
      <c r="N48" s="64">
        <v>422</v>
      </c>
      <c r="O48" s="65">
        <v>450</v>
      </c>
      <c r="P48" s="48"/>
      <c r="Q48" s="48"/>
      <c r="R48" s="48"/>
      <c r="S48" s="48"/>
      <c r="T48" s="48"/>
      <c r="U48" s="48"/>
    </row>
    <row r="49" spans="1:21" ht="30.75" customHeight="1">
      <c r="A49" s="48"/>
      <c r="B49" s="1193"/>
      <c r="C49" s="1194"/>
      <c r="D49" s="62"/>
      <c r="E49" s="1185" t="s">
        <v>15</v>
      </c>
      <c r="F49" s="1185"/>
      <c r="G49" s="1185"/>
      <c r="H49" s="1185"/>
      <c r="I49" s="1185"/>
      <c r="J49" s="1186"/>
      <c r="K49" s="63">
        <v>336</v>
      </c>
      <c r="L49" s="64">
        <v>342</v>
      </c>
      <c r="M49" s="64">
        <v>348</v>
      </c>
      <c r="N49" s="64">
        <v>301</v>
      </c>
      <c r="O49" s="65">
        <v>320</v>
      </c>
      <c r="P49" s="48"/>
      <c r="Q49" s="48"/>
      <c r="R49" s="48"/>
      <c r="S49" s="48"/>
      <c r="T49" s="48"/>
      <c r="U49" s="48"/>
    </row>
    <row r="50" spans="1:21" ht="30.75" customHeight="1">
      <c r="A50" s="48"/>
      <c r="B50" s="1193"/>
      <c r="C50" s="1194"/>
      <c r="D50" s="62"/>
      <c r="E50" s="1185" t="s">
        <v>16</v>
      </c>
      <c r="F50" s="1185"/>
      <c r="G50" s="1185"/>
      <c r="H50" s="1185"/>
      <c r="I50" s="1185"/>
      <c r="J50" s="1186"/>
      <c r="K50" s="63">
        <v>173</v>
      </c>
      <c r="L50" s="64">
        <v>168</v>
      </c>
      <c r="M50" s="64">
        <v>165</v>
      </c>
      <c r="N50" s="64">
        <v>165</v>
      </c>
      <c r="O50" s="65">
        <v>165</v>
      </c>
      <c r="P50" s="48"/>
      <c r="Q50" s="48"/>
      <c r="R50" s="48"/>
      <c r="S50" s="48"/>
      <c r="T50" s="48"/>
      <c r="U50" s="48"/>
    </row>
    <row r="51" spans="1:21" ht="30.75" customHeight="1">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18</v>
      </c>
      <c r="C52" s="1184"/>
      <c r="D52" s="66"/>
      <c r="E52" s="1185" t="s">
        <v>19</v>
      </c>
      <c r="F52" s="1185"/>
      <c r="G52" s="1185"/>
      <c r="H52" s="1185"/>
      <c r="I52" s="1185"/>
      <c r="J52" s="1186"/>
      <c r="K52" s="63">
        <v>1669</v>
      </c>
      <c r="L52" s="64">
        <v>1696</v>
      </c>
      <c r="M52" s="64">
        <v>1725</v>
      </c>
      <c r="N52" s="64">
        <v>1758</v>
      </c>
      <c r="O52" s="65">
        <v>1726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1075</v>
      </c>
      <c r="L53" s="69">
        <v>738</v>
      </c>
      <c r="M53" s="69">
        <v>699</v>
      </c>
      <c r="N53" s="69">
        <v>525</v>
      </c>
      <c r="O53" s="70">
        <v>519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13310</v>
      </c>
      <c r="J41" s="83">
        <v>13109</v>
      </c>
      <c r="K41" s="83">
        <v>13212</v>
      </c>
      <c r="L41" s="83">
        <v>13768</v>
      </c>
      <c r="M41" s="84">
        <v>14449</v>
      </c>
    </row>
    <row r="42" spans="2:13" ht="27.75" customHeight="1">
      <c r="B42" s="1201"/>
      <c r="C42" s="1202"/>
      <c r="D42" s="85"/>
      <c r="E42" s="1205" t="s">
        <v>25</v>
      </c>
      <c r="F42" s="1205"/>
      <c r="G42" s="1205"/>
      <c r="H42" s="1206"/>
      <c r="I42" s="86">
        <v>16</v>
      </c>
      <c r="J42" s="87">
        <v>14</v>
      </c>
      <c r="K42" s="87">
        <v>13</v>
      </c>
      <c r="L42" s="87">
        <v>11</v>
      </c>
      <c r="M42" s="88">
        <v>9</v>
      </c>
    </row>
    <row r="43" spans="2:13" ht="27.75" customHeight="1">
      <c r="B43" s="1201"/>
      <c r="C43" s="1202"/>
      <c r="D43" s="85"/>
      <c r="E43" s="1205" t="s">
        <v>26</v>
      </c>
      <c r="F43" s="1205"/>
      <c r="G43" s="1205"/>
      <c r="H43" s="1206"/>
      <c r="I43" s="86">
        <v>4522</v>
      </c>
      <c r="J43" s="87">
        <v>4591</v>
      </c>
      <c r="K43" s="87">
        <v>5610</v>
      </c>
      <c r="L43" s="87">
        <v>5575</v>
      </c>
      <c r="M43" s="88">
        <v>6063</v>
      </c>
    </row>
    <row r="44" spans="2:13" ht="27.75" customHeight="1">
      <c r="B44" s="1201"/>
      <c r="C44" s="1202"/>
      <c r="D44" s="85"/>
      <c r="E44" s="1205" t="s">
        <v>27</v>
      </c>
      <c r="F44" s="1205"/>
      <c r="G44" s="1205"/>
      <c r="H44" s="1206"/>
      <c r="I44" s="86">
        <v>3059</v>
      </c>
      <c r="J44" s="87">
        <v>2869</v>
      </c>
      <c r="K44" s="87">
        <v>2088</v>
      </c>
      <c r="L44" s="87">
        <v>1591</v>
      </c>
      <c r="M44" s="88">
        <v>1251</v>
      </c>
    </row>
    <row r="45" spans="2:13" ht="27.75" customHeight="1">
      <c r="B45" s="1201"/>
      <c r="C45" s="1202"/>
      <c r="D45" s="85"/>
      <c r="E45" s="1205" t="s">
        <v>28</v>
      </c>
      <c r="F45" s="1205"/>
      <c r="G45" s="1205"/>
      <c r="H45" s="1206"/>
      <c r="I45" s="86">
        <v>696</v>
      </c>
      <c r="J45" s="87">
        <v>493</v>
      </c>
      <c r="K45" s="87">
        <v>445</v>
      </c>
      <c r="L45" s="87">
        <v>12</v>
      </c>
      <c r="M45" s="88" t="s">
        <v>488</v>
      </c>
    </row>
    <row r="46" spans="2:13" ht="27.75" customHeight="1">
      <c r="B46" s="1201"/>
      <c r="C46" s="1202"/>
      <c r="D46" s="85"/>
      <c r="E46" s="1205" t="s">
        <v>29</v>
      </c>
      <c r="F46" s="1205"/>
      <c r="G46" s="1205"/>
      <c r="H46" s="1206"/>
      <c r="I46" s="86">
        <v>15</v>
      </c>
      <c r="J46" s="87">
        <v>126</v>
      </c>
      <c r="K46" s="87">
        <v>220</v>
      </c>
      <c r="L46" s="87">
        <v>220</v>
      </c>
      <c r="M46" s="88">
        <v>249</v>
      </c>
    </row>
    <row r="47" spans="2:13" ht="27.75" customHeight="1">
      <c r="B47" s="1201"/>
      <c r="C47" s="1202"/>
      <c r="D47" s="85"/>
      <c r="E47" s="1205" t="s">
        <v>30</v>
      </c>
      <c r="F47" s="1205"/>
      <c r="G47" s="1205"/>
      <c r="H47" s="1206"/>
      <c r="I47" s="86" t="s">
        <v>488</v>
      </c>
      <c r="J47" s="87" t="s">
        <v>488</v>
      </c>
      <c r="K47" s="87" t="s">
        <v>488</v>
      </c>
      <c r="L47" s="87" t="s">
        <v>488</v>
      </c>
      <c r="M47" s="88" t="s">
        <v>488</v>
      </c>
    </row>
    <row r="48" spans="2:13" ht="27.75" customHeight="1">
      <c r="B48" s="1203"/>
      <c r="C48" s="1204"/>
      <c r="D48" s="85"/>
      <c r="E48" s="1205" t="s">
        <v>31</v>
      </c>
      <c r="F48" s="1205"/>
      <c r="G48" s="1205"/>
      <c r="H48" s="1206"/>
      <c r="I48" s="86" t="s">
        <v>488</v>
      </c>
      <c r="J48" s="87" t="s">
        <v>488</v>
      </c>
      <c r="K48" s="87" t="s">
        <v>488</v>
      </c>
      <c r="L48" s="87" t="s">
        <v>488</v>
      </c>
      <c r="M48" s="88" t="s">
        <v>488</v>
      </c>
    </row>
    <row r="49" spans="2:13" ht="27.75" customHeight="1">
      <c r="B49" s="1199" t="s">
        <v>32</v>
      </c>
      <c r="C49" s="1200"/>
      <c r="D49" s="89"/>
      <c r="E49" s="1205" t="s">
        <v>33</v>
      </c>
      <c r="F49" s="1205"/>
      <c r="G49" s="1205"/>
      <c r="H49" s="1206"/>
      <c r="I49" s="86">
        <v>5232</v>
      </c>
      <c r="J49" s="87">
        <v>5136</v>
      </c>
      <c r="K49" s="87">
        <v>5334</v>
      </c>
      <c r="L49" s="87">
        <v>5251</v>
      </c>
      <c r="M49" s="88">
        <v>5612</v>
      </c>
    </row>
    <row r="50" spans="2:13" ht="27.75" customHeight="1">
      <c r="B50" s="1201"/>
      <c r="C50" s="1202"/>
      <c r="D50" s="85"/>
      <c r="E50" s="1205" t="s">
        <v>34</v>
      </c>
      <c r="F50" s="1205"/>
      <c r="G50" s="1205"/>
      <c r="H50" s="1206"/>
      <c r="I50" s="86">
        <v>728</v>
      </c>
      <c r="J50" s="87">
        <v>920</v>
      </c>
      <c r="K50" s="87">
        <v>873</v>
      </c>
      <c r="L50" s="87">
        <v>831</v>
      </c>
      <c r="M50" s="88">
        <v>792</v>
      </c>
    </row>
    <row r="51" spans="2:13" ht="27.75" customHeight="1">
      <c r="B51" s="1203"/>
      <c r="C51" s="1204"/>
      <c r="D51" s="85"/>
      <c r="E51" s="1205" t="s">
        <v>35</v>
      </c>
      <c r="F51" s="1205"/>
      <c r="G51" s="1205"/>
      <c r="H51" s="1206"/>
      <c r="I51" s="86">
        <v>18452</v>
      </c>
      <c r="J51" s="87">
        <v>18476</v>
      </c>
      <c r="K51" s="87">
        <v>18280</v>
      </c>
      <c r="L51" s="87">
        <v>18324</v>
      </c>
      <c r="M51" s="88">
        <v>18249</v>
      </c>
    </row>
    <row r="52" spans="2:13" ht="27.75" customHeight="1" thickBot="1">
      <c r="B52" s="1207" t="s">
        <v>36</v>
      </c>
      <c r="C52" s="1208"/>
      <c r="D52" s="90"/>
      <c r="E52" s="1209" t="s">
        <v>37</v>
      </c>
      <c r="F52" s="1209"/>
      <c r="G52" s="1209"/>
      <c r="H52" s="1210"/>
      <c r="I52" s="91">
        <v>-2795</v>
      </c>
      <c r="J52" s="92">
        <v>-3331</v>
      </c>
      <c r="K52" s="92">
        <v>-2900</v>
      </c>
      <c r="L52" s="92">
        <v>-3228</v>
      </c>
      <c r="M52" s="93">
        <v>-2634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8"/>
      <c r="H50" s="1239"/>
      <c r="I50" s="1239"/>
      <c r="J50" s="1240"/>
      <c r="K50" s="354" t="s">
        <v>528</v>
      </c>
      <c r="L50" s="354" t="s">
        <v>529</v>
      </c>
      <c r="M50" s="354" t="s">
        <v>530</v>
      </c>
      <c r="N50" s="354" t="s">
        <v>531</v>
      </c>
      <c r="O50" s="354" t="s">
        <v>532</v>
      </c>
    </row>
    <row r="51" spans="1:17">
      <c r="B51" s="248"/>
      <c r="C51" s="244"/>
      <c r="D51" s="244"/>
      <c r="E51" s="244"/>
      <c r="F51" s="244"/>
      <c r="G51" s="1241" t="s">
        <v>570</v>
      </c>
      <c r="H51" s="1242"/>
      <c r="I51" s="1247" t="s">
        <v>571</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572</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573</v>
      </c>
      <c r="H55" s="1222"/>
      <c r="I55" s="1227" t="s">
        <v>571</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572</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9" t="s">
        <v>575</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8"/>
      <c r="H72" s="1239"/>
      <c r="I72" s="1239"/>
      <c r="J72" s="1240"/>
      <c r="K72" s="354" t="s">
        <v>528</v>
      </c>
      <c r="L72" s="354" t="s">
        <v>529</v>
      </c>
      <c r="M72" s="354" t="s">
        <v>530</v>
      </c>
      <c r="N72" s="354" t="s">
        <v>531</v>
      </c>
      <c r="O72" s="354" t="s">
        <v>532</v>
      </c>
    </row>
    <row r="73" spans="2:30">
      <c r="B73" s="248"/>
      <c r="C73" s="244"/>
      <c r="D73" s="244"/>
      <c r="E73" s="244"/>
      <c r="F73" s="244"/>
      <c r="G73" s="1241" t="s">
        <v>570</v>
      </c>
      <c r="H73" s="1242"/>
      <c r="I73" s="1247" t="s">
        <v>571</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577</v>
      </c>
      <c r="J75" s="1227"/>
      <c r="K75" s="1219">
        <v>9.4</v>
      </c>
      <c r="L75" s="1219">
        <v>9</v>
      </c>
      <c r="M75" s="1219">
        <v>8.5</v>
      </c>
      <c r="N75" s="1219">
        <v>6.6</v>
      </c>
      <c r="O75" s="1219">
        <v>5.9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573</v>
      </c>
      <c r="H77" s="1222"/>
      <c r="I77" s="1227" t="s">
        <v>571</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577</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27080</v>
      </c>
      <c r="E3" s="116"/>
      <c r="F3" s="117">
        <v>47569</v>
      </c>
      <c r="G3" s="118"/>
      <c r="H3" s="119"/>
    </row>
    <row r="4" spans="1:8">
      <c r="A4" s="120"/>
      <c r="B4" s="121"/>
      <c r="C4" s="122"/>
      <c r="D4" s="123">
        <v>12375</v>
      </c>
      <c r="E4" s="124"/>
      <c r="F4" s="125">
        <v>26255</v>
      </c>
      <c r="G4" s="126"/>
      <c r="H4" s="127"/>
    </row>
    <row r="5" spans="1:8">
      <c r="A5" s="108" t="s">
        <v>522</v>
      </c>
      <c r="B5" s="113"/>
      <c r="C5" s="114"/>
      <c r="D5" s="115">
        <v>17645</v>
      </c>
      <c r="E5" s="116"/>
      <c r="F5" s="117">
        <v>50880</v>
      </c>
      <c r="G5" s="118"/>
      <c r="H5" s="119"/>
    </row>
    <row r="6" spans="1:8">
      <c r="A6" s="120"/>
      <c r="B6" s="121"/>
      <c r="C6" s="122"/>
      <c r="D6" s="123">
        <v>10451</v>
      </c>
      <c r="E6" s="124"/>
      <c r="F6" s="125">
        <v>26879</v>
      </c>
      <c r="G6" s="126"/>
      <c r="H6" s="127"/>
    </row>
    <row r="7" spans="1:8">
      <c r="A7" s="108" t="s">
        <v>523</v>
      </c>
      <c r="B7" s="113"/>
      <c r="C7" s="114"/>
      <c r="D7" s="115">
        <v>32539</v>
      </c>
      <c r="E7" s="116"/>
      <c r="F7" s="117">
        <v>63956</v>
      </c>
      <c r="G7" s="118"/>
      <c r="H7" s="119"/>
    </row>
    <row r="8" spans="1:8">
      <c r="A8" s="120"/>
      <c r="B8" s="121"/>
      <c r="C8" s="122"/>
      <c r="D8" s="123">
        <v>14276</v>
      </c>
      <c r="E8" s="124"/>
      <c r="F8" s="125">
        <v>29239</v>
      </c>
      <c r="G8" s="126"/>
      <c r="H8" s="127"/>
    </row>
    <row r="9" spans="1:8">
      <c r="A9" s="108" t="s">
        <v>524</v>
      </c>
      <c r="B9" s="113"/>
      <c r="C9" s="114"/>
      <c r="D9" s="115">
        <v>37889</v>
      </c>
      <c r="E9" s="116"/>
      <c r="F9" s="117">
        <v>66255</v>
      </c>
      <c r="G9" s="118"/>
      <c r="H9" s="119"/>
    </row>
    <row r="10" spans="1:8">
      <c r="A10" s="120"/>
      <c r="B10" s="121"/>
      <c r="C10" s="122"/>
      <c r="D10" s="123">
        <v>8073</v>
      </c>
      <c r="E10" s="124"/>
      <c r="F10" s="125">
        <v>31822</v>
      </c>
      <c r="G10" s="126"/>
      <c r="H10" s="127"/>
    </row>
    <row r="11" spans="1:8">
      <c r="A11" s="108" t="s">
        <v>525</v>
      </c>
      <c r="B11" s="113"/>
      <c r="C11" s="114"/>
      <c r="D11" s="115">
        <v>39951</v>
      </c>
      <c r="E11" s="116"/>
      <c r="F11" s="117">
        <v>47278</v>
      </c>
      <c r="G11" s="118"/>
      <c r="H11" s="119"/>
    </row>
    <row r="12" spans="1:8">
      <c r="A12" s="120"/>
      <c r="B12" s="121"/>
      <c r="C12" s="128"/>
      <c r="D12" s="123">
        <v>5539</v>
      </c>
      <c r="E12" s="124"/>
      <c r="F12" s="125">
        <v>24096</v>
      </c>
      <c r="G12" s="126"/>
      <c r="H12" s="127"/>
    </row>
    <row r="13" spans="1:8">
      <c r="A13" s="108"/>
      <c r="B13" s="113"/>
      <c r="C13" s="129"/>
      <c r="D13" s="130">
        <v>31021</v>
      </c>
      <c r="E13" s="131"/>
      <c r="F13" s="132">
        <v>55188</v>
      </c>
      <c r="G13" s="133"/>
      <c r="H13" s="119"/>
    </row>
    <row r="14" spans="1:8">
      <c r="A14" s="120"/>
      <c r="B14" s="121"/>
      <c r="C14" s="122"/>
      <c r="D14" s="123">
        <v>10143</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4.22</v>
      </c>
      <c r="C19" s="134">
        <f>ROUND(VALUE(SUBSTITUTE(実質収支比率等に係る経年分析!G$48,"▲","-")),2)</f>
        <v>6.79</v>
      </c>
      <c r="D19" s="134">
        <f>ROUND(VALUE(SUBSTITUTE(実質収支比率等に係る経年分析!H$48,"▲","-")),2)</f>
        <v>5.52</v>
      </c>
      <c r="E19" s="134">
        <f>ROUND(VALUE(SUBSTITUTE(実質収支比率等に係る経年分析!I$48,"▲","-")),2)</f>
        <v>6.38</v>
      </c>
      <c r="F19" s="134">
        <f>ROUND(VALUE(SUBSTITUTE(実質収支比率等に係る経年分析!J$48,"▲","-")),2)</f>
        <v>8.25</v>
      </c>
    </row>
    <row r="20" spans="1:11">
      <c r="A20" s="134" t="s">
        <v>42</v>
      </c>
      <c r="B20" s="134">
        <f>ROUND(VALUE(SUBSTITUTE(実質収支比率等に係る経年分析!F$47,"▲","-")),2)</f>
        <v>24.15</v>
      </c>
      <c r="C20" s="134">
        <f>ROUND(VALUE(SUBSTITUTE(実質収支比率等に係る経年分析!G$47,"▲","-")),2)</f>
        <v>23.47</v>
      </c>
      <c r="D20" s="134">
        <f>ROUND(VALUE(SUBSTITUTE(実質収支比率等に係る経年分析!H$47,"▲","-")),2)</f>
        <v>24.86</v>
      </c>
      <c r="E20" s="134">
        <f>ROUND(VALUE(SUBSTITUTE(実質収支比率等に係る経年分析!I$47,"▲","-")),2)</f>
        <v>25.79</v>
      </c>
      <c r="F20" s="134">
        <f>ROUND(VALUE(SUBSTITUTE(実質収支比率等に係る経年分析!J$47,"▲","-")),2)</f>
        <v>25.38</v>
      </c>
    </row>
    <row r="21" spans="1:11">
      <c r="A21" s="134" t="s">
        <v>43</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2.14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0.93</v>
      </c>
      <c r="H36" s="135">
        <f>IF(ROUND(VALUE(SUBSTITUTE(連結実質赤字比率に係る赤字・黒字の構成分析!I$34,"▲", "-")), 2) &lt; 0, ABS(ROUND(VALUE(SUBSTITUTE(連結実質赤字比率に係る赤字・黒字の構成分析!I$34,"▲", "-")), 2)), NA())</f>
        <v>0.15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1669</v>
      </c>
      <c r="E42" s="136"/>
      <c r="F42" s="136"/>
      <c r="G42" s="136">
        <f>'実質公債費比率（分子）の構造'!L$52</f>
        <v>1696</v>
      </c>
      <c r="H42" s="136"/>
      <c r="I42" s="136"/>
      <c r="J42" s="136">
        <f>'実質公債費比率（分子）の構造'!M$52</f>
        <v>1725</v>
      </c>
      <c r="K42" s="136"/>
      <c r="L42" s="136"/>
      <c r="M42" s="136">
        <f>'実質公債費比率（分子）の構造'!N$52</f>
        <v>1758</v>
      </c>
      <c r="N42" s="136"/>
      <c r="O42" s="136"/>
      <c r="P42" s="136">
        <f>'実質公債費比率（分子）の構造'!O$52</f>
        <v>1726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173</v>
      </c>
      <c r="C44" s="136"/>
      <c r="D44" s="136"/>
      <c r="E44" s="136">
        <f>'実質公債費比率（分子）の構造'!L$50</f>
        <v>168</v>
      </c>
      <c r="F44" s="136"/>
      <c r="G44" s="136"/>
      <c r="H44" s="136">
        <f>'実質公債費比率（分子）の構造'!M$50</f>
        <v>165</v>
      </c>
      <c r="I44" s="136"/>
      <c r="J44" s="136"/>
      <c r="K44" s="136">
        <f>'実質公債費比率（分子）の構造'!N$50</f>
        <v>165</v>
      </c>
      <c r="L44" s="136"/>
      <c r="M44" s="136"/>
      <c r="N44" s="136">
        <f>'実質公債費比率（分子）の構造'!O$50</f>
        <v>165</v>
      </c>
      <c r="O44" s="136"/>
      <c r="P44" s="136"/>
    </row>
    <row r="45" spans="1:16">
      <c r="A45" s="136" t="s">
        <v>53</v>
      </c>
      <c r="B45" s="136">
        <f>'実質公債費比率（分子）の構造'!K$49</f>
        <v>336</v>
      </c>
      <c r="C45" s="136"/>
      <c r="D45" s="136"/>
      <c r="E45" s="136">
        <f>'実質公債費比率（分子）の構造'!L$49</f>
        <v>342</v>
      </c>
      <c r="F45" s="136"/>
      <c r="G45" s="136"/>
      <c r="H45" s="136">
        <f>'実質公債費比率（分子）の構造'!M$49</f>
        <v>348</v>
      </c>
      <c r="I45" s="136"/>
      <c r="J45" s="136"/>
      <c r="K45" s="136">
        <f>'実質公債費比率（分子）の構造'!N$49</f>
        <v>301</v>
      </c>
      <c r="L45" s="136"/>
      <c r="M45" s="136"/>
      <c r="N45" s="136">
        <f>'実質公債費比率（分子）の構造'!O$49</f>
        <v>320</v>
      </c>
      <c r="O45" s="136"/>
      <c r="P45" s="136"/>
    </row>
    <row r="46" spans="1:16">
      <c r="A46" s="136" t="s">
        <v>54</v>
      </c>
      <c r="B46" s="136">
        <f>'実質公債費比率（分子）の構造'!K$48</f>
        <v>380</v>
      </c>
      <c r="C46" s="136"/>
      <c r="D46" s="136"/>
      <c r="E46" s="136">
        <f>'実質公債費比率（分子）の構造'!L$48</f>
        <v>319</v>
      </c>
      <c r="F46" s="136"/>
      <c r="G46" s="136"/>
      <c r="H46" s="136">
        <f>'実質公債費比率（分子）の構造'!M$48</f>
        <v>395</v>
      </c>
      <c r="I46" s="136"/>
      <c r="J46" s="136"/>
      <c r="K46" s="136">
        <f>'実質公債費比率（分子）の構造'!N$48</f>
        <v>422</v>
      </c>
      <c r="L46" s="136"/>
      <c r="M46" s="136"/>
      <c r="N46" s="136">
        <f>'実質公債費比率（分子）の構造'!O$48</f>
        <v>450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1855</v>
      </c>
      <c r="C49" s="136"/>
      <c r="D49" s="136"/>
      <c r="E49" s="136">
        <f>'実質公債費比率（分子）の構造'!L$45</f>
        <v>1605</v>
      </c>
      <c r="F49" s="136"/>
      <c r="G49" s="136"/>
      <c r="H49" s="136">
        <f>'実質公債費比率（分子）の構造'!M$45</f>
        <v>1516</v>
      </c>
      <c r="I49" s="136"/>
      <c r="J49" s="136"/>
      <c r="K49" s="136">
        <f>'実質公債費比率（分子）の構造'!N$45</f>
        <v>1395</v>
      </c>
      <c r="L49" s="136"/>
      <c r="M49" s="136"/>
      <c r="N49" s="136">
        <f>'実質公債費比率（分子）の構造'!O$45</f>
        <v>1310</v>
      </c>
      <c r="O49" s="136"/>
      <c r="P49" s="136"/>
    </row>
    <row r="50" spans="1:16">
      <c r="A50" s="136" t="s">
        <v>58</v>
      </c>
      <c r="B50" s="136" t="e">
        <f>NA()</f>
        <v>#N/A</v>
      </c>
      <c r="C50" s="136">
        <f>IF(ISNUMBER('実質公債費比率（分子）の構造'!K$53),'実質公債費比率（分子）の構造'!K$53,NA())</f>
        <v>1075</v>
      </c>
      <c r="D50" s="136" t="e">
        <f>NA()</f>
        <v>#N/A</v>
      </c>
      <c r="E50" s="136" t="e">
        <f>NA()</f>
        <v>#N/A</v>
      </c>
      <c r="F50" s="136">
        <f>IF(ISNUMBER('実質公債費比率（分子）の構造'!L$53),'実質公債費比率（分子）の構造'!L$53,NA())</f>
        <v>738</v>
      </c>
      <c r="G50" s="136" t="e">
        <f>NA()</f>
        <v>#N/A</v>
      </c>
      <c r="H50" s="136" t="e">
        <f>NA()</f>
        <v>#N/A</v>
      </c>
      <c r="I50" s="136">
        <f>IF(ISNUMBER('実質公債費比率（分子）の構造'!M$53),'実質公債費比率（分子）の構造'!M$53,NA())</f>
        <v>699</v>
      </c>
      <c r="J50" s="136" t="e">
        <f>NA()</f>
        <v>#N/A</v>
      </c>
      <c r="K50" s="136" t="e">
        <f>NA()</f>
        <v>#N/A</v>
      </c>
      <c r="L50" s="136">
        <f>IF(ISNUMBER('実質公債費比率（分子）の構造'!N$53),'実質公債費比率（分子）の構造'!N$53,NA())</f>
        <v>525</v>
      </c>
      <c r="M50" s="136" t="e">
        <f>NA()</f>
        <v>#N/A</v>
      </c>
      <c r="N50" s="136" t="e">
        <f>NA()</f>
        <v>#N/A</v>
      </c>
      <c r="O50" s="136">
        <f>IF(ISNUMBER('実質公債費比率（分子）の構造'!O$53),'実質公債費比率（分子）の構造'!O$53,NA())</f>
        <v>519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18452</v>
      </c>
      <c r="E56" s="135"/>
      <c r="F56" s="135"/>
      <c r="G56" s="135">
        <f>'将来負担比率（分子）の構造'!J$51</f>
        <v>18476</v>
      </c>
      <c r="H56" s="135"/>
      <c r="I56" s="135"/>
      <c r="J56" s="135">
        <f>'将来負担比率（分子）の構造'!K$51</f>
        <v>18280</v>
      </c>
      <c r="K56" s="135"/>
      <c r="L56" s="135"/>
      <c r="M56" s="135">
        <f>'将来負担比率（分子）の構造'!L$51</f>
        <v>18324</v>
      </c>
      <c r="N56" s="135"/>
      <c r="O56" s="135"/>
      <c r="P56" s="135">
        <f>'将来負担比率（分子）の構造'!M$51</f>
        <v>18249</v>
      </c>
    </row>
    <row r="57" spans="1:16">
      <c r="A57" s="135" t="s">
        <v>34</v>
      </c>
      <c r="B57" s="135"/>
      <c r="C57" s="135"/>
      <c r="D57" s="135">
        <f>'将来負担比率（分子）の構造'!I$50</f>
        <v>728</v>
      </c>
      <c r="E57" s="135"/>
      <c r="F57" s="135"/>
      <c r="G57" s="135">
        <f>'将来負担比率（分子）の構造'!J$50</f>
        <v>920</v>
      </c>
      <c r="H57" s="135"/>
      <c r="I57" s="135"/>
      <c r="J57" s="135">
        <f>'将来負担比率（分子）の構造'!K$50</f>
        <v>873</v>
      </c>
      <c r="K57" s="135"/>
      <c r="L57" s="135"/>
      <c r="M57" s="135">
        <f>'将来負担比率（分子）の構造'!L$50</f>
        <v>831</v>
      </c>
      <c r="N57" s="135"/>
      <c r="O57" s="135"/>
      <c r="P57" s="135">
        <f>'将来負担比率（分子）の構造'!M$50</f>
        <v>792</v>
      </c>
    </row>
    <row r="58" spans="1:16">
      <c r="A58" s="135" t="s">
        <v>33</v>
      </c>
      <c r="B58" s="135"/>
      <c r="C58" s="135"/>
      <c r="D58" s="135">
        <f>'将来負担比率（分子）の構造'!I$49</f>
        <v>5232</v>
      </c>
      <c r="E58" s="135"/>
      <c r="F58" s="135"/>
      <c r="G58" s="135">
        <f>'将来負担比率（分子）の構造'!J$49</f>
        <v>5136</v>
      </c>
      <c r="H58" s="135"/>
      <c r="I58" s="135"/>
      <c r="J58" s="135">
        <f>'将来負担比率（分子）の構造'!K$49</f>
        <v>5334</v>
      </c>
      <c r="K58" s="135"/>
      <c r="L58" s="135"/>
      <c r="M58" s="135">
        <f>'将来負担比率（分子）の構造'!L$49</f>
        <v>5251</v>
      </c>
      <c r="N58" s="135"/>
      <c r="O58" s="135"/>
      <c r="P58" s="135">
        <f>'将来負担比率（分子）の構造'!M$49</f>
        <v>5612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126</v>
      </c>
      <c r="F61" s="135"/>
      <c r="G61" s="135"/>
      <c r="H61" s="135">
        <f>'将来負担比率（分子）の構造'!K$46</f>
        <v>220</v>
      </c>
      <c r="I61" s="135"/>
      <c r="J61" s="135"/>
      <c r="K61" s="135">
        <f>'将来負担比率（分子）の構造'!L$46</f>
        <v>220</v>
      </c>
      <c r="L61" s="135"/>
      <c r="M61" s="135"/>
      <c r="N61" s="135">
        <f>'将来負担比率（分子）の構造'!M$46</f>
        <v>249</v>
      </c>
      <c r="O61" s="135"/>
      <c r="P61" s="135"/>
    </row>
    <row r="62" spans="1:16">
      <c r="A62" s="135" t="s">
        <v>28</v>
      </c>
      <c r="B62" s="135">
        <f>'将来負担比率（分子）の構造'!I$45</f>
        <v>696</v>
      </c>
      <c r="C62" s="135"/>
      <c r="D62" s="135"/>
      <c r="E62" s="135">
        <f>'将来負担比率（分子）の構造'!J$45</f>
        <v>493</v>
      </c>
      <c r="F62" s="135"/>
      <c r="G62" s="135"/>
      <c r="H62" s="135">
        <f>'将来負担比率（分子）の構造'!K$45</f>
        <v>445</v>
      </c>
      <c r="I62" s="135"/>
      <c r="J62" s="135"/>
      <c r="K62" s="135">
        <f>'将来負担比率（分子）の構造'!L$45</f>
        <v>12</v>
      </c>
      <c r="L62" s="135"/>
      <c r="M62" s="135"/>
      <c r="N62" s="135" t="str">
        <f>'将来負担比率（分子）の構造'!M$45</f>
        <v>-</v>
      </c>
      <c r="O62" s="135"/>
      <c r="P62" s="135"/>
    </row>
    <row r="63" spans="1:16">
      <c r="A63" s="135" t="s">
        <v>27</v>
      </c>
      <c r="B63" s="135">
        <f>'将来負担比率（分子）の構造'!I$44</f>
        <v>3059</v>
      </c>
      <c r="C63" s="135"/>
      <c r="D63" s="135"/>
      <c r="E63" s="135">
        <f>'将来負担比率（分子）の構造'!J$44</f>
        <v>2869</v>
      </c>
      <c r="F63" s="135"/>
      <c r="G63" s="135"/>
      <c r="H63" s="135">
        <f>'将来負担比率（分子）の構造'!K$44</f>
        <v>2088</v>
      </c>
      <c r="I63" s="135"/>
      <c r="J63" s="135"/>
      <c r="K63" s="135">
        <f>'将来負担比率（分子）の構造'!L$44</f>
        <v>1591</v>
      </c>
      <c r="L63" s="135"/>
      <c r="M63" s="135"/>
      <c r="N63" s="135">
        <f>'将来負担比率（分子）の構造'!M$44</f>
        <v>1251</v>
      </c>
      <c r="O63" s="135"/>
      <c r="P63" s="135"/>
    </row>
    <row r="64" spans="1:16">
      <c r="A64" s="135" t="s">
        <v>26</v>
      </c>
      <c r="B64" s="135">
        <f>'将来負担比率（分子）の構造'!I$43</f>
        <v>4522</v>
      </c>
      <c r="C64" s="135"/>
      <c r="D64" s="135"/>
      <c r="E64" s="135">
        <f>'将来負担比率（分子）の構造'!J$43</f>
        <v>4591</v>
      </c>
      <c r="F64" s="135"/>
      <c r="G64" s="135"/>
      <c r="H64" s="135">
        <f>'将来負担比率（分子）の構造'!K$43</f>
        <v>5610</v>
      </c>
      <c r="I64" s="135"/>
      <c r="J64" s="135"/>
      <c r="K64" s="135">
        <f>'将来負担比率（分子）の構造'!L$43</f>
        <v>5575</v>
      </c>
      <c r="L64" s="135"/>
      <c r="M64" s="135"/>
      <c r="N64" s="135">
        <f>'将来負担比率（分子）の構造'!M$43</f>
        <v>6063</v>
      </c>
      <c r="O64" s="135"/>
      <c r="P64" s="135"/>
    </row>
    <row r="65" spans="1:16">
      <c r="A65" s="135" t="s">
        <v>25</v>
      </c>
      <c r="B65" s="135">
        <f>'将来負担比率（分子）の構造'!I$42</f>
        <v>16</v>
      </c>
      <c r="C65" s="135"/>
      <c r="D65" s="135"/>
      <c r="E65" s="135">
        <f>'将来負担比率（分子）の構造'!J$42</f>
        <v>14</v>
      </c>
      <c r="F65" s="135"/>
      <c r="G65" s="135"/>
      <c r="H65" s="135">
        <f>'将来負担比率（分子）の構造'!K$42</f>
        <v>13</v>
      </c>
      <c r="I65" s="135"/>
      <c r="J65" s="135"/>
      <c r="K65" s="135">
        <f>'将来負担比率（分子）の構造'!L$42</f>
        <v>11</v>
      </c>
      <c r="L65" s="135"/>
      <c r="M65" s="135"/>
      <c r="N65" s="135">
        <f>'将来負担比率（分子）の構造'!M$42</f>
        <v>9</v>
      </c>
      <c r="O65" s="135"/>
      <c r="P65" s="135"/>
    </row>
    <row r="66" spans="1:16">
      <c r="A66" s="135" t="s">
        <v>24</v>
      </c>
      <c r="B66" s="135">
        <f>'将来負担比率（分子）の構造'!I$41</f>
        <v>13310</v>
      </c>
      <c r="C66" s="135"/>
      <c r="D66" s="135"/>
      <c r="E66" s="135">
        <f>'将来負担比率（分子）の構造'!J$41</f>
        <v>13109</v>
      </c>
      <c r="F66" s="135"/>
      <c r="G66" s="135"/>
      <c r="H66" s="135">
        <f>'将来負担比率（分子）の構造'!K$41</f>
        <v>13212</v>
      </c>
      <c r="I66" s="135"/>
      <c r="J66" s="135"/>
      <c r="K66" s="135">
        <f>'将来負担比率（分子）の構造'!L$41</f>
        <v>13768</v>
      </c>
      <c r="L66" s="135"/>
      <c r="M66" s="135"/>
      <c r="N66" s="135">
        <f>'将来負担比率（分子）の構造'!M$41</f>
        <v>14449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6697139</v>
      </c>
      <c r="S5" s="669"/>
      <c r="T5" s="669"/>
      <c r="U5" s="669"/>
      <c r="V5" s="669"/>
      <c r="W5" s="669"/>
      <c r="X5" s="669"/>
      <c r="Y5" s="716"/>
      <c r="Z5" s="729">
        <v>32.4</v>
      </c>
      <c r="AA5" s="729"/>
      <c r="AB5" s="729"/>
      <c r="AC5" s="729"/>
      <c r="AD5" s="730">
        <v>6697139</v>
      </c>
      <c r="AE5" s="730"/>
      <c r="AF5" s="730"/>
      <c r="AG5" s="730"/>
      <c r="AH5" s="730"/>
      <c r="AI5" s="730"/>
      <c r="AJ5" s="730"/>
      <c r="AK5" s="730"/>
      <c r="AL5" s="717">
        <v>60.1</v>
      </c>
      <c r="AM5" s="686"/>
      <c r="AN5" s="686"/>
      <c r="AO5" s="718"/>
      <c r="AP5" s="705" t="s">
        <v>206</v>
      </c>
      <c r="AQ5" s="706"/>
      <c r="AR5" s="706"/>
      <c r="AS5" s="706"/>
      <c r="AT5" s="706"/>
      <c r="AU5" s="706"/>
      <c r="AV5" s="706"/>
      <c r="AW5" s="706"/>
      <c r="AX5" s="706"/>
      <c r="AY5" s="706"/>
      <c r="AZ5" s="706"/>
      <c r="BA5" s="706"/>
      <c r="BB5" s="706"/>
      <c r="BC5" s="706"/>
      <c r="BD5" s="706"/>
      <c r="BE5" s="706"/>
      <c r="BF5" s="707"/>
      <c r="BG5" s="618">
        <v>6697071</v>
      </c>
      <c r="BH5" s="619"/>
      <c r="BI5" s="619"/>
      <c r="BJ5" s="619"/>
      <c r="BK5" s="619"/>
      <c r="BL5" s="619"/>
      <c r="BM5" s="619"/>
      <c r="BN5" s="620"/>
      <c r="BO5" s="671">
        <v>100</v>
      </c>
      <c r="BP5" s="671"/>
      <c r="BQ5" s="671"/>
      <c r="BR5" s="671"/>
      <c r="BS5" s="672">
        <v>99346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155536</v>
      </c>
      <c r="S6" s="619"/>
      <c r="T6" s="619"/>
      <c r="U6" s="619"/>
      <c r="V6" s="619"/>
      <c r="W6" s="619"/>
      <c r="X6" s="619"/>
      <c r="Y6" s="620"/>
      <c r="Z6" s="671">
        <v>0.8</v>
      </c>
      <c r="AA6" s="671"/>
      <c r="AB6" s="671"/>
      <c r="AC6" s="671"/>
      <c r="AD6" s="672">
        <v>155536</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6697071</v>
      </c>
      <c r="BH6" s="619"/>
      <c r="BI6" s="619"/>
      <c r="BJ6" s="619"/>
      <c r="BK6" s="619"/>
      <c r="BL6" s="619"/>
      <c r="BM6" s="619"/>
      <c r="BN6" s="620"/>
      <c r="BO6" s="671">
        <v>100</v>
      </c>
      <c r="BP6" s="671"/>
      <c r="BQ6" s="671"/>
      <c r="BR6" s="671"/>
      <c r="BS6" s="672">
        <v>99346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215526</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215360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13324</v>
      </c>
      <c r="S7" s="619"/>
      <c r="T7" s="619"/>
      <c r="U7" s="619"/>
      <c r="V7" s="619"/>
      <c r="W7" s="619"/>
      <c r="X7" s="619"/>
      <c r="Y7" s="620"/>
      <c r="Z7" s="671">
        <v>0.1</v>
      </c>
      <c r="AA7" s="671"/>
      <c r="AB7" s="671"/>
      <c r="AC7" s="671"/>
      <c r="AD7" s="672">
        <v>13324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3268260</v>
      </c>
      <c r="BH7" s="619"/>
      <c r="BI7" s="619"/>
      <c r="BJ7" s="619"/>
      <c r="BK7" s="619"/>
      <c r="BL7" s="619"/>
      <c r="BM7" s="619"/>
      <c r="BN7" s="620"/>
      <c r="BO7" s="671">
        <v>48.8</v>
      </c>
      <c r="BP7" s="671"/>
      <c r="BQ7" s="671"/>
      <c r="BR7" s="671"/>
      <c r="BS7" s="672">
        <v>99346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2331195</v>
      </c>
      <c r="CS7" s="619"/>
      <c r="CT7" s="619"/>
      <c r="CU7" s="619"/>
      <c r="CV7" s="619"/>
      <c r="CW7" s="619"/>
      <c r="CX7" s="619"/>
      <c r="CY7" s="620"/>
      <c r="CZ7" s="671">
        <v>11.8</v>
      </c>
      <c r="DA7" s="671"/>
      <c r="DB7" s="671"/>
      <c r="DC7" s="671"/>
      <c r="DD7" s="624">
        <v>32776</v>
      </c>
      <c r="DE7" s="619"/>
      <c r="DF7" s="619"/>
      <c r="DG7" s="619"/>
      <c r="DH7" s="619"/>
      <c r="DI7" s="619"/>
      <c r="DJ7" s="619"/>
      <c r="DK7" s="619"/>
      <c r="DL7" s="619"/>
      <c r="DM7" s="619"/>
      <c r="DN7" s="619"/>
      <c r="DO7" s="619"/>
      <c r="DP7" s="620"/>
      <c r="DQ7" s="624">
        <v>1990922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37783</v>
      </c>
      <c r="S8" s="619"/>
      <c r="T8" s="619"/>
      <c r="U8" s="619"/>
      <c r="V8" s="619"/>
      <c r="W8" s="619"/>
      <c r="X8" s="619"/>
      <c r="Y8" s="620"/>
      <c r="Z8" s="671">
        <v>0.2</v>
      </c>
      <c r="AA8" s="671"/>
      <c r="AB8" s="671"/>
      <c r="AC8" s="671"/>
      <c r="AD8" s="672">
        <v>37783</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88894</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7825539</v>
      </c>
      <c r="CS8" s="619"/>
      <c r="CT8" s="619"/>
      <c r="CU8" s="619"/>
      <c r="CV8" s="619"/>
      <c r="CW8" s="619"/>
      <c r="CX8" s="619"/>
      <c r="CY8" s="620"/>
      <c r="CZ8" s="671">
        <v>39.700000000000003</v>
      </c>
      <c r="DA8" s="671"/>
      <c r="DB8" s="671"/>
      <c r="DC8" s="671"/>
      <c r="DD8" s="624">
        <v>31146</v>
      </c>
      <c r="DE8" s="619"/>
      <c r="DF8" s="619"/>
      <c r="DG8" s="619"/>
      <c r="DH8" s="619"/>
      <c r="DI8" s="619"/>
      <c r="DJ8" s="619"/>
      <c r="DK8" s="619"/>
      <c r="DL8" s="619"/>
      <c r="DM8" s="619"/>
      <c r="DN8" s="619"/>
      <c r="DO8" s="619"/>
      <c r="DP8" s="620"/>
      <c r="DQ8" s="624">
        <v>3656843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35209</v>
      </c>
      <c r="S9" s="619"/>
      <c r="T9" s="619"/>
      <c r="U9" s="619"/>
      <c r="V9" s="619"/>
      <c r="W9" s="619"/>
      <c r="X9" s="619"/>
      <c r="Y9" s="620"/>
      <c r="Z9" s="671">
        <v>0.2</v>
      </c>
      <c r="AA9" s="671"/>
      <c r="AB9" s="671"/>
      <c r="AC9" s="671"/>
      <c r="AD9" s="672">
        <v>35209</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2616716</v>
      </c>
      <c r="BH9" s="619"/>
      <c r="BI9" s="619"/>
      <c r="BJ9" s="619"/>
      <c r="BK9" s="619"/>
      <c r="BL9" s="619"/>
      <c r="BM9" s="619"/>
      <c r="BN9" s="620"/>
      <c r="BO9" s="671">
        <v>39.1</v>
      </c>
      <c r="BP9" s="671"/>
      <c r="BQ9" s="671"/>
      <c r="BR9" s="671"/>
      <c r="BS9" s="624" t="s">
        <v>107</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1855224</v>
      </c>
      <c r="CS9" s="619"/>
      <c r="CT9" s="619"/>
      <c r="CU9" s="619"/>
      <c r="CV9" s="619"/>
      <c r="CW9" s="619"/>
      <c r="CX9" s="619"/>
      <c r="CY9" s="620"/>
      <c r="CZ9" s="671">
        <v>9.4</v>
      </c>
      <c r="DA9" s="671"/>
      <c r="DB9" s="671"/>
      <c r="DC9" s="671"/>
      <c r="DD9" s="624">
        <v>42527</v>
      </c>
      <c r="DE9" s="619"/>
      <c r="DF9" s="619"/>
      <c r="DG9" s="619"/>
      <c r="DH9" s="619"/>
      <c r="DI9" s="619"/>
      <c r="DJ9" s="619"/>
      <c r="DK9" s="619"/>
      <c r="DL9" s="619"/>
      <c r="DM9" s="619"/>
      <c r="DN9" s="619"/>
      <c r="DO9" s="619"/>
      <c r="DP9" s="620"/>
      <c r="DQ9" s="624">
        <v>1665804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1115813</v>
      </c>
      <c r="S10" s="619"/>
      <c r="T10" s="619"/>
      <c r="U10" s="619"/>
      <c r="V10" s="619"/>
      <c r="W10" s="619"/>
      <c r="X10" s="619"/>
      <c r="Y10" s="620"/>
      <c r="Z10" s="671">
        <v>5.4</v>
      </c>
      <c r="AA10" s="671"/>
      <c r="AB10" s="671"/>
      <c r="AC10" s="671"/>
      <c r="AD10" s="672">
        <v>1115813</v>
      </c>
      <c r="AE10" s="672"/>
      <c r="AF10" s="672"/>
      <c r="AG10" s="672"/>
      <c r="AH10" s="672"/>
      <c r="AI10" s="672"/>
      <c r="AJ10" s="672"/>
      <c r="AK10" s="672"/>
      <c r="AL10" s="641">
        <v>10</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183722</v>
      </c>
      <c r="BH10" s="619"/>
      <c r="BI10" s="619"/>
      <c r="BJ10" s="619"/>
      <c r="BK10" s="619"/>
      <c r="BL10" s="619"/>
      <c r="BM10" s="619"/>
      <c r="BN10" s="620"/>
      <c r="BO10" s="671">
        <v>2.7</v>
      </c>
      <c r="BP10" s="671"/>
      <c r="BQ10" s="671"/>
      <c r="BR10" s="671"/>
      <c r="BS10" s="624">
        <v>30620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8356</v>
      </c>
      <c r="CS10" s="619"/>
      <c r="CT10" s="619"/>
      <c r="CU10" s="619"/>
      <c r="CV10" s="619"/>
      <c r="CW10" s="619"/>
      <c r="CX10" s="619"/>
      <c r="CY10" s="620"/>
      <c r="CZ10" s="671">
        <v>0</v>
      </c>
      <c r="DA10" s="671"/>
      <c r="DB10" s="671"/>
      <c r="DC10" s="671"/>
      <c r="DD10" s="624">
        <v>637</v>
      </c>
      <c r="DE10" s="619"/>
      <c r="DF10" s="619"/>
      <c r="DG10" s="619"/>
      <c r="DH10" s="619"/>
      <c r="DI10" s="619"/>
      <c r="DJ10" s="619"/>
      <c r="DK10" s="619"/>
      <c r="DL10" s="619"/>
      <c r="DM10" s="619"/>
      <c r="DN10" s="619"/>
      <c r="DO10" s="619"/>
      <c r="DP10" s="620"/>
      <c r="DQ10" s="624">
        <v>8007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12266</v>
      </c>
      <c r="S11" s="619"/>
      <c r="T11" s="619"/>
      <c r="U11" s="619"/>
      <c r="V11" s="619"/>
      <c r="W11" s="619"/>
      <c r="X11" s="619"/>
      <c r="Y11" s="620"/>
      <c r="Z11" s="671">
        <v>0.1</v>
      </c>
      <c r="AA11" s="671"/>
      <c r="AB11" s="671"/>
      <c r="AC11" s="671"/>
      <c r="AD11" s="672">
        <v>12266</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378928</v>
      </c>
      <c r="BH11" s="619"/>
      <c r="BI11" s="619"/>
      <c r="BJ11" s="619"/>
      <c r="BK11" s="619"/>
      <c r="BL11" s="619"/>
      <c r="BM11" s="619"/>
      <c r="BN11" s="620"/>
      <c r="BO11" s="671">
        <v>5.7</v>
      </c>
      <c r="BP11" s="671"/>
      <c r="BQ11" s="671"/>
      <c r="BR11" s="671"/>
      <c r="BS11" s="624">
        <v>68726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313767</v>
      </c>
      <c r="CS11" s="619"/>
      <c r="CT11" s="619"/>
      <c r="CU11" s="619"/>
      <c r="CV11" s="619"/>
      <c r="CW11" s="619"/>
      <c r="CX11" s="619"/>
      <c r="CY11" s="620"/>
      <c r="CZ11" s="671">
        <v>1.6</v>
      </c>
      <c r="DA11" s="671"/>
      <c r="DB11" s="671"/>
      <c r="DC11" s="671"/>
      <c r="DD11" s="624">
        <v>99047</v>
      </c>
      <c r="DE11" s="619"/>
      <c r="DF11" s="619"/>
      <c r="DG11" s="619"/>
      <c r="DH11" s="619"/>
      <c r="DI11" s="619"/>
      <c r="DJ11" s="619"/>
      <c r="DK11" s="619"/>
      <c r="DL11" s="619"/>
      <c r="DM11" s="619"/>
      <c r="DN11" s="619"/>
      <c r="DO11" s="619"/>
      <c r="DP11" s="620"/>
      <c r="DQ11" s="624">
        <v>177280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2915284</v>
      </c>
      <c r="BH12" s="619"/>
      <c r="BI12" s="619"/>
      <c r="BJ12" s="619"/>
      <c r="BK12" s="619"/>
      <c r="BL12" s="619"/>
      <c r="BM12" s="619"/>
      <c r="BN12" s="620"/>
      <c r="BO12" s="671">
        <v>43.5</v>
      </c>
      <c r="BP12" s="671"/>
      <c r="BQ12" s="671"/>
      <c r="BR12" s="671"/>
      <c r="BS12" s="624" t="s">
        <v>107</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179805</v>
      </c>
      <c r="CS12" s="619"/>
      <c r="CT12" s="619"/>
      <c r="CU12" s="619"/>
      <c r="CV12" s="619"/>
      <c r="CW12" s="619"/>
      <c r="CX12" s="619"/>
      <c r="CY12" s="620"/>
      <c r="CZ12" s="671">
        <v>0.9</v>
      </c>
      <c r="DA12" s="671"/>
      <c r="DB12" s="671"/>
      <c r="DC12" s="671"/>
      <c r="DD12" s="624">
        <v>352</v>
      </c>
      <c r="DE12" s="619"/>
      <c r="DF12" s="619"/>
      <c r="DG12" s="619"/>
      <c r="DH12" s="619"/>
      <c r="DI12" s="619"/>
      <c r="DJ12" s="619"/>
      <c r="DK12" s="619"/>
      <c r="DL12" s="619"/>
      <c r="DM12" s="619"/>
      <c r="DN12" s="619"/>
      <c r="DO12" s="619"/>
      <c r="DP12" s="620"/>
      <c r="DQ12" s="624">
        <v>152043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35260</v>
      </c>
      <c r="S13" s="619"/>
      <c r="T13" s="619"/>
      <c r="U13" s="619"/>
      <c r="V13" s="619"/>
      <c r="W13" s="619"/>
      <c r="X13" s="619"/>
      <c r="Y13" s="620"/>
      <c r="Z13" s="671">
        <v>0.2</v>
      </c>
      <c r="AA13" s="671"/>
      <c r="AB13" s="671"/>
      <c r="AC13" s="671"/>
      <c r="AD13" s="672">
        <v>35260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2893393</v>
      </c>
      <c r="BH13" s="619"/>
      <c r="BI13" s="619"/>
      <c r="BJ13" s="619"/>
      <c r="BK13" s="619"/>
      <c r="BL13" s="619"/>
      <c r="BM13" s="619"/>
      <c r="BN13" s="620"/>
      <c r="BO13" s="671">
        <v>43.2</v>
      </c>
      <c r="BP13" s="671"/>
      <c r="BQ13" s="671"/>
      <c r="BR13" s="671"/>
      <c r="BS13" s="624" t="s">
        <v>107</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1824884</v>
      </c>
      <c r="CS13" s="619"/>
      <c r="CT13" s="619"/>
      <c r="CU13" s="619"/>
      <c r="CV13" s="619"/>
      <c r="CW13" s="619"/>
      <c r="CX13" s="619"/>
      <c r="CY13" s="620"/>
      <c r="CZ13" s="671">
        <v>9.3000000000000007</v>
      </c>
      <c r="DA13" s="671"/>
      <c r="DB13" s="671"/>
      <c r="DC13" s="671"/>
      <c r="DD13" s="624">
        <v>881127</v>
      </c>
      <c r="DE13" s="619"/>
      <c r="DF13" s="619"/>
      <c r="DG13" s="619"/>
      <c r="DH13" s="619"/>
      <c r="DI13" s="619"/>
      <c r="DJ13" s="619"/>
      <c r="DK13" s="619"/>
      <c r="DL13" s="619"/>
      <c r="DM13" s="619"/>
      <c r="DN13" s="619"/>
      <c r="DO13" s="619"/>
      <c r="DP13" s="620"/>
      <c r="DQ13" s="624">
        <v>996056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107512</v>
      </c>
      <c r="BH14" s="619"/>
      <c r="BI14" s="619"/>
      <c r="BJ14" s="619"/>
      <c r="BK14" s="619"/>
      <c r="BL14" s="619"/>
      <c r="BM14" s="619"/>
      <c r="BN14" s="620"/>
      <c r="BO14" s="671">
        <v>1.6</v>
      </c>
      <c r="BP14" s="671"/>
      <c r="BQ14" s="671"/>
      <c r="BR14" s="671"/>
      <c r="BS14" s="624" t="s">
        <v>107</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691570</v>
      </c>
      <c r="CS14" s="619"/>
      <c r="CT14" s="619"/>
      <c r="CU14" s="619"/>
      <c r="CV14" s="619"/>
      <c r="CW14" s="619"/>
      <c r="CX14" s="619"/>
      <c r="CY14" s="620"/>
      <c r="CZ14" s="671">
        <v>3.5</v>
      </c>
      <c r="DA14" s="671"/>
      <c r="DB14" s="671"/>
      <c r="DC14" s="671"/>
      <c r="DD14" s="624">
        <v>32836</v>
      </c>
      <c r="DE14" s="619"/>
      <c r="DF14" s="619"/>
      <c r="DG14" s="619"/>
      <c r="DH14" s="619"/>
      <c r="DI14" s="619"/>
      <c r="DJ14" s="619"/>
      <c r="DK14" s="619"/>
      <c r="DL14" s="619"/>
      <c r="DM14" s="619"/>
      <c r="DN14" s="619"/>
      <c r="DO14" s="619"/>
      <c r="DP14" s="620"/>
      <c r="DQ14" s="624">
        <v>655075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39810</v>
      </c>
      <c r="S15" s="619"/>
      <c r="T15" s="619"/>
      <c r="U15" s="619"/>
      <c r="V15" s="619"/>
      <c r="W15" s="619"/>
      <c r="X15" s="619"/>
      <c r="Y15" s="620"/>
      <c r="Z15" s="671">
        <v>0.2</v>
      </c>
      <c r="AA15" s="671"/>
      <c r="AB15" s="671"/>
      <c r="AC15" s="671"/>
      <c r="AD15" s="672">
        <v>39810</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406015</v>
      </c>
      <c r="BH15" s="619"/>
      <c r="BI15" s="619"/>
      <c r="BJ15" s="619"/>
      <c r="BK15" s="619"/>
      <c r="BL15" s="619"/>
      <c r="BM15" s="619"/>
      <c r="BN15" s="620"/>
      <c r="BO15" s="671">
        <v>6.1</v>
      </c>
      <c r="BP15" s="671"/>
      <c r="BQ15" s="671"/>
      <c r="BR15" s="671"/>
      <c r="BS15" s="624" t="s">
        <v>107</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3137606</v>
      </c>
      <c r="CS15" s="619"/>
      <c r="CT15" s="619"/>
      <c r="CU15" s="619"/>
      <c r="CV15" s="619"/>
      <c r="CW15" s="619"/>
      <c r="CX15" s="619"/>
      <c r="CY15" s="620"/>
      <c r="CZ15" s="671">
        <v>15.9</v>
      </c>
      <c r="DA15" s="671"/>
      <c r="DB15" s="671"/>
      <c r="DC15" s="671"/>
      <c r="DD15" s="624">
        <v>1212254</v>
      </c>
      <c r="DE15" s="619"/>
      <c r="DF15" s="619"/>
      <c r="DG15" s="619"/>
      <c r="DH15" s="619"/>
      <c r="DI15" s="619"/>
      <c r="DJ15" s="619"/>
      <c r="DK15" s="619"/>
      <c r="DL15" s="619"/>
      <c r="DM15" s="619"/>
      <c r="DN15" s="619"/>
      <c r="DO15" s="619"/>
      <c r="DP15" s="620"/>
      <c r="DQ15" s="624">
        <v>2030365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3245965</v>
      </c>
      <c r="S16" s="619"/>
      <c r="T16" s="619"/>
      <c r="U16" s="619"/>
      <c r="V16" s="619"/>
      <c r="W16" s="619"/>
      <c r="X16" s="619"/>
      <c r="Y16" s="620"/>
      <c r="Z16" s="671">
        <v>15.7</v>
      </c>
      <c r="AA16" s="671"/>
      <c r="AB16" s="671"/>
      <c r="AC16" s="671"/>
      <c r="AD16" s="672">
        <v>2952492</v>
      </c>
      <c r="AE16" s="672"/>
      <c r="AF16" s="672"/>
      <c r="AG16" s="672"/>
      <c r="AH16" s="672"/>
      <c r="AI16" s="672"/>
      <c r="AJ16" s="672"/>
      <c r="AK16" s="672"/>
      <c r="AL16" s="641">
        <v>26.5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1063</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1063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2952492</v>
      </c>
      <c r="S17" s="619"/>
      <c r="T17" s="619"/>
      <c r="U17" s="619"/>
      <c r="V17" s="619"/>
      <c r="W17" s="619"/>
      <c r="X17" s="619"/>
      <c r="Y17" s="620"/>
      <c r="Z17" s="671">
        <v>14.3</v>
      </c>
      <c r="AA17" s="671"/>
      <c r="AB17" s="671"/>
      <c r="AC17" s="671"/>
      <c r="AD17" s="672">
        <v>2952492</v>
      </c>
      <c r="AE17" s="672"/>
      <c r="AF17" s="672"/>
      <c r="AG17" s="672"/>
      <c r="AH17" s="672"/>
      <c r="AI17" s="672"/>
      <c r="AJ17" s="672"/>
      <c r="AK17" s="672"/>
      <c r="AL17" s="641">
        <v>26.5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1320150</v>
      </c>
      <c r="CS17" s="619"/>
      <c r="CT17" s="619"/>
      <c r="CU17" s="619"/>
      <c r="CV17" s="619"/>
      <c r="CW17" s="619"/>
      <c r="CX17" s="619"/>
      <c r="CY17" s="620"/>
      <c r="CZ17" s="671">
        <v>6.7</v>
      </c>
      <c r="DA17" s="671"/>
      <c r="DB17" s="671"/>
      <c r="DC17" s="671"/>
      <c r="DD17" s="624" t="s">
        <v>107</v>
      </c>
      <c r="DE17" s="619"/>
      <c r="DF17" s="619"/>
      <c r="DG17" s="619"/>
      <c r="DH17" s="619"/>
      <c r="DI17" s="619"/>
      <c r="DJ17" s="619"/>
      <c r="DK17" s="619"/>
      <c r="DL17" s="619"/>
      <c r="DM17" s="619"/>
      <c r="DN17" s="619"/>
      <c r="DO17" s="619"/>
      <c r="DP17" s="620"/>
      <c r="DQ17" s="624">
        <v>1274380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293472</v>
      </c>
      <c r="S18" s="619"/>
      <c r="T18" s="619"/>
      <c r="U18" s="619"/>
      <c r="V18" s="619"/>
      <c r="W18" s="619"/>
      <c r="X18" s="619"/>
      <c r="Y18" s="620"/>
      <c r="Z18" s="671">
        <v>1.4</v>
      </c>
      <c r="AA18" s="671"/>
      <c r="AB18" s="671"/>
      <c r="AC18" s="671"/>
      <c r="AD18" s="672" t="s">
        <v>107</v>
      </c>
      <c r="AE18" s="672"/>
      <c r="AF18" s="672"/>
      <c r="AG18" s="672"/>
      <c r="AH18" s="672"/>
      <c r="AI18" s="672"/>
      <c r="AJ18" s="672"/>
      <c r="AK18" s="672"/>
      <c r="AL18" s="641" t="s">
        <v>107</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68</v>
      </c>
      <c r="BH19" s="619"/>
      <c r="BI19" s="619"/>
      <c r="BJ19" s="619"/>
      <c r="BK19" s="619"/>
      <c r="BL19" s="619"/>
      <c r="BM19" s="619"/>
      <c r="BN19" s="620"/>
      <c r="BO19" s="671">
        <v>0</v>
      </c>
      <c r="BP19" s="671"/>
      <c r="BQ19" s="671"/>
      <c r="BR19" s="671"/>
      <c r="BS19" s="624" t="s">
        <v>107</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11388105</v>
      </c>
      <c r="S20" s="619"/>
      <c r="T20" s="619"/>
      <c r="U20" s="619"/>
      <c r="V20" s="619"/>
      <c r="W20" s="619"/>
      <c r="X20" s="619"/>
      <c r="Y20" s="620"/>
      <c r="Z20" s="671">
        <v>55</v>
      </c>
      <c r="AA20" s="671"/>
      <c r="AB20" s="671"/>
      <c r="AC20" s="671"/>
      <c r="AD20" s="672">
        <v>11094632</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68</v>
      </c>
      <c r="BH20" s="619"/>
      <c r="BI20" s="619"/>
      <c r="BJ20" s="619"/>
      <c r="BK20" s="619"/>
      <c r="BL20" s="619"/>
      <c r="BM20" s="619"/>
      <c r="BN20" s="620"/>
      <c r="BO20" s="671">
        <v>0</v>
      </c>
      <c r="BP20" s="671"/>
      <c r="BQ20" s="671"/>
      <c r="BR20" s="671"/>
      <c r="BS20" s="624" t="s">
        <v>107</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19704685</v>
      </c>
      <c r="CS20" s="619"/>
      <c r="CT20" s="619"/>
      <c r="CU20" s="619"/>
      <c r="CV20" s="619"/>
      <c r="CW20" s="619"/>
      <c r="CX20" s="619"/>
      <c r="CY20" s="620"/>
      <c r="CZ20" s="671">
        <v>100</v>
      </c>
      <c r="DA20" s="671"/>
      <c r="DB20" s="671"/>
      <c r="DC20" s="671"/>
      <c r="DD20" s="624">
        <v>2332702</v>
      </c>
      <c r="DE20" s="619"/>
      <c r="DF20" s="619"/>
      <c r="DG20" s="619"/>
      <c r="DH20" s="619"/>
      <c r="DI20" s="619"/>
      <c r="DJ20" s="619"/>
      <c r="DK20" s="619"/>
      <c r="DL20" s="619"/>
      <c r="DM20" s="619"/>
      <c r="DN20" s="619"/>
      <c r="DO20" s="619"/>
      <c r="DP20" s="620"/>
      <c r="DQ20" s="624">
        <v>12823198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12517</v>
      </c>
      <c r="S21" s="619"/>
      <c r="T21" s="619"/>
      <c r="U21" s="619"/>
      <c r="V21" s="619"/>
      <c r="W21" s="619"/>
      <c r="X21" s="619"/>
      <c r="Y21" s="620"/>
      <c r="Z21" s="671">
        <v>0.1</v>
      </c>
      <c r="AA21" s="671"/>
      <c r="AB21" s="671"/>
      <c r="AC21" s="671"/>
      <c r="AD21" s="672">
        <v>12517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68</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337963</v>
      </c>
      <c r="S22" s="619"/>
      <c r="T22" s="619"/>
      <c r="U22" s="619"/>
      <c r="V22" s="619"/>
      <c r="W22" s="619"/>
      <c r="X22" s="619"/>
      <c r="Y22" s="620"/>
      <c r="Z22" s="671">
        <v>1.6</v>
      </c>
      <c r="AA22" s="671"/>
      <c r="AB22" s="671"/>
      <c r="AC22" s="671"/>
      <c r="AD22" s="672" t="s">
        <v>107</v>
      </c>
      <c r="AE22" s="672"/>
      <c r="AF22" s="672"/>
      <c r="AG22" s="672"/>
      <c r="AH22" s="672"/>
      <c r="AI22" s="672"/>
      <c r="AJ22" s="672"/>
      <c r="AK22" s="672"/>
      <c r="AL22" s="641" t="s">
        <v>107</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168993</v>
      </c>
      <c r="S23" s="619"/>
      <c r="T23" s="619"/>
      <c r="U23" s="619"/>
      <c r="V23" s="619"/>
      <c r="W23" s="619"/>
      <c r="X23" s="619"/>
      <c r="Y23" s="620"/>
      <c r="Z23" s="671">
        <v>0.8</v>
      </c>
      <c r="AA23" s="671"/>
      <c r="AB23" s="671"/>
      <c r="AC23" s="671"/>
      <c r="AD23" s="672">
        <v>15981</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187697</v>
      </c>
      <c r="S24" s="619"/>
      <c r="T24" s="619"/>
      <c r="U24" s="619"/>
      <c r="V24" s="619"/>
      <c r="W24" s="619"/>
      <c r="X24" s="619"/>
      <c r="Y24" s="620"/>
      <c r="Z24" s="671">
        <v>0.9</v>
      </c>
      <c r="AA24" s="671"/>
      <c r="AB24" s="671"/>
      <c r="AC24" s="671"/>
      <c r="AD24" s="672">
        <v>3</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9188288</v>
      </c>
      <c r="CS24" s="669"/>
      <c r="CT24" s="669"/>
      <c r="CU24" s="669"/>
      <c r="CV24" s="669"/>
      <c r="CW24" s="669"/>
      <c r="CX24" s="669"/>
      <c r="CY24" s="716"/>
      <c r="CZ24" s="720">
        <v>46.6</v>
      </c>
      <c r="DA24" s="721"/>
      <c r="DB24" s="721"/>
      <c r="DC24" s="722"/>
      <c r="DD24" s="715">
        <v>5309146</v>
      </c>
      <c r="DE24" s="669"/>
      <c r="DF24" s="669"/>
      <c r="DG24" s="669"/>
      <c r="DH24" s="669"/>
      <c r="DI24" s="669"/>
      <c r="DJ24" s="669"/>
      <c r="DK24" s="716"/>
      <c r="DL24" s="715">
        <v>5296875</v>
      </c>
      <c r="DM24" s="669"/>
      <c r="DN24" s="669"/>
      <c r="DO24" s="669"/>
      <c r="DP24" s="669"/>
      <c r="DQ24" s="669"/>
      <c r="DR24" s="669"/>
      <c r="DS24" s="669"/>
      <c r="DT24" s="669"/>
      <c r="DU24" s="669"/>
      <c r="DV24" s="716"/>
      <c r="DW24" s="717">
        <v>44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3846426</v>
      </c>
      <c r="S25" s="619"/>
      <c r="T25" s="619"/>
      <c r="U25" s="619"/>
      <c r="V25" s="619"/>
      <c r="W25" s="619"/>
      <c r="X25" s="619"/>
      <c r="Y25" s="620"/>
      <c r="Z25" s="671">
        <v>18.600000000000001</v>
      </c>
      <c r="AA25" s="671"/>
      <c r="AB25" s="671"/>
      <c r="AC25" s="671"/>
      <c r="AD25" s="672" t="s">
        <v>107</v>
      </c>
      <c r="AE25" s="672"/>
      <c r="AF25" s="672"/>
      <c r="AG25" s="672"/>
      <c r="AH25" s="672"/>
      <c r="AI25" s="672"/>
      <c r="AJ25" s="672"/>
      <c r="AK25" s="672"/>
      <c r="AL25" s="641" t="s">
        <v>107</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2774880</v>
      </c>
      <c r="CS25" s="637"/>
      <c r="CT25" s="637"/>
      <c r="CU25" s="637"/>
      <c r="CV25" s="637"/>
      <c r="CW25" s="637"/>
      <c r="CX25" s="637"/>
      <c r="CY25" s="638"/>
      <c r="CZ25" s="621">
        <v>14.1</v>
      </c>
      <c r="DA25" s="639"/>
      <c r="DB25" s="639"/>
      <c r="DC25" s="640"/>
      <c r="DD25" s="624">
        <v>2546656</v>
      </c>
      <c r="DE25" s="637"/>
      <c r="DF25" s="637"/>
      <c r="DG25" s="637"/>
      <c r="DH25" s="637"/>
      <c r="DI25" s="637"/>
      <c r="DJ25" s="637"/>
      <c r="DK25" s="638"/>
      <c r="DL25" s="624">
        <v>2544618</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752</v>
      </c>
      <c r="S26" s="619"/>
      <c r="T26" s="619"/>
      <c r="U26" s="619"/>
      <c r="V26" s="619"/>
      <c r="W26" s="619"/>
      <c r="X26" s="619"/>
      <c r="Y26" s="620"/>
      <c r="Z26" s="671">
        <v>0</v>
      </c>
      <c r="AA26" s="671"/>
      <c r="AB26" s="671"/>
      <c r="AC26" s="671"/>
      <c r="AD26" s="672">
        <v>752</v>
      </c>
      <c r="AE26" s="672"/>
      <c r="AF26" s="672"/>
      <c r="AG26" s="672"/>
      <c r="AH26" s="672"/>
      <c r="AI26" s="672"/>
      <c r="AJ26" s="672"/>
      <c r="AK26" s="672"/>
      <c r="AL26" s="641">
        <v>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1781823</v>
      </c>
      <c r="CS26" s="619"/>
      <c r="CT26" s="619"/>
      <c r="CU26" s="619"/>
      <c r="CV26" s="619"/>
      <c r="CW26" s="619"/>
      <c r="CX26" s="619"/>
      <c r="CY26" s="620"/>
      <c r="CZ26" s="621">
        <v>9</v>
      </c>
      <c r="DA26" s="639"/>
      <c r="DB26" s="639"/>
      <c r="DC26" s="640"/>
      <c r="DD26" s="624">
        <v>1597611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1327650</v>
      </c>
      <c r="S27" s="619"/>
      <c r="T27" s="619"/>
      <c r="U27" s="619"/>
      <c r="V27" s="619"/>
      <c r="W27" s="619"/>
      <c r="X27" s="619"/>
      <c r="Y27" s="620"/>
      <c r="Z27" s="671">
        <v>6.4</v>
      </c>
      <c r="AA27" s="671"/>
      <c r="AB27" s="671"/>
      <c r="AC27" s="671"/>
      <c r="AD27" s="672" t="s">
        <v>107</v>
      </c>
      <c r="AE27" s="672"/>
      <c r="AF27" s="672"/>
      <c r="AG27" s="672"/>
      <c r="AH27" s="672"/>
      <c r="AI27" s="672"/>
      <c r="AJ27" s="672"/>
      <c r="AK27" s="672"/>
      <c r="AL27" s="641" t="s">
        <v>107</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6697139</v>
      </c>
      <c r="BH27" s="619"/>
      <c r="BI27" s="619"/>
      <c r="BJ27" s="619"/>
      <c r="BK27" s="619"/>
      <c r="BL27" s="619"/>
      <c r="BM27" s="619"/>
      <c r="BN27" s="620"/>
      <c r="BO27" s="671">
        <v>100</v>
      </c>
      <c r="BP27" s="671"/>
      <c r="BQ27" s="671"/>
      <c r="BR27" s="671"/>
      <c r="BS27" s="624">
        <v>99346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5093269</v>
      </c>
      <c r="CS27" s="637"/>
      <c r="CT27" s="637"/>
      <c r="CU27" s="637"/>
      <c r="CV27" s="637"/>
      <c r="CW27" s="637"/>
      <c r="CX27" s="637"/>
      <c r="CY27" s="638"/>
      <c r="CZ27" s="621">
        <v>25.8</v>
      </c>
      <c r="DA27" s="639"/>
      <c r="DB27" s="639"/>
      <c r="DC27" s="640"/>
      <c r="DD27" s="624">
        <v>1488121</v>
      </c>
      <c r="DE27" s="637"/>
      <c r="DF27" s="637"/>
      <c r="DG27" s="637"/>
      <c r="DH27" s="637"/>
      <c r="DI27" s="637"/>
      <c r="DJ27" s="637"/>
      <c r="DK27" s="638"/>
      <c r="DL27" s="624">
        <v>1488121</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58680</v>
      </c>
      <c r="S28" s="619"/>
      <c r="T28" s="619"/>
      <c r="U28" s="619"/>
      <c r="V28" s="619"/>
      <c r="W28" s="619"/>
      <c r="X28" s="619"/>
      <c r="Y28" s="620"/>
      <c r="Z28" s="671">
        <v>0.3</v>
      </c>
      <c r="AA28" s="671"/>
      <c r="AB28" s="671"/>
      <c r="AC28" s="671"/>
      <c r="AD28" s="672">
        <v>6365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1320139</v>
      </c>
      <c r="CS28" s="619"/>
      <c r="CT28" s="619"/>
      <c r="CU28" s="619"/>
      <c r="CV28" s="619"/>
      <c r="CW28" s="619"/>
      <c r="CX28" s="619"/>
      <c r="CY28" s="620"/>
      <c r="CZ28" s="621">
        <v>6.7</v>
      </c>
      <c r="DA28" s="639"/>
      <c r="DB28" s="639"/>
      <c r="DC28" s="640"/>
      <c r="DD28" s="624">
        <v>1274369</v>
      </c>
      <c r="DE28" s="619"/>
      <c r="DF28" s="619"/>
      <c r="DG28" s="619"/>
      <c r="DH28" s="619"/>
      <c r="DI28" s="619"/>
      <c r="DJ28" s="619"/>
      <c r="DK28" s="620"/>
      <c r="DL28" s="624">
        <v>1264136</v>
      </c>
      <c r="DM28" s="619"/>
      <c r="DN28" s="619"/>
      <c r="DO28" s="619"/>
      <c r="DP28" s="619"/>
      <c r="DQ28" s="619"/>
      <c r="DR28" s="619"/>
      <c r="DS28" s="619"/>
      <c r="DT28" s="619"/>
      <c r="DU28" s="619"/>
      <c r="DV28" s="620"/>
      <c r="DW28" s="641">
        <v>10.5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13001</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1319792</v>
      </c>
      <c r="CS29" s="637"/>
      <c r="CT29" s="637"/>
      <c r="CU29" s="637"/>
      <c r="CV29" s="637"/>
      <c r="CW29" s="637"/>
      <c r="CX29" s="637"/>
      <c r="CY29" s="638"/>
      <c r="CZ29" s="621">
        <v>6.7</v>
      </c>
      <c r="DA29" s="639"/>
      <c r="DB29" s="639"/>
      <c r="DC29" s="640"/>
      <c r="DD29" s="624">
        <v>1274022</v>
      </c>
      <c r="DE29" s="637"/>
      <c r="DF29" s="637"/>
      <c r="DG29" s="637"/>
      <c r="DH29" s="637"/>
      <c r="DI29" s="637"/>
      <c r="DJ29" s="637"/>
      <c r="DK29" s="638"/>
      <c r="DL29" s="624">
        <v>1263789</v>
      </c>
      <c r="DM29" s="637"/>
      <c r="DN29" s="637"/>
      <c r="DO29" s="637"/>
      <c r="DP29" s="637"/>
      <c r="DQ29" s="637"/>
      <c r="DR29" s="637"/>
      <c r="DS29" s="637"/>
      <c r="DT29" s="637"/>
      <c r="DU29" s="637"/>
      <c r="DV29" s="638"/>
      <c r="DW29" s="641">
        <v>10.5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460109</v>
      </c>
      <c r="S30" s="619"/>
      <c r="T30" s="619"/>
      <c r="U30" s="619"/>
      <c r="V30" s="619"/>
      <c r="W30" s="619"/>
      <c r="X30" s="619"/>
      <c r="Y30" s="620"/>
      <c r="Z30" s="671">
        <v>2.2000000000000002</v>
      </c>
      <c r="AA30" s="671"/>
      <c r="AB30" s="671"/>
      <c r="AC30" s="671"/>
      <c r="AD30" s="672" t="s">
        <v>107</v>
      </c>
      <c r="AE30" s="672"/>
      <c r="AF30" s="672"/>
      <c r="AG30" s="672"/>
      <c r="AH30" s="672"/>
      <c r="AI30" s="672"/>
      <c r="AJ30" s="672"/>
      <c r="AK30" s="672"/>
      <c r="AL30" s="641" t="s">
        <v>107</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96.4</v>
      </c>
      <c r="BN30" s="685"/>
      <c r="BO30" s="685"/>
      <c r="BP30" s="685"/>
      <c r="BQ30" s="687"/>
      <c r="BR30" s="684">
        <v>99.1</v>
      </c>
      <c r="BS30" s="685"/>
      <c r="BT30" s="685"/>
      <c r="BU30" s="685"/>
      <c r="BV30" s="685"/>
      <c r="BW30" s="685"/>
      <c r="BX30" s="686">
        <v>95.9</v>
      </c>
      <c r="BY30" s="685"/>
      <c r="BZ30" s="685"/>
      <c r="CA30" s="685"/>
      <c r="CB30" s="687"/>
      <c r="CD30" s="690"/>
      <c r="CE30" s="691"/>
      <c r="CF30" s="655" t="s">
        <v>290</v>
      </c>
      <c r="CG30" s="652"/>
      <c r="CH30" s="652"/>
      <c r="CI30" s="652"/>
      <c r="CJ30" s="652"/>
      <c r="CK30" s="652"/>
      <c r="CL30" s="652"/>
      <c r="CM30" s="652"/>
      <c r="CN30" s="652"/>
      <c r="CO30" s="652"/>
      <c r="CP30" s="652"/>
      <c r="CQ30" s="653"/>
      <c r="CR30" s="618">
        <v>1176689</v>
      </c>
      <c r="CS30" s="619"/>
      <c r="CT30" s="619"/>
      <c r="CU30" s="619"/>
      <c r="CV30" s="619"/>
      <c r="CW30" s="619"/>
      <c r="CX30" s="619"/>
      <c r="CY30" s="620"/>
      <c r="CZ30" s="621">
        <v>6</v>
      </c>
      <c r="DA30" s="639"/>
      <c r="DB30" s="639"/>
      <c r="DC30" s="640"/>
      <c r="DD30" s="624">
        <v>1130919</v>
      </c>
      <c r="DE30" s="619"/>
      <c r="DF30" s="619"/>
      <c r="DG30" s="619"/>
      <c r="DH30" s="619"/>
      <c r="DI30" s="619"/>
      <c r="DJ30" s="619"/>
      <c r="DK30" s="620"/>
      <c r="DL30" s="624">
        <v>1120686</v>
      </c>
      <c r="DM30" s="619"/>
      <c r="DN30" s="619"/>
      <c r="DO30" s="619"/>
      <c r="DP30" s="619"/>
      <c r="DQ30" s="619"/>
      <c r="DR30" s="619"/>
      <c r="DS30" s="619"/>
      <c r="DT30" s="619"/>
      <c r="DU30" s="619"/>
      <c r="DV30" s="620"/>
      <c r="DW30" s="641">
        <v>9.3000000000000007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799238</v>
      </c>
      <c r="S31" s="619"/>
      <c r="T31" s="619"/>
      <c r="U31" s="619"/>
      <c r="V31" s="619"/>
      <c r="W31" s="619"/>
      <c r="X31" s="619"/>
      <c r="Y31" s="620"/>
      <c r="Z31" s="671">
        <v>3.9</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96.3</v>
      </c>
      <c r="BN31" s="683"/>
      <c r="BO31" s="683"/>
      <c r="BP31" s="683"/>
      <c r="BQ31" s="647"/>
      <c r="BR31" s="682">
        <v>99</v>
      </c>
      <c r="BS31" s="637"/>
      <c r="BT31" s="637"/>
      <c r="BU31" s="637"/>
      <c r="BV31" s="637"/>
      <c r="BW31" s="637"/>
      <c r="BX31" s="673">
        <v>95.9</v>
      </c>
      <c r="BY31" s="683"/>
      <c r="BZ31" s="683"/>
      <c r="CA31" s="683"/>
      <c r="CB31" s="647"/>
      <c r="CD31" s="690"/>
      <c r="CE31" s="691"/>
      <c r="CF31" s="655" t="s">
        <v>294</v>
      </c>
      <c r="CG31" s="652"/>
      <c r="CH31" s="652"/>
      <c r="CI31" s="652"/>
      <c r="CJ31" s="652"/>
      <c r="CK31" s="652"/>
      <c r="CL31" s="652"/>
      <c r="CM31" s="652"/>
      <c r="CN31" s="652"/>
      <c r="CO31" s="652"/>
      <c r="CP31" s="652"/>
      <c r="CQ31" s="653"/>
      <c r="CR31" s="618">
        <v>143103</v>
      </c>
      <c r="CS31" s="637"/>
      <c r="CT31" s="637"/>
      <c r="CU31" s="637"/>
      <c r="CV31" s="637"/>
      <c r="CW31" s="637"/>
      <c r="CX31" s="637"/>
      <c r="CY31" s="638"/>
      <c r="CZ31" s="621">
        <v>0.7</v>
      </c>
      <c r="DA31" s="639"/>
      <c r="DB31" s="639"/>
      <c r="DC31" s="640"/>
      <c r="DD31" s="624">
        <v>143103</v>
      </c>
      <c r="DE31" s="637"/>
      <c r="DF31" s="637"/>
      <c r="DG31" s="637"/>
      <c r="DH31" s="637"/>
      <c r="DI31" s="637"/>
      <c r="DJ31" s="637"/>
      <c r="DK31" s="638"/>
      <c r="DL31" s="624">
        <v>143103</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235904</v>
      </c>
      <c r="S32" s="619"/>
      <c r="T32" s="619"/>
      <c r="U32" s="619"/>
      <c r="V32" s="619"/>
      <c r="W32" s="619"/>
      <c r="X32" s="619"/>
      <c r="Y32" s="620"/>
      <c r="Z32" s="671">
        <v>1.1000000000000001</v>
      </c>
      <c r="AA32" s="671"/>
      <c r="AB32" s="671"/>
      <c r="AC32" s="671"/>
      <c r="AD32" s="672">
        <v>5526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96.1</v>
      </c>
      <c r="BN32" s="603"/>
      <c r="BO32" s="603"/>
      <c r="BP32" s="603"/>
      <c r="BQ32" s="660"/>
      <c r="BR32" s="681">
        <v>99.1</v>
      </c>
      <c r="BS32" s="603"/>
      <c r="BT32" s="603"/>
      <c r="BU32" s="603"/>
      <c r="BV32" s="603"/>
      <c r="BW32" s="603"/>
      <c r="BX32" s="666">
        <v>95.4</v>
      </c>
      <c r="BY32" s="603"/>
      <c r="BZ32" s="603"/>
      <c r="CA32" s="603"/>
      <c r="CB32" s="660"/>
      <c r="CD32" s="692"/>
      <c r="CE32" s="693"/>
      <c r="CF32" s="655" t="s">
        <v>297</v>
      </c>
      <c r="CG32" s="652"/>
      <c r="CH32" s="652"/>
      <c r="CI32" s="652"/>
      <c r="CJ32" s="652"/>
      <c r="CK32" s="652"/>
      <c r="CL32" s="652"/>
      <c r="CM32" s="652"/>
      <c r="CN32" s="652"/>
      <c r="CO32" s="652"/>
      <c r="CP32" s="652"/>
      <c r="CQ32" s="653"/>
      <c r="CR32" s="618">
        <v>347</v>
      </c>
      <c r="CS32" s="619"/>
      <c r="CT32" s="619"/>
      <c r="CU32" s="619"/>
      <c r="CV32" s="619"/>
      <c r="CW32" s="619"/>
      <c r="CX32" s="619"/>
      <c r="CY32" s="620"/>
      <c r="CZ32" s="621">
        <v>0</v>
      </c>
      <c r="DA32" s="639"/>
      <c r="DB32" s="639"/>
      <c r="DC32" s="640"/>
      <c r="DD32" s="624">
        <v>347</v>
      </c>
      <c r="DE32" s="619"/>
      <c r="DF32" s="619"/>
      <c r="DG32" s="619"/>
      <c r="DH32" s="619"/>
      <c r="DI32" s="619"/>
      <c r="DJ32" s="619"/>
      <c r="DK32" s="620"/>
      <c r="DL32" s="624">
        <v>347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1857351</v>
      </c>
      <c r="S33" s="619"/>
      <c r="T33" s="619"/>
      <c r="U33" s="619"/>
      <c r="V33" s="619"/>
      <c r="W33" s="619"/>
      <c r="X33" s="619"/>
      <c r="Y33" s="620"/>
      <c r="Z33" s="671">
        <v>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8182632</v>
      </c>
      <c r="CS33" s="637"/>
      <c r="CT33" s="637"/>
      <c r="CU33" s="637"/>
      <c r="CV33" s="637"/>
      <c r="CW33" s="637"/>
      <c r="CX33" s="637"/>
      <c r="CY33" s="638"/>
      <c r="CZ33" s="621">
        <v>41.5</v>
      </c>
      <c r="DA33" s="639"/>
      <c r="DB33" s="639"/>
      <c r="DC33" s="640"/>
      <c r="DD33" s="624">
        <v>7131556</v>
      </c>
      <c r="DE33" s="637"/>
      <c r="DF33" s="637"/>
      <c r="DG33" s="637"/>
      <c r="DH33" s="637"/>
      <c r="DI33" s="637"/>
      <c r="DJ33" s="637"/>
      <c r="DK33" s="638"/>
      <c r="DL33" s="624">
        <v>5478423</v>
      </c>
      <c r="DM33" s="637"/>
      <c r="DN33" s="637"/>
      <c r="DO33" s="637"/>
      <c r="DP33" s="637"/>
      <c r="DQ33" s="637"/>
      <c r="DR33" s="637"/>
      <c r="DS33" s="637"/>
      <c r="DT33" s="637"/>
      <c r="DU33" s="637"/>
      <c r="DV33" s="638"/>
      <c r="DW33" s="641">
        <v>45.5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2568942</v>
      </c>
      <c r="CS34" s="619"/>
      <c r="CT34" s="619"/>
      <c r="CU34" s="619"/>
      <c r="CV34" s="619"/>
      <c r="CW34" s="619"/>
      <c r="CX34" s="619"/>
      <c r="CY34" s="620"/>
      <c r="CZ34" s="621">
        <v>13</v>
      </c>
      <c r="DA34" s="639"/>
      <c r="DB34" s="639"/>
      <c r="DC34" s="640"/>
      <c r="DD34" s="624">
        <v>1972752</v>
      </c>
      <c r="DE34" s="619"/>
      <c r="DF34" s="619"/>
      <c r="DG34" s="619"/>
      <c r="DH34" s="619"/>
      <c r="DI34" s="619"/>
      <c r="DJ34" s="619"/>
      <c r="DK34" s="620"/>
      <c r="DL34" s="624">
        <v>1846360</v>
      </c>
      <c r="DM34" s="619"/>
      <c r="DN34" s="619"/>
      <c r="DO34" s="619"/>
      <c r="DP34" s="619"/>
      <c r="DQ34" s="619"/>
      <c r="DR34" s="619"/>
      <c r="DS34" s="619"/>
      <c r="DT34" s="619"/>
      <c r="DU34" s="619"/>
      <c r="DV34" s="620"/>
      <c r="DW34" s="641">
        <v>15.3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908751</v>
      </c>
      <c r="S35" s="619"/>
      <c r="T35" s="619"/>
      <c r="U35" s="619"/>
      <c r="V35" s="619"/>
      <c r="W35" s="619"/>
      <c r="X35" s="619"/>
      <c r="Y35" s="620"/>
      <c r="Z35" s="671">
        <v>4.4000000000000004</v>
      </c>
      <c r="AA35" s="671"/>
      <c r="AB35" s="671"/>
      <c r="AC35" s="671"/>
      <c r="AD35" s="672" t="s">
        <v>107</v>
      </c>
      <c r="AE35" s="672"/>
      <c r="AF35" s="672"/>
      <c r="AG35" s="672"/>
      <c r="AH35" s="672"/>
      <c r="AI35" s="672"/>
      <c r="AJ35" s="672"/>
      <c r="AK35" s="672"/>
      <c r="AL35" s="641" t="s">
        <v>107</v>
      </c>
      <c r="AM35" s="673"/>
      <c r="AN35" s="673"/>
      <c r="AO35" s="674"/>
      <c r="AP35" s="186"/>
      <c r="AQ35" s="675" t="s">
        <v>305</v>
      </c>
      <c r="AR35" s="676"/>
      <c r="AS35" s="676"/>
      <c r="AT35" s="676"/>
      <c r="AU35" s="676"/>
      <c r="AV35" s="676"/>
      <c r="AW35" s="676"/>
      <c r="AX35" s="676"/>
      <c r="AY35" s="677"/>
      <c r="AZ35" s="668">
        <v>2373115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-104699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136835</v>
      </c>
      <c r="CS35" s="637"/>
      <c r="CT35" s="637"/>
      <c r="CU35" s="637"/>
      <c r="CV35" s="637"/>
      <c r="CW35" s="637"/>
      <c r="CX35" s="637"/>
      <c r="CY35" s="638"/>
      <c r="CZ35" s="621">
        <v>0.7</v>
      </c>
      <c r="DA35" s="639"/>
      <c r="DB35" s="639"/>
      <c r="DC35" s="640"/>
      <c r="DD35" s="624">
        <v>126248</v>
      </c>
      <c r="DE35" s="637"/>
      <c r="DF35" s="637"/>
      <c r="DG35" s="637"/>
      <c r="DH35" s="637"/>
      <c r="DI35" s="637"/>
      <c r="DJ35" s="637"/>
      <c r="DK35" s="638"/>
      <c r="DL35" s="624">
        <v>124200</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20694386</v>
      </c>
      <c r="S36" s="659"/>
      <c r="T36" s="659"/>
      <c r="U36" s="659"/>
      <c r="V36" s="659"/>
      <c r="W36" s="659"/>
      <c r="X36" s="659"/>
      <c r="Y36" s="662"/>
      <c r="Z36" s="663">
        <v>100</v>
      </c>
      <c r="AA36" s="663"/>
      <c r="AB36" s="663"/>
      <c r="AC36" s="663"/>
      <c r="AD36" s="664">
        <v>11135776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550483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-296948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2467190</v>
      </c>
      <c r="CS36" s="619"/>
      <c r="CT36" s="619"/>
      <c r="CU36" s="619"/>
      <c r="CV36" s="619"/>
      <c r="CW36" s="619"/>
      <c r="CX36" s="619"/>
      <c r="CY36" s="620"/>
      <c r="CZ36" s="621">
        <v>12.5</v>
      </c>
      <c r="DA36" s="639"/>
      <c r="DB36" s="639"/>
      <c r="DC36" s="640"/>
      <c r="DD36" s="624">
        <v>2402295</v>
      </c>
      <c r="DE36" s="619"/>
      <c r="DF36" s="619"/>
      <c r="DG36" s="619"/>
      <c r="DH36" s="619"/>
      <c r="DI36" s="619"/>
      <c r="DJ36" s="619"/>
      <c r="DK36" s="620"/>
      <c r="DL36" s="624">
        <v>1678281</v>
      </c>
      <c r="DM36" s="619"/>
      <c r="DN36" s="619"/>
      <c r="DO36" s="619"/>
      <c r="DP36" s="619"/>
      <c r="DQ36" s="619"/>
      <c r="DR36" s="619"/>
      <c r="DS36" s="619"/>
      <c r="DT36" s="619"/>
      <c r="DU36" s="619"/>
      <c r="DV36" s="620"/>
      <c r="DW36" s="641">
        <v>13.9</v>
      </c>
      <c r="DX36" s="642"/>
      <c r="DY36" s="642"/>
      <c r="DZ36" s="642"/>
      <c r="EA36" s="642"/>
      <c r="EB36" s="642"/>
      <c r="EC36" s="643"/>
    </row>
    <row r="37" spans="2:133" ht="11.25" customHeight="1">
      <c r="AQ37" s="644" t="s">
        <v>312</v>
      </c>
      <c r="AR37" s="645"/>
      <c r="AS37" s="645"/>
      <c r="AT37" s="645"/>
      <c r="AU37" s="645"/>
      <c r="AV37" s="645"/>
      <c r="AW37" s="645"/>
      <c r="AX37" s="645"/>
      <c r="AY37" s="646"/>
      <c r="AZ37" s="618">
        <v>41373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7852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1894187</v>
      </c>
      <c r="CS37" s="637"/>
      <c r="CT37" s="637"/>
      <c r="CU37" s="637"/>
      <c r="CV37" s="637"/>
      <c r="CW37" s="637"/>
      <c r="CX37" s="637"/>
      <c r="CY37" s="638"/>
      <c r="CZ37" s="621">
        <v>9.6</v>
      </c>
      <c r="DA37" s="639"/>
      <c r="DB37" s="639"/>
      <c r="DC37" s="640"/>
      <c r="DD37" s="624">
        <v>1894187</v>
      </c>
      <c r="DE37" s="637"/>
      <c r="DF37" s="637"/>
      <c r="DG37" s="637"/>
      <c r="DH37" s="637"/>
      <c r="DI37" s="637"/>
      <c r="DJ37" s="637"/>
      <c r="DK37" s="638"/>
      <c r="DL37" s="624">
        <v>1400479</v>
      </c>
      <c r="DM37" s="637"/>
      <c r="DN37" s="637"/>
      <c r="DO37" s="637"/>
      <c r="DP37" s="637"/>
      <c r="DQ37" s="637"/>
      <c r="DR37" s="637"/>
      <c r="DS37" s="637"/>
      <c r="DT37" s="637"/>
      <c r="DU37" s="637"/>
      <c r="DV37" s="638"/>
      <c r="DW37" s="641">
        <v>11.6</v>
      </c>
      <c r="DX37" s="642"/>
      <c r="DY37" s="642"/>
      <c r="DZ37" s="642"/>
      <c r="EA37" s="642"/>
      <c r="EB37" s="642"/>
      <c r="EC37" s="643"/>
    </row>
    <row r="38" spans="2:133" ht="11.25" customHeight="1">
      <c r="AQ38" s="644" t="s">
        <v>315</v>
      </c>
      <c r="AR38" s="645"/>
      <c r="AS38" s="645"/>
      <c r="AT38" s="645"/>
      <c r="AU38" s="645"/>
      <c r="AV38" s="645"/>
      <c r="AW38" s="645"/>
      <c r="AX38" s="645"/>
      <c r="AY38" s="646"/>
      <c r="AZ38" s="618" t="s">
        <v>107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13435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2331742</v>
      </c>
      <c r="CS38" s="619"/>
      <c r="CT38" s="619"/>
      <c r="CU38" s="619"/>
      <c r="CV38" s="619"/>
      <c r="CW38" s="619"/>
      <c r="CX38" s="619"/>
      <c r="CY38" s="620"/>
      <c r="CZ38" s="621">
        <v>11.8</v>
      </c>
      <c r="DA38" s="639"/>
      <c r="DB38" s="639"/>
      <c r="DC38" s="640"/>
      <c r="DD38" s="624">
        <v>2007734</v>
      </c>
      <c r="DE38" s="619"/>
      <c r="DF38" s="619"/>
      <c r="DG38" s="619"/>
      <c r="DH38" s="619"/>
      <c r="DI38" s="619"/>
      <c r="DJ38" s="619"/>
      <c r="DK38" s="620"/>
      <c r="DL38" s="624">
        <v>1829582</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318</v>
      </c>
      <c r="AR39" s="645"/>
      <c r="AS39" s="645"/>
      <c r="AT39" s="645"/>
      <c r="AU39" s="645"/>
      <c r="AV39" s="645"/>
      <c r="AW39" s="645"/>
      <c r="AX39" s="645"/>
      <c r="AY39" s="646"/>
      <c r="AZ39" s="618" t="s">
        <v>107</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622691</v>
      </c>
      <c r="CS39" s="637"/>
      <c r="CT39" s="637"/>
      <c r="CU39" s="637"/>
      <c r="CV39" s="637"/>
      <c r="CW39" s="637"/>
      <c r="CX39" s="637"/>
      <c r="CY39" s="638"/>
      <c r="CZ39" s="621">
        <v>3.2</v>
      </c>
      <c r="DA39" s="639"/>
      <c r="DB39" s="639"/>
      <c r="DC39" s="640"/>
      <c r="DD39" s="624">
        <v>601895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567133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55232</v>
      </c>
      <c r="CS40" s="619"/>
      <c r="CT40" s="619"/>
      <c r="CU40" s="619"/>
      <c r="CV40" s="619"/>
      <c r="CW40" s="619"/>
      <c r="CX40" s="619"/>
      <c r="CY40" s="620"/>
      <c r="CZ40" s="621">
        <v>0.3</v>
      </c>
      <c r="DA40" s="639"/>
      <c r="DB40" s="639"/>
      <c r="DC40" s="640"/>
      <c r="DD40" s="624">
        <v>20632</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1214126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2333765</v>
      </c>
      <c r="CS42" s="619"/>
      <c r="CT42" s="619"/>
      <c r="CU42" s="619"/>
      <c r="CV42" s="619"/>
      <c r="CW42" s="619"/>
      <c r="CX42" s="619"/>
      <c r="CY42" s="620"/>
      <c r="CZ42" s="621">
        <v>11.8</v>
      </c>
      <c r="DA42" s="622"/>
      <c r="DB42" s="622"/>
      <c r="DC42" s="623"/>
      <c r="DD42" s="624">
        <v>382496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49788</v>
      </c>
      <c r="CS43" s="637"/>
      <c r="CT43" s="637"/>
      <c r="CU43" s="637"/>
      <c r="CV43" s="637"/>
      <c r="CW43" s="637"/>
      <c r="CX43" s="637"/>
      <c r="CY43" s="638"/>
      <c r="CZ43" s="621">
        <v>0.3</v>
      </c>
      <c r="DA43" s="639"/>
      <c r="DB43" s="639"/>
      <c r="DC43" s="640"/>
      <c r="DD43" s="624">
        <v>49788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2332702</v>
      </c>
      <c r="CS44" s="619"/>
      <c r="CT44" s="619"/>
      <c r="CU44" s="619"/>
      <c r="CV44" s="619"/>
      <c r="CW44" s="619"/>
      <c r="CX44" s="619"/>
      <c r="CY44" s="620"/>
      <c r="CZ44" s="621">
        <v>11.8</v>
      </c>
      <c r="DA44" s="622"/>
      <c r="DB44" s="622"/>
      <c r="DC44" s="623"/>
      <c r="DD44" s="624">
        <v>381433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1973899</v>
      </c>
      <c r="CS45" s="637"/>
      <c r="CT45" s="637"/>
      <c r="CU45" s="637"/>
      <c r="CV45" s="637"/>
      <c r="CW45" s="637"/>
      <c r="CX45" s="637"/>
      <c r="CY45" s="638"/>
      <c r="CZ45" s="621">
        <v>10</v>
      </c>
      <c r="DA45" s="639"/>
      <c r="DB45" s="639"/>
      <c r="DC45" s="640"/>
      <c r="DD45" s="624">
        <v>164663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323439</v>
      </c>
      <c r="CS46" s="619"/>
      <c r="CT46" s="619"/>
      <c r="CU46" s="619"/>
      <c r="CV46" s="619"/>
      <c r="CW46" s="619"/>
      <c r="CX46" s="619"/>
      <c r="CY46" s="620"/>
      <c r="CZ46" s="621">
        <v>1.6</v>
      </c>
      <c r="DA46" s="622"/>
      <c r="DB46" s="622"/>
      <c r="DC46" s="623"/>
      <c r="DD46" s="624">
        <v>186121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1063</v>
      </c>
      <c r="CS47" s="637"/>
      <c r="CT47" s="637"/>
      <c r="CU47" s="637"/>
      <c r="CV47" s="637"/>
      <c r="CW47" s="637"/>
      <c r="CX47" s="637"/>
      <c r="CY47" s="638"/>
      <c r="CZ47" s="621">
        <v>0</v>
      </c>
      <c r="DA47" s="639"/>
      <c r="DB47" s="639"/>
      <c r="DC47" s="640"/>
      <c r="DD47" s="624">
        <v>1063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19704685</v>
      </c>
      <c r="CS49" s="603"/>
      <c r="CT49" s="603"/>
      <c r="CU49" s="603"/>
      <c r="CV49" s="603"/>
      <c r="CW49" s="603"/>
      <c r="CX49" s="603"/>
      <c r="CY49" s="604"/>
      <c r="CZ49" s="605">
        <v>100</v>
      </c>
      <c r="DA49" s="606"/>
      <c r="DB49" s="606"/>
      <c r="DC49" s="607"/>
      <c r="DD49" s="608">
        <v>12823198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20684</v>
      </c>
      <c r="R7" s="1131"/>
      <c r="S7" s="1131"/>
      <c r="T7" s="1131"/>
      <c r="U7" s="1131"/>
      <c r="V7" s="1131">
        <v>19705</v>
      </c>
      <c r="W7" s="1131"/>
      <c r="X7" s="1131"/>
      <c r="Y7" s="1131"/>
      <c r="Z7" s="1131"/>
      <c r="AA7" s="1131">
        <v>980</v>
      </c>
      <c r="AB7" s="1131"/>
      <c r="AC7" s="1131"/>
      <c r="AD7" s="1131"/>
      <c r="AE7" s="1132"/>
      <c r="AF7" s="1133">
        <v>948</v>
      </c>
      <c r="AG7" s="1134"/>
      <c r="AH7" s="1134"/>
      <c r="AI7" s="1134"/>
      <c r="AJ7" s="1135"/>
      <c r="AK7" s="1117">
        <v>460</v>
      </c>
      <c r="AL7" s="1118"/>
      <c r="AM7" s="1118"/>
      <c r="AN7" s="1118"/>
      <c r="AO7" s="1118"/>
      <c r="AP7" s="1118">
        <v>14449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546</v>
      </c>
      <c r="BS7" s="1121" t="s">
        <v>547</v>
      </c>
      <c r="BT7" s="1122"/>
      <c r="BU7" s="1122"/>
      <c r="BV7" s="1122"/>
      <c r="BW7" s="1122"/>
      <c r="BX7" s="1122"/>
      <c r="BY7" s="1122"/>
      <c r="BZ7" s="1122"/>
      <c r="CA7" s="1122"/>
      <c r="CB7" s="1122"/>
      <c r="CC7" s="1122"/>
      <c r="CD7" s="1122"/>
      <c r="CE7" s="1122"/>
      <c r="CF7" s="1122"/>
      <c r="CG7" s="1123"/>
      <c r="CH7" s="1114">
        <v>0</v>
      </c>
      <c r="CI7" s="1115"/>
      <c r="CJ7" s="1115"/>
      <c r="CK7" s="1115"/>
      <c r="CL7" s="1116"/>
      <c r="CM7" s="1114">
        <v>122</v>
      </c>
      <c r="CN7" s="1115"/>
      <c r="CO7" s="1115"/>
      <c r="CP7" s="1115"/>
      <c r="CQ7" s="1116"/>
      <c r="CR7" s="1114">
        <v>6</v>
      </c>
      <c r="CS7" s="1115"/>
      <c r="CT7" s="1115"/>
      <c r="CU7" s="1115"/>
      <c r="CV7" s="1116"/>
      <c r="CW7" s="1114" t="s">
        <v>545</v>
      </c>
      <c r="CX7" s="1115"/>
      <c r="CY7" s="1115"/>
      <c r="CZ7" s="1115"/>
      <c r="DA7" s="1116"/>
      <c r="DB7" s="1114">
        <v>258</v>
      </c>
      <c r="DC7" s="1115"/>
      <c r="DD7" s="1115"/>
      <c r="DE7" s="1115"/>
      <c r="DF7" s="1116"/>
      <c r="DG7" s="1114">
        <v>75</v>
      </c>
      <c r="DH7" s="1115"/>
      <c r="DI7" s="1115"/>
      <c r="DJ7" s="1115"/>
      <c r="DK7" s="1116"/>
      <c r="DL7" s="1114" t="s">
        <v>545</v>
      </c>
      <c r="DM7" s="1115"/>
      <c r="DN7" s="1115"/>
      <c r="DO7" s="1115"/>
      <c r="DP7" s="1116"/>
      <c r="DQ7" s="1114">
        <v>249</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10</v>
      </c>
      <c r="R8" s="1070"/>
      <c r="S8" s="1070"/>
      <c r="T8" s="1070"/>
      <c r="U8" s="1070"/>
      <c r="V8" s="1070">
        <v>0</v>
      </c>
      <c r="W8" s="1070"/>
      <c r="X8" s="1070"/>
      <c r="Y8" s="1070"/>
      <c r="Z8" s="1070"/>
      <c r="AA8" s="1070">
        <v>10</v>
      </c>
      <c r="AB8" s="1070"/>
      <c r="AC8" s="1070"/>
      <c r="AD8" s="1070"/>
      <c r="AE8" s="1071"/>
      <c r="AF8" s="1045">
        <v>10</v>
      </c>
      <c r="AG8" s="1046"/>
      <c r="AH8" s="1046"/>
      <c r="AI8" s="1046"/>
      <c r="AJ8" s="1047"/>
      <c r="AK8" s="1112" t="s">
        <v>545</v>
      </c>
      <c r="AL8" s="1113"/>
      <c r="AM8" s="1113"/>
      <c r="AN8" s="1113"/>
      <c r="AO8" s="1113"/>
      <c r="AP8" s="1113" t="s">
        <v>545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20694</v>
      </c>
      <c r="R23" s="1095"/>
      <c r="S23" s="1095"/>
      <c r="T23" s="1095"/>
      <c r="U23" s="1095"/>
      <c r="V23" s="1095">
        <v>19705</v>
      </c>
      <c r="W23" s="1095"/>
      <c r="X23" s="1095"/>
      <c r="Y23" s="1095"/>
      <c r="Z23" s="1095"/>
      <c r="AA23" s="1095">
        <v>990</v>
      </c>
      <c r="AB23" s="1095"/>
      <c r="AC23" s="1095"/>
      <c r="AD23" s="1095"/>
      <c r="AE23" s="1096"/>
      <c r="AF23" s="1097">
        <v>958</v>
      </c>
      <c r="AG23" s="1095"/>
      <c r="AH23" s="1095"/>
      <c r="AI23" s="1095"/>
      <c r="AJ23" s="1098"/>
      <c r="AK23" s="1099"/>
      <c r="AL23" s="1100"/>
      <c r="AM23" s="1100"/>
      <c r="AN23" s="1100"/>
      <c r="AO23" s="1100"/>
      <c r="AP23" s="1095">
        <v>14449</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6918</v>
      </c>
      <c r="R28" s="1080"/>
      <c r="S28" s="1080"/>
      <c r="T28" s="1080"/>
      <c r="U28" s="1080"/>
      <c r="V28" s="1080">
        <v>7023</v>
      </c>
      <c r="W28" s="1080"/>
      <c r="X28" s="1080"/>
      <c r="Y28" s="1080"/>
      <c r="Z28" s="1080"/>
      <c r="AA28" s="1080">
        <v>-105</v>
      </c>
      <c r="AB28" s="1080"/>
      <c r="AC28" s="1080"/>
      <c r="AD28" s="1080"/>
      <c r="AE28" s="1081"/>
      <c r="AF28" s="1082">
        <v>-105</v>
      </c>
      <c r="AG28" s="1080"/>
      <c r="AH28" s="1080"/>
      <c r="AI28" s="1080"/>
      <c r="AJ28" s="1083"/>
      <c r="AK28" s="1084">
        <v>567</v>
      </c>
      <c r="AL28" s="1072"/>
      <c r="AM28" s="1072"/>
      <c r="AN28" s="1072"/>
      <c r="AO28" s="1072"/>
      <c r="AP28" s="1072" t="s">
        <v>545</v>
      </c>
      <c r="AQ28" s="1072"/>
      <c r="AR28" s="1072"/>
      <c r="AS28" s="1072"/>
      <c r="AT28" s="1072"/>
      <c r="AU28" s="1072" t="s">
        <v>545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651</v>
      </c>
      <c r="R29" s="1070"/>
      <c r="S29" s="1070"/>
      <c r="T29" s="1070"/>
      <c r="U29" s="1070"/>
      <c r="V29" s="1070">
        <v>649</v>
      </c>
      <c r="W29" s="1070"/>
      <c r="X29" s="1070"/>
      <c r="Y29" s="1070"/>
      <c r="Z29" s="1070"/>
      <c r="AA29" s="1070">
        <v>2</v>
      </c>
      <c r="AB29" s="1070"/>
      <c r="AC29" s="1070"/>
      <c r="AD29" s="1070"/>
      <c r="AE29" s="1071"/>
      <c r="AF29" s="1045">
        <v>2</v>
      </c>
      <c r="AG29" s="1046"/>
      <c r="AH29" s="1046"/>
      <c r="AI29" s="1046"/>
      <c r="AJ29" s="1047"/>
      <c r="AK29" s="1006">
        <v>151</v>
      </c>
      <c r="AL29" s="997"/>
      <c r="AM29" s="997"/>
      <c r="AN29" s="997"/>
      <c r="AO29" s="997"/>
      <c r="AP29" s="997" t="s">
        <v>545</v>
      </c>
      <c r="AQ29" s="997"/>
      <c r="AR29" s="997"/>
      <c r="AS29" s="997"/>
      <c r="AT29" s="997"/>
      <c r="AU29" s="997" t="s">
        <v>545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3395</v>
      </c>
      <c r="R30" s="1070"/>
      <c r="S30" s="1070"/>
      <c r="T30" s="1070"/>
      <c r="U30" s="1070"/>
      <c r="V30" s="1070">
        <v>3325</v>
      </c>
      <c r="W30" s="1070"/>
      <c r="X30" s="1070"/>
      <c r="Y30" s="1070"/>
      <c r="Z30" s="1070"/>
      <c r="AA30" s="1070">
        <v>69</v>
      </c>
      <c r="AB30" s="1070"/>
      <c r="AC30" s="1070"/>
      <c r="AD30" s="1070"/>
      <c r="AE30" s="1071"/>
      <c r="AF30" s="1045">
        <v>69</v>
      </c>
      <c r="AG30" s="1046"/>
      <c r="AH30" s="1046"/>
      <c r="AI30" s="1046"/>
      <c r="AJ30" s="1047"/>
      <c r="AK30" s="1006">
        <v>536</v>
      </c>
      <c r="AL30" s="997"/>
      <c r="AM30" s="997"/>
      <c r="AN30" s="997"/>
      <c r="AO30" s="997"/>
      <c r="AP30" s="997" t="s">
        <v>545</v>
      </c>
      <c r="AQ30" s="997"/>
      <c r="AR30" s="997"/>
      <c r="AS30" s="997"/>
      <c r="AT30" s="997"/>
      <c r="AU30" s="997" t="s">
        <v>545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31</v>
      </c>
      <c r="R31" s="1070"/>
      <c r="S31" s="1070"/>
      <c r="T31" s="1070"/>
      <c r="U31" s="1070"/>
      <c r="V31" s="1070">
        <v>26</v>
      </c>
      <c r="W31" s="1070"/>
      <c r="X31" s="1070"/>
      <c r="Y31" s="1070"/>
      <c r="Z31" s="1070"/>
      <c r="AA31" s="1070">
        <v>5</v>
      </c>
      <c r="AB31" s="1070"/>
      <c r="AC31" s="1070"/>
      <c r="AD31" s="1070"/>
      <c r="AE31" s="1071"/>
      <c r="AF31" s="1045">
        <v>5</v>
      </c>
      <c r="AG31" s="1046"/>
      <c r="AH31" s="1046"/>
      <c r="AI31" s="1046"/>
      <c r="AJ31" s="1047"/>
      <c r="AK31" s="1006">
        <v>1</v>
      </c>
      <c r="AL31" s="997"/>
      <c r="AM31" s="997"/>
      <c r="AN31" s="997"/>
      <c r="AO31" s="997"/>
      <c r="AP31" s="997" t="s">
        <v>545</v>
      </c>
      <c r="AQ31" s="997"/>
      <c r="AR31" s="997"/>
      <c r="AS31" s="997"/>
      <c r="AT31" s="997"/>
      <c r="AU31" s="997" t="s">
        <v>545</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1059</v>
      </c>
      <c r="R32" s="1070"/>
      <c r="S32" s="1070"/>
      <c r="T32" s="1070"/>
      <c r="U32" s="1070"/>
      <c r="V32" s="1070">
        <v>932</v>
      </c>
      <c r="W32" s="1070"/>
      <c r="X32" s="1070"/>
      <c r="Y32" s="1070"/>
      <c r="Z32" s="1070"/>
      <c r="AA32" s="1070">
        <v>128</v>
      </c>
      <c r="AB32" s="1070"/>
      <c r="AC32" s="1070"/>
      <c r="AD32" s="1070"/>
      <c r="AE32" s="1071"/>
      <c r="AF32" s="1045">
        <v>1523</v>
      </c>
      <c r="AG32" s="1046"/>
      <c r="AH32" s="1046"/>
      <c r="AI32" s="1046"/>
      <c r="AJ32" s="1047"/>
      <c r="AK32" s="1006">
        <v>6</v>
      </c>
      <c r="AL32" s="997"/>
      <c r="AM32" s="997"/>
      <c r="AN32" s="997"/>
      <c r="AO32" s="997"/>
      <c r="AP32" s="997">
        <v>3045</v>
      </c>
      <c r="AQ32" s="997"/>
      <c r="AR32" s="997"/>
      <c r="AS32" s="997"/>
      <c r="AT32" s="997"/>
      <c r="AU32" s="997">
        <v>15</v>
      </c>
      <c r="AV32" s="997"/>
      <c r="AW32" s="997"/>
      <c r="AX32" s="997"/>
      <c r="AY32" s="997"/>
      <c r="AZ32" s="1068" t="s">
        <v>545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1734</v>
      </c>
      <c r="R33" s="1070"/>
      <c r="S33" s="1070"/>
      <c r="T33" s="1070"/>
      <c r="U33" s="1070"/>
      <c r="V33" s="1070">
        <v>1721</v>
      </c>
      <c r="W33" s="1070"/>
      <c r="X33" s="1070"/>
      <c r="Y33" s="1070"/>
      <c r="Z33" s="1070"/>
      <c r="AA33" s="1070">
        <v>13</v>
      </c>
      <c r="AB33" s="1070"/>
      <c r="AC33" s="1070"/>
      <c r="AD33" s="1070"/>
      <c r="AE33" s="1071"/>
      <c r="AF33" s="1045">
        <v>13</v>
      </c>
      <c r="AG33" s="1046"/>
      <c r="AH33" s="1046"/>
      <c r="AI33" s="1046"/>
      <c r="AJ33" s="1047"/>
      <c r="AK33" s="1006">
        <v>532</v>
      </c>
      <c r="AL33" s="997"/>
      <c r="AM33" s="997"/>
      <c r="AN33" s="997"/>
      <c r="AO33" s="997"/>
      <c r="AP33" s="997">
        <v>11608</v>
      </c>
      <c r="AQ33" s="997"/>
      <c r="AR33" s="997"/>
      <c r="AS33" s="997"/>
      <c r="AT33" s="997"/>
      <c r="AU33" s="997">
        <v>5212</v>
      </c>
      <c r="AV33" s="997"/>
      <c r="AW33" s="997"/>
      <c r="AX33" s="997"/>
      <c r="AY33" s="997"/>
      <c r="AZ33" s="1068" t="s">
        <v>545</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773</v>
      </c>
      <c r="R34" s="1070"/>
      <c r="S34" s="1070"/>
      <c r="T34" s="1070"/>
      <c r="U34" s="1070"/>
      <c r="V34" s="1070">
        <v>772</v>
      </c>
      <c r="W34" s="1070"/>
      <c r="X34" s="1070"/>
      <c r="Y34" s="1070"/>
      <c r="Z34" s="1070"/>
      <c r="AA34" s="1070">
        <v>1</v>
      </c>
      <c r="AB34" s="1070"/>
      <c r="AC34" s="1070"/>
      <c r="AD34" s="1070"/>
      <c r="AE34" s="1071"/>
      <c r="AF34" s="1045">
        <v>0</v>
      </c>
      <c r="AG34" s="1046"/>
      <c r="AH34" s="1046"/>
      <c r="AI34" s="1046"/>
      <c r="AJ34" s="1047"/>
      <c r="AK34" s="1006">
        <v>18</v>
      </c>
      <c r="AL34" s="997"/>
      <c r="AM34" s="997"/>
      <c r="AN34" s="997"/>
      <c r="AO34" s="997"/>
      <c r="AP34" s="997">
        <v>940</v>
      </c>
      <c r="AQ34" s="997"/>
      <c r="AR34" s="997"/>
      <c r="AS34" s="997"/>
      <c r="AT34" s="997"/>
      <c r="AU34" s="997">
        <v>835</v>
      </c>
      <c r="AV34" s="997"/>
      <c r="AW34" s="997"/>
      <c r="AX34" s="997"/>
      <c r="AY34" s="997"/>
      <c r="AZ34" s="1068" t="s">
        <v>545</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1508</v>
      </c>
      <c r="AG63" s="985"/>
      <c r="AH63" s="985"/>
      <c r="AI63" s="985"/>
      <c r="AJ63" s="1056"/>
      <c r="AK63" s="1057"/>
      <c r="AL63" s="989"/>
      <c r="AM63" s="989"/>
      <c r="AN63" s="989"/>
      <c r="AO63" s="989"/>
      <c r="AP63" s="985">
        <v>15593</v>
      </c>
      <c r="AQ63" s="985"/>
      <c r="AR63" s="985"/>
      <c r="AS63" s="985"/>
      <c r="AT63" s="985"/>
      <c r="AU63" s="985">
        <v>6062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599</v>
      </c>
      <c r="R68" s="1008"/>
      <c r="S68" s="1008"/>
      <c r="T68" s="1008"/>
      <c r="U68" s="1008"/>
      <c r="V68" s="1008">
        <v>582</v>
      </c>
      <c r="W68" s="1008"/>
      <c r="X68" s="1008"/>
      <c r="Y68" s="1008"/>
      <c r="Z68" s="1008"/>
      <c r="AA68" s="1008">
        <v>17</v>
      </c>
      <c r="AB68" s="1008"/>
      <c r="AC68" s="1008"/>
      <c r="AD68" s="1008"/>
      <c r="AE68" s="1008"/>
      <c r="AF68" s="1008">
        <v>17</v>
      </c>
      <c r="AG68" s="1008"/>
      <c r="AH68" s="1008"/>
      <c r="AI68" s="1008"/>
      <c r="AJ68" s="1008"/>
      <c r="AK68" s="1008" t="s">
        <v>545</v>
      </c>
      <c r="AL68" s="1008"/>
      <c r="AM68" s="1008"/>
      <c r="AN68" s="1008"/>
      <c r="AO68" s="1008"/>
      <c r="AP68" s="1008">
        <v>781</v>
      </c>
      <c r="AQ68" s="1008"/>
      <c r="AR68" s="1008"/>
      <c r="AS68" s="1008"/>
      <c r="AT68" s="1008"/>
      <c r="AU68" s="1008">
        <v>416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285</v>
      </c>
      <c r="R69" s="997"/>
      <c r="S69" s="997"/>
      <c r="T69" s="997"/>
      <c r="U69" s="997"/>
      <c r="V69" s="997">
        <v>257</v>
      </c>
      <c r="W69" s="997"/>
      <c r="X69" s="997"/>
      <c r="Y69" s="997"/>
      <c r="Z69" s="997"/>
      <c r="AA69" s="997">
        <v>29</v>
      </c>
      <c r="AB69" s="997"/>
      <c r="AC69" s="997"/>
      <c r="AD69" s="997"/>
      <c r="AE69" s="997"/>
      <c r="AF69" s="997">
        <v>29</v>
      </c>
      <c r="AG69" s="997"/>
      <c r="AH69" s="997"/>
      <c r="AI69" s="997"/>
      <c r="AJ69" s="997"/>
      <c r="AK69" s="997">
        <v>25</v>
      </c>
      <c r="AL69" s="997"/>
      <c r="AM69" s="997"/>
      <c r="AN69" s="997"/>
      <c r="AO69" s="997"/>
      <c r="AP69" s="997">
        <v>72</v>
      </c>
      <c r="AQ69" s="997"/>
      <c r="AR69" s="997"/>
      <c r="AS69" s="997"/>
      <c r="AT69" s="997"/>
      <c r="AU69" s="997">
        <v>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4652</v>
      </c>
      <c r="R70" s="997"/>
      <c r="S70" s="997"/>
      <c r="T70" s="997"/>
      <c r="U70" s="997"/>
      <c r="V70" s="997">
        <v>4600</v>
      </c>
      <c r="W70" s="997"/>
      <c r="X70" s="997"/>
      <c r="Y70" s="997"/>
      <c r="Z70" s="997"/>
      <c r="AA70" s="997">
        <v>52</v>
      </c>
      <c r="AB70" s="997"/>
      <c r="AC70" s="997"/>
      <c r="AD70" s="997"/>
      <c r="AE70" s="997"/>
      <c r="AF70" s="997">
        <v>52</v>
      </c>
      <c r="AG70" s="997"/>
      <c r="AH70" s="997"/>
      <c r="AI70" s="997"/>
      <c r="AJ70" s="997"/>
      <c r="AK70" s="997">
        <v>121</v>
      </c>
      <c r="AL70" s="997"/>
      <c r="AM70" s="997"/>
      <c r="AN70" s="997"/>
      <c r="AO70" s="997"/>
      <c r="AP70" s="997">
        <v>3237</v>
      </c>
      <c r="AQ70" s="997"/>
      <c r="AR70" s="997"/>
      <c r="AS70" s="997"/>
      <c r="AT70" s="997"/>
      <c r="AU70" s="997">
        <v>609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551</v>
      </c>
      <c r="C71" s="1001"/>
      <c r="D71" s="1001"/>
      <c r="E71" s="1001"/>
      <c r="F71" s="1001"/>
      <c r="G71" s="1001"/>
      <c r="H71" s="1001"/>
      <c r="I71" s="1001"/>
      <c r="J71" s="1001"/>
      <c r="K71" s="1001"/>
      <c r="L71" s="1001"/>
      <c r="M71" s="1001"/>
      <c r="N71" s="1001"/>
      <c r="O71" s="1001"/>
      <c r="P71" s="1002"/>
      <c r="Q71" s="1003">
        <v>1272</v>
      </c>
      <c r="R71" s="997"/>
      <c r="S71" s="997"/>
      <c r="T71" s="997"/>
      <c r="U71" s="997"/>
      <c r="V71" s="997">
        <v>1258</v>
      </c>
      <c r="W71" s="997"/>
      <c r="X71" s="997"/>
      <c r="Y71" s="997"/>
      <c r="Z71" s="997"/>
      <c r="AA71" s="997">
        <v>14</v>
      </c>
      <c r="AB71" s="997"/>
      <c r="AC71" s="997"/>
      <c r="AD71" s="997"/>
      <c r="AE71" s="997"/>
      <c r="AF71" s="997">
        <v>14</v>
      </c>
      <c r="AG71" s="997"/>
      <c r="AH71" s="997"/>
      <c r="AI71" s="997"/>
      <c r="AJ71" s="997"/>
      <c r="AK71" s="997">
        <v>34</v>
      </c>
      <c r="AL71" s="997"/>
      <c r="AM71" s="997"/>
      <c r="AN71" s="997"/>
      <c r="AO71" s="997"/>
      <c r="AP71" s="997">
        <v>349</v>
      </c>
      <c r="AQ71" s="997"/>
      <c r="AR71" s="997"/>
      <c r="AS71" s="997"/>
      <c r="AT71" s="997"/>
      <c r="AU71" s="997">
        <v>217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552</v>
      </c>
      <c r="C72" s="1001"/>
      <c r="D72" s="1001"/>
      <c r="E72" s="1001"/>
      <c r="F72" s="1001"/>
      <c r="G72" s="1001"/>
      <c r="H72" s="1001"/>
      <c r="I72" s="1001"/>
      <c r="J72" s="1001"/>
      <c r="K72" s="1001"/>
      <c r="L72" s="1001"/>
      <c r="M72" s="1001"/>
      <c r="N72" s="1001"/>
      <c r="O72" s="1001"/>
      <c r="P72" s="1002"/>
      <c r="Q72" s="1003">
        <v>30</v>
      </c>
      <c r="R72" s="997"/>
      <c r="S72" s="997"/>
      <c r="T72" s="997"/>
      <c r="U72" s="997"/>
      <c r="V72" s="997">
        <v>27</v>
      </c>
      <c r="W72" s="997"/>
      <c r="X72" s="997"/>
      <c r="Y72" s="997"/>
      <c r="Z72" s="997"/>
      <c r="AA72" s="997">
        <v>3</v>
      </c>
      <c r="AB72" s="997"/>
      <c r="AC72" s="997"/>
      <c r="AD72" s="997"/>
      <c r="AE72" s="997"/>
      <c r="AF72" s="997">
        <v>3</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553</v>
      </c>
      <c r="C73" s="1001"/>
      <c r="D73" s="1001"/>
      <c r="E73" s="1001"/>
      <c r="F73" s="1001"/>
      <c r="G73" s="1001"/>
      <c r="H73" s="1001"/>
      <c r="I73" s="1001"/>
      <c r="J73" s="1001"/>
      <c r="K73" s="1001"/>
      <c r="L73" s="1001"/>
      <c r="M73" s="1001"/>
      <c r="N73" s="1001"/>
      <c r="O73" s="1001"/>
      <c r="P73" s="1002"/>
      <c r="Q73" s="1003">
        <v>100</v>
      </c>
      <c r="R73" s="997"/>
      <c r="S73" s="997"/>
      <c r="T73" s="997"/>
      <c r="U73" s="997"/>
      <c r="V73" s="997">
        <v>99</v>
      </c>
      <c r="W73" s="997"/>
      <c r="X73" s="997"/>
      <c r="Y73" s="997"/>
      <c r="Z73" s="997"/>
      <c r="AA73" s="997">
        <v>0</v>
      </c>
      <c r="AB73" s="997"/>
      <c r="AC73" s="997"/>
      <c r="AD73" s="997"/>
      <c r="AE73" s="997"/>
      <c r="AF73" s="997">
        <v>0</v>
      </c>
      <c r="AG73" s="997"/>
      <c r="AH73" s="997"/>
      <c r="AI73" s="997"/>
      <c r="AJ73" s="997"/>
      <c r="AK73" s="997">
        <v>2</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554</v>
      </c>
      <c r="C74" s="1001"/>
      <c r="D74" s="1001"/>
      <c r="E74" s="1001"/>
      <c r="F74" s="1001"/>
      <c r="G74" s="1001"/>
      <c r="H74" s="1001"/>
      <c r="I74" s="1001"/>
      <c r="J74" s="1001"/>
      <c r="K74" s="1001"/>
      <c r="L74" s="1001"/>
      <c r="M74" s="1001"/>
      <c r="N74" s="1001"/>
      <c r="O74" s="1001"/>
      <c r="P74" s="1002"/>
      <c r="Q74" s="1003">
        <v>11632</v>
      </c>
      <c r="R74" s="997"/>
      <c r="S74" s="997"/>
      <c r="T74" s="997"/>
      <c r="U74" s="997"/>
      <c r="V74" s="997">
        <v>11127</v>
      </c>
      <c r="W74" s="997"/>
      <c r="X74" s="997"/>
      <c r="Y74" s="997"/>
      <c r="Z74" s="997"/>
      <c r="AA74" s="997">
        <v>505</v>
      </c>
      <c r="AB74" s="997"/>
      <c r="AC74" s="997"/>
      <c r="AD74" s="997"/>
      <c r="AE74" s="997"/>
      <c r="AF74" s="997">
        <v>505</v>
      </c>
      <c r="AG74" s="997"/>
      <c r="AH74" s="997"/>
      <c r="AI74" s="997"/>
      <c r="AJ74" s="997"/>
      <c r="AK74" s="997" t="s">
        <v>545</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555</v>
      </c>
      <c r="C75" s="1001"/>
      <c r="D75" s="1001"/>
      <c r="E75" s="1001"/>
      <c r="F75" s="1001"/>
      <c r="G75" s="1001"/>
      <c r="H75" s="1001"/>
      <c r="I75" s="1001"/>
      <c r="J75" s="1001"/>
      <c r="K75" s="1001"/>
      <c r="L75" s="1001"/>
      <c r="M75" s="1001"/>
      <c r="N75" s="1001"/>
      <c r="O75" s="1001"/>
      <c r="P75" s="1002"/>
      <c r="Q75" s="1004">
        <v>68</v>
      </c>
      <c r="R75" s="1005"/>
      <c r="S75" s="1005"/>
      <c r="T75" s="1005"/>
      <c r="U75" s="1006"/>
      <c r="V75" s="1007">
        <v>68</v>
      </c>
      <c r="W75" s="1005"/>
      <c r="X75" s="1005"/>
      <c r="Y75" s="1005"/>
      <c r="Z75" s="1006"/>
      <c r="AA75" s="1007" t="s">
        <v>545</v>
      </c>
      <c r="AB75" s="1005"/>
      <c r="AC75" s="1005"/>
      <c r="AD75" s="1005"/>
      <c r="AE75" s="1006"/>
      <c r="AF75" s="1007" t="s">
        <v>545</v>
      </c>
      <c r="AG75" s="1005"/>
      <c r="AH75" s="1005"/>
      <c r="AI75" s="1005"/>
      <c r="AJ75" s="1006"/>
      <c r="AK75" s="1007" t="s">
        <v>545</v>
      </c>
      <c r="AL75" s="1005"/>
      <c r="AM75" s="1005"/>
      <c r="AN75" s="1005"/>
      <c r="AO75" s="1006"/>
      <c r="AP75" s="1007" t="s">
        <v>545</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556</v>
      </c>
      <c r="C76" s="1001"/>
      <c r="D76" s="1001"/>
      <c r="E76" s="1001"/>
      <c r="F76" s="1001"/>
      <c r="G76" s="1001"/>
      <c r="H76" s="1001"/>
      <c r="I76" s="1001"/>
      <c r="J76" s="1001"/>
      <c r="K76" s="1001"/>
      <c r="L76" s="1001"/>
      <c r="M76" s="1001"/>
      <c r="N76" s="1001"/>
      <c r="O76" s="1001"/>
      <c r="P76" s="1002"/>
      <c r="Q76" s="1004">
        <v>11527</v>
      </c>
      <c r="R76" s="1005"/>
      <c r="S76" s="1005"/>
      <c r="T76" s="1005"/>
      <c r="U76" s="1006"/>
      <c r="V76" s="1007">
        <v>10964</v>
      </c>
      <c r="W76" s="1005"/>
      <c r="X76" s="1005"/>
      <c r="Y76" s="1005"/>
      <c r="Z76" s="1006"/>
      <c r="AA76" s="1007">
        <v>563</v>
      </c>
      <c r="AB76" s="1005"/>
      <c r="AC76" s="1005"/>
      <c r="AD76" s="1005"/>
      <c r="AE76" s="1006"/>
      <c r="AF76" s="1007">
        <v>6294</v>
      </c>
      <c r="AG76" s="1005"/>
      <c r="AH76" s="1005"/>
      <c r="AI76" s="1005"/>
      <c r="AJ76" s="1006"/>
      <c r="AK76" s="1007" t="s">
        <v>545</v>
      </c>
      <c r="AL76" s="1005"/>
      <c r="AM76" s="1005"/>
      <c r="AN76" s="1005"/>
      <c r="AO76" s="1006"/>
      <c r="AP76" s="1007">
        <v>20160</v>
      </c>
      <c r="AQ76" s="1005"/>
      <c r="AR76" s="1005"/>
      <c r="AS76" s="1005"/>
      <c r="AT76" s="1006"/>
      <c r="AU76" s="1007">
        <v>1</v>
      </c>
      <c r="AV76" s="1005"/>
      <c r="AW76" s="1005"/>
      <c r="AX76" s="1005"/>
      <c r="AY76" s="1006"/>
      <c r="AZ76" s="998" t="s">
        <v>565</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557</v>
      </c>
      <c r="C77" s="1001"/>
      <c r="D77" s="1001"/>
      <c r="E77" s="1001"/>
      <c r="F77" s="1001"/>
      <c r="G77" s="1001"/>
      <c r="H77" s="1001"/>
      <c r="I77" s="1001"/>
      <c r="J77" s="1001"/>
      <c r="K77" s="1001"/>
      <c r="L77" s="1001"/>
      <c r="M77" s="1001"/>
      <c r="N77" s="1001"/>
      <c r="O77" s="1001"/>
      <c r="P77" s="1002"/>
      <c r="Q77" s="1004">
        <v>183</v>
      </c>
      <c r="R77" s="1005"/>
      <c r="S77" s="1005"/>
      <c r="T77" s="1005"/>
      <c r="U77" s="1006"/>
      <c r="V77" s="1007">
        <v>171</v>
      </c>
      <c r="W77" s="1005"/>
      <c r="X77" s="1005"/>
      <c r="Y77" s="1005"/>
      <c r="Z77" s="1006"/>
      <c r="AA77" s="1007">
        <v>12</v>
      </c>
      <c r="AB77" s="1005"/>
      <c r="AC77" s="1005"/>
      <c r="AD77" s="1005"/>
      <c r="AE77" s="1006"/>
      <c r="AF77" s="1007">
        <v>12</v>
      </c>
      <c r="AG77" s="1005"/>
      <c r="AH77" s="1005"/>
      <c r="AI77" s="1005"/>
      <c r="AJ77" s="1006"/>
      <c r="AK77" s="1007" t="s">
        <v>545</v>
      </c>
      <c r="AL77" s="1005"/>
      <c r="AM77" s="1005"/>
      <c r="AN77" s="1005"/>
      <c r="AO77" s="1006"/>
      <c r="AP77" s="1007" t="s">
        <v>545</v>
      </c>
      <c r="AQ77" s="1005"/>
      <c r="AR77" s="1005"/>
      <c r="AS77" s="1005"/>
      <c r="AT77" s="1006"/>
      <c r="AU77" s="1007" t="s">
        <v>545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558</v>
      </c>
      <c r="C78" s="1001"/>
      <c r="D78" s="1001"/>
      <c r="E78" s="1001"/>
      <c r="F78" s="1001"/>
      <c r="G78" s="1001"/>
      <c r="H78" s="1001"/>
      <c r="I78" s="1001"/>
      <c r="J78" s="1001"/>
      <c r="K78" s="1001"/>
      <c r="L78" s="1001"/>
      <c r="M78" s="1001"/>
      <c r="N78" s="1001"/>
      <c r="O78" s="1001"/>
      <c r="P78" s="1002"/>
      <c r="Q78" s="1003">
        <v>65</v>
      </c>
      <c r="R78" s="997"/>
      <c r="S78" s="997"/>
      <c r="T78" s="997"/>
      <c r="U78" s="997"/>
      <c r="V78" s="997">
        <v>65</v>
      </c>
      <c r="W78" s="997"/>
      <c r="X78" s="997"/>
      <c r="Y78" s="997"/>
      <c r="Z78" s="997"/>
      <c r="AA78" s="997" t="s">
        <v>545</v>
      </c>
      <c r="AB78" s="997"/>
      <c r="AC78" s="997"/>
      <c r="AD78" s="997"/>
      <c r="AE78" s="997"/>
      <c r="AF78" s="997" t="s">
        <v>545</v>
      </c>
      <c r="AG78" s="997"/>
      <c r="AH78" s="997"/>
      <c r="AI78" s="997"/>
      <c r="AJ78" s="997"/>
      <c r="AK78" s="997" t="s">
        <v>545</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559</v>
      </c>
      <c r="C79" s="1001"/>
      <c r="D79" s="1001"/>
      <c r="E79" s="1001"/>
      <c r="F79" s="1001"/>
      <c r="G79" s="1001"/>
      <c r="H79" s="1001"/>
      <c r="I79" s="1001"/>
      <c r="J79" s="1001"/>
      <c r="K79" s="1001"/>
      <c r="L79" s="1001"/>
      <c r="M79" s="1001"/>
      <c r="N79" s="1001"/>
      <c r="O79" s="1001"/>
      <c r="P79" s="1002"/>
      <c r="Q79" s="1003">
        <v>19</v>
      </c>
      <c r="R79" s="997"/>
      <c r="S79" s="997"/>
      <c r="T79" s="997"/>
      <c r="U79" s="997"/>
      <c r="V79" s="997">
        <v>19</v>
      </c>
      <c r="W79" s="997"/>
      <c r="X79" s="997"/>
      <c r="Y79" s="997"/>
      <c r="Z79" s="997"/>
      <c r="AA79" s="997">
        <v>1</v>
      </c>
      <c r="AB79" s="997"/>
      <c r="AC79" s="997"/>
      <c r="AD79" s="997"/>
      <c r="AE79" s="997"/>
      <c r="AF79" s="997">
        <v>1</v>
      </c>
      <c r="AG79" s="997"/>
      <c r="AH79" s="997"/>
      <c r="AI79" s="997"/>
      <c r="AJ79" s="997"/>
      <c r="AK79" s="997" t="s">
        <v>545</v>
      </c>
      <c r="AL79" s="997"/>
      <c r="AM79" s="997"/>
      <c r="AN79" s="997"/>
      <c r="AO79" s="997"/>
      <c r="AP79" s="997" t="s">
        <v>545</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560</v>
      </c>
      <c r="C80" s="1001"/>
      <c r="D80" s="1001"/>
      <c r="E80" s="1001"/>
      <c r="F80" s="1001"/>
      <c r="G80" s="1001"/>
      <c r="H80" s="1001"/>
      <c r="I80" s="1001"/>
      <c r="J80" s="1001"/>
      <c r="K80" s="1001"/>
      <c r="L80" s="1001"/>
      <c r="M80" s="1001"/>
      <c r="N80" s="1001"/>
      <c r="O80" s="1001"/>
      <c r="P80" s="1002"/>
      <c r="Q80" s="1003">
        <v>212</v>
      </c>
      <c r="R80" s="997"/>
      <c r="S80" s="997"/>
      <c r="T80" s="997"/>
      <c r="U80" s="997"/>
      <c r="V80" s="997">
        <v>205</v>
      </c>
      <c r="W80" s="997"/>
      <c r="X80" s="997"/>
      <c r="Y80" s="997"/>
      <c r="Z80" s="997"/>
      <c r="AA80" s="997">
        <v>7</v>
      </c>
      <c r="AB80" s="997"/>
      <c r="AC80" s="997"/>
      <c r="AD80" s="997"/>
      <c r="AE80" s="997"/>
      <c r="AF80" s="997">
        <v>7</v>
      </c>
      <c r="AG80" s="997"/>
      <c r="AH80" s="997"/>
      <c r="AI80" s="997"/>
      <c r="AJ80" s="997"/>
      <c r="AK80" s="997">
        <v>109</v>
      </c>
      <c r="AL80" s="997"/>
      <c r="AM80" s="997"/>
      <c r="AN80" s="997"/>
      <c r="AO80" s="997"/>
      <c r="AP80" s="997" t="s">
        <v>545</v>
      </c>
      <c r="AQ80" s="997"/>
      <c r="AR80" s="997"/>
      <c r="AS80" s="997"/>
      <c r="AT80" s="997"/>
      <c r="AU80" s="997" t="s">
        <v>545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561</v>
      </c>
      <c r="C81" s="1001"/>
      <c r="D81" s="1001"/>
      <c r="E81" s="1001"/>
      <c r="F81" s="1001"/>
      <c r="G81" s="1001"/>
      <c r="H81" s="1001"/>
      <c r="I81" s="1001"/>
      <c r="J81" s="1001"/>
      <c r="K81" s="1001"/>
      <c r="L81" s="1001"/>
      <c r="M81" s="1001"/>
      <c r="N81" s="1001"/>
      <c r="O81" s="1001"/>
      <c r="P81" s="1002"/>
      <c r="Q81" s="1003">
        <v>29</v>
      </c>
      <c r="R81" s="997"/>
      <c r="S81" s="997"/>
      <c r="T81" s="997"/>
      <c r="U81" s="997"/>
      <c r="V81" s="997">
        <v>29</v>
      </c>
      <c r="W81" s="997"/>
      <c r="X81" s="997"/>
      <c r="Y81" s="997"/>
      <c r="Z81" s="997"/>
      <c r="AA81" s="997" t="s">
        <v>545</v>
      </c>
      <c r="AB81" s="997"/>
      <c r="AC81" s="997"/>
      <c r="AD81" s="997"/>
      <c r="AE81" s="997"/>
      <c r="AF81" s="997" t="s">
        <v>545</v>
      </c>
      <c r="AG81" s="997"/>
      <c r="AH81" s="997"/>
      <c r="AI81" s="997"/>
      <c r="AJ81" s="997"/>
      <c r="AK81" s="997">
        <v>27</v>
      </c>
      <c r="AL81" s="997"/>
      <c r="AM81" s="997"/>
      <c r="AN81" s="997"/>
      <c r="AO81" s="997"/>
      <c r="AP81" s="997" t="s">
        <v>545</v>
      </c>
      <c r="AQ81" s="997"/>
      <c r="AR81" s="997"/>
      <c r="AS81" s="997"/>
      <c r="AT81" s="997"/>
      <c r="AU81" s="997" t="s">
        <v>545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562</v>
      </c>
      <c r="C82" s="1001"/>
      <c r="D82" s="1001"/>
      <c r="E82" s="1001"/>
      <c r="F82" s="1001"/>
      <c r="G82" s="1001"/>
      <c r="H82" s="1001"/>
      <c r="I82" s="1001"/>
      <c r="J82" s="1001"/>
      <c r="K82" s="1001"/>
      <c r="L82" s="1001"/>
      <c r="M82" s="1001"/>
      <c r="N82" s="1001"/>
      <c r="O82" s="1001"/>
      <c r="P82" s="1002"/>
      <c r="Q82" s="1003">
        <v>2947</v>
      </c>
      <c r="R82" s="997"/>
      <c r="S82" s="997"/>
      <c r="T82" s="997"/>
      <c r="U82" s="997"/>
      <c r="V82" s="997">
        <v>2947</v>
      </c>
      <c r="W82" s="997"/>
      <c r="X82" s="997"/>
      <c r="Y82" s="997"/>
      <c r="Z82" s="997"/>
      <c r="AA82" s="997" t="s">
        <v>545</v>
      </c>
      <c r="AB82" s="997"/>
      <c r="AC82" s="997"/>
      <c r="AD82" s="997"/>
      <c r="AE82" s="997"/>
      <c r="AF82" s="997" t="s">
        <v>545</v>
      </c>
      <c r="AG82" s="997"/>
      <c r="AH82" s="997"/>
      <c r="AI82" s="997"/>
      <c r="AJ82" s="997"/>
      <c r="AK82" s="997" t="s">
        <v>545</v>
      </c>
      <c r="AL82" s="997"/>
      <c r="AM82" s="997"/>
      <c r="AN82" s="997"/>
      <c r="AO82" s="997"/>
      <c r="AP82" s="997" t="s">
        <v>545</v>
      </c>
      <c r="AQ82" s="997"/>
      <c r="AR82" s="997"/>
      <c r="AS82" s="997"/>
      <c r="AT82" s="997"/>
      <c r="AU82" s="997" t="s">
        <v>545</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563</v>
      </c>
      <c r="C83" s="1001"/>
      <c r="D83" s="1001"/>
      <c r="E83" s="1001"/>
      <c r="F83" s="1001"/>
      <c r="G83" s="1001"/>
      <c r="H83" s="1001"/>
      <c r="I83" s="1001"/>
      <c r="J83" s="1001"/>
      <c r="K83" s="1001"/>
      <c r="L83" s="1001"/>
      <c r="M83" s="1001"/>
      <c r="N83" s="1001"/>
      <c r="O83" s="1001"/>
      <c r="P83" s="1002"/>
      <c r="Q83" s="1003">
        <v>540</v>
      </c>
      <c r="R83" s="997"/>
      <c r="S83" s="997"/>
      <c r="T83" s="997"/>
      <c r="U83" s="997"/>
      <c r="V83" s="997">
        <v>435</v>
      </c>
      <c r="W83" s="997"/>
      <c r="X83" s="997"/>
      <c r="Y83" s="997"/>
      <c r="Z83" s="997"/>
      <c r="AA83" s="997">
        <v>105</v>
      </c>
      <c r="AB83" s="997"/>
      <c r="AC83" s="997"/>
      <c r="AD83" s="997"/>
      <c r="AE83" s="997"/>
      <c r="AF83" s="997">
        <v>105</v>
      </c>
      <c r="AG83" s="997"/>
      <c r="AH83" s="997"/>
      <c r="AI83" s="997"/>
      <c r="AJ83" s="997"/>
      <c r="AK83" s="997">
        <v>73</v>
      </c>
      <c r="AL83" s="997"/>
      <c r="AM83" s="997"/>
      <c r="AN83" s="997"/>
      <c r="AO83" s="997"/>
      <c r="AP83" s="997" t="s">
        <v>545</v>
      </c>
      <c r="AQ83" s="997"/>
      <c r="AR83" s="997"/>
      <c r="AS83" s="997"/>
      <c r="AT83" s="997"/>
      <c r="AU83" s="997" t="s">
        <v>545</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564</v>
      </c>
      <c r="C84" s="1001"/>
      <c r="D84" s="1001"/>
      <c r="E84" s="1001"/>
      <c r="F84" s="1001"/>
      <c r="G84" s="1001"/>
      <c r="H84" s="1001"/>
      <c r="I84" s="1001"/>
      <c r="J84" s="1001"/>
      <c r="K84" s="1001"/>
      <c r="L84" s="1001"/>
      <c r="M84" s="1001"/>
      <c r="N84" s="1001"/>
      <c r="O84" s="1001"/>
      <c r="P84" s="1002"/>
      <c r="Q84" s="1003">
        <v>737974</v>
      </c>
      <c r="R84" s="997"/>
      <c r="S84" s="997"/>
      <c r="T84" s="997"/>
      <c r="U84" s="997"/>
      <c r="V84" s="997">
        <v>705624</v>
      </c>
      <c r="W84" s="997"/>
      <c r="X84" s="997"/>
      <c r="Y84" s="997"/>
      <c r="Z84" s="997"/>
      <c r="AA84" s="997">
        <v>32350</v>
      </c>
      <c r="AB84" s="997"/>
      <c r="AC84" s="997"/>
      <c r="AD84" s="997"/>
      <c r="AE84" s="997"/>
      <c r="AF84" s="997">
        <v>32350</v>
      </c>
      <c r="AG84" s="997"/>
      <c r="AH84" s="997"/>
      <c r="AI84" s="997"/>
      <c r="AJ84" s="997"/>
      <c r="AK84" s="997">
        <v>127</v>
      </c>
      <c r="AL84" s="997"/>
      <c r="AM84" s="997"/>
      <c r="AN84" s="997"/>
      <c r="AO84" s="997"/>
      <c r="AP84" s="997" t="s">
        <v>545</v>
      </c>
      <c r="AQ84" s="997"/>
      <c r="AR84" s="997"/>
      <c r="AS84" s="997"/>
      <c r="AT84" s="997"/>
      <c r="AU84" s="997" t="s">
        <v>545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35914</v>
      </c>
      <c r="AG88" s="985"/>
      <c r="AH88" s="985"/>
      <c r="AI88" s="985"/>
      <c r="AJ88" s="985"/>
      <c r="AK88" s="989"/>
      <c r="AL88" s="989"/>
      <c r="AM88" s="989"/>
      <c r="AN88" s="989"/>
      <c r="AO88" s="989"/>
      <c r="AP88" s="985">
        <v>24599</v>
      </c>
      <c r="AQ88" s="985"/>
      <c r="AR88" s="985"/>
      <c r="AS88" s="985"/>
      <c r="AT88" s="985"/>
      <c r="AU88" s="985">
        <v>1250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t="s">
        <v>545</v>
      </c>
      <c r="CX102" s="977"/>
      <c r="CY102" s="977"/>
      <c r="CZ102" s="977"/>
      <c r="DA102" s="978"/>
      <c r="DB102" s="976">
        <v>258</v>
      </c>
      <c r="DC102" s="977"/>
      <c r="DD102" s="977"/>
      <c r="DE102" s="977"/>
      <c r="DF102" s="978"/>
      <c r="DG102" s="976">
        <v>75</v>
      </c>
      <c r="DH102" s="977"/>
      <c r="DI102" s="977"/>
      <c r="DJ102" s="977"/>
      <c r="DK102" s="978"/>
      <c r="DL102" s="976" t="s">
        <v>545</v>
      </c>
      <c r="DM102" s="977"/>
      <c r="DN102" s="977"/>
      <c r="DO102" s="977"/>
      <c r="DP102" s="978"/>
      <c r="DQ102" s="976">
        <v>249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1515516</v>
      </c>
      <c r="AB110" s="903"/>
      <c r="AC110" s="903"/>
      <c r="AD110" s="903"/>
      <c r="AE110" s="904"/>
      <c r="AF110" s="905">
        <v>1394622</v>
      </c>
      <c r="AG110" s="903"/>
      <c r="AH110" s="903"/>
      <c r="AI110" s="903"/>
      <c r="AJ110" s="904"/>
      <c r="AK110" s="905">
        <v>1309559</v>
      </c>
      <c r="AL110" s="903"/>
      <c r="AM110" s="903"/>
      <c r="AN110" s="903"/>
      <c r="AO110" s="904"/>
      <c r="AP110" s="906">
        <v>13.2</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13211818</v>
      </c>
      <c r="BR110" s="830"/>
      <c r="BS110" s="830"/>
      <c r="BT110" s="830"/>
      <c r="BU110" s="830"/>
      <c r="BV110" s="830">
        <v>13767992</v>
      </c>
      <c r="BW110" s="830"/>
      <c r="BX110" s="830"/>
      <c r="BY110" s="830"/>
      <c r="BZ110" s="830"/>
      <c r="CA110" s="830">
        <v>14448654</v>
      </c>
      <c r="CB110" s="830"/>
      <c r="CC110" s="830"/>
      <c r="CD110" s="830"/>
      <c r="CE110" s="830"/>
      <c r="CF110" s="891">
        <v>145.6</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12524</v>
      </c>
      <c r="BR111" s="801"/>
      <c r="BS111" s="801"/>
      <c r="BT111" s="801"/>
      <c r="BU111" s="801"/>
      <c r="BV111" s="801">
        <v>10911</v>
      </c>
      <c r="BW111" s="801"/>
      <c r="BX111" s="801"/>
      <c r="BY111" s="801"/>
      <c r="BZ111" s="801"/>
      <c r="CA111" s="801">
        <v>9242</v>
      </c>
      <c r="CB111" s="801"/>
      <c r="CC111" s="801"/>
      <c r="CD111" s="801"/>
      <c r="CE111" s="801"/>
      <c r="CF111" s="878">
        <v>0.1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418</v>
      </c>
      <c r="AB112" s="814"/>
      <c r="AC112" s="814"/>
      <c r="AD112" s="814"/>
      <c r="AE112" s="815"/>
      <c r="AF112" s="816" t="s">
        <v>418</v>
      </c>
      <c r="AG112" s="814"/>
      <c r="AH112" s="814"/>
      <c r="AI112" s="814"/>
      <c r="AJ112" s="815"/>
      <c r="AK112" s="816" t="s">
        <v>418</v>
      </c>
      <c r="AL112" s="814"/>
      <c r="AM112" s="814"/>
      <c r="AN112" s="814"/>
      <c r="AO112" s="815"/>
      <c r="AP112" s="784" t="s">
        <v>418</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5610059</v>
      </c>
      <c r="BR112" s="801"/>
      <c r="BS112" s="801"/>
      <c r="BT112" s="801"/>
      <c r="BU112" s="801"/>
      <c r="BV112" s="801">
        <v>5575321</v>
      </c>
      <c r="BW112" s="801"/>
      <c r="BX112" s="801"/>
      <c r="BY112" s="801"/>
      <c r="BZ112" s="801"/>
      <c r="CA112" s="801">
        <v>6062742</v>
      </c>
      <c r="CB112" s="801"/>
      <c r="CC112" s="801"/>
      <c r="CD112" s="801"/>
      <c r="CE112" s="801"/>
      <c r="CF112" s="878">
        <v>61.1</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418</v>
      </c>
      <c r="DH112" s="801"/>
      <c r="DI112" s="801"/>
      <c r="DJ112" s="801"/>
      <c r="DK112" s="801"/>
      <c r="DL112" s="801" t="s">
        <v>418</v>
      </c>
      <c r="DM112" s="801"/>
      <c r="DN112" s="801"/>
      <c r="DO112" s="801"/>
      <c r="DP112" s="801"/>
      <c r="DQ112" s="801" t="s">
        <v>418</v>
      </c>
      <c r="DR112" s="801"/>
      <c r="DS112" s="801"/>
      <c r="DT112" s="801"/>
      <c r="DU112" s="801"/>
      <c r="DV112" s="853" t="s">
        <v>418</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395268</v>
      </c>
      <c r="AB113" s="939"/>
      <c r="AC113" s="939"/>
      <c r="AD113" s="939"/>
      <c r="AE113" s="940"/>
      <c r="AF113" s="941">
        <v>421957</v>
      </c>
      <c r="AG113" s="939"/>
      <c r="AH113" s="939"/>
      <c r="AI113" s="939"/>
      <c r="AJ113" s="940"/>
      <c r="AK113" s="941">
        <v>450217</v>
      </c>
      <c r="AL113" s="939"/>
      <c r="AM113" s="939"/>
      <c r="AN113" s="939"/>
      <c r="AO113" s="940"/>
      <c r="AP113" s="942">
        <v>4.5</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2088015</v>
      </c>
      <c r="BR113" s="801"/>
      <c r="BS113" s="801"/>
      <c r="BT113" s="801"/>
      <c r="BU113" s="801"/>
      <c r="BV113" s="801">
        <v>1590907</v>
      </c>
      <c r="BW113" s="801"/>
      <c r="BX113" s="801"/>
      <c r="BY113" s="801"/>
      <c r="BZ113" s="801"/>
      <c r="CA113" s="801">
        <v>1250506</v>
      </c>
      <c r="CB113" s="801"/>
      <c r="CC113" s="801"/>
      <c r="CD113" s="801"/>
      <c r="CE113" s="801"/>
      <c r="CF113" s="878">
        <v>12.6</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418</v>
      </c>
      <c r="DH113" s="814"/>
      <c r="DI113" s="814"/>
      <c r="DJ113" s="814"/>
      <c r="DK113" s="815"/>
      <c r="DL113" s="816" t="s">
        <v>418</v>
      </c>
      <c r="DM113" s="814"/>
      <c r="DN113" s="814"/>
      <c r="DO113" s="814"/>
      <c r="DP113" s="815"/>
      <c r="DQ113" s="816" t="s">
        <v>418</v>
      </c>
      <c r="DR113" s="814"/>
      <c r="DS113" s="814"/>
      <c r="DT113" s="814"/>
      <c r="DU113" s="815"/>
      <c r="DV113" s="784" t="s">
        <v>418</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347875</v>
      </c>
      <c r="AB114" s="814"/>
      <c r="AC114" s="814"/>
      <c r="AD114" s="814"/>
      <c r="AE114" s="815"/>
      <c r="AF114" s="816">
        <v>301375</v>
      </c>
      <c r="AG114" s="814"/>
      <c r="AH114" s="814"/>
      <c r="AI114" s="814"/>
      <c r="AJ114" s="815"/>
      <c r="AK114" s="816">
        <v>319796</v>
      </c>
      <c r="AL114" s="814"/>
      <c r="AM114" s="814"/>
      <c r="AN114" s="814"/>
      <c r="AO114" s="815"/>
      <c r="AP114" s="784">
        <v>3.2</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445221</v>
      </c>
      <c r="BR114" s="801"/>
      <c r="BS114" s="801"/>
      <c r="BT114" s="801"/>
      <c r="BU114" s="801"/>
      <c r="BV114" s="801">
        <v>12380</v>
      </c>
      <c r="BW114" s="801"/>
      <c r="BX114" s="801"/>
      <c r="BY114" s="801"/>
      <c r="BZ114" s="801"/>
      <c r="CA114" s="801" t="s">
        <v>418</v>
      </c>
      <c r="CB114" s="801"/>
      <c r="CC114" s="801"/>
      <c r="CD114" s="801"/>
      <c r="CE114" s="801"/>
      <c r="CF114" s="878" t="s">
        <v>418</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418</v>
      </c>
      <c r="DH114" s="814"/>
      <c r="DI114" s="814"/>
      <c r="DJ114" s="814"/>
      <c r="DK114" s="815"/>
      <c r="DL114" s="816" t="s">
        <v>418</v>
      </c>
      <c r="DM114" s="814"/>
      <c r="DN114" s="814"/>
      <c r="DO114" s="814"/>
      <c r="DP114" s="815"/>
      <c r="DQ114" s="816" t="s">
        <v>418</v>
      </c>
      <c r="DR114" s="814"/>
      <c r="DS114" s="814"/>
      <c r="DT114" s="814"/>
      <c r="DU114" s="815"/>
      <c r="DV114" s="784" t="s">
        <v>418</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164568</v>
      </c>
      <c r="AB115" s="939"/>
      <c r="AC115" s="939"/>
      <c r="AD115" s="939"/>
      <c r="AE115" s="940"/>
      <c r="AF115" s="941">
        <v>164763</v>
      </c>
      <c r="AG115" s="939"/>
      <c r="AH115" s="939"/>
      <c r="AI115" s="939"/>
      <c r="AJ115" s="940"/>
      <c r="AK115" s="941">
        <v>164951</v>
      </c>
      <c r="AL115" s="939"/>
      <c r="AM115" s="939"/>
      <c r="AN115" s="939"/>
      <c r="AO115" s="940"/>
      <c r="AP115" s="942">
        <v>1.7</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220468</v>
      </c>
      <c r="BR115" s="801"/>
      <c r="BS115" s="801"/>
      <c r="BT115" s="801"/>
      <c r="BU115" s="801"/>
      <c r="BV115" s="801">
        <v>219922</v>
      </c>
      <c r="BW115" s="801"/>
      <c r="BX115" s="801"/>
      <c r="BY115" s="801"/>
      <c r="BZ115" s="801"/>
      <c r="CA115" s="801">
        <v>248803</v>
      </c>
      <c r="CB115" s="801"/>
      <c r="CC115" s="801"/>
      <c r="CD115" s="801"/>
      <c r="CE115" s="801"/>
      <c r="CF115" s="878">
        <v>2.5</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418</v>
      </c>
      <c r="DH115" s="814"/>
      <c r="DI115" s="814"/>
      <c r="DJ115" s="814"/>
      <c r="DK115" s="815"/>
      <c r="DL115" s="816" t="s">
        <v>418</v>
      </c>
      <c r="DM115" s="814"/>
      <c r="DN115" s="814"/>
      <c r="DO115" s="814"/>
      <c r="DP115" s="815"/>
      <c r="DQ115" s="816" t="s">
        <v>418</v>
      </c>
      <c r="DR115" s="814"/>
      <c r="DS115" s="814"/>
      <c r="DT115" s="814"/>
      <c r="DU115" s="815"/>
      <c r="DV115" s="784" t="s">
        <v>418</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418</v>
      </c>
      <c r="AB116" s="814"/>
      <c r="AC116" s="814"/>
      <c r="AD116" s="814"/>
      <c r="AE116" s="815"/>
      <c r="AF116" s="816" t="s">
        <v>418</v>
      </c>
      <c r="AG116" s="814"/>
      <c r="AH116" s="814"/>
      <c r="AI116" s="814"/>
      <c r="AJ116" s="815"/>
      <c r="AK116" s="816" t="s">
        <v>418</v>
      </c>
      <c r="AL116" s="814"/>
      <c r="AM116" s="814"/>
      <c r="AN116" s="814"/>
      <c r="AO116" s="815"/>
      <c r="AP116" s="784" t="s">
        <v>418</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418</v>
      </c>
      <c r="BR116" s="801"/>
      <c r="BS116" s="801"/>
      <c r="BT116" s="801"/>
      <c r="BU116" s="801"/>
      <c r="BV116" s="801" t="s">
        <v>418</v>
      </c>
      <c r="BW116" s="801"/>
      <c r="BX116" s="801"/>
      <c r="BY116" s="801"/>
      <c r="BZ116" s="801"/>
      <c r="CA116" s="801" t="s">
        <v>418</v>
      </c>
      <c r="CB116" s="801"/>
      <c r="CC116" s="801"/>
      <c r="CD116" s="801"/>
      <c r="CE116" s="801"/>
      <c r="CF116" s="878" t="s">
        <v>418</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418</v>
      </c>
      <c r="DH116" s="814"/>
      <c r="DI116" s="814"/>
      <c r="DJ116" s="814"/>
      <c r="DK116" s="815"/>
      <c r="DL116" s="816" t="s">
        <v>418</v>
      </c>
      <c r="DM116" s="814"/>
      <c r="DN116" s="814"/>
      <c r="DO116" s="814"/>
      <c r="DP116" s="815"/>
      <c r="DQ116" s="816" t="s">
        <v>418</v>
      </c>
      <c r="DR116" s="814"/>
      <c r="DS116" s="814"/>
      <c r="DT116" s="814"/>
      <c r="DU116" s="815"/>
      <c r="DV116" s="784" t="s">
        <v>418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2423227</v>
      </c>
      <c r="AB117" s="925"/>
      <c r="AC117" s="925"/>
      <c r="AD117" s="925"/>
      <c r="AE117" s="926"/>
      <c r="AF117" s="928">
        <v>2282717</v>
      </c>
      <c r="AG117" s="925"/>
      <c r="AH117" s="925"/>
      <c r="AI117" s="925"/>
      <c r="AJ117" s="926"/>
      <c r="AK117" s="928">
        <v>2244523</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21588105</v>
      </c>
      <c r="BR118" s="888"/>
      <c r="BS118" s="888"/>
      <c r="BT118" s="888"/>
      <c r="BU118" s="888"/>
      <c r="BV118" s="888">
        <v>21177433</v>
      </c>
      <c r="BW118" s="888"/>
      <c r="BX118" s="888"/>
      <c r="BY118" s="888"/>
      <c r="BZ118" s="888"/>
      <c r="CA118" s="888">
        <v>22019947</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5334475</v>
      </c>
      <c r="BR119" s="830"/>
      <c r="BS119" s="830"/>
      <c r="BT119" s="830"/>
      <c r="BU119" s="830"/>
      <c r="BV119" s="830">
        <v>5250716</v>
      </c>
      <c r="BW119" s="830"/>
      <c r="BX119" s="830"/>
      <c r="BY119" s="830"/>
      <c r="BZ119" s="830"/>
      <c r="CA119" s="830">
        <v>5612383</v>
      </c>
      <c r="CB119" s="830"/>
      <c r="CC119" s="830"/>
      <c r="CD119" s="830"/>
      <c r="CE119" s="830"/>
      <c r="CF119" s="891">
        <v>56.5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12524</v>
      </c>
      <c r="DH119" s="747"/>
      <c r="DI119" s="747"/>
      <c r="DJ119" s="747"/>
      <c r="DK119" s="748"/>
      <c r="DL119" s="749">
        <v>10911</v>
      </c>
      <c r="DM119" s="747"/>
      <c r="DN119" s="747"/>
      <c r="DO119" s="747"/>
      <c r="DP119" s="748"/>
      <c r="DQ119" s="749">
        <v>9242</v>
      </c>
      <c r="DR119" s="747"/>
      <c r="DS119" s="747"/>
      <c r="DT119" s="747"/>
      <c r="DU119" s="748"/>
      <c r="DV119" s="837">
        <v>0.1</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873459</v>
      </c>
      <c r="BR120" s="801"/>
      <c r="BS120" s="801"/>
      <c r="BT120" s="801"/>
      <c r="BU120" s="801"/>
      <c r="BV120" s="801">
        <v>830689</v>
      </c>
      <c r="BW120" s="801"/>
      <c r="BX120" s="801"/>
      <c r="BY120" s="801"/>
      <c r="BZ120" s="801"/>
      <c r="CA120" s="801">
        <v>792071</v>
      </c>
      <c r="CB120" s="801"/>
      <c r="CC120" s="801"/>
      <c r="CD120" s="801"/>
      <c r="CE120" s="801"/>
      <c r="CF120" s="878">
        <v>8</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5079100</v>
      </c>
      <c r="DH120" s="830"/>
      <c r="DI120" s="830"/>
      <c r="DJ120" s="830"/>
      <c r="DK120" s="830"/>
      <c r="DL120" s="830">
        <v>4959319</v>
      </c>
      <c r="DM120" s="830"/>
      <c r="DN120" s="830"/>
      <c r="DO120" s="830"/>
      <c r="DP120" s="830"/>
      <c r="DQ120" s="830">
        <v>5212084</v>
      </c>
      <c r="DR120" s="830"/>
      <c r="DS120" s="830"/>
      <c r="DT120" s="830"/>
      <c r="DU120" s="830"/>
      <c r="DV120" s="831">
        <v>52.5</v>
      </c>
      <c r="DW120" s="831"/>
      <c r="DX120" s="831"/>
      <c r="DY120" s="831"/>
      <c r="DZ120" s="832"/>
    </row>
    <row r="121" spans="1:130" s="197" customFormat="1" ht="26.25" customHeight="1">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18279759</v>
      </c>
      <c r="BR121" s="888"/>
      <c r="BS121" s="888"/>
      <c r="BT121" s="888"/>
      <c r="BU121" s="888"/>
      <c r="BV121" s="888">
        <v>18324366</v>
      </c>
      <c r="BW121" s="888"/>
      <c r="BX121" s="888"/>
      <c r="BY121" s="888"/>
      <c r="BZ121" s="888"/>
      <c r="CA121" s="888">
        <v>18249488</v>
      </c>
      <c r="CB121" s="888"/>
      <c r="CC121" s="888"/>
      <c r="CD121" s="888"/>
      <c r="CE121" s="888"/>
      <c r="CF121" s="889">
        <v>183.9</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513894</v>
      </c>
      <c r="DH121" s="801"/>
      <c r="DI121" s="801"/>
      <c r="DJ121" s="801"/>
      <c r="DK121" s="801"/>
      <c r="DL121" s="801">
        <v>603079</v>
      </c>
      <c r="DM121" s="801"/>
      <c r="DN121" s="801"/>
      <c r="DO121" s="801"/>
      <c r="DP121" s="801"/>
      <c r="DQ121" s="801">
        <v>835435</v>
      </c>
      <c r="DR121" s="801"/>
      <c r="DS121" s="801"/>
      <c r="DT121" s="801"/>
      <c r="DU121" s="801"/>
      <c r="DV121" s="853">
        <v>8.4</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447</v>
      </c>
      <c r="BP122" s="868"/>
      <c r="BQ122" s="869">
        <v>24487693</v>
      </c>
      <c r="BR122" s="870"/>
      <c r="BS122" s="870"/>
      <c r="BT122" s="870"/>
      <c r="BU122" s="870"/>
      <c r="BV122" s="870">
        <v>24405771</v>
      </c>
      <c r="BW122" s="870"/>
      <c r="BX122" s="870"/>
      <c r="BY122" s="870"/>
      <c r="BZ122" s="870"/>
      <c r="CA122" s="870">
        <v>24653942</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17065</v>
      </c>
      <c r="DH122" s="801"/>
      <c r="DI122" s="801"/>
      <c r="DJ122" s="801"/>
      <c r="DK122" s="801"/>
      <c r="DL122" s="801">
        <v>12923</v>
      </c>
      <c r="DM122" s="801"/>
      <c r="DN122" s="801"/>
      <c r="DO122" s="801"/>
      <c r="DP122" s="801"/>
      <c r="DQ122" s="801">
        <v>15223</v>
      </c>
      <c r="DR122" s="801"/>
      <c r="DS122" s="801"/>
      <c r="DT122" s="801"/>
      <c r="DU122" s="801"/>
      <c r="DV122" s="853">
        <v>0.2</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164568</v>
      </c>
      <c r="AB126" s="814"/>
      <c r="AC126" s="814"/>
      <c r="AD126" s="814"/>
      <c r="AE126" s="815"/>
      <c r="AF126" s="816">
        <v>164763</v>
      </c>
      <c r="AG126" s="814"/>
      <c r="AH126" s="814"/>
      <c r="AI126" s="814"/>
      <c r="AJ126" s="815"/>
      <c r="AK126" s="816">
        <v>164951</v>
      </c>
      <c r="AL126" s="814"/>
      <c r="AM126" s="814"/>
      <c r="AN126" s="814"/>
      <c r="AO126" s="815"/>
      <c r="AP126" s="784">
        <v>1.7</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v>220468</v>
      </c>
      <c r="DH126" s="801"/>
      <c r="DI126" s="801"/>
      <c r="DJ126" s="801"/>
      <c r="DK126" s="801"/>
      <c r="DL126" s="801">
        <v>219922</v>
      </c>
      <c r="DM126" s="801"/>
      <c r="DN126" s="801"/>
      <c r="DO126" s="801"/>
      <c r="DP126" s="801"/>
      <c r="DQ126" s="801">
        <v>248803</v>
      </c>
      <c r="DR126" s="801"/>
      <c r="DS126" s="801"/>
      <c r="DT126" s="801"/>
      <c r="DU126" s="801"/>
      <c r="DV126" s="853">
        <v>2.5</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50361</v>
      </c>
      <c r="AB128" s="754"/>
      <c r="AC128" s="754"/>
      <c r="AD128" s="754"/>
      <c r="AE128" s="755"/>
      <c r="AF128" s="756">
        <v>50716</v>
      </c>
      <c r="AG128" s="754"/>
      <c r="AH128" s="754"/>
      <c r="AI128" s="754"/>
      <c r="AJ128" s="755"/>
      <c r="AK128" s="756">
        <v>45770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18.100000000000001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11528245</v>
      </c>
      <c r="AB129" s="814"/>
      <c r="AC129" s="814"/>
      <c r="AD129" s="814"/>
      <c r="AE129" s="815"/>
      <c r="AF129" s="816">
        <v>11393932</v>
      </c>
      <c r="AG129" s="814"/>
      <c r="AH129" s="814"/>
      <c r="AI129" s="814"/>
      <c r="AJ129" s="815"/>
      <c r="AK129" s="816">
        <v>11606435</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5.9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1673642</v>
      </c>
      <c r="AB130" s="814"/>
      <c r="AC130" s="814"/>
      <c r="AD130" s="814"/>
      <c r="AE130" s="815"/>
      <c r="AF130" s="816">
        <v>1708095</v>
      </c>
      <c r="AG130" s="814"/>
      <c r="AH130" s="814"/>
      <c r="AI130" s="814"/>
      <c r="AJ130" s="815"/>
      <c r="AK130" s="816">
        <v>1680238</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9854603</v>
      </c>
      <c r="AB131" s="747"/>
      <c r="AC131" s="747"/>
      <c r="AD131" s="747"/>
      <c r="AE131" s="748"/>
      <c r="AF131" s="749">
        <v>9685837</v>
      </c>
      <c r="AG131" s="747"/>
      <c r="AH131" s="747"/>
      <c r="AI131" s="747"/>
      <c r="AJ131" s="748"/>
      <c r="AK131" s="749">
        <v>9926197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7.0954050610000001</v>
      </c>
      <c r="AB132" s="770"/>
      <c r="AC132" s="770"/>
      <c r="AD132" s="770"/>
      <c r="AE132" s="771"/>
      <c r="AF132" s="772">
        <v>5.4089904669999997</v>
      </c>
      <c r="AG132" s="770"/>
      <c r="AH132" s="770"/>
      <c r="AI132" s="770"/>
      <c r="AJ132" s="771"/>
      <c r="AK132" s="772">
        <v>5.2237024910000001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8.5</v>
      </c>
      <c r="AB133" s="779"/>
      <c r="AC133" s="779"/>
      <c r="AD133" s="779"/>
      <c r="AE133" s="780"/>
      <c r="AF133" s="778">
        <v>6.6</v>
      </c>
      <c r="AG133" s="779"/>
      <c r="AH133" s="779"/>
      <c r="AI133" s="779"/>
      <c r="AJ133" s="780"/>
      <c r="AK133" s="778">
        <v>5.9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2774880</v>
      </c>
      <c r="L9" s="264">
        <v>47524</v>
      </c>
      <c r="M9" s="265">
        <v>58112</v>
      </c>
      <c r="N9" s="266">
        <v>-18.2</v>
      </c>
    </row>
    <row r="10" spans="1:16">
      <c r="A10" s="248"/>
      <c r="B10" s="244"/>
      <c r="C10" s="244"/>
      <c r="D10" s="244"/>
      <c r="E10" s="244"/>
      <c r="F10" s="244"/>
      <c r="G10" s="1163" t="s">
        <v>485</v>
      </c>
      <c r="H10" s="1164"/>
      <c r="I10" s="1164"/>
      <c r="J10" s="1165"/>
      <c r="K10" s="267">
        <v>224887</v>
      </c>
      <c r="L10" s="268">
        <v>3852</v>
      </c>
      <c r="M10" s="269">
        <v>3510</v>
      </c>
      <c r="N10" s="270">
        <v>9.6999999999999993</v>
      </c>
    </row>
    <row r="11" spans="1:16" ht="13.5" customHeight="1">
      <c r="A11" s="248"/>
      <c r="B11" s="244"/>
      <c r="C11" s="244"/>
      <c r="D11" s="244"/>
      <c r="E11" s="244"/>
      <c r="F11" s="244"/>
      <c r="G11" s="1163" t="s">
        <v>486</v>
      </c>
      <c r="H11" s="1164"/>
      <c r="I11" s="1164"/>
      <c r="J11" s="1165"/>
      <c r="K11" s="267">
        <v>762330</v>
      </c>
      <c r="L11" s="268">
        <v>13056</v>
      </c>
      <c r="M11" s="269">
        <v>6281</v>
      </c>
      <c r="N11" s="270">
        <v>107.9</v>
      </c>
    </row>
    <row r="12" spans="1:16" ht="13.5" customHeight="1">
      <c r="A12" s="248"/>
      <c r="B12" s="244"/>
      <c r="C12" s="244"/>
      <c r="D12" s="244"/>
      <c r="E12" s="244"/>
      <c r="F12" s="244"/>
      <c r="G12" s="1163" t="s">
        <v>487</v>
      </c>
      <c r="H12" s="1164"/>
      <c r="I12" s="1164"/>
      <c r="J12" s="1165"/>
      <c r="K12" s="267" t="s">
        <v>488</v>
      </c>
      <c r="L12" s="268" t="s">
        <v>488</v>
      </c>
      <c r="M12" s="269">
        <v>744</v>
      </c>
      <c r="N12" s="270" t="s">
        <v>488</v>
      </c>
    </row>
    <row r="13" spans="1:16" ht="13.5" customHeight="1">
      <c r="A13" s="248"/>
      <c r="B13" s="244"/>
      <c r="C13" s="244"/>
      <c r="D13" s="244"/>
      <c r="E13" s="244"/>
      <c r="F13" s="244"/>
      <c r="G13" s="1163" t="s">
        <v>489</v>
      </c>
      <c r="H13" s="1164"/>
      <c r="I13" s="1164"/>
      <c r="J13" s="1165"/>
      <c r="K13" s="267" t="s">
        <v>488</v>
      </c>
      <c r="L13" s="268" t="s">
        <v>488</v>
      </c>
      <c r="M13" s="269">
        <v>1</v>
      </c>
      <c r="N13" s="270" t="s">
        <v>488</v>
      </c>
    </row>
    <row r="14" spans="1:16" ht="13.5" customHeight="1">
      <c r="A14" s="248"/>
      <c r="B14" s="244"/>
      <c r="C14" s="244"/>
      <c r="D14" s="244"/>
      <c r="E14" s="244"/>
      <c r="F14" s="244"/>
      <c r="G14" s="1163" t="s">
        <v>490</v>
      </c>
      <c r="H14" s="1164"/>
      <c r="I14" s="1164"/>
      <c r="J14" s="1165"/>
      <c r="K14" s="267">
        <v>146287</v>
      </c>
      <c r="L14" s="268">
        <v>2505</v>
      </c>
      <c r="M14" s="269">
        <v>2803</v>
      </c>
      <c r="N14" s="270">
        <v>-10.6</v>
      </c>
    </row>
    <row r="15" spans="1:16" ht="13.5" customHeight="1">
      <c r="A15" s="248"/>
      <c r="B15" s="244"/>
      <c r="C15" s="244"/>
      <c r="D15" s="244"/>
      <c r="E15" s="244"/>
      <c r="F15" s="244"/>
      <c r="G15" s="1163" t="s">
        <v>491</v>
      </c>
      <c r="H15" s="1164"/>
      <c r="I15" s="1164"/>
      <c r="J15" s="1165"/>
      <c r="K15" s="267">
        <v>49788</v>
      </c>
      <c r="L15" s="268">
        <v>853</v>
      </c>
      <c r="M15" s="269">
        <v>1119</v>
      </c>
      <c r="N15" s="270">
        <v>-23.8</v>
      </c>
    </row>
    <row r="16" spans="1:16">
      <c r="A16" s="248"/>
      <c r="B16" s="244"/>
      <c r="C16" s="244"/>
      <c r="D16" s="244"/>
      <c r="E16" s="244"/>
      <c r="F16" s="244"/>
      <c r="G16" s="1166" t="s">
        <v>492</v>
      </c>
      <c r="H16" s="1167"/>
      <c r="I16" s="1167"/>
      <c r="J16" s="1168"/>
      <c r="K16" s="268">
        <v>-256721</v>
      </c>
      <c r="L16" s="268">
        <v>-4397</v>
      </c>
      <c r="M16" s="269">
        <v>-5386</v>
      </c>
      <c r="N16" s="270">
        <v>-18.399999999999999</v>
      </c>
    </row>
    <row r="17" spans="1:16">
      <c r="A17" s="248"/>
      <c r="B17" s="244"/>
      <c r="C17" s="244"/>
      <c r="D17" s="244"/>
      <c r="E17" s="244"/>
      <c r="F17" s="244"/>
      <c r="G17" s="1166" t="s">
        <v>167</v>
      </c>
      <c r="H17" s="1167"/>
      <c r="I17" s="1167"/>
      <c r="J17" s="1168"/>
      <c r="K17" s="268">
        <v>3701451</v>
      </c>
      <c r="L17" s="268">
        <v>63393</v>
      </c>
      <c r="M17" s="269">
        <v>67183</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5.16</v>
      </c>
      <c r="L21" s="281">
        <v>6.12</v>
      </c>
      <c r="M21" s="282">
        <v>-0.96</v>
      </c>
      <c r="N21" s="249"/>
      <c r="O21" s="283"/>
      <c r="P21" s="279"/>
    </row>
    <row r="22" spans="1:16" s="284" customFormat="1">
      <c r="A22" s="279"/>
      <c r="B22" s="249"/>
      <c r="C22" s="249"/>
      <c r="D22" s="249"/>
      <c r="E22" s="249"/>
      <c r="F22" s="249"/>
      <c r="G22" s="1160" t="s">
        <v>498</v>
      </c>
      <c r="H22" s="1161"/>
      <c r="I22" s="1161"/>
      <c r="J22" s="1162"/>
      <c r="K22" s="285">
        <v>96.8</v>
      </c>
      <c r="L22" s="286">
        <v>98.7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1309559</v>
      </c>
      <c r="L32" s="294">
        <v>22428</v>
      </c>
      <c r="M32" s="295">
        <v>33998</v>
      </c>
      <c r="N32" s="296">
        <v>-34</v>
      </c>
    </row>
    <row r="33" spans="1:16" ht="13.5" customHeight="1">
      <c r="A33" s="248"/>
      <c r="B33" s="244"/>
      <c r="C33" s="244"/>
      <c r="D33" s="244"/>
      <c r="E33" s="244"/>
      <c r="F33" s="244"/>
      <c r="G33" s="1151" t="s">
        <v>503</v>
      </c>
      <c r="H33" s="1152"/>
      <c r="I33" s="1152"/>
      <c r="J33" s="1153"/>
      <c r="K33" s="294" t="s">
        <v>488</v>
      </c>
      <c r="L33" s="294" t="s">
        <v>488</v>
      </c>
      <c r="M33" s="295">
        <v>1</v>
      </c>
      <c r="N33" s="296" t="s">
        <v>488</v>
      </c>
    </row>
    <row r="34" spans="1:16" ht="27" customHeight="1">
      <c r="A34" s="248"/>
      <c r="B34" s="244"/>
      <c r="C34" s="244"/>
      <c r="D34" s="244"/>
      <c r="E34" s="244"/>
      <c r="F34" s="244"/>
      <c r="G34" s="1151" t="s">
        <v>504</v>
      </c>
      <c r="H34" s="1152"/>
      <c r="I34" s="1152"/>
      <c r="J34" s="1153"/>
      <c r="K34" s="294" t="s">
        <v>488</v>
      </c>
      <c r="L34" s="294" t="s">
        <v>488</v>
      </c>
      <c r="M34" s="295">
        <v>39</v>
      </c>
      <c r="N34" s="296" t="s">
        <v>488</v>
      </c>
    </row>
    <row r="35" spans="1:16" ht="27" customHeight="1">
      <c r="A35" s="248"/>
      <c r="B35" s="244"/>
      <c r="C35" s="244"/>
      <c r="D35" s="244"/>
      <c r="E35" s="244"/>
      <c r="F35" s="244"/>
      <c r="G35" s="1151" t="s">
        <v>505</v>
      </c>
      <c r="H35" s="1152"/>
      <c r="I35" s="1152"/>
      <c r="J35" s="1153"/>
      <c r="K35" s="294">
        <v>450217</v>
      </c>
      <c r="L35" s="294">
        <v>7711</v>
      </c>
      <c r="M35" s="295">
        <v>9007</v>
      </c>
      <c r="N35" s="296">
        <v>-14.4</v>
      </c>
    </row>
    <row r="36" spans="1:16" ht="27" customHeight="1">
      <c r="A36" s="248"/>
      <c r="B36" s="244"/>
      <c r="C36" s="244"/>
      <c r="D36" s="244"/>
      <c r="E36" s="244"/>
      <c r="F36" s="244"/>
      <c r="G36" s="1151" t="s">
        <v>506</v>
      </c>
      <c r="H36" s="1152"/>
      <c r="I36" s="1152"/>
      <c r="J36" s="1153"/>
      <c r="K36" s="294">
        <v>319796</v>
      </c>
      <c r="L36" s="294">
        <v>5477</v>
      </c>
      <c r="M36" s="295">
        <v>2239</v>
      </c>
      <c r="N36" s="296">
        <v>144.6</v>
      </c>
    </row>
    <row r="37" spans="1:16" ht="13.5" customHeight="1">
      <c r="A37" s="248"/>
      <c r="B37" s="244"/>
      <c r="C37" s="244"/>
      <c r="D37" s="244"/>
      <c r="E37" s="244"/>
      <c r="F37" s="244"/>
      <c r="G37" s="1151" t="s">
        <v>507</v>
      </c>
      <c r="H37" s="1152"/>
      <c r="I37" s="1152"/>
      <c r="J37" s="1153"/>
      <c r="K37" s="294">
        <v>164951</v>
      </c>
      <c r="L37" s="294">
        <v>2825</v>
      </c>
      <c r="M37" s="295">
        <v>951</v>
      </c>
      <c r="N37" s="296">
        <v>197.1</v>
      </c>
    </row>
    <row r="38" spans="1:16" ht="27" customHeight="1">
      <c r="A38" s="248"/>
      <c r="B38" s="244"/>
      <c r="C38" s="244"/>
      <c r="D38" s="244"/>
      <c r="E38" s="244"/>
      <c r="F38" s="244"/>
      <c r="G38" s="1154" t="s">
        <v>508</v>
      </c>
      <c r="H38" s="1155"/>
      <c r="I38" s="1155"/>
      <c r="J38" s="1156"/>
      <c r="K38" s="297" t="s">
        <v>488</v>
      </c>
      <c r="L38" s="297" t="s">
        <v>488</v>
      </c>
      <c r="M38" s="298">
        <v>6</v>
      </c>
      <c r="N38" s="299" t="s">
        <v>488</v>
      </c>
      <c r="O38" s="293"/>
    </row>
    <row r="39" spans="1:16">
      <c r="A39" s="248"/>
      <c r="B39" s="244"/>
      <c r="C39" s="244"/>
      <c r="D39" s="244"/>
      <c r="E39" s="244"/>
      <c r="F39" s="244"/>
      <c r="G39" s="1154" t="s">
        <v>509</v>
      </c>
      <c r="H39" s="1155"/>
      <c r="I39" s="1155"/>
      <c r="J39" s="1156"/>
      <c r="K39" s="300">
        <v>-45770</v>
      </c>
      <c r="L39" s="300">
        <v>-784</v>
      </c>
      <c r="M39" s="301">
        <v>-6589</v>
      </c>
      <c r="N39" s="302">
        <v>-88.1</v>
      </c>
      <c r="O39" s="293"/>
    </row>
    <row r="40" spans="1:16" ht="27" customHeight="1">
      <c r="A40" s="248"/>
      <c r="B40" s="244"/>
      <c r="C40" s="244"/>
      <c r="D40" s="244"/>
      <c r="E40" s="244"/>
      <c r="F40" s="244"/>
      <c r="G40" s="1151" t="s">
        <v>510</v>
      </c>
      <c r="H40" s="1152"/>
      <c r="I40" s="1152"/>
      <c r="J40" s="1153"/>
      <c r="K40" s="300">
        <v>-1680238</v>
      </c>
      <c r="L40" s="300">
        <v>-28777</v>
      </c>
      <c r="M40" s="301">
        <v>-27524</v>
      </c>
      <c r="N40" s="302">
        <v>4.5999999999999996</v>
      </c>
      <c r="O40" s="293"/>
    </row>
    <row r="41" spans="1:16">
      <c r="A41" s="248"/>
      <c r="B41" s="244"/>
      <c r="C41" s="244"/>
      <c r="D41" s="244"/>
      <c r="E41" s="244"/>
      <c r="F41" s="244"/>
      <c r="G41" s="1157" t="s">
        <v>278</v>
      </c>
      <c r="H41" s="1158"/>
      <c r="I41" s="1158"/>
      <c r="J41" s="1159"/>
      <c r="K41" s="294">
        <v>518515</v>
      </c>
      <c r="L41" s="300">
        <v>8880</v>
      </c>
      <c r="M41" s="301">
        <v>12127</v>
      </c>
      <c r="N41" s="302">
        <v>-26.8</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1582710</v>
      </c>
      <c r="J51" s="320">
        <v>27080</v>
      </c>
      <c r="K51" s="321">
        <v>2.9</v>
      </c>
      <c r="L51" s="322">
        <v>47569</v>
      </c>
      <c r="M51" s="323">
        <v>18.3</v>
      </c>
      <c r="N51" s="324">
        <v>-15.4</v>
      </c>
    </row>
    <row r="52" spans="1:14">
      <c r="A52" s="248"/>
      <c r="B52" s="244"/>
      <c r="C52" s="244"/>
      <c r="D52" s="244"/>
      <c r="E52" s="244"/>
      <c r="F52" s="244"/>
      <c r="G52" s="325"/>
      <c r="H52" s="326" t="s">
        <v>521</v>
      </c>
      <c r="I52" s="327">
        <v>723266</v>
      </c>
      <c r="J52" s="328">
        <v>12375</v>
      </c>
      <c r="K52" s="329">
        <v>-0.6</v>
      </c>
      <c r="L52" s="330">
        <v>26255</v>
      </c>
      <c r="M52" s="331">
        <v>12.4</v>
      </c>
      <c r="N52" s="332">
        <v>-13</v>
      </c>
    </row>
    <row r="53" spans="1:14">
      <c r="A53" s="248"/>
      <c r="B53" s="244"/>
      <c r="C53" s="244"/>
      <c r="D53" s="244"/>
      <c r="E53" s="244"/>
      <c r="F53" s="244"/>
      <c r="G53" s="310" t="s">
        <v>522</v>
      </c>
      <c r="H53" s="311"/>
      <c r="I53" s="319">
        <v>1040027</v>
      </c>
      <c r="J53" s="320">
        <v>17645</v>
      </c>
      <c r="K53" s="321">
        <v>-34.799999999999997</v>
      </c>
      <c r="L53" s="322">
        <v>50880</v>
      </c>
      <c r="M53" s="323">
        <v>7</v>
      </c>
      <c r="N53" s="324">
        <v>-41.8</v>
      </c>
    </row>
    <row r="54" spans="1:14">
      <c r="A54" s="248"/>
      <c r="B54" s="244"/>
      <c r="C54" s="244"/>
      <c r="D54" s="244"/>
      <c r="E54" s="244"/>
      <c r="F54" s="244"/>
      <c r="G54" s="325"/>
      <c r="H54" s="326" t="s">
        <v>521</v>
      </c>
      <c r="I54" s="327">
        <v>615981</v>
      </c>
      <c r="J54" s="328">
        <v>10451</v>
      </c>
      <c r="K54" s="329">
        <v>-15.5</v>
      </c>
      <c r="L54" s="330">
        <v>26879</v>
      </c>
      <c r="M54" s="331">
        <v>2.4</v>
      </c>
      <c r="N54" s="332">
        <v>-17.899999999999999</v>
      </c>
    </row>
    <row r="55" spans="1:14">
      <c r="A55" s="248"/>
      <c r="B55" s="244"/>
      <c r="C55" s="244"/>
      <c r="D55" s="244"/>
      <c r="E55" s="244"/>
      <c r="F55" s="244"/>
      <c r="G55" s="310" t="s">
        <v>523</v>
      </c>
      <c r="H55" s="311"/>
      <c r="I55" s="319">
        <v>1908160</v>
      </c>
      <c r="J55" s="320">
        <v>32539</v>
      </c>
      <c r="K55" s="321">
        <v>84.4</v>
      </c>
      <c r="L55" s="322">
        <v>63956</v>
      </c>
      <c r="M55" s="323">
        <v>25.7</v>
      </c>
      <c r="N55" s="324">
        <v>58.7</v>
      </c>
    </row>
    <row r="56" spans="1:14">
      <c r="A56" s="248"/>
      <c r="B56" s="244"/>
      <c r="C56" s="244"/>
      <c r="D56" s="244"/>
      <c r="E56" s="244"/>
      <c r="F56" s="244"/>
      <c r="G56" s="325"/>
      <c r="H56" s="326" t="s">
        <v>521</v>
      </c>
      <c r="I56" s="327">
        <v>837184</v>
      </c>
      <c r="J56" s="328">
        <v>14276</v>
      </c>
      <c r="K56" s="329">
        <v>36.6</v>
      </c>
      <c r="L56" s="330">
        <v>29239</v>
      </c>
      <c r="M56" s="331">
        <v>8.8000000000000007</v>
      </c>
      <c r="N56" s="332">
        <v>27.8</v>
      </c>
    </row>
    <row r="57" spans="1:14">
      <c r="A57" s="248"/>
      <c r="B57" s="244"/>
      <c r="C57" s="244"/>
      <c r="D57" s="244"/>
      <c r="E57" s="244"/>
      <c r="F57" s="244"/>
      <c r="G57" s="310" t="s">
        <v>524</v>
      </c>
      <c r="H57" s="311"/>
      <c r="I57" s="319">
        <v>2211585</v>
      </c>
      <c r="J57" s="320">
        <v>37889</v>
      </c>
      <c r="K57" s="321">
        <v>16.399999999999999</v>
      </c>
      <c r="L57" s="322">
        <v>66255</v>
      </c>
      <c r="M57" s="323">
        <v>3.6</v>
      </c>
      <c r="N57" s="324">
        <v>12.8</v>
      </c>
    </row>
    <row r="58" spans="1:14">
      <c r="A58" s="248"/>
      <c r="B58" s="244"/>
      <c r="C58" s="244"/>
      <c r="D58" s="244"/>
      <c r="E58" s="244"/>
      <c r="F58" s="244"/>
      <c r="G58" s="325"/>
      <c r="H58" s="326" t="s">
        <v>521</v>
      </c>
      <c r="I58" s="327">
        <v>471200</v>
      </c>
      <c r="J58" s="328">
        <v>8073</v>
      </c>
      <c r="K58" s="329">
        <v>-43.5</v>
      </c>
      <c r="L58" s="330">
        <v>31822</v>
      </c>
      <c r="M58" s="331">
        <v>8.8000000000000007</v>
      </c>
      <c r="N58" s="332">
        <v>-52.3</v>
      </c>
    </row>
    <row r="59" spans="1:14">
      <c r="A59" s="248"/>
      <c r="B59" s="244"/>
      <c r="C59" s="244"/>
      <c r="D59" s="244"/>
      <c r="E59" s="244"/>
      <c r="F59" s="244"/>
      <c r="G59" s="310" t="s">
        <v>525</v>
      </c>
      <c r="H59" s="311"/>
      <c r="I59" s="319">
        <v>2332702</v>
      </c>
      <c r="J59" s="320">
        <v>39951</v>
      </c>
      <c r="K59" s="321">
        <v>5.4</v>
      </c>
      <c r="L59" s="322">
        <v>47278</v>
      </c>
      <c r="M59" s="323">
        <v>-28.6</v>
      </c>
      <c r="N59" s="324">
        <v>34</v>
      </c>
    </row>
    <row r="60" spans="1:14">
      <c r="A60" s="248"/>
      <c r="B60" s="244"/>
      <c r="C60" s="244"/>
      <c r="D60" s="244"/>
      <c r="E60" s="244"/>
      <c r="F60" s="244"/>
      <c r="G60" s="325"/>
      <c r="H60" s="326" t="s">
        <v>521</v>
      </c>
      <c r="I60" s="333">
        <v>323439</v>
      </c>
      <c r="J60" s="328">
        <v>5539</v>
      </c>
      <c r="K60" s="329">
        <v>-31.4</v>
      </c>
      <c r="L60" s="330">
        <v>24096</v>
      </c>
      <c r="M60" s="331">
        <v>-24.3</v>
      </c>
      <c r="N60" s="332">
        <v>-7.1</v>
      </c>
    </row>
    <row r="61" spans="1:14">
      <c r="A61" s="248"/>
      <c r="B61" s="244"/>
      <c r="C61" s="244"/>
      <c r="D61" s="244"/>
      <c r="E61" s="244"/>
      <c r="F61" s="244"/>
      <c r="G61" s="310" t="s">
        <v>526</v>
      </c>
      <c r="H61" s="334"/>
      <c r="I61" s="335">
        <v>1815037</v>
      </c>
      <c r="J61" s="336">
        <v>31021</v>
      </c>
      <c r="K61" s="337">
        <v>14.9</v>
      </c>
      <c r="L61" s="338">
        <v>55188</v>
      </c>
      <c r="M61" s="339">
        <v>5.2</v>
      </c>
      <c r="N61" s="324">
        <v>9.6999999999999993</v>
      </c>
    </row>
    <row r="62" spans="1:14">
      <c r="A62" s="248"/>
      <c r="B62" s="244"/>
      <c r="C62" s="244"/>
      <c r="D62" s="244"/>
      <c r="E62" s="244"/>
      <c r="F62" s="244"/>
      <c r="G62" s="325"/>
      <c r="H62" s="326" t="s">
        <v>521</v>
      </c>
      <c r="I62" s="327">
        <v>594214</v>
      </c>
      <c r="J62" s="328">
        <v>10143</v>
      </c>
      <c r="K62" s="329">
        <v>-10.9</v>
      </c>
      <c r="L62" s="330">
        <v>27658</v>
      </c>
      <c r="M62" s="331">
        <v>1.6</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24.15</v>
      </c>
      <c r="G47" s="12">
        <v>23.47</v>
      </c>
      <c r="H47" s="12">
        <v>24.86</v>
      </c>
      <c r="I47" s="12">
        <v>25.79</v>
      </c>
      <c r="J47" s="13">
        <v>25.38</v>
      </c>
    </row>
    <row r="48" spans="2:10" ht="57.75" customHeight="1">
      <c r="B48" s="14"/>
      <c r="C48" s="1171" t="s">
        <v>4</v>
      </c>
      <c r="D48" s="1171"/>
      <c r="E48" s="1172"/>
      <c r="F48" s="15">
        <v>4.22</v>
      </c>
      <c r="G48" s="16">
        <v>6.79</v>
      </c>
      <c r="H48" s="16">
        <v>5.52</v>
      </c>
      <c r="I48" s="16">
        <v>6.38</v>
      </c>
      <c r="J48" s="17">
        <v>8.25</v>
      </c>
    </row>
    <row r="49" spans="2:10" ht="57.75" customHeight="1" thickBot="1">
      <c r="B49" s="18"/>
      <c r="C49" s="1173" t="s">
        <v>5</v>
      </c>
      <c r="D49" s="1173"/>
      <c r="E49" s="1174"/>
      <c r="F49" s="19">
        <v>1</v>
      </c>
      <c r="G49" s="20">
        <v>2.14</v>
      </c>
      <c r="H49" s="20">
        <v>0.37</v>
      </c>
      <c r="I49" s="20">
        <v>1.44</v>
      </c>
      <c r="J49" s="21">
        <v>2.14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2017-05-11T06:02:21Z</cp:lastPrinted>
  <dcterms:created xsi:type="dcterms:W3CDTF">2017-02-15T22:30:12Z</dcterms:created>
  <dcterms:modified xsi:type="dcterms:W3CDTF">2017-05-11T06:04:34Z</dcterms:modified>
</cp:coreProperties>
</file>