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4525"/>
</workbook>
</file>

<file path=xl/calcChain.xml><?xml version="1.0" encoding="utf-8"?>
<calcChain xmlns="http://schemas.openxmlformats.org/spreadsheetml/2006/main">
  <c r="BG35" i="9"/>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BE36"/>
  <c r="AM36"/>
  <c r="U36"/>
  <c r="C36"/>
  <c r="BE35"/>
  <c r="AM35"/>
  <c r="U35"/>
  <c r="C35"/>
  <c r="BW34"/>
  <c r="BW35" s="1"/>
  <c r="BW36" s="1"/>
  <c r="BW37" s="1"/>
  <c r="BW38" s="1"/>
  <c r="BW39" s="1"/>
  <c r="BW40" s="1"/>
  <c r="BW41" s="1"/>
  <c r="BW42" s="1"/>
  <c r="BW43" s="1"/>
  <c r="BE34"/>
  <c r="AM34"/>
  <c r="U34"/>
  <c r="C34"/>
  <c r="CO34" l="1"/>
  <c r="CO35" s="1"/>
  <c r="CO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<sst xmlns="http://schemas.openxmlformats.org/spreadsheetml/2006/main" count="1051" uniqueCount="568">
  <si>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</si>
  <si>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</si>
  <si>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</si>
  <si>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</si>
  <si>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</si>
  <si>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</si>
  <si>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</si>
  <si>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</si>
  <si>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</si>
  <si>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</si>
  <si>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</si>
  <si>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</si>
  <si>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</si>
  <si>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</si>
  <si>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</si>
  <si>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</si>
  <si>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</si>
  <si>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</si>
  <si>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</si>
  <si>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</si>
  <si>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</si>
  <si>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</si>
  <si>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</si>
  <si>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</si>
  <si>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</si>
  <si>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</si>
  <si>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</si>
  <si>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</si>
  <si>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</si>
  <si>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</si>
  <si>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</si>
  <si>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</si>
  <si>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</si>
  <si>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</si>
  <si>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</si>
  <si>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</si>
  <si>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</si>
  <si>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</si>
  <si>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</si>
  <si>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</si>
  <si>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</si>
  <si>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</si>
  <si>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</si>
  <si>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</si>
  <si>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</si>
  <si>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</si>
  <si>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</si>
  <si>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</si>
  <si>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</si>
  <si>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</si>
  <si>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</si>
  <si>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</si>
  <si>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</si>
  <si>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</si>
  <si>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</si>
  <si>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</si>
  <si>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</si>
  <si>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</si>
  <si>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</si>
  <si>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</si>
  <si>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</si>
  <si>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</si>
  <si>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</si>
  <si>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</si>
  <si>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</si>
  <si>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</si>
  <si>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</si>
  <si>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</si>
  <si>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</si>
  <si>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</si>
  <si>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</si>
  <si>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</si>
  <si>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</si>
  <si>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</si>
  <si>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</si>
  <si>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</si>
  <si>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</si>
  <si>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</si>
  <si>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</si>
  <si>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</si>
  <si>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</si>
  <si>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</si>
  <si>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</si>
  <si>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</si>
  <si>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</si>
  <si>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</si>
  <si>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</si>
  <si>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</si>
  <si>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</si>
  <si>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</si>
  <si>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</si>
  <si>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</si>
  <si>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</si>
  <si>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</si>
  <si>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</si>
  <si>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</si>
  <si>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</si>
  <si>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</si>
  <si>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</si>
  <si>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</si>
  <si>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</si>
  <si>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</si>
  <si>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</si>
  <si>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</si>
  <si>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</si>
  <si>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</si>
  <si>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</si>
  <si>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</si>
  <si>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</si>
  <si>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</si>
  <si>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</si>
  <si>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</si>
  <si>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</si>
  <si>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</si>
  <si>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</si>
  <si>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</si>
  <si>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</si>
  <si>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</si>
  <si>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</si>
  <si>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</si>
  <si>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</si>
  <si>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</si>
  <si>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</si>
  <si>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</si>
  <si>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</si>
  <si>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</si>
  <si>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</si>
  <si>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</si>
  <si>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</si>
  <si>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</si>
  <si>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</si>
  <si>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</si>
  <si>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</si>
  <si>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</si>
  <si>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</si>
  <si>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</si>
  <si>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</si>
  <si>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</si>
  <si>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</si>
  <si>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</si>
  <si>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</si>
  <si>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</si>
  <si>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</si>
  <si>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</si>
  <si>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</si>
  <si>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</si>
  <si>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</si>
  <si>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</si>
  <si>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</si>
  <si>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</si>
  <si>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</si>
  <si>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</si>
  <si>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</si>
  <si>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</si>
  <si>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</si>
  <si>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</si>
  <si>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</si>
  <si>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</si>
  <si>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</si>
  <si>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</si>
  <si>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</si>
  <si>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</si>
  <si>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</si>
  <si>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</si>
  <si>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</si>
  <si>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</si>
  <si>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</si>
  <si>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</si>
  <si>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</si>
  <si>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</si>
  <si>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</si>
  <si>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</si>
  <si>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</si>
  <si>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</si>
  <si>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</si>
  <si>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</si>
  <si>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</si>
  <si>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</si>
  <si>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</si>
  <si>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</si>
  <si>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</si>
  <si>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</si>
  <si>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</si>
  <si>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</si>
  <si>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</si>
  <si>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</si>
  <si>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</si>
  <si>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</si>
  <si>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</si>
  <si>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</si>
  <si>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</si>
  <si>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福岡県宗像市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</si>
  <si>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</si>
  <si>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</si>
  <si>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</si>
  <si>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</si>
  <si>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</si>
  <si>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</si>
  <si>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</si>
  <si>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</si>
  <si>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</si>
  <si>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</si>
  <si>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</si>
  <si>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</si>
  <si>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</si>
  <si>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</si>
  <si>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</si>
  <si>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</si>
  <si>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</si>
  <si>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</si>
  <si>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</si>
  <si>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</si>
  <si>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</si>
  <si>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</si>
  <si>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</si>
  <si>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</si>
  <si>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</si>
  <si>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</si>
  <si>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</si>
  <si>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</si>
  <si>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</si>
  <si>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</si>
  <si>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</si>
  <si>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</si>
  <si>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</si>
  <si>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</si>
  <si>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</si>
  <si>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</si>
  <si>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</si>
  <si>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</si>
  <si>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</si>
  <si>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</si>
  <si>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</si>
  <si>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</si>
  <si>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</si>
  <si>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</si>
  <si>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</si>
  <si>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</si>
  <si>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</si>
  <si>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</si>
  <si>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</si>
  <si>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</si>
  <si>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</si>
  <si>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</si>
  <si>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</si>
  <si>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</si>
  <si>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</si>
  <si>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</si>
  <si>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</si>
  <si>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</si>
  <si>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</si>
  <si>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</si>
  <si>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</si>
  <si>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</si>
  <si>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</si>
  <si>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</si>
  <si>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</si>
  <si>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</si>
  <si>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</si>
  <si>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</si>
  <si>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</si>
  <si>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</si>
  <si>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</si>
  <si>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</si>
  <si>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</si>
  <si>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</si>
  <si>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</si>
  <si>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</si>
  <si>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</si>
  <si>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</si>
  <si>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</si>
  <si>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</si>
  <si>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</si>
  <si>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</si>
  <si>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</si>
  <si>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</si>
  <si>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</si>
  <si>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</si>
  <si>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</si>
  <si>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</si>
  <si>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</si>
  <si>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</si>
  <si>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</si>
  <si>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</si>
  <si>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</si>
  <si>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</si>
  <si>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</si>
  <si>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</si>
  <si>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</si>
  <si>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</si>
  <si>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</si>
  <si>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</si>
  <si>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</si>
  <si>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</si>
  <si>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</si>
  <si>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</si>
  <si>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</si>
  <si>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</si>
  <si>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</si>
  <si>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</si>
  <si>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</si>
  <si>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</si>
  <si>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</si>
  <si>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</si>
  <si>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</si>
  <si>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</si>
  <si>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</si>
  <si>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</si>
  <si>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</si>
  <si>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</si>
  <si>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</si>
  <si>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</si>
  <si>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</si>
  <si>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</si>
  <si>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</si>
  <si>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</si>
  <si>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</si>
  <si>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</si>
  <si>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</si>
  <si>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</si>
  <si>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</si>
  <si>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</si>
  <si>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</si>
  <si>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</si>
  <si>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</si>
  <si>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</si>
  <si>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</si>
  <si>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</si>
  <si>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</si>
  <si>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</si>
  <si>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</si>
  <si>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</si>
  <si>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</si>
  <si>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</si>
  <si>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</si>
  <si>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</si>
  <si>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</si>
  <si>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</si>
  <si>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</si>
  <si>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福岡県宗像市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</si>
  <si>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</si>
  <si>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</si>
  <si>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</si>
  <si>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</si>
  <si>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</si>
  <si>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</si>
  <si>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</si>
  <si>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</si>
  <si>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</si>
  <si>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</si>
  <si>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</si>
  <si>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</si>
  <si>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</si>
  <si>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</si>
  <si>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</si>
  <si>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</si>
  <si>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</si>
  <si>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</si>
  <si>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</si>
  <si>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</si>
  <si>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</si>
  <si>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</si>
  <si>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</si>
  <si>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</si>
  <si>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</si>
  <si>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</si>
  <si>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</si>
  <si>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</si>
  <si>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</si>
  <si>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</si>
  <si>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</si>
  <si>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</si>
  <si>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</si>
  <si>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</si>
  <si>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</si>
  <si>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</si>
  <si>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</si>
  <si>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</si>
  <si>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</si>
  <si>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</si>
  <si>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</si>
  <si>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渡船事業特別会計</t>
    <phoneticPr fontId="5"/>
  </si>
  <si>
    <t>法非適用企業</t>
    <phoneticPr fontId="5"/>
  </si>
  <si>
    <t>漁業集落排水処理施設事業特別会計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</si>
  <si>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</si>
  <si>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</si>
  <si>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</si>
  <si>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</si>
  <si>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</si>
  <si>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</si>
  <si>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</si>
  <si>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</si>
  <si>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</si>
  <si>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</si>
  <si>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</si>
  <si>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</si>
  <si>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</si>
  <si>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</si>
  <si>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</si>
  <si>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</si>
  <si>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</si>
  <si>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</si>
  <si>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</si>
  <si>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</si>
  <si>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</si>
  <si>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</si>
  <si>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</si>
  <si>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</si>
  <si>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</si>
  <si>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</si>
  <si>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</si>
  <si>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</si>
  <si>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</si>
  <si>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</si>
  <si>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</si>
  <si>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</si>
  <si>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</si>
  <si>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</si>
  <si>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</si>
  <si>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</si>
  <si>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</si>
  <si>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</si>
  <si>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</si>
  <si>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</si>
  <si>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</si>
  <si>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</si>
  <si>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</si>
  <si>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</si>
  <si>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</si>
  <si>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</si>
  <si>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</si>
  <si>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</si>
  <si>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</si>
  <si>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</si>
  <si>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</si>
  <si>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</si>
  <si>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</si>
  <si>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</si>
  <si>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</si>
  <si>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渡船事業特別会計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</si>
  <si>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</si>
  <si>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</si>
  <si>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</si>
  <si>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</si>
  <si>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</si>
  <si>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</si>
  <si>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</si>
  <si>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</si>
  <si>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</si>
  <si>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</si>
  <si>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</si>
  <si>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</si>
  <si>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</si>
  <si>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</si>
  <si>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</si>
  <si>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</si>
  <si>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</si>
  <si>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</si>
  <si>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</si>
  <si>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</si>
  <si>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</si>
  <si>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</si>
  <si>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</si>
  <si>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</si>
  <si>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</si>
  <si>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</si>
  <si>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</si>
  <si>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</si>
  <si>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</si>
  <si>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</si>
  <si>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</si>
  <si>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</si>
  <si>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</si>
  <si>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</si>
  <si>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</si>
  <si>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</si>
  <si>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</si>
  <si>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</si>
  <si>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</si>
  <si>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</si>
  <si>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</si>
  <si>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</si>
  <si>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</si>
  <si>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</si>
  <si>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</si>
  <si>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</si>
  <si>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</si>
  <si>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</si>
  <si>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</si>
  <si>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</si>
  <si>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</si>
  <si>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</si>
  <si>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</si>
  <si>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</si>
  <si>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</si>
  <si>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</si>
  <si>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</si>
  <si>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</si>
  <si>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</si>
  <si>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</si>
  <si>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</si>
  <si>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</si>
  <si>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</si>
  <si>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</si>
  <si>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</si>
  <si>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</si>
  <si>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</si>
  <si>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</si>
  <si>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</si>
  <si>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</si>
  <si>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</si>
  <si>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</si>
  <si>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</si>
  <si>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</si>
  <si>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</si>
  <si>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</si>
  <si>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</si>
  <si>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</si>
  <si>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</si>
  <si>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</si>
  <si>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</si>
  <si>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</si>
  <si>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</si>
  <si>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下水道事業会計</t>
  </si>
  <si>
    <t>国民健康保険特別会計（事業勘定）</t>
  </si>
  <si>
    <t>一般会計</t>
  </si>
  <si>
    <t>介護保険特別会計（保険事業勘定）</t>
  </si>
  <si>
    <t>後期高齢者医療特別会計</t>
  </si>
  <si>
    <t>介護保険特別会計（介護サービス事業勘定）</t>
  </si>
  <si>
    <t>住宅新築資金等貸付事業特別会計</t>
  </si>
  <si>
    <t>国民健康保険特別会計（直営診療施設勘定）</t>
  </si>
  <si>
    <t>その他会計（赤字）</t>
  </si>
  <si>
    <t>その他会計（黒字）</t>
  </si>
  <si>
    <t>玄界環境組合(一般会計)</t>
  </si>
  <si>
    <t>福岡県市町村消防団員等公務災害補償組合(一般会計)</t>
  </si>
  <si>
    <t>福岡県市町村職員退職手当組合(一般会計)</t>
  </si>
  <si>
    <t>福岡県市町村職員退職手当組合(基金特別会計)</t>
  </si>
  <si>
    <t>福岡地区水道企業団(水道用水供給事業会計)</t>
  </si>
  <si>
    <t>福岡県自治振興組合(一般会計)</t>
  </si>
  <si>
    <t>福岡県自治振興組合(公文書館事業特別会計)</t>
  </si>
  <si>
    <t>福岡都市圏広域行政事業組合(一般会計)</t>
  </si>
  <si>
    <t>福岡都市圏広域行政事業組合(競艇事業特別会計)</t>
  </si>
  <si>
    <t>福岡都市圏広域行政事業組合(流域連携事業特別会計)</t>
  </si>
  <si>
    <t>福岡県後期高齢者医療広域連合(一般会計)</t>
  </si>
  <si>
    <t>福岡県後期高齢者医療広域連合(後期高齢者医療特別会計)</t>
  </si>
  <si>
    <t>法適用企業</t>
    <rPh sb="0" eb="1">
      <t>ホウ</t>
    </rPh>
    <rPh sb="1" eb="3">
      <t>テキヨウ</t>
    </rPh>
    <rPh sb="3" eb="5">
      <t>キギョウ</t>
    </rPh>
    <phoneticPr fontId="2"/>
  </si>
  <si>
    <t>宗像ユリックス</t>
  </si>
  <si>
    <t>西日本新聞TNC宗像文化サークル</t>
  </si>
  <si>
    <t>宗像市土地開発公社</t>
  </si>
  <si>
    <t>○</t>
    <phoneticPr fontId="2"/>
  </si>
  <si>
    <t>-</t>
    <phoneticPr fontId="2"/>
  </si>
  <si>
    <t>宗像地区事務組合(宗像地区事務組合急患センター事業特別会計)</t>
    <phoneticPr fontId="2"/>
  </si>
  <si>
    <t>宗像地区事務組合(宗像地区事務組合水道事業会計)</t>
    <phoneticPr fontId="2"/>
  </si>
  <si>
    <t>宗像地区事務組合(宗像地区事務組合大島簡易水道事業特別会計)</t>
    <rPh sb="17" eb="19">
      <t>オオシマ</t>
    </rPh>
    <phoneticPr fontId="24"/>
  </si>
  <si>
    <t>宗像地区事務組合(宗像地区事務組合本木簡易水道事業特別会計)</t>
    <rPh sb="17" eb="18">
      <t>ホン</t>
    </rPh>
    <rPh sb="18" eb="19">
      <t>キ</t>
    </rPh>
    <rPh sb="19" eb="21">
      <t>カンイ</t>
    </rPh>
    <phoneticPr fontId="24"/>
  </si>
  <si>
    <t>宗像地区事務組合(宗像地区事務組合一般会計)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</si>
  <si>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</si>
  <si>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</si>
  <si>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</si>
  <si>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</si>
  <si>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</si>
  <si>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</si>
  <si>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</si>
  <si>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</si>
  <si>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</si>
  <si>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</si>
  <si>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</si>
  <si>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将来負担比率と実質公債費比率は類似団体と比較して低い水準となっている。これは、継続的な繰上償還の実施により償還利子の軽減を図っているためである。
　今後も、財政状況に応じて繰上償還を検討するとともに、投資的経費を精査したうえで計画的に地方債を発行し、財政の健全化に努める。
　</t>
    <rPh sb="1" eb="3">
      <t>ショウライ</t>
    </rPh>
    <rPh sb="3" eb="5">
      <t>フタン</t>
    </rPh>
    <rPh sb="5" eb="7">
      <t>ヒリツ</t>
    </rPh>
    <rPh sb="8" eb="10">
      <t>ジッシツ</t>
    </rPh>
    <rPh sb="10" eb="12">
      <t>コウサイ</t>
    </rPh>
    <rPh sb="12" eb="13">
      <t>ヒ</t>
    </rPh>
    <rPh sb="13" eb="15">
      <t>ヒリツ</t>
    </rPh>
    <rPh sb="16" eb="18">
      <t>ルイジ</t>
    </rPh>
    <rPh sb="18" eb="20">
      <t>ダンタイ</t>
    </rPh>
    <rPh sb="21" eb="23">
      <t>ヒカク</t>
    </rPh>
    <rPh sb="25" eb="26">
      <t>ヒク</t>
    </rPh>
    <rPh sb="27" eb="29">
      <t>スイジュン</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</si>
</sst>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6"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2" xfId="30" applyNumberFormat="1" applyFont="1" applyBorder="1" applyAlignment="1" applyProtection="1">
      <alignment horizontal="right" vertical="center" shrinkToFit="1"/>
      <protection locked="0"/>
    </xf>
    <xf numFmtId="188" fontId="26" fillId="0" borderId="119" xfId="30" applyNumberFormat="1" applyFont="1" applyBorder="1" applyAlignment="1" applyProtection="1">
      <alignment horizontal="right" vertical="center" shrinkToFit="1"/>
      <protection locked="0"/>
    </xf>
    <xf numFmtId="188" fontId="26" fillId="0" borderId="102"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6" xfId="30"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4" xfId="33" applyNumberFormat="1" applyFont="1" applyBorder="1" applyAlignment="1" applyProtection="1">
      <alignment horizontal="right" vertical="center" shrinkToFit="1"/>
      <protection locked="0"/>
    </xf>
    <xf numFmtId="177" fontId="26" fillId="0" borderId="106"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39478</c:v>
                </c:pt>
                <c:pt idx="1">
                  <c:v>55749</c:v>
                </c:pt>
                <c:pt idx="2">
                  <c:v>58770</c:v>
                </c:pt>
                <c:pt idx="3">
                  <c:v>48310</c:v>
                </c:pt>
                <c:pt idx="4">
                  <c:v>43288</c:v>
                </c:pt>
              </c:numCache>
            </c:numRef>
          </c:val>
        </c:ser>
        <c:dLbls/>
        <c:marker val="1"/>
        <c:axId val="117866496"/>
        <c:axId val="117868032"/>
      </c:lineChart>
      <c:catAx>
        <c:axId val="1178664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8032"/>
        <c:crosses val="autoZero"/>
        <c:auto val="1"/>
        <c:lblAlgn val="ctr"/>
        <c:lblOffset val="100"/>
        <c:tickLblSkip val="1"/>
        <c:tickMarkSkip val="1"/>
      </c:catAx>
      <c:valAx>
        <c:axId val="11786803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64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3.66</c:v>
                </c:pt>
                <c:pt idx="1">
                  <c:v>2.48</c:v>
                </c:pt>
                <c:pt idx="2">
                  <c:v>1.83</c:v>
                </c:pt>
                <c:pt idx="3">
                  <c:v>2.0299999999999998</c:v>
                </c:pt>
                <c:pt idx="4">
                  <c:v>1.77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40.86</c:v>
                </c:pt>
                <c:pt idx="1">
                  <c:v>41.57</c:v>
                </c:pt>
                <c:pt idx="2">
                  <c:v>40.18</c:v>
                </c:pt>
                <c:pt idx="3">
                  <c:v>39.18</c:v>
                </c:pt>
                <c:pt idx="4">
                  <c:v>32.130000000000003</c:v>
                </c:pt>
              </c:numCache>
            </c:numRef>
          </c:val>
        </c:ser>
        <c:dLbls/>
        <c:gapWidth val="250"/>
        <c:overlap val="100"/>
        <c:axId val="136979968"/>
        <c:axId val="13698150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8.77</c:v>
                </c:pt>
                <c:pt idx="1">
                  <c:v>6.85</c:v>
                </c:pt>
                <c:pt idx="2">
                  <c:v>7.21</c:v>
                </c:pt>
                <c:pt idx="3">
                  <c:v>6.14</c:v>
                </c:pt>
                <c:pt idx="4">
                  <c:v>0.35</c:v>
                </c:pt>
              </c:numCache>
            </c:numRef>
          </c:val>
        </c:ser>
        <c:dLbls/>
        <c:marker val="1"/>
        <c:axId val="136979968"/>
        <c:axId val="136981504"/>
      </c:lineChart>
      <c:catAx>
        <c:axId val="1369799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81504"/>
        <c:crosses val="autoZero"/>
        <c:auto val="1"/>
        <c:lblAlgn val="ctr"/>
        <c:lblOffset val="100"/>
        <c:tickLblSkip val="1"/>
        <c:tickMarkSkip val="1"/>
      </c:catAx>
      <c:valAx>
        <c:axId val="1369815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799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0.21</c:v>
                </c:pt>
                <c:pt idx="4">
                  <c:v>#N/A</c:v>
                </c:pt>
                <c:pt idx="5">
                  <c:v>0.19</c:v>
                </c:pt>
                <c:pt idx="6">
                  <c:v>#N/A</c:v>
                </c:pt>
                <c:pt idx="7">
                  <c:v>0.23</c:v>
                </c:pt>
                <c:pt idx="8">
                  <c:v>#N/A</c:v>
                </c:pt>
                <c:pt idx="9">
                  <c:v>0.22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0.27</c:v>
                </c:pt>
                <c:pt idx="4">
                  <c:v>#N/A</c:v>
                </c:pt>
                <c:pt idx="5">
                  <c:v>0.19</c:v>
                </c:pt>
                <c:pt idx="6">
                  <c:v>#N/A</c:v>
                </c:pt>
                <c:pt idx="7">
                  <c:v>0.17</c:v>
                </c:pt>
                <c:pt idx="8">
                  <c:v>#N/A</c:v>
                </c:pt>
                <c:pt idx="9">
                  <c:v>0.85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3.63</c:v>
                </c:pt>
                <c:pt idx="2">
                  <c:v>#N/A</c:v>
                </c:pt>
                <c:pt idx="3">
                  <c:v>2.4500000000000002</c:v>
                </c:pt>
                <c:pt idx="4">
                  <c:v>#N/A</c:v>
                </c:pt>
                <c:pt idx="5">
                  <c:v>1.79</c:v>
                </c:pt>
                <c:pt idx="6">
                  <c:v>#N/A</c:v>
                </c:pt>
                <c:pt idx="7">
                  <c:v>2.0099999999999998</c:v>
                </c:pt>
                <c:pt idx="8">
                  <c:v>#N/A</c:v>
                </c:pt>
                <c:pt idx="9">
                  <c:v>1.75</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0.83</c:v>
                </c:pt>
                <c:pt idx="2">
                  <c:v>#N/A</c:v>
                </c:pt>
                <c:pt idx="3">
                  <c:v>0.56999999999999995</c:v>
                </c:pt>
                <c:pt idx="4">
                  <c:v>#N/A</c:v>
                </c:pt>
                <c:pt idx="5">
                  <c:v>1.02</c:v>
                </c:pt>
                <c:pt idx="6">
                  <c:v>#N/A</c:v>
                </c:pt>
                <c:pt idx="7">
                  <c:v>1.34</c:v>
                </c:pt>
                <c:pt idx="8">
                  <c:v>#N/A</c:v>
                </c:pt>
                <c:pt idx="9">
                  <c:v>1.88</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4.4000000000000004</c:v>
                </c:pt>
                <c:pt idx="2">
                  <c:v>#N/A</c:v>
                </c:pt>
                <c:pt idx="3">
                  <c:v>5.0999999999999996</c:v>
                </c:pt>
                <c:pt idx="4">
                  <c:v>#N/A</c:v>
                </c:pt>
                <c:pt idx="5">
                  <c:v>4.43</c:v>
                </c:pt>
                <c:pt idx="6">
                  <c:v>#N/A</c:v>
                </c:pt>
                <c:pt idx="7">
                  <c:v>4.51</c:v>
                </c:pt>
                <c:pt idx="8">
                  <c:v>#N/A</c:v>
                </c:pt>
                <c:pt idx="9">
                  <c:v>5.03</c:v>
                </c:pt>
              </c:numCache>
            </c:numRef>
          </c:val>
        </c:ser>
        <c:dLbls/>
        <c:overlap val="100"/>
        <c:axId val="138618368"/>
        <c:axId val="138619904"/>
      </c:barChart>
      <c:catAx>
        <c:axId val="1386183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19904"/>
        <c:crosses val="autoZero"/>
        <c:auto val="1"/>
        <c:lblAlgn val="ctr"/>
        <c:lblOffset val="100"/>
        <c:tickLblSkip val="1"/>
        <c:tickMarkSkip val="1"/>
      </c:catAx>
      <c:valAx>
        <c:axId val="1386199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183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3935</c:v>
                </c:pt>
                <c:pt idx="5">
                  <c:v>3982</c:v>
                </c:pt>
                <c:pt idx="8">
                  <c:v>3995</c:v>
                </c:pt>
                <c:pt idx="11">
                  <c:v>4061</c:v>
                </c:pt>
                <c:pt idx="14">
                  <c:v>4017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343</c:v>
                </c:pt>
                <c:pt idx="3">
                  <c:v>346</c:v>
                </c:pt>
                <c:pt idx="6">
                  <c:v>346</c:v>
                </c:pt>
                <c:pt idx="9">
                  <c:v>360</c:v>
                </c:pt>
                <c:pt idx="12">
                  <c:v>347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612</c:v>
                </c:pt>
                <c:pt idx="3">
                  <c:v>579</c:v>
                </c:pt>
                <c:pt idx="6">
                  <c:v>566</c:v>
                </c:pt>
                <c:pt idx="9">
                  <c:v>574</c:v>
                </c:pt>
                <c:pt idx="12">
                  <c:v>569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495</c:v>
                </c:pt>
                <c:pt idx="3">
                  <c:v>512</c:v>
                </c:pt>
                <c:pt idx="6">
                  <c:v>438</c:v>
                </c:pt>
                <c:pt idx="9">
                  <c:v>448</c:v>
                </c:pt>
                <c:pt idx="12">
                  <c:v>423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c:v>
                </c:pt>
                <c:pt idx="3">
                  <c:v>33</c:v>
                </c:pt>
                <c:pt idx="6">
                  <c:v>33</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c:v>
                </c:pt>
                <c:pt idx="3">
                  <c:v>3</c:v>
                </c:pt>
                <c:pt idx="6">
                  <c:v>3</c:v>
                </c:pt>
                <c:pt idx="9">
                  <c:v>3</c:v>
                </c:pt>
                <c:pt idx="12">
                  <c:v>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2596</c:v>
                </c:pt>
                <c:pt idx="3">
                  <c:v>2544</c:v>
                </c:pt>
                <c:pt idx="6">
                  <c:v>2601</c:v>
                </c:pt>
                <c:pt idx="9">
                  <c:v>2720</c:v>
                </c:pt>
                <c:pt idx="12">
                  <c:v>2806</c:v>
                </c:pt>
              </c:numCache>
            </c:numRef>
          </c:val>
        </c:ser>
        <c:dLbls/>
        <c:gapWidth val="100"/>
        <c:overlap val="100"/>
        <c:axId val="139233152"/>
        <c:axId val="1392346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146</c:v>
                </c:pt>
                <c:pt idx="2">
                  <c:v>#N/A</c:v>
                </c:pt>
                <c:pt idx="3">
                  <c:v>#N/A</c:v>
                </c:pt>
                <c:pt idx="4">
                  <c:v>35</c:v>
                </c:pt>
                <c:pt idx="5">
                  <c:v>#N/A</c:v>
                </c:pt>
                <c:pt idx="6">
                  <c:v>#N/A</c:v>
                </c:pt>
                <c:pt idx="7">
                  <c:v>-8</c:v>
                </c:pt>
                <c:pt idx="8">
                  <c:v>#N/A</c:v>
                </c:pt>
                <c:pt idx="9">
                  <c:v>#N/A</c:v>
                </c:pt>
                <c:pt idx="10">
                  <c:v>77</c:v>
                </c:pt>
                <c:pt idx="11">
                  <c:v>#N/A</c:v>
                </c:pt>
                <c:pt idx="12">
                  <c:v>#N/A</c:v>
                </c:pt>
                <c:pt idx="13">
                  <c:v>164</c:v>
                </c:pt>
                <c:pt idx="14">
                  <c:v>#N/A</c:v>
                </c:pt>
              </c:numCache>
            </c:numRef>
          </c:val>
        </c:ser>
        <c:dLbls/>
        <c:marker val="1"/>
        <c:axId val="139233152"/>
        <c:axId val="139234688"/>
      </c:lineChart>
      <c:catAx>
        <c:axId val="139233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34688"/>
        <c:crosses val="autoZero"/>
        <c:auto val="1"/>
        <c:lblAlgn val="ctr"/>
        <c:lblOffset val="100"/>
        <c:tickLblSkip val="1"/>
        <c:tickMarkSkip val="1"/>
      </c:catAx>
      <c:valAx>
        <c:axId val="139234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33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34453</c:v>
                </c:pt>
                <c:pt idx="5">
                  <c:v>34547</c:v>
                </c:pt>
                <c:pt idx="8">
                  <c:v>36935</c:v>
                </c:pt>
                <c:pt idx="11">
                  <c:v>36756</c:v>
                </c:pt>
                <c:pt idx="14">
                  <c:v>35694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2767</c:v>
                </c:pt>
                <c:pt idx="5">
                  <c:v>2286</c:v>
                </c:pt>
                <c:pt idx="8">
                  <c:v>2464</c:v>
                </c:pt>
                <c:pt idx="11">
                  <c:v>2285</c:v>
                </c:pt>
                <c:pt idx="14">
                  <c:v>2786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17117</c:v>
                </c:pt>
                <c:pt idx="5">
                  <c:v>17217</c:v>
                </c:pt>
                <c:pt idx="8">
                  <c:v>17276</c:v>
                </c:pt>
                <c:pt idx="11">
                  <c:v>15546</c:v>
                </c:pt>
                <c:pt idx="14">
                  <c:v>15762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79</c:v>
                </c:pt>
                <c:pt idx="3">
                  <c:v>199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3104</c:v>
                </c:pt>
                <c:pt idx="3">
                  <c:v>3274</c:v>
                </c:pt>
                <c:pt idx="6">
                  <c:v>3209</c:v>
                </c:pt>
                <c:pt idx="9">
                  <c:v>2837</c:v>
                </c:pt>
                <c:pt idx="12">
                  <c:v>2549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5309</c:v>
                </c:pt>
                <c:pt idx="3">
                  <c:v>4438</c:v>
                </c:pt>
                <c:pt idx="6">
                  <c:v>3569</c:v>
                </c:pt>
                <c:pt idx="9">
                  <c:v>2966</c:v>
                </c:pt>
                <c:pt idx="12">
                  <c:v>2157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6344</c:v>
                </c:pt>
                <c:pt idx="3">
                  <c:v>6350</c:v>
                </c:pt>
                <c:pt idx="6">
                  <c:v>4365</c:v>
                </c:pt>
                <c:pt idx="9">
                  <c:v>4412</c:v>
                </c:pt>
                <c:pt idx="12">
                  <c:v>4227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100</c:v>
                </c:pt>
                <c:pt idx="3">
                  <c:v>101</c:v>
                </c:pt>
                <c:pt idx="6">
                  <c:v>101</c:v>
                </c:pt>
                <c:pt idx="9">
                  <c:v>102</c:v>
                </c:pt>
                <c:pt idx="12">
                  <c:v>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26206</c:v>
                </c:pt>
                <c:pt idx="3">
                  <c:v>26680</c:v>
                </c:pt>
                <c:pt idx="6">
                  <c:v>27353</c:v>
                </c:pt>
                <c:pt idx="9">
                  <c:v>26841</c:v>
                </c:pt>
                <c:pt idx="12">
                  <c:v>25538</c:v>
                </c:pt>
              </c:numCache>
            </c:numRef>
          </c:val>
        </c:ser>
        <c:dLbls/>
        <c:gapWidth val="100"/>
        <c:overlap val="100"/>
        <c:axId val="139346304"/>
        <c:axId val="1393478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39346304"/>
        <c:axId val="139347840"/>
      </c:lineChart>
      <c:catAx>
        <c:axId val="139346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347840"/>
        <c:crosses val="autoZero"/>
        <c:auto val="1"/>
        <c:lblAlgn val="ctr"/>
        <c:lblOffset val="100"/>
        <c:tickLblSkip val="1"/>
        <c:tickMarkSkip val="1"/>
      </c:catAx>
      <c:valAx>
        <c:axId val="1393478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46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7674624"/>
        <c:axId val="127689088"/>
      </c:scatterChart>
      <c:valAx>
        <c:axId val="12767462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689088"/>
        <c:crosses val="autoZero"/>
        <c:crossBetween val="midCat"/>
      </c:valAx>
      <c:valAx>
        <c:axId val="1276890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6746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1.8</c:v>
                </c:pt>
                <c:pt idx="1">
                  <c:v>0.9</c:v>
                </c:pt>
                <c:pt idx="2">
                  <c:v>0.3</c:v>
                </c:pt>
                <c:pt idx="3">
                  <c:v>0.2</c:v>
                </c:pt>
                <c:pt idx="4">
                  <c:v>0.4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dLbls/>
        <c:axId val="127751296"/>
        <c:axId val="127753216"/>
      </c:scatterChart>
      <c:valAx>
        <c:axId val="127751296"/>
        <c:scaling>
          <c:orientation val="minMax"/>
          <c:max val="11.5"/>
          <c:min val="6.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53216"/>
        <c:crosses val="autoZero"/>
        <c:crossBetween val="midCat"/>
      </c:valAx>
      <c:valAx>
        <c:axId val="127753216"/>
        <c:scaling>
          <c:orientation val="minMax"/>
          <c:max val="76"/>
          <c:min val="2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75129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収入は、消費税率の引き上げに伴い、前年度と比べ増加しているものの、歳出も増加しているため、前年度と同水準となっている。類似団体平均を下回っているため、歳入面では、定住化施策などによる税収増加に向けた取組みを継続しつつ、歳出面では、歳入に見合った予算編成を実施するとともに、緊急度の高い事業から優先順位付けを行い、投資的経費を抑制するなど、徹底的な見直しを実施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49530</xdr:rowOff>
    </xdr:from>
    <xdr:to>
      <xdr:col>7</xdr:col>
      <xdr:colOff>152400</xdr:colOff>
      <xdr:row>42</xdr:row>
      <xdr:rowOff>73660</xdr:rowOff>
    </xdr:to>
    <xdr:cxnSp macro="">
      <xdr:nvCxnSpPr>
        <xdr:cNvPr id="66" name="直線コネクタ 65"/>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73660</xdr:rowOff>
    </xdr:to>
    <xdr:cxnSp macro="">
      <xdr:nvCxnSpPr>
        <xdr:cNvPr id="69" name="直線コネクタ 68"/>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73660</xdr:rowOff>
    </xdr:to>
    <xdr:cxnSp macro="">
      <xdr:nvCxnSpPr>
        <xdr:cNvPr id="72" name="直線コネクタ 71"/>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73660</xdr:rowOff>
    </xdr:to>
    <xdr:cxnSp macro="">
      <xdr:nvCxnSpPr>
        <xdr:cNvPr id="75" name="直線コネクタ 74"/>
        <xdr:cNvCxnSpPr/>
      </xdr:nvCxnSpPr>
      <xdr:spPr>
        <a:xfrm>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170180</xdr:rowOff>
    </xdr:from>
    <xdr:to>
      <xdr:col>7</xdr:col>
      <xdr:colOff>203200</xdr:colOff>
      <xdr:row>42</xdr:row>
      <xdr:rowOff>100330</xdr:rowOff>
    </xdr:to>
    <xdr:sp macro="" textlink="">
      <xdr:nvSpPr>
        <xdr:cNvPr id="85" name="円/楕円 84"/>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142257</xdr:rowOff>
    </xdr:from>
    <xdr:ext cx="762000" cy="259045"/>
    <xdr:sp macro="" textlink="">
      <xdr:nvSpPr>
        <xdr:cNvPr id="86" name="財政力該当値テキスト"/>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109237</xdr:rowOff>
    </xdr:from>
    <xdr:ext cx="736600" cy="259045"/>
    <xdr:sp macro="" textlink="">
      <xdr:nvSpPr>
        <xdr:cNvPr id="88" name="テキスト ボックス 87"/>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9" name="円/楕円 88"/>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109237</xdr:rowOff>
    </xdr:from>
    <xdr:ext cx="762000" cy="259045"/>
    <xdr:sp macro="" textlink="">
      <xdr:nvSpPr>
        <xdr:cNvPr id="90" name="テキスト ボックス 89"/>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3" name="円/楕円 92"/>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4" name="テキスト ボックス 9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ものの、経常収支比率は上昇し続けている。前年度と比べ上昇した要因として、物件費及び扶助費の増加があげられる。今後も、扶助費については資格審査等の適正化を図り、抑制に努めるとともに、その他の経費についても、当市の財政収支計画に沿った予算統制を行い、更なる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88356</xdr:rowOff>
    </xdr:from>
    <xdr:to>
      <xdr:col>7</xdr:col>
      <xdr:colOff>152400</xdr:colOff>
      <xdr:row>61</xdr:row>
      <xdr:rowOff>122827</xdr:rowOff>
    </xdr:to>
    <xdr:cxnSp macro="">
      <xdr:nvCxnSpPr>
        <xdr:cNvPr id="131" name="直線コネクタ 130"/>
        <xdr:cNvCxnSpPr/>
      </xdr:nvCxnSpPr>
      <xdr:spPr>
        <a:xfrm>
          <a:off x="4114800" y="105468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108131</xdr:rowOff>
    </xdr:from>
    <xdr:to>
      <xdr:col>6</xdr:col>
      <xdr:colOff>0</xdr:colOff>
      <xdr:row>61</xdr:row>
      <xdr:rowOff>88356</xdr:rowOff>
    </xdr:to>
    <xdr:cxnSp macro="">
      <xdr:nvCxnSpPr>
        <xdr:cNvPr id="134" name="直線コネクタ 133"/>
        <xdr:cNvCxnSpPr/>
      </xdr:nvCxnSpPr>
      <xdr:spPr>
        <a:xfrm>
          <a:off x="3225800" y="1039513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60</xdr:row>
      <xdr:rowOff>108131</xdr:rowOff>
    </xdr:to>
    <xdr:cxnSp macro="">
      <xdr:nvCxnSpPr>
        <xdr:cNvPr id="137" name="直線コネクタ 136"/>
        <xdr:cNvCxnSpPr/>
      </xdr:nvCxnSpPr>
      <xdr:spPr>
        <a:xfrm>
          <a:off x="2336800" y="103399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114119</xdr:rowOff>
    </xdr:from>
    <xdr:to>
      <xdr:col>3</xdr:col>
      <xdr:colOff>279400</xdr:colOff>
      <xdr:row>60</xdr:row>
      <xdr:rowOff>52977</xdr:rowOff>
    </xdr:to>
    <xdr:cxnSp macro="">
      <xdr:nvCxnSpPr>
        <xdr:cNvPr id="140" name="直線コネクタ 139"/>
        <xdr:cNvCxnSpPr/>
      </xdr:nvCxnSpPr>
      <xdr:spPr>
        <a:xfrm>
          <a:off x="1447800" y="102296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0" name="円/楕円 149"/>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88554</xdr:rowOff>
    </xdr:from>
    <xdr:ext cx="762000" cy="259045"/>
    <xdr:sp macro="" textlink="">
      <xdr:nvSpPr>
        <xdr:cNvPr id="151" name="財政構造の弾力性該当値テキスト"/>
        <xdr:cNvSpPr txBox="1"/>
      </xdr:nvSpPr>
      <xdr:spPr>
        <a:xfrm>
          <a:off x="50419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37556</xdr:rowOff>
    </xdr:from>
    <xdr:to>
      <xdr:col>6</xdr:col>
      <xdr:colOff>50800</xdr:colOff>
      <xdr:row>61</xdr:row>
      <xdr:rowOff>139156</xdr:rowOff>
    </xdr:to>
    <xdr:sp macro="" textlink="">
      <xdr:nvSpPr>
        <xdr:cNvPr id="152" name="円/楕円 151"/>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149333</xdr:rowOff>
    </xdr:from>
    <xdr:ext cx="736600" cy="259045"/>
    <xdr:sp macro="" textlink="">
      <xdr:nvSpPr>
        <xdr:cNvPr id="153" name="テキスト ボックス 152"/>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57331</xdr:rowOff>
    </xdr:from>
    <xdr:to>
      <xdr:col>4</xdr:col>
      <xdr:colOff>533400</xdr:colOff>
      <xdr:row>60</xdr:row>
      <xdr:rowOff>158931</xdr:rowOff>
    </xdr:to>
    <xdr:sp macro="" textlink="">
      <xdr:nvSpPr>
        <xdr:cNvPr id="154" name="円/楕円 153"/>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169108</xdr:rowOff>
    </xdr:from>
    <xdr:ext cx="762000" cy="259045"/>
    <xdr:sp macro="" textlink="">
      <xdr:nvSpPr>
        <xdr:cNvPr id="155" name="テキスト ボックス 154"/>
        <xdr:cNvSpPr txBox="1"/>
      </xdr:nvSpPr>
      <xdr:spPr>
        <a:xfrm>
          <a:off x="2844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2177</xdr:rowOff>
    </xdr:from>
    <xdr:to>
      <xdr:col>3</xdr:col>
      <xdr:colOff>330200</xdr:colOff>
      <xdr:row>60</xdr:row>
      <xdr:rowOff>103777</xdr:rowOff>
    </xdr:to>
    <xdr:sp macro="" textlink="">
      <xdr:nvSpPr>
        <xdr:cNvPr id="156" name="円/楕円 155"/>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113954</xdr:rowOff>
    </xdr:from>
    <xdr:ext cx="762000" cy="259045"/>
    <xdr:sp macro="" textlink="">
      <xdr:nvSpPr>
        <xdr:cNvPr id="157" name="テキスト ボックス 156"/>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63319</xdr:rowOff>
    </xdr:from>
    <xdr:to>
      <xdr:col>2</xdr:col>
      <xdr:colOff>127000</xdr:colOff>
      <xdr:row>59</xdr:row>
      <xdr:rowOff>164919</xdr:rowOff>
    </xdr:to>
    <xdr:sp macro="" textlink="">
      <xdr:nvSpPr>
        <xdr:cNvPr id="158" name="円/楕円 157"/>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3646</xdr:rowOff>
    </xdr:from>
    <xdr:ext cx="762000" cy="259045"/>
    <xdr:sp macro="" textlink="">
      <xdr:nvSpPr>
        <xdr:cNvPr id="159" name="テキスト ボックス 158"/>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として、ごみ処理業務や消防業務を一部事務組合で共同処理していることに加え、民間委託の推進や定員管理の適正化に継続して取り組んでいることが挙げられる。今後も現在の水準を維持できるよう、引き続き支出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110754</xdr:rowOff>
    </xdr:from>
    <xdr:to>
      <xdr:col>7</xdr:col>
      <xdr:colOff>152400</xdr:colOff>
      <xdr:row>82</xdr:row>
      <xdr:rowOff>116867</xdr:rowOff>
    </xdr:to>
    <xdr:cxnSp macro="">
      <xdr:nvCxnSpPr>
        <xdr:cNvPr id="194" name="直線コネクタ 193"/>
        <xdr:cNvCxnSpPr/>
      </xdr:nvCxnSpPr>
      <xdr:spPr>
        <a:xfrm>
          <a:off x="4114800" y="14169654"/>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76557</xdr:rowOff>
    </xdr:from>
    <xdr:to>
      <xdr:col>6</xdr:col>
      <xdr:colOff>0</xdr:colOff>
      <xdr:row>82</xdr:row>
      <xdr:rowOff>110754</xdr:rowOff>
    </xdr:to>
    <xdr:cxnSp macro="">
      <xdr:nvCxnSpPr>
        <xdr:cNvPr id="197" name="直線コネクタ 196"/>
        <xdr:cNvCxnSpPr/>
      </xdr:nvCxnSpPr>
      <xdr:spPr>
        <a:xfrm>
          <a:off x="3225800" y="14135457"/>
          <a:ext cx="889000" cy="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74211</xdr:rowOff>
    </xdr:from>
    <xdr:to>
      <xdr:col>4</xdr:col>
      <xdr:colOff>482600</xdr:colOff>
      <xdr:row>82</xdr:row>
      <xdr:rowOff>76557</xdr:rowOff>
    </xdr:to>
    <xdr:cxnSp macro="">
      <xdr:nvCxnSpPr>
        <xdr:cNvPr id="200" name="直線コネクタ 199"/>
        <xdr:cNvCxnSpPr/>
      </xdr:nvCxnSpPr>
      <xdr:spPr>
        <a:xfrm>
          <a:off x="2336800" y="14133111"/>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65511</xdr:rowOff>
    </xdr:from>
    <xdr:to>
      <xdr:col>3</xdr:col>
      <xdr:colOff>279400</xdr:colOff>
      <xdr:row>82</xdr:row>
      <xdr:rowOff>74211</xdr:rowOff>
    </xdr:to>
    <xdr:cxnSp macro="">
      <xdr:nvCxnSpPr>
        <xdr:cNvPr id="203" name="直線コネクタ 202"/>
        <xdr:cNvCxnSpPr/>
      </xdr:nvCxnSpPr>
      <xdr:spPr>
        <a:xfrm>
          <a:off x="1447800" y="14124411"/>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66067</xdr:rowOff>
    </xdr:from>
    <xdr:to>
      <xdr:col>7</xdr:col>
      <xdr:colOff>203200</xdr:colOff>
      <xdr:row>82</xdr:row>
      <xdr:rowOff>167667</xdr:rowOff>
    </xdr:to>
    <xdr:sp macro="" textlink="">
      <xdr:nvSpPr>
        <xdr:cNvPr id="213" name="円/楕円 212"/>
        <xdr:cNvSpPr/>
      </xdr:nvSpPr>
      <xdr:spPr>
        <a:xfrm>
          <a:off x="49022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82594</xdr:rowOff>
    </xdr:from>
    <xdr:ext cx="762000" cy="259045"/>
    <xdr:sp macro="" textlink="">
      <xdr:nvSpPr>
        <xdr:cNvPr id="214" name="人件費・物件費等の状況該当値テキスト"/>
        <xdr:cNvSpPr txBox="1"/>
      </xdr:nvSpPr>
      <xdr:spPr>
        <a:xfrm>
          <a:off x="5041900" y="1397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59954</xdr:rowOff>
    </xdr:from>
    <xdr:to>
      <xdr:col>6</xdr:col>
      <xdr:colOff>50800</xdr:colOff>
      <xdr:row>82</xdr:row>
      <xdr:rowOff>161554</xdr:rowOff>
    </xdr:to>
    <xdr:sp macro="" textlink="">
      <xdr:nvSpPr>
        <xdr:cNvPr id="215" name="円/楕円 214"/>
        <xdr:cNvSpPr/>
      </xdr:nvSpPr>
      <xdr:spPr>
        <a:xfrm>
          <a:off x="4064000" y="141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281</xdr:rowOff>
    </xdr:from>
    <xdr:ext cx="736600" cy="259045"/>
    <xdr:sp macro="" textlink="">
      <xdr:nvSpPr>
        <xdr:cNvPr id="216" name="テキスト ボックス 215"/>
        <xdr:cNvSpPr txBox="1"/>
      </xdr:nvSpPr>
      <xdr:spPr>
        <a:xfrm>
          <a:off x="3733800" y="1388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25757</xdr:rowOff>
    </xdr:from>
    <xdr:to>
      <xdr:col>4</xdr:col>
      <xdr:colOff>533400</xdr:colOff>
      <xdr:row>82</xdr:row>
      <xdr:rowOff>127357</xdr:rowOff>
    </xdr:to>
    <xdr:sp macro="" textlink="">
      <xdr:nvSpPr>
        <xdr:cNvPr id="217" name="円/楕円 216"/>
        <xdr:cNvSpPr/>
      </xdr:nvSpPr>
      <xdr:spPr>
        <a:xfrm>
          <a:off x="3175000" y="14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137534</xdr:rowOff>
    </xdr:from>
    <xdr:ext cx="762000" cy="259045"/>
    <xdr:sp macro="" textlink="">
      <xdr:nvSpPr>
        <xdr:cNvPr id="218" name="テキスト ボックス 217"/>
        <xdr:cNvSpPr txBox="1"/>
      </xdr:nvSpPr>
      <xdr:spPr>
        <a:xfrm>
          <a:off x="2844800" y="138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23411</xdr:rowOff>
    </xdr:from>
    <xdr:to>
      <xdr:col>3</xdr:col>
      <xdr:colOff>330200</xdr:colOff>
      <xdr:row>82</xdr:row>
      <xdr:rowOff>125011</xdr:rowOff>
    </xdr:to>
    <xdr:sp macro="" textlink="">
      <xdr:nvSpPr>
        <xdr:cNvPr id="219" name="円/楕円 218"/>
        <xdr:cNvSpPr/>
      </xdr:nvSpPr>
      <xdr:spPr>
        <a:xfrm>
          <a:off x="2286000" y="140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135188</xdr:rowOff>
    </xdr:from>
    <xdr:ext cx="762000" cy="259045"/>
    <xdr:sp macro="" textlink="">
      <xdr:nvSpPr>
        <xdr:cNvPr id="220" name="テキスト ボックス 219"/>
        <xdr:cNvSpPr txBox="1"/>
      </xdr:nvSpPr>
      <xdr:spPr>
        <a:xfrm>
          <a:off x="1955800" y="1385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14711</xdr:rowOff>
    </xdr:from>
    <xdr:to>
      <xdr:col>2</xdr:col>
      <xdr:colOff>127000</xdr:colOff>
      <xdr:row>82</xdr:row>
      <xdr:rowOff>116311</xdr:rowOff>
    </xdr:to>
    <xdr:sp macro="" textlink="">
      <xdr:nvSpPr>
        <xdr:cNvPr id="221" name="円/楕円 220"/>
        <xdr:cNvSpPr/>
      </xdr:nvSpPr>
      <xdr:spPr>
        <a:xfrm>
          <a:off x="1397000" y="14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126488</xdr:rowOff>
    </xdr:from>
    <xdr:ext cx="762000" cy="259045"/>
    <xdr:sp macro="" textlink="">
      <xdr:nvSpPr>
        <xdr:cNvPr id="222" name="テキスト ボックス 221"/>
        <xdr:cNvSpPr txBox="1"/>
      </xdr:nvSpPr>
      <xdr:spPr>
        <a:xfrm>
          <a:off x="1066800" y="1384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国と同様に、既に昇給抑制措置や</a:t>
          </a:r>
          <a:r>
            <a:rPr kumimoji="1" lang="en-US" altLang="ja-JP" sz="1300">
              <a:latin typeface="ＭＳ Ｐゴシック"/>
            </a:rPr>
            <a:t>55</a:t>
          </a:r>
          <a:r>
            <a:rPr kumimoji="1" lang="ja-JP" altLang="en-US" sz="1300">
              <a:latin typeface="ＭＳ Ｐゴシック"/>
            </a:rPr>
            <a:t>歳以上管理職の給与カットを実施しているため、類似団体平均を下回る水準にある。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40518</xdr:rowOff>
    </xdr:to>
    <xdr:cxnSp macro="">
      <xdr:nvCxnSpPr>
        <xdr:cNvPr id="258" name="直線コネクタ 257"/>
        <xdr:cNvCxnSpPr/>
      </xdr:nvCxnSpPr>
      <xdr:spPr>
        <a:xfrm>
          <a:off x="16179800" y="13961534"/>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166007</xdr:rowOff>
    </xdr:to>
    <xdr:cxnSp macro="">
      <xdr:nvCxnSpPr>
        <xdr:cNvPr id="261" name="直線コネクタ 260"/>
        <xdr:cNvCxnSpPr/>
      </xdr:nvCxnSpPr>
      <xdr:spPr>
        <a:xfrm flipV="1">
          <a:off x="15290800" y="139615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166007</xdr:rowOff>
    </xdr:from>
    <xdr:to>
      <xdr:col>22</xdr:col>
      <xdr:colOff>203200</xdr:colOff>
      <xdr:row>86</xdr:row>
      <xdr:rowOff>124582</xdr:rowOff>
    </xdr:to>
    <xdr:cxnSp macro="">
      <xdr:nvCxnSpPr>
        <xdr:cNvPr id="264" name="直線コネクタ 263"/>
        <xdr:cNvCxnSpPr/>
      </xdr:nvCxnSpPr>
      <xdr:spPr>
        <a:xfrm flipV="1">
          <a:off x="14401800" y="14053457"/>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125488</xdr:rowOff>
    </xdr:to>
    <xdr:cxnSp macro="">
      <xdr:nvCxnSpPr>
        <xdr:cNvPr id="267" name="直線コネクタ 266"/>
        <xdr:cNvCxnSpPr/>
      </xdr:nvCxnSpPr>
      <xdr:spPr>
        <a:xfrm flipV="1">
          <a:off x="13512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7" name="円/楕円 276"/>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8"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9" name="円/楕円 278"/>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0" name="テキスト ボックス 279"/>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81" name="円/楕円 280"/>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82" name="テキスト ボックス 281"/>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3" name="円/楕円 282"/>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14109</xdr:rowOff>
    </xdr:from>
    <xdr:ext cx="762000" cy="259045"/>
    <xdr:sp macro="" textlink="">
      <xdr:nvSpPr>
        <xdr:cNvPr id="284" name="テキスト ボックス 283"/>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年度から実施している職員定数適正化計画における「</a:t>
          </a:r>
          <a:r>
            <a:rPr kumimoji="1" lang="en-US" altLang="ja-JP" sz="1300">
              <a:latin typeface="ＭＳ Ｐゴシック"/>
            </a:rPr>
            <a:t>10</a:t>
          </a:r>
          <a:r>
            <a:rPr kumimoji="1" lang="ja-JP" altLang="en-US" sz="1300">
              <a:latin typeface="ＭＳ Ｐゴシック"/>
            </a:rPr>
            <a:t>年間で職員</a:t>
          </a:r>
          <a:r>
            <a:rPr kumimoji="1" lang="en-US" altLang="ja-JP" sz="1300">
              <a:latin typeface="ＭＳ Ｐゴシック"/>
            </a:rPr>
            <a:t>60</a:t>
          </a:r>
          <a:r>
            <a:rPr kumimoji="1" lang="ja-JP" altLang="en-US" sz="1300">
              <a:latin typeface="ＭＳ Ｐゴシック"/>
            </a:rPr>
            <a:t>人削減」の目標に対し、退職者不補充や雇用形態の見直しなどにより、平成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a:t>
          </a:r>
          <a:r>
            <a:rPr kumimoji="1" lang="en-US" altLang="ja-JP" sz="1300">
              <a:solidFill>
                <a:sysClr val="windowText" lastClr="000000"/>
              </a:solidFill>
              <a:latin typeface="ＭＳ Ｐゴシック"/>
            </a:rPr>
            <a:t>63</a:t>
          </a:r>
          <a:r>
            <a:rPr kumimoji="1" lang="ja-JP" altLang="en-US" sz="1300">
              <a:solidFill>
                <a:sysClr val="windowText" lastClr="000000"/>
              </a:solidFill>
              <a:latin typeface="ＭＳ Ｐゴシック"/>
            </a:rPr>
            <a:t>人</a:t>
          </a:r>
          <a:r>
            <a:rPr kumimoji="1" lang="ja-JP" altLang="en-US" sz="1300">
              <a:latin typeface="ＭＳ Ｐゴシック"/>
            </a:rPr>
            <a:t>の削減を行っており、類似団体の平均を下回っている。今後も引き続き、適正に定員管理を行う。</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16404</xdr:rowOff>
    </xdr:from>
    <xdr:to>
      <xdr:col>24</xdr:col>
      <xdr:colOff>558800</xdr:colOff>
      <xdr:row>58</xdr:row>
      <xdr:rowOff>24447</xdr:rowOff>
    </xdr:to>
    <xdr:cxnSp macro="">
      <xdr:nvCxnSpPr>
        <xdr:cNvPr id="321" name="直線コネクタ 320"/>
        <xdr:cNvCxnSpPr/>
      </xdr:nvCxnSpPr>
      <xdr:spPr>
        <a:xfrm>
          <a:off x="16179800" y="99605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16404</xdr:rowOff>
    </xdr:from>
    <xdr:to>
      <xdr:col>23</xdr:col>
      <xdr:colOff>406400</xdr:colOff>
      <xdr:row>58</xdr:row>
      <xdr:rowOff>36513</xdr:rowOff>
    </xdr:to>
    <xdr:cxnSp macro="">
      <xdr:nvCxnSpPr>
        <xdr:cNvPr id="324" name="直線コネクタ 323"/>
        <xdr:cNvCxnSpPr/>
      </xdr:nvCxnSpPr>
      <xdr:spPr>
        <a:xfrm flipV="1">
          <a:off x="15290800" y="99605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36513</xdr:rowOff>
    </xdr:from>
    <xdr:to>
      <xdr:col>22</xdr:col>
      <xdr:colOff>203200</xdr:colOff>
      <xdr:row>58</xdr:row>
      <xdr:rowOff>38523</xdr:rowOff>
    </xdr:to>
    <xdr:cxnSp macro="">
      <xdr:nvCxnSpPr>
        <xdr:cNvPr id="327" name="直線コネクタ 326"/>
        <xdr:cNvCxnSpPr/>
      </xdr:nvCxnSpPr>
      <xdr:spPr>
        <a:xfrm flipV="1">
          <a:off x="14401800" y="99806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30480</xdr:rowOff>
    </xdr:from>
    <xdr:to>
      <xdr:col>21</xdr:col>
      <xdr:colOff>0</xdr:colOff>
      <xdr:row>58</xdr:row>
      <xdr:rowOff>38523</xdr:rowOff>
    </xdr:to>
    <xdr:cxnSp macro="">
      <xdr:nvCxnSpPr>
        <xdr:cNvPr id="330" name="直線コネクタ 329"/>
        <xdr:cNvCxnSpPr/>
      </xdr:nvCxnSpPr>
      <xdr:spPr>
        <a:xfrm>
          <a:off x="13512800" y="997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145097</xdr:rowOff>
    </xdr:from>
    <xdr:to>
      <xdr:col>24</xdr:col>
      <xdr:colOff>609600</xdr:colOff>
      <xdr:row>58</xdr:row>
      <xdr:rowOff>75247</xdr:rowOff>
    </xdr:to>
    <xdr:sp macro="" textlink="">
      <xdr:nvSpPr>
        <xdr:cNvPr id="340" name="円/楕円 339"/>
        <xdr:cNvSpPr/>
      </xdr:nvSpPr>
      <xdr:spPr>
        <a:xfrm>
          <a:off x="169672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66374</xdr:rowOff>
    </xdr:from>
    <xdr:ext cx="762000" cy="259045"/>
    <xdr:sp macro="" textlink="">
      <xdr:nvSpPr>
        <xdr:cNvPr id="341" name="定員管理の状況該当値テキスト"/>
        <xdr:cNvSpPr txBox="1"/>
      </xdr:nvSpPr>
      <xdr:spPr>
        <a:xfrm>
          <a:off x="17106900" y="98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137054</xdr:rowOff>
    </xdr:from>
    <xdr:to>
      <xdr:col>23</xdr:col>
      <xdr:colOff>457200</xdr:colOff>
      <xdr:row>58</xdr:row>
      <xdr:rowOff>67204</xdr:rowOff>
    </xdr:to>
    <xdr:sp macro="" textlink="">
      <xdr:nvSpPr>
        <xdr:cNvPr id="342" name="円/楕円 341"/>
        <xdr:cNvSpPr/>
      </xdr:nvSpPr>
      <xdr:spPr>
        <a:xfrm>
          <a:off x="16129000" y="9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77381</xdr:rowOff>
    </xdr:from>
    <xdr:ext cx="736600" cy="259045"/>
    <xdr:sp macro="" textlink="">
      <xdr:nvSpPr>
        <xdr:cNvPr id="343" name="テキスト ボックス 342"/>
        <xdr:cNvSpPr txBox="1"/>
      </xdr:nvSpPr>
      <xdr:spPr>
        <a:xfrm>
          <a:off x="15798800" y="967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157163</xdr:rowOff>
    </xdr:from>
    <xdr:to>
      <xdr:col>22</xdr:col>
      <xdr:colOff>254000</xdr:colOff>
      <xdr:row>58</xdr:row>
      <xdr:rowOff>87313</xdr:rowOff>
    </xdr:to>
    <xdr:sp macro="" textlink="">
      <xdr:nvSpPr>
        <xdr:cNvPr id="344" name="円/楕円 343"/>
        <xdr:cNvSpPr/>
      </xdr:nvSpPr>
      <xdr:spPr>
        <a:xfrm>
          <a:off x="152400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97490</xdr:rowOff>
    </xdr:from>
    <xdr:ext cx="762000" cy="259045"/>
    <xdr:sp macro="" textlink="">
      <xdr:nvSpPr>
        <xdr:cNvPr id="345" name="テキスト ボックス 344"/>
        <xdr:cNvSpPr txBox="1"/>
      </xdr:nvSpPr>
      <xdr:spPr>
        <a:xfrm>
          <a:off x="14909800" y="96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159173</xdr:rowOff>
    </xdr:from>
    <xdr:to>
      <xdr:col>21</xdr:col>
      <xdr:colOff>50800</xdr:colOff>
      <xdr:row>58</xdr:row>
      <xdr:rowOff>89323</xdr:rowOff>
    </xdr:to>
    <xdr:sp macro="" textlink="">
      <xdr:nvSpPr>
        <xdr:cNvPr id="346" name="円/楕円 345"/>
        <xdr:cNvSpPr/>
      </xdr:nvSpPr>
      <xdr:spPr>
        <a:xfrm>
          <a:off x="14351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99500</xdr:rowOff>
    </xdr:from>
    <xdr:ext cx="762000" cy="259045"/>
    <xdr:sp macro="" textlink="">
      <xdr:nvSpPr>
        <xdr:cNvPr id="347" name="テキスト ボックス 346"/>
        <xdr:cNvSpPr txBox="1"/>
      </xdr:nvSpPr>
      <xdr:spPr>
        <a:xfrm>
          <a:off x="14020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151130</xdr:rowOff>
    </xdr:from>
    <xdr:to>
      <xdr:col>19</xdr:col>
      <xdr:colOff>533400</xdr:colOff>
      <xdr:row>58</xdr:row>
      <xdr:rowOff>81280</xdr:rowOff>
    </xdr:to>
    <xdr:sp macro="" textlink="">
      <xdr:nvSpPr>
        <xdr:cNvPr id="348" name="円/楕円 347"/>
        <xdr:cNvSpPr/>
      </xdr:nvSpPr>
      <xdr:spPr>
        <a:xfrm>
          <a:off x="13462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91457</xdr:rowOff>
    </xdr:from>
    <xdr:ext cx="762000" cy="259045"/>
    <xdr:sp macro="" textlink="">
      <xdr:nvSpPr>
        <xdr:cNvPr id="349" name="テキスト ボックス 348"/>
        <xdr:cNvSpPr txBox="1"/>
      </xdr:nvSpPr>
      <xdr:spPr>
        <a:xfrm>
          <a:off x="13131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0.2</a:t>
          </a:r>
          <a:r>
            <a:rPr kumimoji="1" lang="ja-JP" altLang="en-US" sz="1300">
              <a:latin typeface="ＭＳ Ｐゴシック"/>
            </a:rPr>
            <a:t>ポイント上昇したものの、類似団体平均を大きく下回っている。今後、合併特例事業債などの地方債発行額の増に伴い、元利償還金の増加が見込まれる。投資的経費を精査し計画的に地方債を発行することで、現在の水準の維持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62230</xdr:rowOff>
    </xdr:to>
    <xdr:cxnSp macro="">
      <xdr:nvCxnSpPr>
        <xdr:cNvPr id="379" name="直線コネクタ 378"/>
        <xdr:cNvCxnSpPr/>
      </xdr:nvCxnSpPr>
      <xdr:spPr>
        <a:xfrm>
          <a:off x="16179800" y="63938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56197</xdr:rowOff>
    </xdr:to>
    <xdr:cxnSp macro="">
      <xdr:nvCxnSpPr>
        <xdr:cNvPr id="382" name="直線コネクタ 381"/>
        <xdr:cNvCxnSpPr/>
      </xdr:nvCxnSpPr>
      <xdr:spPr>
        <a:xfrm flipV="1">
          <a:off x="15290800" y="63938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56197</xdr:rowOff>
    </xdr:from>
    <xdr:to>
      <xdr:col>22</xdr:col>
      <xdr:colOff>203200</xdr:colOff>
      <xdr:row>37</xdr:row>
      <xdr:rowOff>92392</xdr:rowOff>
    </xdr:to>
    <xdr:cxnSp macro="">
      <xdr:nvCxnSpPr>
        <xdr:cNvPr id="385" name="直線コネクタ 384"/>
        <xdr:cNvCxnSpPr/>
      </xdr:nvCxnSpPr>
      <xdr:spPr>
        <a:xfrm flipV="1">
          <a:off x="14401800" y="63998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92392</xdr:rowOff>
    </xdr:from>
    <xdr:to>
      <xdr:col>21</xdr:col>
      <xdr:colOff>0</xdr:colOff>
      <xdr:row>37</xdr:row>
      <xdr:rowOff>146685</xdr:rowOff>
    </xdr:to>
    <xdr:cxnSp macro="">
      <xdr:nvCxnSpPr>
        <xdr:cNvPr id="388" name="直線コネクタ 387"/>
        <xdr:cNvCxnSpPr/>
      </xdr:nvCxnSpPr>
      <xdr:spPr>
        <a:xfrm flipV="1">
          <a:off x="13512800" y="643604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8" name="円/楕円 397"/>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27957</xdr:rowOff>
    </xdr:from>
    <xdr:ext cx="762000" cy="259045"/>
    <xdr:sp macro="" textlink="">
      <xdr:nvSpPr>
        <xdr:cNvPr id="399"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0" name="円/楕円 399"/>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1" name="テキスト ボックス 400"/>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5397</xdr:rowOff>
    </xdr:from>
    <xdr:to>
      <xdr:col>22</xdr:col>
      <xdr:colOff>254000</xdr:colOff>
      <xdr:row>37</xdr:row>
      <xdr:rowOff>106997</xdr:rowOff>
    </xdr:to>
    <xdr:sp macro="" textlink="">
      <xdr:nvSpPr>
        <xdr:cNvPr id="402" name="円/楕円 401"/>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117174</xdr:rowOff>
    </xdr:from>
    <xdr:ext cx="762000" cy="259045"/>
    <xdr:sp macro="" textlink="">
      <xdr:nvSpPr>
        <xdr:cNvPr id="403" name="テキスト ボックス 402"/>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41592</xdr:rowOff>
    </xdr:from>
    <xdr:to>
      <xdr:col>21</xdr:col>
      <xdr:colOff>50800</xdr:colOff>
      <xdr:row>37</xdr:row>
      <xdr:rowOff>143192</xdr:rowOff>
    </xdr:to>
    <xdr:sp macro="" textlink="">
      <xdr:nvSpPr>
        <xdr:cNvPr id="404" name="円/楕円 403"/>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153369</xdr:rowOff>
    </xdr:from>
    <xdr:ext cx="762000" cy="259045"/>
    <xdr:sp macro="" textlink="">
      <xdr:nvSpPr>
        <xdr:cNvPr id="405" name="テキスト ボックス 404"/>
        <xdr:cNvSpPr txBox="1"/>
      </xdr:nvSpPr>
      <xdr:spPr>
        <a:xfrm>
          <a:off x="14020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95885</xdr:rowOff>
    </xdr:from>
    <xdr:to>
      <xdr:col>19</xdr:col>
      <xdr:colOff>533400</xdr:colOff>
      <xdr:row>38</xdr:row>
      <xdr:rowOff>26035</xdr:rowOff>
    </xdr:to>
    <xdr:sp macro="" textlink="">
      <xdr:nvSpPr>
        <xdr:cNvPr id="406" name="円/楕円 405"/>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36212</xdr:rowOff>
    </xdr:from>
    <xdr:ext cx="762000" cy="259045"/>
    <xdr:sp macro="" textlink="">
      <xdr:nvSpPr>
        <xdr:cNvPr id="407" name="テキスト ボックス 406"/>
        <xdr:cNvSpPr txBox="1"/>
      </xdr:nvSpPr>
      <xdr:spPr>
        <a:xfrm>
          <a:off x="13131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までのところ、充当可能財源が将来負担額を上回っているものの、投資的経費の増に伴い、成り行きでは地方債残高が増加する見込みであるため、今後も投資的経費を精査し地方債残高を抑制するとともに、経常経費の削減により財政調整基金の取崩しを抑制するなど、充当可能財源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要因としてごみ処理業務や消防業務を一部事務組合で行っていることが挙げられる。また、民間委託を積極的に導入し、加えて、職員定数適正化計画に掲げた「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年度までの</a:t>
          </a:r>
          <a:r>
            <a:rPr kumimoji="1" lang="en-US" altLang="ja-JP" sz="1300">
              <a:latin typeface="ＭＳ Ｐゴシック"/>
            </a:rPr>
            <a:t>10</a:t>
          </a:r>
          <a:r>
            <a:rPr kumimoji="1" lang="ja-JP" altLang="en-US" sz="1300">
              <a:latin typeface="ＭＳ Ｐゴシック"/>
            </a:rPr>
            <a:t>年間で職員</a:t>
          </a:r>
          <a:r>
            <a:rPr kumimoji="1" lang="en-US" altLang="ja-JP" sz="1300">
              <a:latin typeface="ＭＳ Ｐゴシック"/>
            </a:rPr>
            <a:t>60</a:t>
          </a:r>
          <a:r>
            <a:rPr kumimoji="1" lang="ja-JP" altLang="en-US" sz="1300">
              <a:latin typeface="ＭＳ Ｐゴシック"/>
            </a:rPr>
            <a:t>人削減」の目標に取り組んでおり、退職者不補充や雇用形態の見直しなどにより、平成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a:t>
          </a:r>
          <a:r>
            <a:rPr kumimoji="1" lang="en-US" altLang="ja-JP" sz="1300">
              <a:solidFill>
                <a:sysClr val="windowText" lastClr="000000"/>
              </a:solidFill>
              <a:latin typeface="ＭＳ Ｐゴシック"/>
            </a:rPr>
            <a:t>63</a:t>
          </a:r>
          <a:r>
            <a:rPr kumimoji="1" lang="ja-JP" altLang="en-US" sz="1300">
              <a:solidFill>
                <a:sysClr val="windowText" lastClr="000000"/>
              </a:solidFill>
              <a:latin typeface="ＭＳ Ｐゴシック"/>
            </a:rPr>
            <a:t>人</a:t>
          </a:r>
          <a:r>
            <a:rPr kumimoji="1" lang="ja-JP" altLang="en-US" sz="1300">
              <a:latin typeface="ＭＳ Ｐゴシック"/>
            </a:rPr>
            <a:t>の削減を行っている。今後も引き続き、適正な定員管理を行い、更なる人件費の抑制を図る。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89444</xdr:rowOff>
    </xdr:from>
    <xdr:to>
      <xdr:col>7</xdr:col>
      <xdr:colOff>15875</xdr:colOff>
      <xdr:row>33</xdr:row>
      <xdr:rowOff>115570</xdr:rowOff>
    </xdr:to>
    <xdr:cxnSp macro="">
      <xdr:nvCxnSpPr>
        <xdr:cNvPr id="68" name="直線コネクタ 67"/>
        <xdr:cNvCxnSpPr/>
      </xdr:nvCxnSpPr>
      <xdr:spPr>
        <a:xfrm flipV="1">
          <a:off x="3987800" y="57472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102507</xdr:rowOff>
    </xdr:from>
    <xdr:to>
      <xdr:col>5</xdr:col>
      <xdr:colOff>549275</xdr:colOff>
      <xdr:row>33</xdr:row>
      <xdr:rowOff>115570</xdr:rowOff>
    </xdr:to>
    <xdr:cxnSp macro="">
      <xdr:nvCxnSpPr>
        <xdr:cNvPr id="71" name="直線コネクタ 70"/>
        <xdr:cNvCxnSpPr/>
      </xdr:nvCxnSpPr>
      <xdr:spPr>
        <a:xfrm>
          <a:off x="3098800" y="5760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102507</xdr:rowOff>
    </xdr:from>
    <xdr:to>
      <xdr:col>4</xdr:col>
      <xdr:colOff>346075</xdr:colOff>
      <xdr:row>33</xdr:row>
      <xdr:rowOff>109039</xdr:rowOff>
    </xdr:to>
    <xdr:cxnSp macro="">
      <xdr:nvCxnSpPr>
        <xdr:cNvPr id="74" name="直線コネクタ 73"/>
        <xdr:cNvCxnSpPr/>
      </xdr:nvCxnSpPr>
      <xdr:spPr>
        <a:xfrm flipV="1">
          <a:off x="2209800" y="57603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102507</xdr:rowOff>
    </xdr:from>
    <xdr:to>
      <xdr:col>3</xdr:col>
      <xdr:colOff>142875</xdr:colOff>
      <xdr:row>33</xdr:row>
      <xdr:rowOff>109039</xdr:rowOff>
    </xdr:to>
    <xdr:cxnSp macro="">
      <xdr:nvCxnSpPr>
        <xdr:cNvPr id="77" name="直線コネクタ 76"/>
        <xdr:cNvCxnSpPr/>
      </xdr:nvCxnSpPr>
      <xdr:spPr>
        <a:xfrm>
          <a:off x="1320800" y="57603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38644</xdr:rowOff>
    </xdr:from>
    <xdr:to>
      <xdr:col>7</xdr:col>
      <xdr:colOff>66675</xdr:colOff>
      <xdr:row>33</xdr:row>
      <xdr:rowOff>140244</xdr:rowOff>
    </xdr:to>
    <xdr:sp macro="" textlink="">
      <xdr:nvSpPr>
        <xdr:cNvPr id="87" name="円/楕円 86"/>
        <xdr:cNvSpPr/>
      </xdr:nvSpPr>
      <xdr:spPr>
        <a:xfrm>
          <a:off x="47752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118671</xdr:rowOff>
    </xdr:from>
    <xdr:ext cx="762000" cy="259045"/>
    <xdr:sp macro="" textlink="">
      <xdr:nvSpPr>
        <xdr:cNvPr id="88" name="人件費該当値テキスト"/>
        <xdr:cNvSpPr txBox="1"/>
      </xdr:nvSpPr>
      <xdr:spPr>
        <a:xfrm>
          <a:off x="4914900" y="560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9" name="円/楕円 88"/>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90" name="テキスト ボックス 89"/>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51707</xdr:rowOff>
    </xdr:from>
    <xdr:to>
      <xdr:col>4</xdr:col>
      <xdr:colOff>396875</xdr:colOff>
      <xdr:row>33</xdr:row>
      <xdr:rowOff>153307</xdr:rowOff>
    </xdr:to>
    <xdr:sp macro="" textlink="">
      <xdr:nvSpPr>
        <xdr:cNvPr id="91" name="円/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58239</xdr:rowOff>
    </xdr:from>
    <xdr:to>
      <xdr:col>3</xdr:col>
      <xdr:colOff>193675</xdr:colOff>
      <xdr:row>33</xdr:row>
      <xdr:rowOff>159839</xdr:rowOff>
    </xdr:to>
    <xdr:sp macro="" textlink="">
      <xdr:nvSpPr>
        <xdr:cNvPr id="93" name="円/楕円 92"/>
        <xdr:cNvSpPr/>
      </xdr:nvSpPr>
      <xdr:spPr>
        <a:xfrm>
          <a:off x="2159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170016</xdr:rowOff>
    </xdr:from>
    <xdr:ext cx="762000" cy="259045"/>
    <xdr:sp macro="" textlink="">
      <xdr:nvSpPr>
        <xdr:cNvPr id="94" name="テキスト ボックス 93"/>
        <xdr:cNvSpPr txBox="1"/>
      </xdr:nvSpPr>
      <xdr:spPr>
        <a:xfrm>
          <a:off x="1828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51707</xdr:rowOff>
    </xdr:from>
    <xdr:to>
      <xdr:col>1</xdr:col>
      <xdr:colOff>676275</xdr:colOff>
      <xdr:row>33</xdr:row>
      <xdr:rowOff>153307</xdr:rowOff>
    </xdr:to>
    <xdr:sp macro="" textlink="">
      <xdr:nvSpPr>
        <xdr:cNvPr id="95" name="円/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委託を積極的に導入して人件費の圧縮に努めてきたことから、従来から物件費に係る経常収支比率が高い傾向にある。このことは、人件費に係る経常収支比率が低い傾向にあるというところにも現れている。今後も民間委託及び協働委託を推進する一方で、経常経費の節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43180</xdr:rowOff>
    </xdr:to>
    <xdr:cxnSp macro="">
      <xdr:nvCxnSpPr>
        <xdr:cNvPr id="129" name="直線コネクタ 128"/>
        <xdr:cNvCxnSpPr/>
      </xdr:nvCxnSpPr>
      <xdr:spPr>
        <a:xfrm>
          <a:off x="15671800" y="309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20320</xdr:rowOff>
    </xdr:to>
    <xdr:cxnSp macro="">
      <xdr:nvCxnSpPr>
        <xdr:cNvPr id="132" name="直線コネクタ 131"/>
        <xdr:cNvCxnSpPr/>
      </xdr:nvCxnSpPr>
      <xdr:spPr>
        <a:xfrm flipV="1">
          <a:off x="14782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20320</xdr:rowOff>
    </xdr:to>
    <xdr:cxnSp macro="">
      <xdr:nvCxnSpPr>
        <xdr:cNvPr id="135" name="直線コネクタ 134"/>
        <xdr:cNvCxnSpPr/>
      </xdr:nvCxnSpPr>
      <xdr:spPr>
        <a:xfrm>
          <a:off x="13893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130810</xdr:rowOff>
    </xdr:to>
    <xdr:cxnSp macro="">
      <xdr:nvCxnSpPr>
        <xdr:cNvPr id="138" name="直線コネクタ 137"/>
        <xdr:cNvCxnSpPr/>
      </xdr:nvCxnSpPr>
      <xdr:spPr>
        <a:xfrm>
          <a:off x="13004800" y="304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8" name="円/楕円 147"/>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9"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50" name="円/楕円 149"/>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51" name="テキスト ボックス 150"/>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2" name="円/楕円 151"/>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3" name="テキスト ボックス 152"/>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4" name="円/楕円 153"/>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5" name="テキスト ボックス 154"/>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6" name="円/楕円 155"/>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7" name="テキスト ボックス 156"/>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類似団体平均を下回っているが、前年度と比べて</a:t>
          </a:r>
          <a:r>
            <a:rPr kumimoji="1" lang="en-US" altLang="ja-JP" sz="1300">
              <a:latin typeface="ＭＳ Ｐゴシック"/>
            </a:rPr>
            <a:t>0.1</a:t>
          </a:r>
          <a:r>
            <a:rPr kumimoji="1" lang="ja-JP" altLang="en-US" sz="1300">
              <a:latin typeface="ＭＳ Ｐゴシック"/>
            </a:rPr>
            <a:t>ポイント上昇している。上昇した要因は、障害者関係扶助費と乳幼児等医療費助成額の増加が挙げられる。扶助費については、今後も資格審査等の適正化を図り、抑制に努める。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136525</xdr:rowOff>
    </xdr:to>
    <xdr:cxnSp macro="">
      <xdr:nvCxnSpPr>
        <xdr:cNvPr id="194" name="直線コネクタ 193"/>
        <xdr:cNvCxnSpPr/>
      </xdr:nvCxnSpPr>
      <xdr:spPr>
        <a:xfrm>
          <a:off x="3987800" y="9385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97" name="直線コネクタ 196"/>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50800</xdr:rowOff>
    </xdr:to>
    <xdr:cxnSp macro="">
      <xdr:nvCxnSpPr>
        <xdr:cNvPr id="200" name="直線コネクタ 199"/>
        <xdr:cNvCxnSpPr/>
      </xdr:nvCxnSpPr>
      <xdr:spPr>
        <a:xfrm flipV="1">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136525</xdr:rowOff>
    </xdr:from>
    <xdr:to>
      <xdr:col>3</xdr:col>
      <xdr:colOff>142875</xdr:colOff>
      <xdr:row>54</xdr:row>
      <xdr:rowOff>50800</xdr:rowOff>
    </xdr:to>
    <xdr:cxnSp macro="">
      <xdr:nvCxnSpPr>
        <xdr:cNvPr id="203" name="直線コネクタ 202"/>
        <xdr:cNvCxnSpPr/>
      </xdr:nvCxnSpPr>
      <xdr:spPr>
        <a:xfrm>
          <a:off x="1320800" y="9223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85725</xdr:rowOff>
    </xdr:from>
    <xdr:to>
      <xdr:col>7</xdr:col>
      <xdr:colOff>66675</xdr:colOff>
      <xdr:row>55</xdr:row>
      <xdr:rowOff>15875</xdr:rowOff>
    </xdr:to>
    <xdr:sp macro="" textlink="">
      <xdr:nvSpPr>
        <xdr:cNvPr id="213" name="円/楕円 212"/>
        <xdr:cNvSpPr/>
      </xdr:nvSpPr>
      <xdr:spPr>
        <a:xfrm>
          <a:off x="4775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102252</xdr:rowOff>
    </xdr:from>
    <xdr:ext cx="762000" cy="259045"/>
    <xdr:sp macro="" textlink="">
      <xdr:nvSpPr>
        <xdr:cNvPr id="214" name="扶助費該当値テキスト"/>
        <xdr:cNvSpPr txBox="1"/>
      </xdr:nvSpPr>
      <xdr:spPr>
        <a:xfrm>
          <a:off x="4914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6" name="テキスト ボックス 21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85725</xdr:rowOff>
    </xdr:from>
    <xdr:to>
      <xdr:col>1</xdr:col>
      <xdr:colOff>676275</xdr:colOff>
      <xdr:row>54</xdr:row>
      <xdr:rowOff>15875</xdr:rowOff>
    </xdr:to>
    <xdr:sp macro="" textlink="">
      <xdr:nvSpPr>
        <xdr:cNvPr id="221" name="円/楕円 220"/>
        <xdr:cNvSpPr/>
      </xdr:nvSpPr>
      <xdr:spPr>
        <a:xfrm>
          <a:off x="1270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26052</xdr:rowOff>
    </xdr:from>
    <xdr:ext cx="762000" cy="259045"/>
    <xdr:sp macro="" textlink="">
      <xdr:nvSpPr>
        <xdr:cNvPr id="222" name="テキスト ボックス 221"/>
        <xdr:cNvSpPr txBox="1"/>
      </xdr:nvSpPr>
      <xdr:spPr>
        <a:xfrm>
          <a:off x="939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類似団体平均を下回っているが、前年度に比べて</a:t>
          </a:r>
          <a:r>
            <a:rPr kumimoji="1" lang="en-US" altLang="ja-JP" sz="1300">
              <a:latin typeface="ＭＳ Ｐゴシック"/>
            </a:rPr>
            <a:t>0.5</a:t>
          </a:r>
          <a:r>
            <a:rPr kumimoji="1" lang="ja-JP" altLang="en-US" sz="1300">
              <a:latin typeface="ＭＳ Ｐゴシック"/>
            </a:rPr>
            <a:t>ポイント上昇している。上昇した要因は、国民健康保険特別会計への繰出金や後期高齢者医療広域連合負担金の増加が挙げられる。今後も、各特別会計の適正な財政運営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66040</xdr:rowOff>
    </xdr:to>
    <xdr:cxnSp macro="">
      <xdr:nvCxnSpPr>
        <xdr:cNvPr id="255" name="直線コネクタ 254"/>
        <xdr:cNvCxnSpPr/>
      </xdr:nvCxnSpPr>
      <xdr:spPr>
        <a:xfrm>
          <a:off x="15671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27940</xdr:rowOff>
    </xdr:to>
    <xdr:cxnSp macro="">
      <xdr:nvCxnSpPr>
        <xdr:cNvPr id="258" name="直線コネクタ 257"/>
        <xdr:cNvCxnSpPr/>
      </xdr:nvCxnSpPr>
      <xdr:spPr>
        <a:xfrm>
          <a:off x="14782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35560</xdr:rowOff>
    </xdr:to>
    <xdr:cxnSp macro="">
      <xdr:nvCxnSpPr>
        <xdr:cNvPr id="261" name="直線コネクタ 260"/>
        <xdr:cNvCxnSpPr/>
      </xdr:nvCxnSpPr>
      <xdr:spPr>
        <a:xfrm flipV="1">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35560</xdr:rowOff>
    </xdr:to>
    <xdr:cxnSp macro="">
      <xdr:nvCxnSpPr>
        <xdr:cNvPr id="264" name="直線コネクタ 263"/>
        <xdr:cNvCxnSpPr/>
      </xdr:nvCxnSpPr>
      <xdr:spPr>
        <a:xfrm>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6" name="円/楕円 27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7" name="テキスト ボックス 276"/>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8" name="円/楕円 277"/>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9" name="テキスト ボックス 278"/>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80" name="円/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82" name="円/楕円 28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83" name="テキスト ボックス 28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一部事務組合に対するものが多く、事務の共同処理により、人件費、物件費等のコスト削減を図った結果である。これを直ちに類似団体平均以下の水準に抑えることは困難であるが、その他の各種団体への補助金の適正化や企業会計への繰出金の圧縮を行い、経費負担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21844</xdr:rowOff>
    </xdr:to>
    <xdr:cxnSp macro="">
      <xdr:nvCxnSpPr>
        <xdr:cNvPr id="313" name="直線コネクタ 312"/>
        <xdr:cNvCxnSpPr/>
      </xdr:nvCxnSpPr>
      <xdr:spPr>
        <a:xfrm flipV="1">
          <a:off x="15671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21844</xdr:rowOff>
    </xdr:to>
    <xdr:cxnSp macro="">
      <xdr:nvCxnSpPr>
        <xdr:cNvPr id="316" name="直線コネクタ 315"/>
        <xdr:cNvCxnSpPr/>
      </xdr:nvCxnSpPr>
      <xdr:spPr>
        <a:xfrm>
          <a:off x="14782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12700</xdr:rowOff>
    </xdr:to>
    <xdr:cxnSp macro="">
      <xdr:nvCxnSpPr>
        <xdr:cNvPr id="319" name="直線コネクタ 318"/>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37</xdr:row>
      <xdr:rowOff>161290</xdr:rowOff>
    </xdr:to>
    <xdr:cxnSp macro="">
      <xdr:nvCxnSpPr>
        <xdr:cNvPr id="322" name="直線コネクタ 321"/>
        <xdr:cNvCxnSpPr/>
      </xdr:nvCxnSpPr>
      <xdr:spPr>
        <a:xfrm>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2" name="円/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34" name="円/楕円 33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35" name="テキスト ボックス 33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6" name="円/楕円 335"/>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7" name="テキスト ボックス 336"/>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8" name="円/楕円 337"/>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9" name="テキスト ボックス 338"/>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40" name="円/楕円 339"/>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41" name="テキスト ボックス 340"/>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時償還元金が増加したものの、経常収支比率は類似団体平均を下回り、前年度と横ばいである。今後も、臨時財政対策債や合併特例事業債の発行増により、将来の公債費負担の増加が見込まれるため、今まで以上に緊急性及び必要性を考慮した普通建設事業の実施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56135</xdr:rowOff>
    </xdr:to>
    <xdr:cxnSp macro="">
      <xdr:nvCxnSpPr>
        <xdr:cNvPr id="371" name="直線コネクタ 370"/>
        <xdr:cNvCxnSpPr/>
      </xdr:nvCxnSpPr>
      <xdr:spPr>
        <a:xfrm>
          <a:off x="3987800" y="1325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56135</xdr:rowOff>
    </xdr:to>
    <xdr:cxnSp macro="">
      <xdr:nvCxnSpPr>
        <xdr:cNvPr id="374" name="直線コネクタ 373"/>
        <xdr:cNvCxnSpPr/>
      </xdr:nvCxnSpPr>
      <xdr:spPr>
        <a:xfrm>
          <a:off x="3098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24130</xdr:rowOff>
    </xdr:to>
    <xdr:cxnSp macro="">
      <xdr:nvCxnSpPr>
        <xdr:cNvPr id="377" name="直線コネクタ 376"/>
        <xdr:cNvCxnSpPr/>
      </xdr:nvCxnSpPr>
      <xdr:spPr>
        <a:xfrm>
          <a:off x="2209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24130</xdr:rowOff>
    </xdr:to>
    <xdr:cxnSp macro="">
      <xdr:nvCxnSpPr>
        <xdr:cNvPr id="380" name="直線コネクタ 379"/>
        <xdr:cNvCxnSpPr/>
      </xdr:nvCxnSpPr>
      <xdr:spPr>
        <a:xfrm flipV="1">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90" name="円/楕円 389"/>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91"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2" name="円/楕円 39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3" name="テキスト ボックス 39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4" name="円/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6" name="円/楕円 395"/>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7" name="テキスト ボックス 396"/>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8" name="円/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0.5</a:t>
          </a:r>
          <a:r>
            <a:rPr kumimoji="1" lang="ja-JP" altLang="en-US" sz="1300">
              <a:latin typeface="ＭＳ Ｐゴシック"/>
            </a:rPr>
            <a:t>ポイント上昇している。上昇した要因は、物件費及び扶助費の増加が挙げられる。今後も、扶助費については資格審査等の適正化を図り、抑制に努めるとともに、その他の経費についても、当市の財政収支計画に沿った予算統制を行い、更なる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56135</xdr:rowOff>
    </xdr:to>
    <xdr:cxnSp macro="">
      <xdr:nvCxnSpPr>
        <xdr:cNvPr id="430" name="直線コネクタ 429"/>
        <xdr:cNvCxnSpPr/>
      </xdr:nvCxnSpPr>
      <xdr:spPr>
        <a:xfrm>
          <a:off x="15671800" y="132349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33274</xdr:rowOff>
    </xdr:to>
    <xdr:cxnSp macro="">
      <xdr:nvCxnSpPr>
        <xdr:cNvPr id="433" name="直線コネクタ 432"/>
        <xdr:cNvCxnSpPr/>
      </xdr:nvCxnSpPr>
      <xdr:spPr>
        <a:xfrm>
          <a:off x="14782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136144</xdr:rowOff>
    </xdr:to>
    <xdr:cxnSp macro="">
      <xdr:nvCxnSpPr>
        <xdr:cNvPr id="436" name="直線コネクタ 435"/>
        <xdr:cNvCxnSpPr/>
      </xdr:nvCxnSpPr>
      <xdr:spPr>
        <a:xfrm>
          <a:off x="13893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108713</xdr:rowOff>
    </xdr:to>
    <xdr:cxnSp macro="">
      <xdr:nvCxnSpPr>
        <xdr:cNvPr id="439" name="直線コネクタ 438"/>
        <xdr:cNvCxnSpPr/>
      </xdr:nvCxnSpPr>
      <xdr:spPr>
        <a:xfrm>
          <a:off x="13004800" y="130566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50"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1" name="円/楕円 450"/>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2" name="テキスト ボックス 451"/>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3" name="円/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54" name="テキスト ボックス 45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5" name="円/楕円 454"/>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6" name="テキスト ボックス 455"/>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7" name="円/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8" name="テキスト ボックス 457"/>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福岡県宗像市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90200</xdr:rowOff>
    </xdr:from>
    <xdr:ext cx="762000" cy="259045"/>
    <xdr:sp macro="" textlink="">
      <xdr:nvSpPr>
        <xdr:cNvPr id="46" name="人口1人当たり決算額の推移最小値テキスト130"/>
        <xdr:cNvSpPr txBox="1"/>
      </xdr:nvSpPr>
      <xdr:spPr>
        <a:xfrm>
          <a:off x="5740400" y="33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80023</xdr:rowOff>
    </xdr:from>
    <xdr:to>
      <xdr:col>4</xdr:col>
      <xdr:colOff>1117600</xdr:colOff>
      <xdr:row>19</xdr:row>
      <xdr:rowOff>84138</xdr:rowOff>
    </xdr:to>
    <xdr:cxnSp macro="">
      <xdr:nvCxnSpPr>
        <xdr:cNvPr id="50" name="直線コネクタ 49"/>
        <xdr:cNvCxnSpPr/>
      </xdr:nvCxnSpPr>
      <xdr:spPr bwMode="auto">
        <a:xfrm flipV="1">
          <a:off x="5003800" y="3385198"/>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84138</xdr:rowOff>
    </xdr:from>
    <xdr:to>
      <xdr:col>4</xdr:col>
      <xdr:colOff>469900</xdr:colOff>
      <xdr:row>19</xdr:row>
      <xdr:rowOff>117646</xdr:rowOff>
    </xdr:to>
    <xdr:cxnSp macro="">
      <xdr:nvCxnSpPr>
        <xdr:cNvPr id="53" name="直線コネクタ 52"/>
        <xdr:cNvCxnSpPr/>
      </xdr:nvCxnSpPr>
      <xdr:spPr bwMode="auto">
        <a:xfrm flipV="1">
          <a:off x="4305300" y="3389313"/>
          <a:ext cx="698500" cy="3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92196</xdr:rowOff>
    </xdr:from>
    <xdr:to>
      <xdr:col>3</xdr:col>
      <xdr:colOff>904875</xdr:colOff>
      <xdr:row>19</xdr:row>
      <xdr:rowOff>117646</xdr:rowOff>
    </xdr:to>
    <xdr:cxnSp macro="">
      <xdr:nvCxnSpPr>
        <xdr:cNvPr id="56" name="直線コネクタ 55"/>
        <xdr:cNvCxnSpPr/>
      </xdr:nvCxnSpPr>
      <xdr:spPr bwMode="auto">
        <a:xfrm>
          <a:off x="3606800" y="3397371"/>
          <a:ext cx="698500" cy="2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92196</xdr:rowOff>
    </xdr:from>
    <xdr:to>
      <xdr:col>3</xdr:col>
      <xdr:colOff>206375</xdr:colOff>
      <xdr:row>19</xdr:row>
      <xdr:rowOff>106731</xdr:rowOff>
    </xdr:to>
    <xdr:cxnSp macro="">
      <xdr:nvCxnSpPr>
        <xdr:cNvPr id="59" name="直線コネクタ 58"/>
        <xdr:cNvCxnSpPr/>
      </xdr:nvCxnSpPr>
      <xdr:spPr bwMode="auto">
        <a:xfrm flipV="1">
          <a:off x="2908300" y="3397371"/>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29223</xdr:rowOff>
    </xdr:from>
    <xdr:to>
      <xdr:col>5</xdr:col>
      <xdr:colOff>34925</xdr:colOff>
      <xdr:row>19</xdr:row>
      <xdr:rowOff>130823</xdr:rowOff>
    </xdr:to>
    <xdr:sp macro="" textlink="">
      <xdr:nvSpPr>
        <xdr:cNvPr id="69" name="円/楕円 68"/>
        <xdr:cNvSpPr/>
      </xdr:nvSpPr>
      <xdr:spPr bwMode="auto">
        <a:xfrm>
          <a:off x="5600700" y="33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109250</xdr:rowOff>
    </xdr:from>
    <xdr:ext cx="762000" cy="259045"/>
    <xdr:sp macro="" textlink="">
      <xdr:nvSpPr>
        <xdr:cNvPr id="70" name="人口1人当たり決算額の推移該当値テキスト130"/>
        <xdr:cNvSpPr txBox="1"/>
      </xdr:nvSpPr>
      <xdr:spPr>
        <a:xfrm>
          <a:off x="5740400" y="324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33338</xdr:rowOff>
    </xdr:from>
    <xdr:to>
      <xdr:col>4</xdr:col>
      <xdr:colOff>520700</xdr:colOff>
      <xdr:row>19</xdr:row>
      <xdr:rowOff>134938</xdr:rowOff>
    </xdr:to>
    <xdr:sp macro="" textlink="">
      <xdr:nvSpPr>
        <xdr:cNvPr id="71" name="円/楕円 70"/>
        <xdr:cNvSpPr/>
      </xdr:nvSpPr>
      <xdr:spPr bwMode="auto">
        <a:xfrm>
          <a:off x="4953000" y="333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119715</xdr:rowOff>
    </xdr:from>
    <xdr:ext cx="736600" cy="259045"/>
    <xdr:sp macro="" textlink="">
      <xdr:nvSpPr>
        <xdr:cNvPr id="72" name="テキスト ボックス 71"/>
        <xdr:cNvSpPr txBox="1"/>
      </xdr:nvSpPr>
      <xdr:spPr>
        <a:xfrm>
          <a:off x="4622800" y="342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66846</xdr:rowOff>
    </xdr:from>
    <xdr:to>
      <xdr:col>3</xdr:col>
      <xdr:colOff>955675</xdr:colOff>
      <xdr:row>19</xdr:row>
      <xdr:rowOff>168446</xdr:rowOff>
    </xdr:to>
    <xdr:sp macro="" textlink="">
      <xdr:nvSpPr>
        <xdr:cNvPr id="73" name="円/楕円 72"/>
        <xdr:cNvSpPr/>
      </xdr:nvSpPr>
      <xdr:spPr bwMode="auto">
        <a:xfrm>
          <a:off x="4254500" y="337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153223</xdr:rowOff>
    </xdr:from>
    <xdr:ext cx="762000" cy="259045"/>
    <xdr:sp macro="" textlink="">
      <xdr:nvSpPr>
        <xdr:cNvPr id="74" name="テキスト ボックス 73"/>
        <xdr:cNvSpPr txBox="1"/>
      </xdr:nvSpPr>
      <xdr:spPr>
        <a:xfrm>
          <a:off x="3924300" y="34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46,991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41396</xdr:rowOff>
    </xdr:from>
    <xdr:to>
      <xdr:col>3</xdr:col>
      <xdr:colOff>257175</xdr:colOff>
      <xdr:row>19</xdr:row>
      <xdr:rowOff>142996</xdr:rowOff>
    </xdr:to>
    <xdr:sp macro="" textlink="">
      <xdr:nvSpPr>
        <xdr:cNvPr id="75" name="円/楕円 74"/>
        <xdr:cNvSpPr/>
      </xdr:nvSpPr>
      <xdr:spPr bwMode="auto">
        <a:xfrm>
          <a:off x="3556000" y="334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127773</xdr:rowOff>
    </xdr:from>
    <xdr:ext cx="762000" cy="259045"/>
    <xdr:sp macro="" textlink="">
      <xdr:nvSpPr>
        <xdr:cNvPr id="76" name="テキスト ボックス 75"/>
        <xdr:cNvSpPr txBox="1"/>
      </xdr:nvSpPr>
      <xdr:spPr>
        <a:xfrm>
          <a:off x="3225800" y="343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55931</xdr:rowOff>
    </xdr:from>
    <xdr:to>
      <xdr:col>2</xdr:col>
      <xdr:colOff>692150</xdr:colOff>
      <xdr:row>19</xdr:row>
      <xdr:rowOff>157531</xdr:rowOff>
    </xdr:to>
    <xdr:sp macro="" textlink="">
      <xdr:nvSpPr>
        <xdr:cNvPr id="77" name="円/楕円 76"/>
        <xdr:cNvSpPr/>
      </xdr:nvSpPr>
      <xdr:spPr bwMode="auto">
        <a:xfrm>
          <a:off x="2857500" y="336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142308</xdr:rowOff>
    </xdr:from>
    <xdr:ext cx="762000" cy="259045"/>
    <xdr:sp macro="" textlink="">
      <xdr:nvSpPr>
        <xdr:cNvPr id="78" name="テキスト ボックス 77"/>
        <xdr:cNvSpPr txBox="1"/>
      </xdr:nvSpPr>
      <xdr:spPr>
        <a:xfrm>
          <a:off x="2527300" y="34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192580</xdr:rowOff>
    </xdr:from>
    <xdr:to>
      <xdr:col>4</xdr:col>
      <xdr:colOff>1117600</xdr:colOff>
      <xdr:row>37</xdr:row>
      <xdr:rowOff>218211</xdr:rowOff>
    </xdr:to>
    <xdr:cxnSp macro="">
      <xdr:nvCxnSpPr>
        <xdr:cNvPr id="115" name="直線コネクタ 114"/>
        <xdr:cNvCxnSpPr/>
      </xdr:nvCxnSpPr>
      <xdr:spPr bwMode="auto">
        <a:xfrm flipV="1">
          <a:off x="5003800" y="7317280"/>
          <a:ext cx="647700" cy="2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218211</xdr:rowOff>
    </xdr:from>
    <xdr:to>
      <xdr:col>4</xdr:col>
      <xdr:colOff>469900</xdr:colOff>
      <xdr:row>37</xdr:row>
      <xdr:rowOff>243329</xdr:rowOff>
    </xdr:to>
    <xdr:cxnSp macro="">
      <xdr:nvCxnSpPr>
        <xdr:cNvPr id="118" name="直線コネクタ 117"/>
        <xdr:cNvCxnSpPr/>
      </xdr:nvCxnSpPr>
      <xdr:spPr bwMode="auto">
        <a:xfrm flipV="1">
          <a:off x="4305300" y="7342911"/>
          <a:ext cx="698500" cy="2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230070</xdr:rowOff>
    </xdr:from>
    <xdr:to>
      <xdr:col>3</xdr:col>
      <xdr:colOff>904875</xdr:colOff>
      <xdr:row>37</xdr:row>
      <xdr:rowOff>243329</xdr:rowOff>
    </xdr:to>
    <xdr:cxnSp macro="">
      <xdr:nvCxnSpPr>
        <xdr:cNvPr id="121" name="直線コネクタ 120"/>
        <xdr:cNvCxnSpPr/>
      </xdr:nvCxnSpPr>
      <xdr:spPr bwMode="auto">
        <a:xfrm>
          <a:off x="3606800" y="7354770"/>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197809</xdr:rowOff>
    </xdr:from>
    <xdr:to>
      <xdr:col>3</xdr:col>
      <xdr:colOff>206375</xdr:colOff>
      <xdr:row>37</xdr:row>
      <xdr:rowOff>230070</xdr:rowOff>
    </xdr:to>
    <xdr:cxnSp macro="">
      <xdr:nvCxnSpPr>
        <xdr:cNvPr id="124" name="直線コネクタ 123"/>
        <xdr:cNvCxnSpPr/>
      </xdr:nvCxnSpPr>
      <xdr:spPr bwMode="auto">
        <a:xfrm>
          <a:off x="2908300" y="7322509"/>
          <a:ext cx="698500" cy="3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141780</xdr:rowOff>
    </xdr:from>
    <xdr:to>
      <xdr:col>5</xdr:col>
      <xdr:colOff>34925</xdr:colOff>
      <xdr:row>37</xdr:row>
      <xdr:rowOff>243380</xdr:rowOff>
    </xdr:to>
    <xdr:sp macro="" textlink="">
      <xdr:nvSpPr>
        <xdr:cNvPr id="134" name="円/楕円 133"/>
        <xdr:cNvSpPr/>
      </xdr:nvSpPr>
      <xdr:spPr bwMode="auto">
        <a:xfrm>
          <a:off x="5600700" y="726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113857</xdr:rowOff>
    </xdr:from>
    <xdr:ext cx="762000" cy="259045"/>
    <xdr:sp macro="" textlink="">
      <xdr:nvSpPr>
        <xdr:cNvPr id="135" name="人口1人当たり決算額の推移該当値テキスト445"/>
        <xdr:cNvSpPr txBox="1"/>
      </xdr:nvSpPr>
      <xdr:spPr>
        <a:xfrm>
          <a:off x="5740400" y="723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167411</xdr:rowOff>
    </xdr:from>
    <xdr:to>
      <xdr:col>4</xdr:col>
      <xdr:colOff>520700</xdr:colOff>
      <xdr:row>37</xdr:row>
      <xdr:rowOff>269011</xdr:rowOff>
    </xdr:to>
    <xdr:sp macro="" textlink="">
      <xdr:nvSpPr>
        <xdr:cNvPr id="136" name="円/楕円 135"/>
        <xdr:cNvSpPr/>
      </xdr:nvSpPr>
      <xdr:spPr bwMode="auto">
        <a:xfrm>
          <a:off x="4953000" y="729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253788</xdr:rowOff>
    </xdr:from>
    <xdr:ext cx="736600" cy="259045"/>
    <xdr:sp macro="" textlink="">
      <xdr:nvSpPr>
        <xdr:cNvPr id="137" name="テキスト ボックス 136"/>
        <xdr:cNvSpPr txBox="1"/>
      </xdr:nvSpPr>
      <xdr:spPr>
        <a:xfrm>
          <a:off x="4622800" y="737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192529</xdr:rowOff>
    </xdr:from>
    <xdr:to>
      <xdr:col>3</xdr:col>
      <xdr:colOff>955675</xdr:colOff>
      <xdr:row>37</xdr:row>
      <xdr:rowOff>294129</xdr:rowOff>
    </xdr:to>
    <xdr:sp macro="" textlink="">
      <xdr:nvSpPr>
        <xdr:cNvPr id="138" name="円/楕円 137"/>
        <xdr:cNvSpPr/>
      </xdr:nvSpPr>
      <xdr:spPr bwMode="auto">
        <a:xfrm>
          <a:off x="4254500" y="731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278906</xdr:rowOff>
    </xdr:from>
    <xdr:ext cx="762000" cy="259045"/>
    <xdr:sp macro="" textlink="">
      <xdr:nvSpPr>
        <xdr:cNvPr id="139" name="テキスト ボックス 138"/>
        <xdr:cNvSpPr txBox="1"/>
      </xdr:nvSpPr>
      <xdr:spPr>
        <a:xfrm>
          <a:off x="3924300" y="74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179270</xdr:rowOff>
    </xdr:from>
    <xdr:to>
      <xdr:col>3</xdr:col>
      <xdr:colOff>257175</xdr:colOff>
      <xdr:row>37</xdr:row>
      <xdr:rowOff>280870</xdr:rowOff>
    </xdr:to>
    <xdr:sp macro="" textlink="">
      <xdr:nvSpPr>
        <xdr:cNvPr id="140" name="円/楕円 139"/>
        <xdr:cNvSpPr/>
      </xdr:nvSpPr>
      <xdr:spPr bwMode="auto">
        <a:xfrm>
          <a:off x="3556000" y="730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265647</xdr:rowOff>
    </xdr:from>
    <xdr:ext cx="762000" cy="259045"/>
    <xdr:sp macro="" textlink="">
      <xdr:nvSpPr>
        <xdr:cNvPr id="141" name="テキスト ボックス 140"/>
        <xdr:cNvSpPr txBox="1"/>
      </xdr:nvSpPr>
      <xdr:spPr>
        <a:xfrm>
          <a:off x="3225800" y="739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147009</xdr:rowOff>
    </xdr:from>
    <xdr:to>
      <xdr:col>2</xdr:col>
      <xdr:colOff>692150</xdr:colOff>
      <xdr:row>37</xdr:row>
      <xdr:rowOff>248609</xdr:rowOff>
    </xdr:to>
    <xdr:sp macro="" textlink="">
      <xdr:nvSpPr>
        <xdr:cNvPr id="142" name="円/楕円 141"/>
        <xdr:cNvSpPr/>
      </xdr:nvSpPr>
      <xdr:spPr bwMode="auto">
        <a:xfrm>
          <a:off x="2857500" y="727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233386</xdr:rowOff>
    </xdr:from>
    <xdr:ext cx="762000" cy="259045"/>
    <xdr:sp macro="" textlink="">
      <xdr:nvSpPr>
        <xdr:cNvPr id="143" name="テキスト ボックス 142"/>
        <xdr:cNvSpPr txBox="1"/>
      </xdr:nvSpPr>
      <xdr:spPr>
        <a:xfrm>
          <a:off x="2527300" y="735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141254</xdr:rowOff>
    </xdr:from>
    <xdr:to>
      <xdr:col>6</xdr:col>
      <xdr:colOff>511175</xdr:colOff>
      <xdr:row>38</xdr:row>
      <xdr:rowOff>146924</xdr:rowOff>
    </xdr:to>
    <xdr:cxnSp macro="">
      <xdr:nvCxnSpPr>
        <xdr:cNvPr id="59" name="直線コネクタ 58"/>
        <xdr:cNvCxnSpPr/>
      </xdr:nvCxnSpPr>
      <xdr:spPr>
        <a:xfrm flipV="1">
          <a:off x="3797300" y="6656354"/>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146924</xdr:rowOff>
    </xdr:from>
    <xdr:to>
      <xdr:col>5</xdr:col>
      <xdr:colOff>358775</xdr:colOff>
      <xdr:row>38</xdr:row>
      <xdr:rowOff>157439</xdr:rowOff>
    </xdr:to>
    <xdr:cxnSp macro="">
      <xdr:nvCxnSpPr>
        <xdr:cNvPr id="62" name="直線コネクタ 61"/>
        <xdr:cNvCxnSpPr/>
      </xdr:nvCxnSpPr>
      <xdr:spPr>
        <a:xfrm flipV="1">
          <a:off x="2908300" y="666202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153713</xdr:rowOff>
    </xdr:from>
    <xdr:to>
      <xdr:col>4</xdr:col>
      <xdr:colOff>155575</xdr:colOff>
      <xdr:row>38</xdr:row>
      <xdr:rowOff>157439</xdr:rowOff>
    </xdr:to>
    <xdr:cxnSp macro="">
      <xdr:nvCxnSpPr>
        <xdr:cNvPr id="65" name="直線コネクタ 64"/>
        <xdr:cNvCxnSpPr/>
      </xdr:nvCxnSpPr>
      <xdr:spPr>
        <a:xfrm>
          <a:off x="2019300" y="6668813"/>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143701</xdr:rowOff>
    </xdr:from>
    <xdr:to>
      <xdr:col>2</xdr:col>
      <xdr:colOff>638175</xdr:colOff>
      <xdr:row>38</xdr:row>
      <xdr:rowOff>153713</xdr:rowOff>
    </xdr:to>
    <xdr:cxnSp macro="">
      <xdr:nvCxnSpPr>
        <xdr:cNvPr id="68" name="直線コネクタ 67"/>
        <xdr:cNvCxnSpPr/>
      </xdr:nvCxnSpPr>
      <xdr:spPr>
        <a:xfrm>
          <a:off x="1130300" y="6658801"/>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90454</xdr:rowOff>
    </xdr:from>
    <xdr:to>
      <xdr:col>6</xdr:col>
      <xdr:colOff>561975</xdr:colOff>
      <xdr:row>39</xdr:row>
      <xdr:rowOff>20604</xdr:rowOff>
    </xdr:to>
    <xdr:sp macro="" textlink="">
      <xdr:nvSpPr>
        <xdr:cNvPr id="78" name="円/楕円 77"/>
        <xdr:cNvSpPr/>
      </xdr:nvSpPr>
      <xdr:spPr>
        <a:xfrm>
          <a:off x="4584700" y="66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5381</xdr:rowOff>
    </xdr:from>
    <xdr:ext cx="534377" cy="259045"/>
    <xdr:sp macro="" textlink="">
      <xdr:nvSpPr>
        <xdr:cNvPr id="79" name="人件費該当値テキスト"/>
        <xdr:cNvSpPr txBox="1"/>
      </xdr:nvSpPr>
      <xdr:spPr>
        <a:xfrm>
          <a:off x="4686300" y="65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96124</xdr:rowOff>
    </xdr:from>
    <xdr:to>
      <xdr:col>5</xdr:col>
      <xdr:colOff>409575</xdr:colOff>
      <xdr:row>39</xdr:row>
      <xdr:rowOff>26274</xdr:rowOff>
    </xdr:to>
    <xdr:sp macro="" textlink="">
      <xdr:nvSpPr>
        <xdr:cNvPr id="80" name="円/楕円 79"/>
        <xdr:cNvSpPr/>
      </xdr:nvSpPr>
      <xdr:spPr>
        <a:xfrm>
          <a:off x="3746500" y="66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17401</xdr:rowOff>
    </xdr:from>
    <xdr:ext cx="534377" cy="259045"/>
    <xdr:sp macro="" textlink="">
      <xdr:nvSpPr>
        <xdr:cNvPr id="81" name="テキスト ボックス 80"/>
        <xdr:cNvSpPr txBox="1"/>
      </xdr:nvSpPr>
      <xdr:spPr>
        <a:xfrm>
          <a:off x="3530111" y="67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106639</xdr:rowOff>
    </xdr:from>
    <xdr:to>
      <xdr:col>4</xdr:col>
      <xdr:colOff>206375</xdr:colOff>
      <xdr:row>39</xdr:row>
      <xdr:rowOff>36789</xdr:rowOff>
    </xdr:to>
    <xdr:sp macro="" textlink="">
      <xdr:nvSpPr>
        <xdr:cNvPr id="82" name="円/楕円 81"/>
        <xdr:cNvSpPr/>
      </xdr:nvSpPr>
      <xdr:spPr>
        <a:xfrm>
          <a:off x="2857500" y="66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27916</xdr:rowOff>
    </xdr:from>
    <xdr:ext cx="534377" cy="259045"/>
    <xdr:sp macro="" textlink="">
      <xdr:nvSpPr>
        <xdr:cNvPr id="83" name="テキスト ボックス 82"/>
        <xdr:cNvSpPr txBox="1"/>
      </xdr:nvSpPr>
      <xdr:spPr>
        <a:xfrm>
          <a:off x="2641111" y="67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102913</xdr:rowOff>
    </xdr:from>
    <xdr:to>
      <xdr:col>3</xdr:col>
      <xdr:colOff>3175</xdr:colOff>
      <xdr:row>39</xdr:row>
      <xdr:rowOff>33063</xdr:rowOff>
    </xdr:to>
    <xdr:sp macro="" textlink="">
      <xdr:nvSpPr>
        <xdr:cNvPr id="84" name="円/楕円 83"/>
        <xdr:cNvSpPr/>
      </xdr:nvSpPr>
      <xdr:spPr>
        <a:xfrm>
          <a:off x="1968500" y="66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24190</xdr:rowOff>
    </xdr:from>
    <xdr:ext cx="534377" cy="259045"/>
    <xdr:sp macro="" textlink="">
      <xdr:nvSpPr>
        <xdr:cNvPr id="85" name="テキスト ボックス 84"/>
        <xdr:cNvSpPr txBox="1"/>
      </xdr:nvSpPr>
      <xdr:spPr>
        <a:xfrm>
          <a:off x="1752111" y="67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92901</xdr:rowOff>
    </xdr:from>
    <xdr:to>
      <xdr:col>1</xdr:col>
      <xdr:colOff>485775</xdr:colOff>
      <xdr:row>39</xdr:row>
      <xdr:rowOff>23051</xdr:rowOff>
    </xdr:to>
    <xdr:sp macro="" textlink="">
      <xdr:nvSpPr>
        <xdr:cNvPr id="86" name="円/楕円 85"/>
        <xdr:cNvSpPr/>
      </xdr:nvSpPr>
      <xdr:spPr>
        <a:xfrm>
          <a:off x="1079500" y="6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14178</xdr:rowOff>
    </xdr:from>
    <xdr:ext cx="534377" cy="259045"/>
    <xdr:sp macro="" textlink="">
      <xdr:nvSpPr>
        <xdr:cNvPr id="87" name="テキスト ボックス 86"/>
        <xdr:cNvSpPr txBox="1"/>
      </xdr:nvSpPr>
      <xdr:spPr>
        <a:xfrm>
          <a:off x="863111"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150477</xdr:rowOff>
    </xdr:from>
    <xdr:to>
      <xdr:col>6</xdr:col>
      <xdr:colOff>511175</xdr:colOff>
      <xdr:row>55</xdr:row>
      <xdr:rowOff>154396</xdr:rowOff>
    </xdr:to>
    <xdr:cxnSp macro="">
      <xdr:nvCxnSpPr>
        <xdr:cNvPr id="119" name="直線コネクタ 118"/>
        <xdr:cNvCxnSpPr/>
      </xdr:nvCxnSpPr>
      <xdr:spPr>
        <a:xfrm flipV="1">
          <a:off x="3797300" y="958022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154396</xdr:rowOff>
    </xdr:from>
    <xdr:to>
      <xdr:col>5</xdr:col>
      <xdr:colOff>358775</xdr:colOff>
      <xdr:row>56</xdr:row>
      <xdr:rowOff>42708</xdr:rowOff>
    </xdr:to>
    <xdr:cxnSp macro="">
      <xdr:nvCxnSpPr>
        <xdr:cNvPr id="122" name="直線コネクタ 121"/>
        <xdr:cNvCxnSpPr/>
      </xdr:nvCxnSpPr>
      <xdr:spPr>
        <a:xfrm flipV="1">
          <a:off x="2908300" y="9584146"/>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42708</xdr:rowOff>
    </xdr:from>
    <xdr:to>
      <xdr:col>4</xdr:col>
      <xdr:colOff>155575</xdr:colOff>
      <xdr:row>56</xdr:row>
      <xdr:rowOff>79056</xdr:rowOff>
    </xdr:to>
    <xdr:cxnSp macro="">
      <xdr:nvCxnSpPr>
        <xdr:cNvPr id="125" name="直線コネクタ 124"/>
        <xdr:cNvCxnSpPr/>
      </xdr:nvCxnSpPr>
      <xdr:spPr>
        <a:xfrm flipV="1">
          <a:off x="2019300" y="9643908"/>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79056</xdr:rowOff>
    </xdr:from>
    <xdr:to>
      <xdr:col>2</xdr:col>
      <xdr:colOff>638175</xdr:colOff>
      <xdr:row>56</xdr:row>
      <xdr:rowOff>113182</xdr:rowOff>
    </xdr:to>
    <xdr:cxnSp macro="">
      <xdr:nvCxnSpPr>
        <xdr:cNvPr id="128" name="直線コネクタ 127"/>
        <xdr:cNvCxnSpPr/>
      </xdr:nvCxnSpPr>
      <xdr:spPr>
        <a:xfrm flipV="1">
          <a:off x="1130300" y="9680256"/>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99677</xdr:rowOff>
    </xdr:from>
    <xdr:to>
      <xdr:col>6</xdr:col>
      <xdr:colOff>561975</xdr:colOff>
      <xdr:row>56</xdr:row>
      <xdr:rowOff>29827</xdr:rowOff>
    </xdr:to>
    <xdr:sp macro="" textlink="">
      <xdr:nvSpPr>
        <xdr:cNvPr id="138" name="円/楕円 137"/>
        <xdr:cNvSpPr/>
      </xdr:nvSpPr>
      <xdr:spPr>
        <a:xfrm>
          <a:off x="4584700" y="95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122554</xdr:rowOff>
    </xdr:from>
    <xdr:ext cx="534377" cy="259045"/>
    <xdr:sp macro="" textlink="">
      <xdr:nvSpPr>
        <xdr:cNvPr id="139" name="物件費該当値テキスト"/>
        <xdr:cNvSpPr txBox="1"/>
      </xdr:nvSpPr>
      <xdr:spPr>
        <a:xfrm>
          <a:off x="4686300" y="93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103596</xdr:rowOff>
    </xdr:from>
    <xdr:to>
      <xdr:col>5</xdr:col>
      <xdr:colOff>409575</xdr:colOff>
      <xdr:row>56</xdr:row>
      <xdr:rowOff>33746</xdr:rowOff>
    </xdr:to>
    <xdr:sp macro="" textlink="">
      <xdr:nvSpPr>
        <xdr:cNvPr id="140" name="円/楕円 139"/>
        <xdr:cNvSpPr/>
      </xdr:nvSpPr>
      <xdr:spPr>
        <a:xfrm>
          <a:off x="3746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24873</xdr:rowOff>
    </xdr:from>
    <xdr:ext cx="534377" cy="259045"/>
    <xdr:sp macro="" textlink="">
      <xdr:nvSpPr>
        <xdr:cNvPr id="141" name="テキスト ボックス 140"/>
        <xdr:cNvSpPr txBox="1"/>
      </xdr:nvSpPr>
      <xdr:spPr>
        <a:xfrm>
          <a:off x="3530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163358</xdr:rowOff>
    </xdr:from>
    <xdr:to>
      <xdr:col>4</xdr:col>
      <xdr:colOff>206375</xdr:colOff>
      <xdr:row>56</xdr:row>
      <xdr:rowOff>93508</xdr:rowOff>
    </xdr:to>
    <xdr:sp macro="" textlink="">
      <xdr:nvSpPr>
        <xdr:cNvPr id="142" name="円/楕円 141"/>
        <xdr:cNvSpPr/>
      </xdr:nvSpPr>
      <xdr:spPr>
        <a:xfrm>
          <a:off x="2857500" y="9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84635</xdr:rowOff>
    </xdr:from>
    <xdr:ext cx="534377" cy="259045"/>
    <xdr:sp macro="" textlink="">
      <xdr:nvSpPr>
        <xdr:cNvPr id="143" name="テキスト ボックス 142"/>
        <xdr:cNvSpPr txBox="1"/>
      </xdr:nvSpPr>
      <xdr:spPr>
        <a:xfrm>
          <a:off x="2641111" y="9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28256</xdr:rowOff>
    </xdr:from>
    <xdr:to>
      <xdr:col>3</xdr:col>
      <xdr:colOff>3175</xdr:colOff>
      <xdr:row>56</xdr:row>
      <xdr:rowOff>129856</xdr:rowOff>
    </xdr:to>
    <xdr:sp macro="" textlink="">
      <xdr:nvSpPr>
        <xdr:cNvPr id="144" name="円/楕円 143"/>
        <xdr:cNvSpPr/>
      </xdr:nvSpPr>
      <xdr:spPr>
        <a:xfrm>
          <a:off x="1968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120983</xdr:rowOff>
    </xdr:from>
    <xdr:ext cx="534377" cy="259045"/>
    <xdr:sp macro="" textlink="">
      <xdr:nvSpPr>
        <xdr:cNvPr id="145" name="テキスト ボックス 144"/>
        <xdr:cNvSpPr txBox="1"/>
      </xdr:nvSpPr>
      <xdr:spPr>
        <a:xfrm>
          <a:off x="1752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62382</xdr:rowOff>
    </xdr:from>
    <xdr:to>
      <xdr:col>1</xdr:col>
      <xdr:colOff>485775</xdr:colOff>
      <xdr:row>56</xdr:row>
      <xdr:rowOff>163982</xdr:rowOff>
    </xdr:to>
    <xdr:sp macro="" textlink="">
      <xdr:nvSpPr>
        <xdr:cNvPr id="146" name="円/楕円 145"/>
        <xdr:cNvSpPr/>
      </xdr:nvSpPr>
      <xdr:spPr>
        <a:xfrm>
          <a:off x="1079500" y="96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155109</xdr:rowOff>
    </xdr:from>
    <xdr:ext cx="534377" cy="259045"/>
    <xdr:sp macro="" textlink="">
      <xdr:nvSpPr>
        <xdr:cNvPr id="147" name="テキスト ボックス 146"/>
        <xdr:cNvSpPr txBox="1"/>
      </xdr:nvSpPr>
      <xdr:spPr>
        <a:xfrm>
          <a:off x="863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85674</xdr:rowOff>
    </xdr:from>
    <xdr:to>
      <xdr:col>6</xdr:col>
      <xdr:colOff>511175</xdr:colOff>
      <xdr:row>78</xdr:row>
      <xdr:rowOff>92914</xdr:rowOff>
    </xdr:to>
    <xdr:cxnSp macro="">
      <xdr:nvCxnSpPr>
        <xdr:cNvPr id="176" name="直線コネクタ 175"/>
        <xdr:cNvCxnSpPr/>
      </xdr:nvCxnSpPr>
      <xdr:spPr>
        <a:xfrm flipV="1">
          <a:off x="3797300" y="13458774"/>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79730</xdr:rowOff>
    </xdr:from>
    <xdr:to>
      <xdr:col>5</xdr:col>
      <xdr:colOff>358775</xdr:colOff>
      <xdr:row>78</xdr:row>
      <xdr:rowOff>92914</xdr:rowOff>
    </xdr:to>
    <xdr:cxnSp macro="">
      <xdr:nvCxnSpPr>
        <xdr:cNvPr id="179" name="直線コネクタ 178"/>
        <xdr:cNvCxnSpPr/>
      </xdr:nvCxnSpPr>
      <xdr:spPr>
        <a:xfrm>
          <a:off x="2908300" y="13452830"/>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78206</xdr:rowOff>
    </xdr:from>
    <xdr:to>
      <xdr:col>4</xdr:col>
      <xdr:colOff>155575</xdr:colOff>
      <xdr:row>78</xdr:row>
      <xdr:rowOff>79730</xdr:rowOff>
    </xdr:to>
    <xdr:cxnSp macro="">
      <xdr:nvCxnSpPr>
        <xdr:cNvPr id="182" name="直線コネクタ 181"/>
        <xdr:cNvCxnSpPr/>
      </xdr:nvCxnSpPr>
      <xdr:spPr>
        <a:xfrm>
          <a:off x="2019300" y="134513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54203</xdr:rowOff>
    </xdr:from>
    <xdr:to>
      <xdr:col>2</xdr:col>
      <xdr:colOff>638175</xdr:colOff>
      <xdr:row>78</xdr:row>
      <xdr:rowOff>78206</xdr:rowOff>
    </xdr:to>
    <xdr:cxnSp macro="">
      <xdr:nvCxnSpPr>
        <xdr:cNvPr id="185" name="直線コネクタ 184"/>
        <xdr:cNvCxnSpPr/>
      </xdr:nvCxnSpPr>
      <xdr:spPr>
        <a:xfrm>
          <a:off x="1130300" y="1342730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34874</xdr:rowOff>
    </xdr:from>
    <xdr:to>
      <xdr:col>6</xdr:col>
      <xdr:colOff>561975</xdr:colOff>
      <xdr:row>78</xdr:row>
      <xdr:rowOff>136474</xdr:rowOff>
    </xdr:to>
    <xdr:sp macro="" textlink="">
      <xdr:nvSpPr>
        <xdr:cNvPr id="195" name="円/楕円 194"/>
        <xdr:cNvSpPr/>
      </xdr:nvSpPr>
      <xdr:spPr>
        <a:xfrm>
          <a:off x="4584700" y="134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121251</xdr:rowOff>
    </xdr:from>
    <xdr:ext cx="469744" cy="259045"/>
    <xdr:sp macro="" textlink="">
      <xdr:nvSpPr>
        <xdr:cNvPr id="196" name="維持補修費該当値テキスト"/>
        <xdr:cNvSpPr txBox="1"/>
      </xdr:nvSpPr>
      <xdr:spPr>
        <a:xfrm>
          <a:off x="4686300" y="133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42114</xdr:rowOff>
    </xdr:from>
    <xdr:to>
      <xdr:col>5</xdr:col>
      <xdr:colOff>409575</xdr:colOff>
      <xdr:row>78</xdr:row>
      <xdr:rowOff>143714</xdr:rowOff>
    </xdr:to>
    <xdr:sp macro="" textlink="">
      <xdr:nvSpPr>
        <xdr:cNvPr id="197" name="円/楕円 196"/>
        <xdr:cNvSpPr/>
      </xdr:nvSpPr>
      <xdr:spPr>
        <a:xfrm>
          <a:off x="3746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134841</xdr:rowOff>
    </xdr:from>
    <xdr:ext cx="469744" cy="259045"/>
    <xdr:sp macro="" textlink="">
      <xdr:nvSpPr>
        <xdr:cNvPr id="198" name="テキスト ボックス 197"/>
        <xdr:cNvSpPr txBox="1"/>
      </xdr:nvSpPr>
      <xdr:spPr>
        <a:xfrm>
          <a:off x="3562427"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28930</xdr:rowOff>
    </xdr:from>
    <xdr:to>
      <xdr:col>4</xdr:col>
      <xdr:colOff>206375</xdr:colOff>
      <xdr:row>78</xdr:row>
      <xdr:rowOff>130530</xdr:rowOff>
    </xdr:to>
    <xdr:sp macro="" textlink="">
      <xdr:nvSpPr>
        <xdr:cNvPr id="199" name="円/楕円 198"/>
        <xdr:cNvSpPr/>
      </xdr:nvSpPr>
      <xdr:spPr>
        <a:xfrm>
          <a:off x="2857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121657</xdr:rowOff>
    </xdr:from>
    <xdr:ext cx="469744" cy="259045"/>
    <xdr:sp macro="" textlink="">
      <xdr:nvSpPr>
        <xdr:cNvPr id="200" name="テキスト ボックス 199"/>
        <xdr:cNvSpPr txBox="1"/>
      </xdr:nvSpPr>
      <xdr:spPr>
        <a:xfrm>
          <a:off x="2673427"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27406</xdr:rowOff>
    </xdr:from>
    <xdr:to>
      <xdr:col>3</xdr:col>
      <xdr:colOff>3175</xdr:colOff>
      <xdr:row>78</xdr:row>
      <xdr:rowOff>129006</xdr:rowOff>
    </xdr:to>
    <xdr:sp macro="" textlink="">
      <xdr:nvSpPr>
        <xdr:cNvPr id="201" name="円/楕円 200"/>
        <xdr:cNvSpPr/>
      </xdr:nvSpPr>
      <xdr:spPr>
        <a:xfrm>
          <a:off x="1968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120133</xdr:rowOff>
    </xdr:from>
    <xdr:ext cx="469744" cy="259045"/>
    <xdr:sp macro="" textlink="">
      <xdr:nvSpPr>
        <xdr:cNvPr id="202" name="テキスト ボックス 201"/>
        <xdr:cNvSpPr txBox="1"/>
      </xdr:nvSpPr>
      <xdr:spPr>
        <a:xfrm>
          <a:off x="1784427"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3403</xdr:rowOff>
    </xdr:from>
    <xdr:to>
      <xdr:col>1</xdr:col>
      <xdr:colOff>485775</xdr:colOff>
      <xdr:row>78</xdr:row>
      <xdr:rowOff>105003</xdr:rowOff>
    </xdr:to>
    <xdr:sp macro="" textlink="">
      <xdr:nvSpPr>
        <xdr:cNvPr id="203" name="円/楕円 202"/>
        <xdr:cNvSpPr/>
      </xdr:nvSpPr>
      <xdr:spPr>
        <a:xfrm>
          <a:off x="10795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96130</xdr:rowOff>
    </xdr:from>
    <xdr:ext cx="469744" cy="259045"/>
    <xdr:sp macro="" textlink="">
      <xdr:nvSpPr>
        <xdr:cNvPr id="204" name="テキスト ボックス 203"/>
        <xdr:cNvSpPr txBox="1"/>
      </xdr:nvSpPr>
      <xdr:spPr>
        <a:xfrm>
          <a:off x="895427" y="134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100191</xdr:rowOff>
    </xdr:from>
    <xdr:to>
      <xdr:col>6</xdr:col>
      <xdr:colOff>511175</xdr:colOff>
      <xdr:row>95</xdr:row>
      <xdr:rowOff>126721</xdr:rowOff>
    </xdr:to>
    <xdr:cxnSp macro="">
      <xdr:nvCxnSpPr>
        <xdr:cNvPr id="234" name="直線コネクタ 233"/>
        <xdr:cNvCxnSpPr/>
      </xdr:nvCxnSpPr>
      <xdr:spPr>
        <a:xfrm flipV="1">
          <a:off x="3797300" y="16387941"/>
          <a:ext cx="8382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126721</xdr:rowOff>
    </xdr:from>
    <xdr:to>
      <xdr:col>5</xdr:col>
      <xdr:colOff>358775</xdr:colOff>
      <xdr:row>96</xdr:row>
      <xdr:rowOff>37388</xdr:rowOff>
    </xdr:to>
    <xdr:cxnSp macro="">
      <xdr:nvCxnSpPr>
        <xdr:cNvPr id="237" name="直線コネクタ 236"/>
        <xdr:cNvCxnSpPr/>
      </xdr:nvCxnSpPr>
      <xdr:spPr>
        <a:xfrm flipV="1">
          <a:off x="2908300" y="16414471"/>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37388</xdr:rowOff>
    </xdr:from>
    <xdr:to>
      <xdr:col>4</xdr:col>
      <xdr:colOff>155575</xdr:colOff>
      <xdr:row>96</xdr:row>
      <xdr:rowOff>50457</xdr:rowOff>
    </xdr:to>
    <xdr:cxnSp macro="">
      <xdr:nvCxnSpPr>
        <xdr:cNvPr id="240" name="直線コネクタ 239"/>
        <xdr:cNvCxnSpPr/>
      </xdr:nvCxnSpPr>
      <xdr:spPr>
        <a:xfrm flipV="1">
          <a:off x="2019300" y="16496588"/>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50457</xdr:rowOff>
    </xdr:from>
    <xdr:to>
      <xdr:col>2</xdr:col>
      <xdr:colOff>638175</xdr:colOff>
      <xdr:row>96</xdr:row>
      <xdr:rowOff>71844</xdr:rowOff>
    </xdr:to>
    <xdr:cxnSp macro="">
      <xdr:nvCxnSpPr>
        <xdr:cNvPr id="243" name="直線コネクタ 242"/>
        <xdr:cNvCxnSpPr/>
      </xdr:nvCxnSpPr>
      <xdr:spPr>
        <a:xfrm flipV="1">
          <a:off x="1130300" y="16509657"/>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49391</xdr:rowOff>
    </xdr:from>
    <xdr:to>
      <xdr:col>6</xdr:col>
      <xdr:colOff>561975</xdr:colOff>
      <xdr:row>95</xdr:row>
      <xdr:rowOff>150991</xdr:rowOff>
    </xdr:to>
    <xdr:sp macro="" textlink="">
      <xdr:nvSpPr>
        <xdr:cNvPr id="253" name="円/楕円 252"/>
        <xdr:cNvSpPr/>
      </xdr:nvSpPr>
      <xdr:spPr>
        <a:xfrm>
          <a:off x="4584700" y="163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27818</xdr:rowOff>
    </xdr:from>
    <xdr:ext cx="534377" cy="259045"/>
    <xdr:sp macro="" textlink="">
      <xdr:nvSpPr>
        <xdr:cNvPr id="254" name="扶助費該当値テキスト"/>
        <xdr:cNvSpPr txBox="1"/>
      </xdr:nvSpPr>
      <xdr:spPr>
        <a:xfrm>
          <a:off x="4686300" y="163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75921</xdr:rowOff>
    </xdr:from>
    <xdr:to>
      <xdr:col>5</xdr:col>
      <xdr:colOff>409575</xdr:colOff>
      <xdr:row>96</xdr:row>
      <xdr:rowOff>6071</xdr:rowOff>
    </xdr:to>
    <xdr:sp macro="" textlink="">
      <xdr:nvSpPr>
        <xdr:cNvPr id="255" name="円/楕円 254"/>
        <xdr:cNvSpPr/>
      </xdr:nvSpPr>
      <xdr:spPr>
        <a:xfrm>
          <a:off x="3746500" y="163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168648</xdr:rowOff>
    </xdr:from>
    <xdr:ext cx="534377" cy="259045"/>
    <xdr:sp macro="" textlink="">
      <xdr:nvSpPr>
        <xdr:cNvPr id="256" name="テキスト ボックス 255"/>
        <xdr:cNvSpPr txBox="1"/>
      </xdr:nvSpPr>
      <xdr:spPr>
        <a:xfrm>
          <a:off x="3530111" y="16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158038</xdr:rowOff>
    </xdr:from>
    <xdr:to>
      <xdr:col>4</xdr:col>
      <xdr:colOff>206375</xdr:colOff>
      <xdr:row>96</xdr:row>
      <xdr:rowOff>88188</xdr:rowOff>
    </xdr:to>
    <xdr:sp macro="" textlink="">
      <xdr:nvSpPr>
        <xdr:cNvPr id="257" name="円/楕円 256"/>
        <xdr:cNvSpPr/>
      </xdr:nvSpPr>
      <xdr:spPr>
        <a:xfrm>
          <a:off x="2857500" y="164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79315</xdr:rowOff>
    </xdr:from>
    <xdr:ext cx="534377" cy="259045"/>
    <xdr:sp macro="" textlink="">
      <xdr:nvSpPr>
        <xdr:cNvPr id="258" name="テキスト ボックス 257"/>
        <xdr:cNvSpPr txBox="1"/>
      </xdr:nvSpPr>
      <xdr:spPr>
        <a:xfrm>
          <a:off x="2641111" y="165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171107</xdr:rowOff>
    </xdr:from>
    <xdr:to>
      <xdr:col>3</xdr:col>
      <xdr:colOff>3175</xdr:colOff>
      <xdr:row>96</xdr:row>
      <xdr:rowOff>101257</xdr:rowOff>
    </xdr:to>
    <xdr:sp macro="" textlink="">
      <xdr:nvSpPr>
        <xdr:cNvPr id="259" name="円/楕円 258"/>
        <xdr:cNvSpPr/>
      </xdr:nvSpPr>
      <xdr:spPr>
        <a:xfrm>
          <a:off x="1968500" y="1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92384</xdr:rowOff>
    </xdr:from>
    <xdr:ext cx="534377" cy="259045"/>
    <xdr:sp macro="" textlink="">
      <xdr:nvSpPr>
        <xdr:cNvPr id="260" name="テキスト ボックス 259"/>
        <xdr:cNvSpPr txBox="1"/>
      </xdr:nvSpPr>
      <xdr:spPr>
        <a:xfrm>
          <a:off x="1752111" y="165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21044</xdr:rowOff>
    </xdr:from>
    <xdr:to>
      <xdr:col>1</xdr:col>
      <xdr:colOff>485775</xdr:colOff>
      <xdr:row>96</xdr:row>
      <xdr:rowOff>122644</xdr:rowOff>
    </xdr:to>
    <xdr:sp macro="" textlink="">
      <xdr:nvSpPr>
        <xdr:cNvPr id="261" name="円/楕円 260"/>
        <xdr:cNvSpPr/>
      </xdr:nvSpPr>
      <xdr:spPr>
        <a:xfrm>
          <a:off x="1079500" y="16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113771</xdr:rowOff>
    </xdr:from>
    <xdr:ext cx="534377" cy="259045"/>
    <xdr:sp macro="" textlink="">
      <xdr:nvSpPr>
        <xdr:cNvPr id="262" name="テキスト ボックス 261"/>
        <xdr:cNvSpPr txBox="1"/>
      </xdr:nvSpPr>
      <xdr:spPr>
        <a:xfrm>
          <a:off x="863111" y="165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75374</xdr:rowOff>
    </xdr:from>
    <xdr:to>
      <xdr:col>15</xdr:col>
      <xdr:colOff>180975</xdr:colOff>
      <xdr:row>35</xdr:row>
      <xdr:rowOff>100076</xdr:rowOff>
    </xdr:to>
    <xdr:cxnSp macro="">
      <xdr:nvCxnSpPr>
        <xdr:cNvPr id="291" name="直線コネクタ 290"/>
        <xdr:cNvCxnSpPr/>
      </xdr:nvCxnSpPr>
      <xdr:spPr>
        <a:xfrm flipV="1">
          <a:off x="9639300" y="6076124"/>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100076</xdr:rowOff>
    </xdr:from>
    <xdr:to>
      <xdr:col>14</xdr:col>
      <xdr:colOff>28575</xdr:colOff>
      <xdr:row>35</xdr:row>
      <xdr:rowOff>137160</xdr:rowOff>
    </xdr:to>
    <xdr:cxnSp macro="">
      <xdr:nvCxnSpPr>
        <xdr:cNvPr id="294" name="直線コネクタ 293"/>
        <xdr:cNvCxnSpPr/>
      </xdr:nvCxnSpPr>
      <xdr:spPr>
        <a:xfrm flipV="1">
          <a:off x="8750300" y="610082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137160</xdr:rowOff>
    </xdr:from>
    <xdr:to>
      <xdr:col>12</xdr:col>
      <xdr:colOff>511175</xdr:colOff>
      <xdr:row>36</xdr:row>
      <xdr:rowOff>5067</xdr:rowOff>
    </xdr:to>
    <xdr:cxnSp macro="">
      <xdr:nvCxnSpPr>
        <xdr:cNvPr id="297" name="直線コネクタ 296"/>
        <xdr:cNvCxnSpPr/>
      </xdr:nvCxnSpPr>
      <xdr:spPr>
        <a:xfrm flipV="1">
          <a:off x="7861300" y="613791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5067</xdr:rowOff>
    </xdr:from>
    <xdr:to>
      <xdr:col>11</xdr:col>
      <xdr:colOff>307975</xdr:colOff>
      <xdr:row>36</xdr:row>
      <xdr:rowOff>27089</xdr:rowOff>
    </xdr:to>
    <xdr:cxnSp macro="">
      <xdr:nvCxnSpPr>
        <xdr:cNvPr id="300" name="直線コネクタ 299"/>
        <xdr:cNvCxnSpPr/>
      </xdr:nvCxnSpPr>
      <xdr:spPr>
        <a:xfrm flipV="1">
          <a:off x="6972300" y="617726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24574</xdr:rowOff>
    </xdr:from>
    <xdr:to>
      <xdr:col>15</xdr:col>
      <xdr:colOff>231775</xdr:colOff>
      <xdr:row>35</xdr:row>
      <xdr:rowOff>126174</xdr:rowOff>
    </xdr:to>
    <xdr:sp macro="" textlink="">
      <xdr:nvSpPr>
        <xdr:cNvPr id="310" name="円/楕円 309"/>
        <xdr:cNvSpPr/>
      </xdr:nvSpPr>
      <xdr:spPr>
        <a:xfrm>
          <a:off x="10426700" y="60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47451</xdr:rowOff>
    </xdr:from>
    <xdr:ext cx="534377" cy="259045"/>
    <xdr:sp macro="" textlink="">
      <xdr:nvSpPr>
        <xdr:cNvPr id="311" name="補助費等該当値テキスト"/>
        <xdr:cNvSpPr txBox="1"/>
      </xdr:nvSpPr>
      <xdr:spPr>
        <a:xfrm>
          <a:off x="10528300" y="58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49276</xdr:rowOff>
    </xdr:from>
    <xdr:to>
      <xdr:col>14</xdr:col>
      <xdr:colOff>79375</xdr:colOff>
      <xdr:row>35</xdr:row>
      <xdr:rowOff>150876</xdr:rowOff>
    </xdr:to>
    <xdr:sp macro="" textlink="">
      <xdr:nvSpPr>
        <xdr:cNvPr id="312" name="円/楕円 311"/>
        <xdr:cNvSpPr/>
      </xdr:nvSpPr>
      <xdr:spPr>
        <a:xfrm>
          <a:off x="9588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167403</xdr:rowOff>
    </xdr:from>
    <xdr:ext cx="534377" cy="259045"/>
    <xdr:sp macro="" textlink="">
      <xdr:nvSpPr>
        <xdr:cNvPr id="313" name="テキスト ボックス 312"/>
        <xdr:cNvSpPr txBox="1"/>
      </xdr:nvSpPr>
      <xdr:spPr>
        <a:xfrm>
          <a:off x="9372111" y="58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86360</xdr:rowOff>
    </xdr:from>
    <xdr:to>
      <xdr:col>12</xdr:col>
      <xdr:colOff>561975</xdr:colOff>
      <xdr:row>36</xdr:row>
      <xdr:rowOff>16510</xdr:rowOff>
    </xdr:to>
    <xdr:sp macro="" textlink="">
      <xdr:nvSpPr>
        <xdr:cNvPr id="314" name="円/楕円 313"/>
        <xdr:cNvSpPr/>
      </xdr:nvSpPr>
      <xdr:spPr>
        <a:xfrm>
          <a:off x="8699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33037</xdr:rowOff>
    </xdr:from>
    <xdr:ext cx="534377" cy="259045"/>
    <xdr:sp macro="" textlink="">
      <xdr:nvSpPr>
        <xdr:cNvPr id="315" name="テキスト ボックス 314"/>
        <xdr:cNvSpPr txBox="1"/>
      </xdr:nvSpPr>
      <xdr:spPr>
        <a:xfrm>
          <a:off x="8483111"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125717</xdr:rowOff>
    </xdr:from>
    <xdr:to>
      <xdr:col>11</xdr:col>
      <xdr:colOff>358775</xdr:colOff>
      <xdr:row>36</xdr:row>
      <xdr:rowOff>55867</xdr:rowOff>
    </xdr:to>
    <xdr:sp macro="" textlink="">
      <xdr:nvSpPr>
        <xdr:cNvPr id="316" name="円/楕円 315"/>
        <xdr:cNvSpPr/>
      </xdr:nvSpPr>
      <xdr:spPr>
        <a:xfrm>
          <a:off x="7810500" y="61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72394</xdr:rowOff>
    </xdr:from>
    <xdr:ext cx="534377" cy="259045"/>
    <xdr:sp macro="" textlink="">
      <xdr:nvSpPr>
        <xdr:cNvPr id="317" name="テキスト ボックス 316"/>
        <xdr:cNvSpPr txBox="1"/>
      </xdr:nvSpPr>
      <xdr:spPr>
        <a:xfrm>
          <a:off x="7594111" y="59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147739</xdr:rowOff>
    </xdr:from>
    <xdr:to>
      <xdr:col>10</xdr:col>
      <xdr:colOff>155575</xdr:colOff>
      <xdr:row>36</xdr:row>
      <xdr:rowOff>77889</xdr:rowOff>
    </xdr:to>
    <xdr:sp macro="" textlink="">
      <xdr:nvSpPr>
        <xdr:cNvPr id="318" name="円/楕円 317"/>
        <xdr:cNvSpPr/>
      </xdr:nvSpPr>
      <xdr:spPr>
        <a:xfrm>
          <a:off x="6921500" y="6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94416</xdr:rowOff>
    </xdr:from>
    <xdr:ext cx="534377" cy="259045"/>
    <xdr:sp macro="" textlink="">
      <xdr:nvSpPr>
        <xdr:cNvPr id="319" name="テキスト ボックス 318"/>
        <xdr:cNvSpPr txBox="1"/>
      </xdr:nvSpPr>
      <xdr:spPr>
        <a:xfrm>
          <a:off x="6705111" y="592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31839</xdr:rowOff>
    </xdr:from>
    <xdr:to>
      <xdr:col>15</xdr:col>
      <xdr:colOff>180975</xdr:colOff>
      <xdr:row>58</xdr:row>
      <xdr:rowOff>50973</xdr:rowOff>
    </xdr:to>
    <xdr:cxnSp macro="">
      <xdr:nvCxnSpPr>
        <xdr:cNvPr id="348" name="直線コネクタ 347"/>
        <xdr:cNvCxnSpPr/>
      </xdr:nvCxnSpPr>
      <xdr:spPr>
        <a:xfrm>
          <a:off x="9639300" y="9975939"/>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163437</xdr:rowOff>
    </xdr:from>
    <xdr:to>
      <xdr:col>14</xdr:col>
      <xdr:colOff>28575</xdr:colOff>
      <xdr:row>58</xdr:row>
      <xdr:rowOff>31839</xdr:rowOff>
    </xdr:to>
    <xdr:cxnSp macro="">
      <xdr:nvCxnSpPr>
        <xdr:cNvPr id="351" name="直線コネクタ 350"/>
        <xdr:cNvCxnSpPr/>
      </xdr:nvCxnSpPr>
      <xdr:spPr>
        <a:xfrm>
          <a:off x="8750300" y="993608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163437</xdr:rowOff>
    </xdr:from>
    <xdr:to>
      <xdr:col>12</xdr:col>
      <xdr:colOff>511175</xdr:colOff>
      <xdr:row>58</xdr:row>
      <xdr:rowOff>3497</xdr:rowOff>
    </xdr:to>
    <xdr:cxnSp macro="">
      <xdr:nvCxnSpPr>
        <xdr:cNvPr id="354" name="直線コネクタ 353"/>
        <xdr:cNvCxnSpPr/>
      </xdr:nvCxnSpPr>
      <xdr:spPr>
        <a:xfrm flipV="1">
          <a:off x="7861300" y="9936087"/>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3497</xdr:rowOff>
    </xdr:from>
    <xdr:to>
      <xdr:col>11</xdr:col>
      <xdr:colOff>307975</xdr:colOff>
      <xdr:row>58</xdr:row>
      <xdr:rowOff>65489</xdr:rowOff>
    </xdr:to>
    <xdr:cxnSp macro="">
      <xdr:nvCxnSpPr>
        <xdr:cNvPr id="357" name="直線コネクタ 356"/>
        <xdr:cNvCxnSpPr/>
      </xdr:nvCxnSpPr>
      <xdr:spPr>
        <a:xfrm flipV="1">
          <a:off x="6972300" y="9947597"/>
          <a:ext cx="889000" cy="6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xdr:rowOff>
    </xdr:from>
    <xdr:to>
      <xdr:col>15</xdr:col>
      <xdr:colOff>231775</xdr:colOff>
      <xdr:row>58</xdr:row>
      <xdr:rowOff>101773</xdr:rowOff>
    </xdr:to>
    <xdr:sp macro="" textlink="">
      <xdr:nvSpPr>
        <xdr:cNvPr id="367" name="円/楕円 366"/>
        <xdr:cNvSpPr/>
      </xdr:nvSpPr>
      <xdr:spPr>
        <a:xfrm>
          <a:off x="10426700" y="99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152489</xdr:rowOff>
    </xdr:from>
    <xdr:to>
      <xdr:col>14</xdr:col>
      <xdr:colOff>79375</xdr:colOff>
      <xdr:row>58</xdr:row>
      <xdr:rowOff>82639</xdr:rowOff>
    </xdr:to>
    <xdr:sp macro="" textlink="">
      <xdr:nvSpPr>
        <xdr:cNvPr id="369" name="円/楕円 368"/>
        <xdr:cNvSpPr/>
      </xdr:nvSpPr>
      <xdr:spPr>
        <a:xfrm>
          <a:off x="9588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73766</xdr:rowOff>
    </xdr:from>
    <xdr:ext cx="534377" cy="259045"/>
    <xdr:sp macro="" textlink="">
      <xdr:nvSpPr>
        <xdr:cNvPr id="370" name="テキスト ボックス 369"/>
        <xdr:cNvSpPr txBox="1"/>
      </xdr:nvSpPr>
      <xdr:spPr>
        <a:xfrm>
          <a:off x="9372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112637</xdr:rowOff>
    </xdr:from>
    <xdr:to>
      <xdr:col>12</xdr:col>
      <xdr:colOff>561975</xdr:colOff>
      <xdr:row>58</xdr:row>
      <xdr:rowOff>42787</xdr:rowOff>
    </xdr:to>
    <xdr:sp macro="" textlink="">
      <xdr:nvSpPr>
        <xdr:cNvPr id="371" name="円/楕円 370"/>
        <xdr:cNvSpPr/>
      </xdr:nvSpPr>
      <xdr:spPr>
        <a:xfrm>
          <a:off x="8699500" y="98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33914</xdr:rowOff>
    </xdr:from>
    <xdr:ext cx="534377" cy="259045"/>
    <xdr:sp macro="" textlink="">
      <xdr:nvSpPr>
        <xdr:cNvPr id="372" name="テキスト ボックス 371"/>
        <xdr:cNvSpPr txBox="1"/>
      </xdr:nvSpPr>
      <xdr:spPr>
        <a:xfrm>
          <a:off x="8483111" y="99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124147</xdr:rowOff>
    </xdr:from>
    <xdr:to>
      <xdr:col>11</xdr:col>
      <xdr:colOff>358775</xdr:colOff>
      <xdr:row>58</xdr:row>
      <xdr:rowOff>54297</xdr:rowOff>
    </xdr:to>
    <xdr:sp macro="" textlink="">
      <xdr:nvSpPr>
        <xdr:cNvPr id="373" name="円/楕円 372"/>
        <xdr:cNvSpPr/>
      </xdr:nvSpPr>
      <xdr:spPr>
        <a:xfrm>
          <a:off x="7810500" y="98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70824</xdr:rowOff>
    </xdr:from>
    <xdr:ext cx="534377" cy="259045"/>
    <xdr:sp macro="" textlink="">
      <xdr:nvSpPr>
        <xdr:cNvPr id="374" name="テキスト ボックス 373"/>
        <xdr:cNvSpPr txBox="1"/>
      </xdr:nvSpPr>
      <xdr:spPr>
        <a:xfrm>
          <a:off x="7594111" y="96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14689</xdr:rowOff>
    </xdr:from>
    <xdr:to>
      <xdr:col>10</xdr:col>
      <xdr:colOff>155575</xdr:colOff>
      <xdr:row>58</xdr:row>
      <xdr:rowOff>116289</xdr:rowOff>
    </xdr:to>
    <xdr:sp macro="" textlink="">
      <xdr:nvSpPr>
        <xdr:cNvPr id="375" name="円/楕円 374"/>
        <xdr:cNvSpPr/>
      </xdr:nvSpPr>
      <xdr:spPr>
        <a:xfrm>
          <a:off x="6921500" y="99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107416</xdr:rowOff>
    </xdr:from>
    <xdr:ext cx="534377" cy="259045"/>
    <xdr:sp macro="" textlink="">
      <xdr:nvSpPr>
        <xdr:cNvPr id="376" name="テキスト ボックス 375"/>
        <xdr:cNvSpPr txBox="1"/>
      </xdr:nvSpPr>
      <xdr:spPr>
        <a:xfrm>
          <a:off x="6705111" y="100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92929</xdr:rowOff>
    </xdr:from>
    <xdr:to>
      <xdr:col>15</xdr:col>
      <xdr:colOff>180975</xdr:colOff>
      <xdr:row>77</xdr:row>
      <xdr:rowOff>99375</xdr:rowOff>
    </xdr:to>
    <xdr:cxnSp macro="">
      <xdr:nvCxnSpPr>
        <xdr:cNvPr id="401" name="直線コネクタ 400"/>
        <xdr:cNvCxnSpPr/>
      </xdr:nvCxnSpPr>
      <xdr:spPr>
        <a:xfrm flipV="1">
          <a:off x="9639300" y="1329457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42129</xdr:rowOff>
    </xdr:from>
    <xdr:to>
      <xdr:col>15</xdr:col>
      <xdr:colOff>231775</xdr:colOff>
      <xdr:row>77</xdr:row>
      <xdr:rowOff>143729</xdr:rowOff>
    </xdr:to>
    <xdr:sp macro="" textlink="">
      <xdr:nvSpPr>
        <xdr:cNvPr id="411" name="円/楕円 410"/>
        <xdr:cNvSpPr/>
      </xdr:nvSpPr>
      <xdr:spPr>
        <a:xfrm>
          <a:off x="104267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48575</xdr:rowOff>
    </xdr:from>
    <xdr:to>
      <xdr:col>14</xdr:col>
      <xdr:colOff>79375</xdr:colOff>
      <xdr:row>77</xdr:row>
      <xdr:rowOff>150175</xdr:rowOff>
    </xdr:to>
    <xdr:sp macro="" textlink="">
      <xdr:nvSpPr>
        <xdr:cNvPr id="413" name="円/楕円 412"/>
        <xdr:cNvSpPr/>
      </xdr:nvSpPr>
      <xdr:spPr>
        <a:xfrm>
          <a:off x="9588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141302</xdr:rowOff>
    </xdr:from>
    <xdr:ext cx="534377" cy="259045"/>
    <xdr:sp macro="" textlink="">
      <xdr:nvSpPr>
        <xdr:cNvPr id="414" name="テキスト ボックス 413"/>
        <xdr:cNvSpPr txBox="1"/>
      </xdr:nvSpPr>
      <xdr:spPr>
        <a:xfrm>
          <a:off x="9372111" y="133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125200</xdr:rowOff>
    </xdr:from>
    <xdr:to>
      <xdr:col>15</xdr:col>
      <xdr:colOff>180975</xdr:colOff>
      <xdr:row>96</xdr:row>
      <xdr:rowOff>1397</xdr:rowOff>
    </xdr:to>
    <xdr:cxnSp macro="">
      <xdr:nvCxnSpPr>
        <xdr:cNvPr id="445" name="直線コネクタ 444"/>
        <xdr:cNvCxnSpPr/>
      </xdr:nvCxnSpPr>
      <xdr:spPr>
        <a:xfrm>
          <a:off x="9639300" y="16241500"/>
          <a:ext cx="838200" cy="2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122047</xdr:rowOff>
    </xdr:from>
    <xdr:to>
      <xdr:col>15</xdr:col>
      <xdr:colOff>231775</xdr:colOff>
      <xdr:row>96</xdr:row>
      <xdr:rowOff>52197</xdr:rowOff>
    </xdr:to>
    <xdr:sp macro="" textlink="">
      <xdr:nvSpPr>
        <xdr:cNvPr id="455" name="円/楕円 454"/>
        <xdr:cNvSpPr/>
      </xdr:nvSpPr>
      <xdr:spPr>
        <a:xfrm>
          <a:off x="10426700" y="16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144924</xdr:rowOff>
    </xdr:from>
    <xdr:ext cx="534377" cy="259045"/>
    <xdr:sp macro="" textlink="">
      <xdr:nvSpPr>
        <xdr:cNvPr id="456" name="普通建設事業費 （ うち更新整備　）該当値テキスト"/>
        <xdr:cNvSpPr txBox="1"/>
      </xdr:nvSpPr>
      <xdr:spPr>
        <a:xfrm>
          <a:off x="10528300"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74400</xdr:rowOff>
    </xdr:from>
    <xdr:to>
      <xdr:col>14</xdr:col>
      <xdr:colOff>79375</xdr:colOff>
      <xdr:row>95</xdr:row>
      <xdr:rowOff>4550</xdr:rowOff>
    </xdr:to>
    <xdr:sp macro="" textlink="">
      <xdr:nvSpPr>
        <xdr:cNvPr id="457" name="円/楕円 456"/>
        <xdr:cNvSpPr/>
      </xdr:nvSpPr>
      <xdr:spPr>
        <a:xfrm>
          <a:off x="9588500" y="161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167127</xdr:rowOff>
    </xdr:from>
    <xdr:ext cx="534377" cy="259045"/>
    <xdr:sp macro="" textlink="">
      <xdr:nvSpPr>
        <xdr:cNvPr id="458" name="テキスト ボックス 457"/>
        <xdr:cNvSpPr txBox="1"/>
      </xdr:nvSpPr>
      <xdr:spPr>
        <a:xfrm>
          <a:off x="9372111" y="162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32512</xdr:rowOff>
    </xdr:from>
    <xdr:to>
      <xdr:col>23</xdr:col>
      <xdr:colOff>517525</xdr:colOff>
      <xdr:row>39</xdr:row>
      <xdr:rowOff>32766</xdr:rowOff>
    </xdr:to>
    <xdr:cxnSp macro="">
      <xdr:nvCxnSpPr>
        <xdr:cNvPr id="487" name="直線コネクタ 486"/>
        <xdr:cNvCxnSpPr/>
      </xdr:nvCxnSpPr>
      <xdr:spPr>
        <a:xfrm>
          <a:off x="15481300" y="671906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32512</xdr:rowOff>
    </xdr:from>
    <xdr:to>
      <xdr:col>22</xdr:col>
      <xdr:colOff>365125</xdr:colOff>
      <xdr:row>39</xdr:row>
      <xdr:rowOff>36322</xdr:rowOff>
    </xdr:to>
    <xdr:cxnSp macro="">
      <xdr:nvCxnSpPr>
        <xdr:cNvPr id="490" name="直線コネクタ 489"/>
        <xdr:cNvCxnSpPr/>
      </xdr:nvCxnSpPr>
      <xdr:spPr>
        <a:xfrm flipV="1">
          <a:off x="14592300" y="67190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27305</xdr:rowOff>
    </xdr:from>
    <xdr:to>
      <xdr:col>21</xdr:col>
      <xdr:colOff>161925</xdr:colOff>
      <xdr:row>39</xdr:row>
      <xdr:rowOff>36322</xdr:rowOff>
    </xdr:to>
    <xdr:cxnSp macro="">
      <xdr:nvCxnSpPr>
        <xdr:cNvPr id="493" name="直線コネクタ 492"/>
        <xdr:cNvCxnSpPr/>
      </xdr:nvCxnSpPr>
      <xdr:spPr>
        <a:xfrm>
          <a:off x="13703300" y="6713855"/>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20828</xdr:rowOff>
    </xdr:from>
    <xdr:to>
      <xdr:col>19</xdr:col>
      <xdr:colOff>644525</xdr:colOff>
      <xdr:row>39</xdr:row>
      <xdr:rowOff>27305</xdr:rowOff>
    </xdr:to>
    <xdr:cxnSp macro="">
      <xdr:nvCxnSpPr>
        <xdr:cNvPr id="496" name="直線コネクタ 495"/>
        <xdr:cNvCxnSpPr/>
      </xdr:nvCxnSpPr>
      <xdr:spPr>
        <a:xfrm>
          <a:off x="12814300" y="67073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506" name="円/楕円 505"/>
        <xdr:cNvSpPr/>
      </xdr:nvSpPr>
      <xdr:spPr>
        <a:xfrm>
          <a:off x="16268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153162</xdr:rowOff>
    </xdr:from>
    <xdr:to>
      <xdr:col>22</xdr:col>
      <xdr:colOff>415925</xdr:colOff>
      <xdr:row>39</xdr:row>
      <xdr:rowOff>83312</xdr:rowOff>
    </xdr:to>
    <xdr:sp macro="" textlink="">
      <xdr:nvSpPr>
        <xdr:cNvPr id="508" name="円/楕円 507"/>
        <xdr:cNvSpPr/>
      </xdr:nvSpPr>
      <xdr:spPr>
        <a:xfrm>
          <a:off x="15430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74439</xdr:rowOff>
    </xdr:from>
    <xdr:ext cx="313932" cy="259045"/>
    <xdr:sp macro="" textlink="">
      <xdr:nvSpPr>
        <xdr:cNvPr id="509" name="テキスト ボックス 508"/>
        <xdr:cNvSpPr txBox="1"/>
      </xdr:nvSpPr>
      <xdr:spPr>
        <a:xfrm>
          <a:off x="15324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156972</xdr:rowOff>
    </xdr:from>
    <xdr:to>
      <xdr:col>21</xdr:col>
      <xdr:colOff>212725</xdr:colOff>
      <xdr:row>39</xdr:row>
      <xdr:rowOff>87122</xdr:rowOff>
    </xdr:to>
    <xdr:sp macro="" textlink="">
      <xdr:nvSpPr>
        <xdr:cNvPr id="510" name="円/楕円 509"/>
        <xdr:cNvSpPr/>
      </xdr:nvSpPr>
      <xdr:spPr>
        <a:xfrm>
          <a:off x="14541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78249</xdr:rowOff>
    </xdr:from>
    <xdr:ext cx="313932" cy="259045"/>
    <xdr:sp macro="" textlink="">
      <xdr:nvSpPr>
        <xdr:cNvPr id="511" name="テキスト ボックス 510"/>
        <xdr:cNvSpPr txBox="1"/>
      </xdr:nvSpPr>
      <xdr:spPr>
        <a:xfrm>
          <a:off x="14435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147955</xdr:rowOff>
    </xdr:from>
    <xdr:to>
      <xdr:col>20</xdr:col>
      <xdr:colOff>9525</xdr:colOff>
      <xdr:row>39</xdr:row>
      <xdr:rowOff>78105</xdr:rowOff>
    </xdr:to>
    <xdr:sp macro="" textlink="">
      <xdr:nvSpPr>
        <xdr:cNvPr id="512" name="円/楕円 511"/>
        <xdr:cNvSpPr/>
      </xdr:nvSpPr>
      <xdr:spPr>
        <a:xfrm>
          <a:off x="1365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69232</xdr:rowOff>
    </xdr:from>
    <xdr:ext cx="378565" cy="259045"/>
    <xdr:sp macro="" textlink="">
      <xdr:nvSpPr>
        <xdr:cNvPr id="513" name="テキスト ボックス 512"/>
        <xdr:cNvSpPr txBox="1"/>
      </xdr:nvSpPr>
      <xdr:spPr>
        <a:xfrm>
          <a:off x="13514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141478</xdr:rowOff>
    </xdr:from>
    <xdr:to>
      <xdr:col>18</xdr:col>
      <xdr:colOff>492125</xdr:colOff>
      <xdr:row>39</xdr:row>
      <xdr:rowOff>71628</xdr:rowOff>
    </xdr:to>
    <xdr:sp macro="" textlink="">
      <xdr:nvSpPr>
        <xdr:cNvPr id="514" name="円/楕円 513"/>
        <xdr:cNvSpPr/>
      </xdr:nvSpPr>
      <xdr:spPr>
        <a:xfrm>
          <a:off x="12763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62755</xdr:rowOff>
    </xdr:from>
    <xdr:ext cx="378565" cy="259045"/>
    <xdr:sp macro="" textlink="">
      <xdr:nvSpPr>
        <xdr:cNvPr id="515" name="テキスト ボックス 514"/>
        <xdr:cNvSpPr txBox="1"/>
      </xdr:nvSpPr>
      <xdr:spPr>
        <a:xfrm>
          <a:off x="12625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38054</xdr:rowOff>
    </xdr:from>
    <xdr:to>
      <xdr:col>23</xdr:col>
      <xdr:colOff>517525</xdr:colOff>
      <xdr:row>75</xdr:row>
      <xdr:rowOff>49582</xdr:rowOff>
    </xdr:to>
    <xdr:cxnSp macro="">
      <xdr:nvCxnSpPr>
        <xdr:cNvPr id="595" name="直線コネクタ 594"/>
        <xdr:cNvCxnSpPr/>
      </xdr:nvCxnSpPr>
      <xdr:spPr>
        <a:xfrm flipV="1">
          <a:off x="15481300" y="12896804"/>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25106</xdr:rowOff>
    </xdr:from>
    <xdr:to>
      <xdr:col>22</xdr:col>
      <xdr:colOff>365125</xdr:colOff>
      <xdr:row>75</xdr:row>
      <xdr:rowOff>49582</xdr:rowOff>
    </xdr:to>
    <xdr:cxnSp macro="">
      <xdr:nvCxnSpPr>
        <xdr:cNvPr id="598" name="直線コネクタ 597"/>
        <xdr:cNvCxnSpPr/>
      </xdr:nvCxnSpPr>
      <xdr:spPr>
        <a:xfrm>
          <a:off x="14592300" y="12883856"/>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25057</xdr:rowOff>
    </xdr:from>
    <xdr:to>
      <xdr:col>21</xdr:col>
      <xdr:colOff>161925</xdr:colOff>
      <xdr:row>75</xdr:row>
      <xdr:rowOff>25106</xdr:rowOff>
    </xdr:to>
    <xdr:cxnSp macro="">
      <xdr:nvCxnSpPr>
        <xdr:cNvPr id="601" name="直線コネクタ 600"/>
        <xdr:cNvCxnSpPr/>
      </xdr:nvCxnSpPr>
      <xdr:spPr>
        <a:xfrm>
          <a:off x="13703300" y="12883807"/>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170757</xdr:rowOff>
    </xdr:from>
    <xdr:to>
      <xdr:col>19</xdr:col>
      <xdr:colOff>644525</xdr:colOff>
      <xdr:row>75</xdr:row>
      <xdr:rowOff>25057</xdr:rowOff>
    </xdr:to>
    <xdr:cxnSp macro="">
      <xdr:nvCxnSpPr>
        <xdr:cNvPr id="604" name="直線コネクタ 603"/>
        <xdr:cNvCxnSpPr/>
      </xdr:nvCxnSpPr>
      <xdr:spPr>
        <a:xfrm>
          <a:off x="12814300" y="12858057"/>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158704</xdr:rowOff>
    </xdr:from>
    <xdr:to>
      <xdr:col>23</xdr:col>
      <xdr:colOff>568325</xdr:colOff>
      <xdr:row>75</xdr:row>
      <xdr:rowOff>88854</xdr:rowOff>
    </xdr:to>
    <xdr:sp macro="" textlink="">
      <xdr:nvSpPr>
        <xdr:cNvPr id="614" name="円/楕円 613"/>
        <xdr:cNvSpPr/>
      </xdr:nvSpPr>
      <xdr:spPr>
        <a:xfrm>
          <a:off x="16268700" y="128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10131</xdr:rowOff>
    </xdr:from>
    <xdr:ext cx="534377" cy="259045"/>
    <xdr:sp macro="" textlink="">
      <xdr:nvSpPr>
        <xdr:cNvPr id="615" name="公債費該当値テキスト"/>
        <xdr:cNvSpPr txBox="1"/>
      </xdr:nvSpPr>
      <xdr:spPr>
        <a:xfrm>
          <a:off x="16370300" y="126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170232</xdr:rowOff>
    </xdr:from>
    <xdr:to>
      <xdr:col>22</xdr:col>
      <xdr:colOff>415925</xdr:colOff>
      <xdr:row>75</xdr:row>
      <xdr:rowOff>100382</xdr:rowOff>
    </xdr:to>
    <xdr:sp macro="" textlink="">
      <xdr:nvSpPr>
        <xdr:cNvPr id="616" name="円/楕円 615"/>
        <xdr:cNvSpPr/>
      </xdr:nvSpPr>
      <xdr:spPr>
        <a:xfrm>
          <a:off x="15430500" y="12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116909</xdr:rowOff>
    </xdr:from>
    <xdr:ext cx="534377" cy="259045"/>
    <xdr:sp macro="" textlink="">
      <xdr:nvSpPr>
        <xdr:cNvPr id="617" name="テキスト ボックス 616"/>
        <xdr:cNvSpPr txBox="1"/>
      </xdr:nvSpPr>
      <xdr:spPr>
        <a:xfrm>
          <a:off x="15214111" y="126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145756</xdr:rowOff>
    </xdr:from>
    <xdr:to>
      <xdr:col>21</xdr:col>
      <xdr:colOff>212725</xdr:colOff>
      <xdr:row>75</xdr:row>
      <xdr:rowOff>75906</xdr:rowOff>
    </xdr:to>
    <xdr:sp macro="" textlink="">
      <xdr:nvSpPr>
        <xdr:cNvPr id="618" name="円/楕円 617"/>
        <xdr:cNvSpPr/>
      </xdr:nvSpPr>
      <xdr:spPr>
        <a:xfrm>
          <a:off x="14541500" y="128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92433</xdr:rowOff>
    </xdr:from>
    <xdr:ext cx="534377" cy="259045"/>
    <xdr:sp macro="" textlink="">
      <xdr:nvSpPr>
        <xdr:cNvPr id="619" name="テキスト ボックス 618"/>
        <xdr:cNvSpPr txBox="1"/>
      </xdr:nvSpPr>
      <xdr:spPr>
        <a:xfrm>
          <a:off x="14325111" y="126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145707</xdr:rowOff>
    </xdr:from>
    <xdr:to>
      <xdr:col>20</xdr:col>
      <xdr:colOff>9525</xdr:colOff>
      <xdr:row>75</xdr:row>
      <xdr:rowOff>75857</xdr:rowOff>
    </xdr:to>
    <xdr:sp macro="" textlink="">
      <xdr:nvSpPr>
        <xdr:cNvPr id="620" name="円/楕円 619"/>
        <xdr:cNvSpPr/>
      </xdr:nvSpPr>
      <xdr:spPr>
        <a:xfrm>
          <a:off x="13652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92384</xdr:rowOff>
    </xdr:from>
    <xdr:ext cx="534377" cy="259045"/>
    <xdr:sp macro="" textlink="">
      <xdr:nvSpPr>
        <xdr:cNvPr id="621" name="テキスト ボックス 620"/>
        <xdr:cNvSpPr txBox="1"/>
      </xdr:nvSpPr>
      <xdr:spPr>
        <a:xfrm>
          <a:off x="13436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119957</xdr:rowOff>
    </xdr:from>
    <xdr:to>
      <xdr:col>18</xdr:col>
      <xdr:colOff>492125</xdr:colOff>
      <xdr:row>75</xdr:row>
      <xdr:rowOff>50107</xdr:rowOff>
    </xdr:to>
    <xdr:sp macro="" textlink="">
      <xdr:nvSpPr>
        <xdr:cNvPr id="622" name="円/楕円 621"/>
        <xdr:cNvSpPr/>
      </xdr:nvSpPr>
      <xdr:spPr>
        <a:xfrm>
          <a:off x="12763500" y="12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66634</xdr:rowOff>
    </xdr:from>
    <xdr:ext cx="534377" cy="259045"/>
    <xdr:sp macro="" textlink="">
      <xdr:nvSpPr>
        <xdr:cNvPr id="623" name="テキスト ボックス 622"/>
        <xdr:cNvSpPr txBox="1"/>
      </xdr:nvSpPr>
      <xdr:spPr>
        <a:xfrm>
          <a:off x="12547111" y="125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76636</xdr:rowOff>
    </xdr:from>
    <xdr:to>
      <xdr:col>23</xdr:col>
      <xdr:colOff>517525</xdr:colOff>
      <xdr:row>97</xdr:row>
      <xdr:rowOff>166863</xdr:rowOff>
    </xdr:to>
    <xdr:cxnSp macro="">
      <xdr:nvCxnSpPr>
        <xdr:cNvPr id="648" name="直線コネクタ 647"/>
        <xdr:cNvCxnSpPr/>
      </xdr:nvCxnSpPr>
      <xdr:spPr>
        <a:xfrm flipV="1">
          <a:off x="15481300" y="16707286"/>
          <a:ext cx="838200" cy="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154936</xdr:rowOff>
    </xdr:from>
    <xdr:to>
      <xdr:col>22</xdr:col>
      <xdr:colOff>365125</xdr:colOff>
      <xdr:row>97</xdr:row>
      <xdr:rowOff>166863</xdr:rowOff>
    </xdr:to>
    <xdr:cxnSp macro="">
      <xdr:nvCxnSpPr>
        <xdr:cNvPr id="651" name="直線コネクタ 650"/>
        <xdr:cNvCxnSpPr/>
      </xdr:nvCxnSpPr>
      <xdr:spPr>
        <a:xfrm>
          <a:off x="14592300" y="16785586"/>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154936</xdr:rowOff>
    </xdr:from>
    <xdr:to>
      <xdr:col>21</xdr:col>
      <xdr:colOff>161925</xdr:colOff>
      <xdr:row>97</xdr:row>
      <xdr:rowOff>165222</xdr:rowOff>
    </xdr:to>
    <xdr:cxnSp macro="">
      <xdr:nvCxnSpPr>
        <xdr:cNvPr id="654" name="直線コネクタ 653"/>
        <xdr:cNvCxnSpPr/>
      </xdr:nvCxnSpPr>
      <xdr:spPr>
        <a:xfrm flipV="1">
          <a:off x="13703300" y="1678558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139666</xdr:rowOff>
    </xdr:from>
    <xdr:to>
      <xdr:col>19</xdr:col>
      <xdr:colOff>644525</xdr:colOff>
      <xdr:row>97</xdr:row>
      <xdr:rowOff>165222</xdr:rowOff>
    </xdr:to>
    <xdr:cxnSp macro="">
      <xdr:nvCxnSpPr>
        <xdr:cNvPr id="657" name="直線コネクタ 656"/>
        <xdr:cNvCxnSpPr/>
      </xdr:nvCxnSpPr>
      <xdr:spPr>
        <a:xfrm>
          <a:off x="12814300" y="16770316"/>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25836</xdr:rowOff>
    </xdr:from>
    <xdr:to>
      <xdr:col>23</xdr:col>
      <xdr:colOff>568325</xdr:colOff>
      <xdr:row>97</xdr:row>
      <xdr:rowOff>127436</xdr:rowOff>
    </xdr:to>
    <xdr:sp macro="" textlink="">
      <xdr:nvSpPr>
        <xdr:cNvPr id="667" name="円/楕円 666"/>
        <xdr:cNvSpPr/>
      </xdr:nvSpPr>
      <xdr:spPr>
        <a:xfrm>
          <a:off x="16268700" y="166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156663</xdr:rowOff>
    </xdr:from>
    <xdr:ext cx="534377" cy="259045"/>
    <xdr:sp macro="" textlink="">
      <xdr:nvSpPr>
        <xdr:cNvPr id="668" name="積立金該当値テキスト"/>
        <xdr:cNvSpPr txBox="1"/>
      </xdr:nvSpPr>
      <xdr:spPr>
        <a:xfrm>
          <a:off x="16370300" y="164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116063</xdr:rowOff>
    </xdr:from>
    <xdr:to>
      <xdr:col>22</xdr:col>
      <xdr:colOff>415925</xdr:colOff>
      <xdr:row>98</xdr:row>
      <xdr:rowOff>46213</xdr:rowOff>
    </xdr:to>
    <xdr:sp macro="" textlink="">
      <xdr:nvSpPr>
        <xdr:cNvPr id="669" name="円/楕円 668"/>
        <xdr:cNvSpPr/>
      </xdr:nvSpPr>
      <xdr:spPr>
        <a:xfrm>
          <a:off x="15430500" y="167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37340</xdr:rowOff>
    </xdr:from>
    <xdr:ext cx="469744" cy="259045"/>
    <xdr:sp macro="" textlink="">
      <xdr:nvSpPr>
        <xdr:cNvPr id="670" name="テキスト ボックス 669"/>
        <xdr:cNvSpPr txBox="1"/>
      </xdr:nvSpPr>
      <xdr:spPr>
        <a:xfrm>
          <a:off x="15246427" y="168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104136</xdr:rowOff>
    </xdr:from>
    <xdr:to>
      <xdr:col>21</xdr:col>
      <xdr:colOff>212725</xdr:colOff>
      <xdr:row>98</xdr:row>
      <xdr:rowOff>34286</xdr:rowOff>
    </xdr:to>
    <xdr:sp macro="" textlink="">
      <xdr:nvSpPr>
        <xdr:cNvPr id="671" name="円/楕円 670"/>
        <xdr:cNvSpPr/>
      </xdr:nvSpPr>
      <xdr:spPr>
        <a:xfrm>
          <a:off x="14541500" y="167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25413</xdr:rowOff>
    </xdr:from>
    <xdr:ext cx="469744" cy="259045"/>
    <xdr:sp macro="" textlink="">
      <xdr:nvSpPr>
        <xdr:cNvPr id="672" name="テキスト ボックス 671"/>
        <xdr:cNvSpPr txBox="1"/>
      </xdr:nvSpPr>
      <xdr:spPr>
        <a:xfrm>
          <a:off x="14357427" y="168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114422</xdr:rowOff>
    </xdr:from>
    <xdr:to>
      <xdr:col>20</xdr:col>
      <xdr:colOff>9525</xdr:colOff>
      <xdr:row>98</xdr:row>
      <xdr:rowOff>44572</xdr:rowOff>
    </xdr:to>
    <xdr:sp macro="" textlink="">
      <xdr:nvSpPr>
        <xdr:cNvPr id="673" name="円/楕円 672"/>
        <xdr:cNvSpPr/>
      </xdr:nvSpPr>
      <xdr:spPr>
        <a:xfrm>
          <a:off x="13652500" y="167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35699</xdr:rowOff>
    </xdr:from>
    <xdr:ext cx="469744" cy="259045"/>
    <xdr:sp macro="" textlink="">
      <xdr:nvSpPr>
        <xdr:cNvPr id="674" name="テキスト ボックス 673"/>
        <xdr:cNvSpPr txBox="1"/>
      </xdr:nvSpPr>
      <xdr:spPr>
        <a:xfrm>
          <a:off x="13468427" y="168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88866</xdr:rowOff>
    </xdr:from>
    <xdr:to>
      <xdr:col>18</xdr:col>
      <xdr:colOff>492125</xdr:colOff>
      <xdr:row>98</xdr:row>
      <xdr:rowOff>19016</xdr:rowOff>
    </xdr:to>
    <xdr:sp macro="" textlink="">
      <xdr:nvSpPr>
        <xdr:cNvPr id="675" name="円/楕円 674"/>
        <xdr:cNvSpPr/>
      </xdr:nvSpPr>
      <xdr:spPr>
        <a:xfrm>
          <a:off x="12763500" y="167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10143</xdr:rowOff>
    </xdr:from>
    <xdr:ext cx="534377" cy="259045"/>
    <xdr:sp macro="" textlink="">
      <xdr:nvSpPr>
        <xdr:cNvPr id="676" name="テキスト ボックス 675"/>
        <xdr:cNvSpPr txBox="1"/>
      </xdr:nvSpPr>
      <xdr:spPr>
        <a:xfrm>
          <a:off x="12547111" y="168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126822</xdr:rowOff>
    </xdr:from>
    <xdr:to>
      <xdr:col>32</xdr:col>
      <xdr:colOff>187325</xdr:colOff>
      <xdr:row>38</xdr:row>
      <xdr:rowOff>147701</xdr:rowOff>
    </xdr:to>
    <xdr:cxnSp macro="">
      <xdr:nvCxnSpPr>
        <xdr:cNvPr id="705" name="直線コネクタ 704"/>
        <xdr:cNvCxnSpPr/>
      </xdr:nvCxnSpPr>
      <xdr:spPr>
        <a:xfrm>
          <a:off x="21323300" y="6641922"/>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34849</xdr:rowOff>
    </xdr:from>
    <xdr:to>
      <xdr:col>31</xdr:col>
      <xdr:colOff>34925</xdr:colOff>
      <xdr:row>38</xdr:row>
      <xdr:rowOff>126822</xdr:rowOff>
    </xdr:to>
    <xdr:cxnSp macro="">
      <xdr:nvCxnSpPr>
        <xdr:cNvPr id="708" name="直線コネクタ 707"/>
        <xdr:cNvCxnSpPr/>
      </xdr:nvCxnSpPr>
      <xdr:spPr>
        <a:xfrm>
          <a:off x="20434300" y="6549949"/>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34849</xdr:rowOff>
    </xdr:from>
    <xdr:to>
      <xdr:col>29</xdr:col>
      <xdr:colOff>517525</xdr:colOff>
      <xdr:row>38</xdr:row>
      <xdr:rowOff>54204</xdr:rowOff>
    </xdr:to>
    <xdr:cxnSp macro="">
      <xdr:nvCxnSpPr>
        <xdr:cNvPr id="711" name="直線コネクタ 710"/>
        <xdr:cNvCxnSpPr/>
      </xdr:nvCxnSpPr>
      <xdr:spPr>
        <a:xfrm flipV="1">
          <a:off x="19545300" y="654994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54204</xdr:rowOff>
    </xdr:from>
    <xdr:to>
      <xdr:col>28</xdr:col>
      <xdr:colOff>314325</xdr:colOff>
      <xdr:row>38</xdr:row>
      <xdr:rowOff>92304</xdr:rowOff>
    </xdr:to>
    <xdr:cxnSp macro="">
      <xdr:nvCxnSpPr>
        <xdr:cNvPr id="714" name="直線コネクタ 713"/>
        <xdr:cNvCxnSpPr/>
      </xdr:nvCxnSpPr>
      <xdr:spPr>
        <a:xfrm flipV="1">
          <a:off x="18656300" y="656930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6" name="テキスト ボックス 715"/>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149394</xdr:rowOff>
    </xdr:from>
    <xdr:ext cx="469744" cy="259045"/>
    <xdr:sp macro="" textlink="">
      <xdr:nvSpPr>
        <xdr:cNvPr id="718" name="テキスト ボックス 717"/>
        <xdr:cNvSpPr txBox="1"/>
      </xdr:nvSpPr>
      <xdr:spPr>
        <a:xfrm>
          <a:off x="18421427" y="66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96901</xdr:rowOff>
    </xdr:from>
    <xdr:to>
      <xdr:col>32</xdr:col>
      <xdr:colOff>238125</xdr:colOff>
      <xdr:row>39</xdr:row>
      <xdr:rowOff>27051</xdr:rowOff>
    </xdr:to>
    <xdr:sp macro="" textlink="">
      <xdr:nvSpPr>
        <xdr:cNvPr id="724" name="円/楕円 723"/>
        <xdr:cNvSpPr/>
      </xdr:nvSpPr>
      <xdr:spPr>
        <a:xfrm>
          <a:off x="22110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56278</xdr:rowOff>
    </xdr:from>
    <xdr:ext cx="378565" cy="259045"/>
    <xdr:sp macro="" textlink="">
      <xdr:nvSpPr>
        <xdr:cNvPr id="725" name="投資及び出資金該当値テキスト"/>
        <xdr:cNvSpPr txBox="1"/>
      </xdr:nvSpPr>
      <xdr:spPr>
        <a:xfrm>
          <a:off x="22212300" y="639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76022</xdr:rowOff>
    </xdr:from>
    <xdr:to>
      <xdr:col>31</xdr:col>
      <xdr:colOff>85725</xdr:colOff>
      <xdr:row>39</xdr:row>
      <xdr:rowOff>6172</xdr:rowOff>
    </xdr:to>
    <xdr:sp macro="" textlink="">
      <xdr:nvSpPr>
        <xdr:cNvPr id="726" name="円/楕円 725"/>
        <xdr:cNvSpPr/>
      </xdr:nvSpPr>
      <xdr:spPr>
        <a:xfrm>
          <a:off x="21272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168749</xdr:rowOff>
    </xdr:from>
    <xdr:ext cx="469744" cy="259045"/>
    <xdr:sp macro="" textlink="">
      <xdr:nvSpPr>
        <xdr:cNvPr id="727" name="テキスト ボックス 726"/>
        <xdr:cNvSpPr txBox="1"/>
      </xdr:nvSpPr>
      <xdr:spPr>
        <a:xfrm>
          <a:off x="21088427" y="66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155499</xdr:rowOff>
    </xdr:from>
    <xdr:to>
      <xdr:col>29</xdr:col>
      <xdr:colOff>568325</xdr:colOff>
      <xdr:row>38</xdr:row>
      <xdr:rowOff>85649</xdr:rowOff>
    </xdr:to>
    <xdr:sp macro="" textlink="">
      <xdr:nvSpPr>
        <xdr:cNvPr id="728" name="円/楕円 727"/>
        <xdr:cNvSpPr/>
      </xdr:nvSpPr>
      <xdr:spPr>
        <a:xfrm>
          <a:off x="20383500" y="64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102176</xdr:rowOff>
    </xdr:from>
    <xdr:ext cx="469744" cy="259045"/>
    <xdr:sp macro="" textlink="">
      <xdr:nvSpPr>
        <xdr:cNvPr id="729" name="テキスト ボックス 728"/>
        <xdr:cNvSpPr txBox="1"/>
      </xdr:nvSpPr>
      <xdr:spPr>
        <a:xfrm>
          <a:off x="20199427" y="62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3404</xdr:rowOff>
    </xdr:from>
    <xdr:to>
      <xdr:col>28</xdr:col>
      <xdr:colOff>365125</xdr:colOff>
      <xdr:row>38</xdr:row>
      <xdr:rowOff>105004</xdr:rowOff>
    </xdr:to>
    <xdr:sp macro="" textlink="">
      <xdr:nvSpPr>
        <xdr:cNvPr id="730" name="円/楕円 729"/>
        <xdr:cNvSpPr/>
      </xdr:nvSpPr>
      <xdr:spPr>
        <a:xfrm>
          <a:off x="194945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121531</xdr:rowOff>
    </xdr:from>
    <xdr:ext cx="469744" cy="259045"/>
    <xdr:sp macro="" textlink="">
      <xdr:nvSpPr>
        <xdr:cNvPr id="731" name="テキスト ボックス 730"/>
        <xdr:cNvSpPr txBox="1"/>
      </xdr:nvSpPr>
      <xdr:spPr>
        <a:xfrm>
          <a:off x="19310427" y="629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41504</xdr:rowOff>
    </xdr:from>
    <xdr:to>
      <xdr:col>27</xdr:col>
      <xdr:colOff>161925</xdr:colOff>
      <xdr:row>38</xdr:row>
      <xdr:rowOff>143104</xdr:rowOff>
    </xdr:to>
    <xdr:sp macro="" textlink="">
      <xdr:nvSpPr>
        <xdr:cNvPr id="732" name="円/楕円 731"/>
        <xdr:cNvSpPr/>
      </xdr:nvSpPr>
      <xdr:spPr>
        <a:xfrm>
          <a:off x="18605500" y="65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159631</xdr:rowOff>
    </xdr:from>
    <xdr:ext cx="469744" cy="259045"/>
    <xdr:sp macro="" textlink="">
      <xdr:nvSpPr>
        <xdr:cNvPr id="733" name="テキスト ボックス 732"/>
        <xdr:cNvSpPr txBox="1"/>
      </xdr:nvSpPr>
      <xdr:spPr>
        <a:xfrm>
          <a:off x="18421427" y="63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169091</xdr:rowOff>
    </xdr:from>
    <xdr:to>
      <xdr:col>32</xdr:col>
      <xdr:colOff>187325</xdr:colOff>
      <xdr:row>59</xdr:row>
      <xdr:rowOff>38104</xdr:rowOff>
    </xdr:to>
    <xdr:cxnSp macro="">
      <xdr:nvCxnSpPr>
        <xdr:cNvPr id="764" name="直線コネクタ 763"/>
        <xdr:cNvCxnSpPr/>
      </xdr:nvCxnSpPr>
      <xdr:spPr>
        <a:xfrm>
          <a:off x="21323300" y="10113191"/>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119387</xdr:rowOff>
    </xdr:from>
    <xdr:to>
      <xdr:col>31</xdr:col>
      <xdr:colOff>34925</xdr:colOff>
      <xdr:row>58</xdr:row>
      <xdr:rowOff>169091</xdr:rowOff>
    </xdr:to>
    <xdr:cxnSp macro="">
      <xdr:nvCxnSpPr>
        <xdr:cNvPr id="767" name="直線コネクタ 766"/>
        <xdr:cNvCxnSpPr/>
      </xdr:nvCxnSpPr>
      <xdr:spPr>
        <a:xfrm>
          <a:off x="20434300" y="10063487"/>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119387</xdr:rowOff>
    </xdr:from>
    <xdr:to>
      <xdr:col>29</xdr:col>
      <xdr:colOff>517525</xdr:colOff>
      <xdr:row>59</xdr:row>
      <xdr:rowOff>37810</xdr:rowOff>
    </xdr:to>
    <xdr:cxnSp macro="">
      <xdr:nvCxnSpPr>
        <xdr:cNvPr id="770" name="直線コネクタ 769"/>
        <xdr:cNvCxnSpPr/>
      </xdr:nvCxnSpPr>
      <xdr:spPr>
        <a:xfrm flipV="1">
          <a:off x="19545300" y="10063487"/>
          <a:ext cx="889000" cy="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37810</xdr:rowOff>
    </xdr:from>
    <xdr:to>
      <xdr:col>28</xdr:col>
      <xdr:colOff>314325</xdr:colOff>
      <xdr:row>59</xdr:row>
      <xdr:rowOff>47705</xdr:rowOff>
    </xdr:to>
    <xdr:cxnSp macro="">
      <xdr:nvCxnSpPr>
        <xdr:cNvPr id="773" name="直線コネクタ 772"/>
        <xdr:cNvCxnSpPr/>
      </xdr:nvCxnSpPr>
      <xdr:spPr>
        <a:xfrm flipV="1">
          <a:off x="18656300" y="10153360"/>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158754</xdr:rowOff>
    </xdr:from>
    <xdr:to>
      <xdr:col>32</xdr:col>
      <xdr:colOff>238125</xdr:colOff>
      <xdr:row>59</xdr:row>
      <xdr:rowOff>88904</xdr:rowOff>
    </xdr:to>
    <xdr:sp macro="" textlink="">
      <xdr:nvSpPr>
        <xdr:cNvPr id="783" name="円/楕円 782"/>
        <xdr:cNvSpPr/>
      </xdr:nvSpPr>
      <xdr:spPr>
        <a:xfrm>
          <a:off x="22110700" y="101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469744" cy="259045"/>
    <xdr:sp macro="" textlink="">
      <xdr:nvSpPr>
        <xdr:cNvPr id="784" name="貸付金該当値テキスト"/>
        <xdr:cNvSpPr txBox="1"/>
      </xdr:nvSpPr>
      <xdr:spPr>
        <a:xfrm>
          <a:off x="22212300"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118291</xdr:rowOff>
    </xdr:from>
    <xdr:to>
      <xdr:col>31</xdr:col>
      <xdr:colOff>85725</xdr:colOff>
      <xdr:row>59</xdr:row>
      <xdr:rowOff>48441</xdr:rowOff>
    </xdr:to>
    <xdr:sp macro="" textlink="">
      <xdr:nvSpPr>
        <xdr:cNvPr id="785" name="円/楕円 784"/>
        <xdr:cNvSpPr/>
      </xdr:nvSpPr>
      <xdr:spPr>
        <a:xfrm>
          <a:off x="21272500" y="100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39568</xdr:rowOff>
    </xdr:from>
    <xdr:ext cx="469744" cy="259045"/>
    <xdr:sp macro="" textlink="">
      <xdr:nvSpPr>
        <xdr:cNvPr id="786" name="テキスト ボックス 785"/>
        <xdr:cNvSpPr txBox="1"/>
      </xdr:nvSpPr>
      <xdr:spPr>
        <a:xfrm>
          <a:off x="21088427" y="101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68587</xdr:rowOff>
    </xdr:from>
    <xdr:to>
      <xdr:col>29</xdr:col>
      <xdr:colOff>568325</xdr:colOff>
      <xdr:row>58</xdr:row>
      <xdr:rowOff>170187</xdr:rowOff>
    </xdr:to>
    <xdr:sp macro="" textlink="">
      <xdr:nvSpPr>
        <xdr:cNvPr id="787" name="円/楕円 786"/>
        <xdr:cNvSpPr/>
      </xdr:nvSpPr>
      <xdr:spPr>
        <a:xfrm>
          <a:off x="20383500" y="100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161314</xdr:rowOff>
    </xdr:from>
    <xdr:ext cx="469744" cy="259045"/>
    <xdr:sp macro="" textlink="">
      <xdr:nvSpPr>
        <xdr:cNvPr id="788" name="テキスト ボックス 787"/>
        <xdr:cNvSpPr txBox="1"/>
      </xdr:nvSpPr>
      <xdr:spPr>
        <a:xfrm>
          <a:off x="20199427" y="101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158460</xdr:rowOff>
    </xdr:from>
    <xdr:to>
      <xdr:col>28</xdr:col>
      <xdr:colOff>365125</xdr:colOff>
      <xdr:row>59</xdr:row>
      <xdr:rowOff>88610</xdr:rowOff>
    </xdr:to>
    <xdr:sp macro="" textlink="">
      <xdr:nvSpPr>
        <xdr:cNvPr id="789" name="円/楕円 788"/>
        <xdr:cNvSpPr/>
      </xdr:nvSpPr>
      <xdr:spPr>
        <a:xfrm>
          <a:off x="19494500" y="101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79737</xdr:rowOff>
    </xdr:from>
    <xdr:ext cx="469744" cy="259045"/>
    <xdr:sp macro="" textlink="">
      <xdr:nvSpPr>
        <xdr:cNvPr id="790" name="テキスト ボックス 789"/>
        <xdr:cNvSpPr txBox="1"/>
      </xdr:nvSpPr>
      <xdr:spPr>
        <a:xfrm>
          <a:off x="19310427" y="101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168355</xdr:rowOff>
    </xdr:from>
    <xdr:to>
      <xdr:col>27</xdr:col>
      <xdr:colOff>161925</xdr:colOff>
      <xdr:row>59</xdr:row>
      <xdr:rowOff>98505</xdr:rowOff>
    </xdr:to>
    <xdr:sp macro="" textlink="">
      <xdr:nvSpPr>
        <xdr:cNvPr id="791" name="円/楕円 790"/>
        <xdr:cNvSpPr/>
      </xdr:nvSpPr>
      <xdr:spPr>
        <a:xfrm>
          <a:off x="18605500" y="101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89632</xdr:rowOff>
    </xdr:from>
    <xdr:ext cx="469744" cy="259045"/>
    <xdr:sp macro="" textlink="">
      <xdr:nvSpPr>
        <xdr:cNvPr id="792" name="テキスト ボックス 791"/>
        <xdr:cNvSpPr txBox="1"/>
      </xdr:nvSpPr>
      <xdr:spPr>
        <a:xfrm>
          <a:off x="18421427" y="1020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113708</xdr:rowOff>
    </xdr:from>
    <xdr:to>
      <xdr:col>32</xdr:col>
      <xdr:colOff>187325</xdr:colOff>
      <xdr:row>77</xdr:row>
      <xdr:rowOff>124529</xdr:rowOff>
    </xdr:to>
    <xdr:cxnSp macro="">
      <xdr:nvCxnSpPr>
        <xdr:cNvPr id="821" name="直線コネクタ 820"/>
        <xdr:cNvCxnSpPr/>
      </xdr:nvCxnSpPr>
      <xdr:spPr>
        <a:xfrm flipV="1">
          <a:off x="21323300" y="13315358"/>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124529</xdr:rowOff>
    </xdr:from>
    <xdr:to>
      <xdr:col>31</xdr:col>
      <xdr:colOff>34925</xdr:colOff>
      <xdr:row>77</xdr:row>
      <xdr:rowOff>150216</xdr:rowOff>
    </xdr:to>
    <xdr:cxnSp macro="">
      <xdr:nvCxnSpPr>
        <xdr:cNvPr id="824" name="直線コネクタ 823"/>
        <xdr:cNvCxnSpPr/>
      </xdr:nvCxnSpPr>
      <xdr:spPr>
        <a:xfrm flipV="1">
          <a:off x="20434300" y="13326179"/>
          <a:ext cx="8890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129856</xdr:rowOff>
    </xdr:from>
    <xdr:to>
      <xdr:col>29</xdr:col>
      <xdr:colOff>517525</xdr:colOff>
      <xdr:row>77</xdr:row>
      <xdr:rowOff>150216</xdr:rowOff>
    </xdr:to>
    <xdr:cxnSp macro="">
      <xdr:nvCxnSpPr>
        <xdr:cNvPr id="827" name="直線コネクタ 826"/>
        <xdr:cNvCxnSpPr/>
      </xdr:nvCxnSpPr>
      <xdr:spPr>
        <a:xfrm>
          <a:off x="19545300" y="13331506"/>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129856</xdr:rowOff>
    </xdr:from>
    <xdr:to>
      <xdr:col>28</xdr:col>
      <xdr:colOff>314325</xdr:colOff>
      <xdr:row>77</xdr:row>
      <xdr:rowOff>143845</xdr:rowOff>
    </xdr:to>
    <xdr:cxnSp macro="">
      <xdr:nvCxnSpPr>
        <xdr:cNvPr id="830" name="直線コネクタ 829"/>
        <xdr:cNvCxnSpPr/>
      </xdr:nvCxnSpPr>
      <xdr:spPr>
        <a:xfrm flipV="1">
          <a:off x="18656300" y="13331506"/>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62908</xdr:rowOff>
    </xdr:from>
    <xdr:to>
      <xdr:col>32</xdr:col>
      <xdr:colOff>238125</xdr:colOff>
      <xdr:row>77</xdr:row>
      <xdr:rowOff>164508</xdr:rowOff>
    </xdr:to>
    <xdr:sp macro="" textlink="">
      <xdr:nvSpPr>
        <xdr:cNvPr id="840" name="円/楕円 839"/>
        <xdr:cNvSpPr/>
      </xdr:nvSpPr>
      <xdr:spPr>
        <a:xfrm>
          <a:off x="221107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167156</xdr:rowOff>
    </xdr:from>
    <xdr:ext cx="534377" cy="259045"/>
    <xdr:sp macro="" textlink="">
      <xdr:nvSpPr>
        <xdr:cNvPr id="841" name="繰出金該当値テキスト"/>
        <xdr:cNvSpPr txBox="1"/>
      </xdr:nvSpPr>
      <xdr:spPr>
        <a:xfrm>
          <a:off x="22212300" y="131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73729</xdr:rowOff>
    </xdr:from>
    <xdr:to>
      <xdr:col>31</xdr:col>
      <xdr:colOff>85725</xdr:colOff>
      <xdr:row>78</xdr:row>
      <xdr:rowOff>3879</xdr:rowOff>
    </xdr:to>
    <xdr:sp macro="" textlink="">
      <xdr:nvSpPr>
        <xdr:cNvPr id="842" name="円/楕円 841"/>
        <xdr:cNvSpPr/>
      </xdr:nvSpPr>
      <xdr:spPr>
        <a:xfrm>
          <a:off x="21272500" y="132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166456</xdr:rowOff>
    </xdr:from>
    <xdr:ext cx="534377" cy="259045"/>
    <xdr:sp macro="" textlink="">
      <xdr:nvSpPr>
        <xdr:cNvPr id="843" name="テキスト ボックス 842"/>
        <xdr:cNvSpPr txBox="1"/>
      </xdr:nvSpPr>
      <xdr:spPr>
        <a:xfrm>
          <a:off x="21056111" y="133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99416</xdr:rowOff>
    </xdr:from>
    <xdr:to>
      <xdr:col>29</xdr:col>
      <xdr:colOff>568325</xdr:colOff>
      <xdr:row>78</xdr:row>
      <xdr:rowOff>29566</xdr:rowOff>
    </xdr:to>
    <xdr:sp macro="" textlink="">
      <xdr:nvSpPr>
        <xdr:cNvPr id="844" name="円/楕円 843"/>
        <xdr:cNvSpPr/>
      </xdr:nvSpPr>
      <xdr:spPr>
        <a:xfrm>
          <a:off x="20383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20693</xdr:rowOff>
    </xdr:from>
    <xdr:ext cx="534377" cy="259045"/>
    <xdr:sp macro="" textlink="">
      <xdr:nvSpPr>
        <xdr:cNvPr id="845" name="テキスト ボックス 844"/>
        <xdr:cNvSpPr txBox="1"/>
      </xdr:nvSpPr>
      <xdr:spPr>
        <a:xfrm>
          <a:off x="20167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79056</xdr:rowOff>
    </xdr:from>
    <xdr:to>
      <xdr:col>28</xdr:col>
      <xdr:colOff>365125</xdr:colOff>
      <xdr:row>78</xdr:row>
      <xdr:rowOff>9206</xdr:rowOff>
    </xdr:to>
    <xdr:sp macro="" textlink="">
      <xdr:nvSpPr>
        <xdr:cNvPr id="846" name="円/楕円 845"/>
        <xdr:cNvSpPr/>
      </xdr:nvSpPr>
      <xdr:spPr>
        <a:xfrm>
          <a:off x="19494500" y="132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333</xdr:rowOff>
    </xdr:from>
    <xdr:ext cx="534377" cy="259045"/>
    <xdr:sp macro="" textlink="">
      <xdr:nvSpPr>
        <xdr:cNvPr id="847" name="テキスト ボックス 846"/>
        <xdr:cNvSpPr txBox="1"/>
      </xdr:nvSpPr>
      <xdr:spPr>
        <a:xfrm>
          <a:off x="19278111" y="133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93045</xdr:rowOff>
    </xdr:from>
    <xdr:to>
      <xdr:col>27</xdr:col>
      <xdr:colOff>161925</xdr:colOff>
      <xdr:row>78</xdr:row>
      <xdr:rowOff>23195</xdr:rowOff>
    </xdr:to>
    <xdr:sp macro="" textlink="">
      <xdr:nvSpPr>
        <xdr:cNvPr id="848" name="円/楕円 847"/>
        <xdr:cNvSpPr/>
      </xdr:nvSpPr>
      <xdr:spPr>
        <a:xfrm>
          <a:off x="18605500" y="132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14322</xdr:rowOff>
    </xdr:from>
    <xdr:ext cx="534377" cy="259045"/>
    <xdr:sp macro="" textlink="">
      <xdr:nvSpPr>
        <xdr:cNvPr id="849" name="テキスト ボックス 848"/>
        <xdr:cNvSpPr txBox="1"/>
      </xdr:nvSpPr>
      <xdr:spPr>
        <a:xfrm>
          <a:off x="18389111" y="133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371,043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主な構成項目である扶助費は、住民一人当たり</a:t>
          </a:r>
          <a:r>
            <a:rPr kumimoji="1" lang="en-US" altLang="ja-JP" sz="1300">
              <a:latin typeface="ＭＳ Ｐゴシック"/>
            </a:rPr>
            <a:t>79,611</a:t>
          </a:r>
          <a:r>
            <a:rPr kumimoji="1" lang="ja-JP" altLang="en-US" sz="1300">
              <a:latin typeface="ＭＳ Ｐゴシック"/>
            </a:rPr>
            <a:t>円となっており、類似団体と比べて低い水準であるが、平成</a:t>
          </a:r>
          <a:r>
            <a:rPr kumimoji="1" lang="en-US" altLang="ja-JP" sz="1300">
              <a:latin typeface="ＭＳ Ｐゴシック"/>
            </a:rPr>
            <a:t>23</a:t>
          </a:r>
          <a:r>
            <a:rPr kumimoji="1" lang="ja-JP" altLang="en-US" sz="1300">
              <a:latin typeface="ＭＳ Ｐゴシック"/>
            </a:rPr>
            <a:t>年度以降増加傾向にある。障害者関係扶助費の増加が主な要因である。</a:t>
          </a:r>
          <a:endParaRPr kumimoji="1" lang="en-US" altLang="ja-JP" sz="1300">
            <a:latin typeface="ＭＳ Ｐゴシック"/>
          </a:endParaRPr>
        </a:p>
        <a:p>
          <a:r>
            <a:rPr kumimoji="1" lang="ja-JP" altLang="en-US" sz="1300">
              <a:latin typeface="ＭＳ Ｐゴシック"/>
            </a:rPr>
            <a:t>　類似団体比較して、住民一人当たりの金額が、人件費は</a:t>
          </a:r>
          <a:r>
            <a:rPr kumimoji="1" lang="en-US" altLang="ja-JP" sz="1300">
              <a:latin typeface="ＭＳ Ｐゴシック"/>
            </a:rPr>
            <a:t>18,180</a:t>
          </a:r>
          <a:r>
            <a:rPr kumimoji="1" lang="ja-JP" altLang="en-US" sz="1300">
              <a:latin typeface="ＭＳ Ｐゴシック"/>
            </a:rPr>
            <a:t>円低く、補助費等は</a:t>
          </a:r>
          <a:r>
            <a:rPr kumimoji="1" lang="en-US" altLang="ja-JP" sz="1300">
              <a:latin typeface="ＭＳ Ｐゴシック"/>
            </a:rPr>
            <a:t>14,369</a:t>
          </a:r>
          <a:r>
            <a:rPr kumimoji="1" lang="ja-JP" altLang="en-US" sz="1300">
              <a:latin typeface="ＭＳ Ｐゴシック"/>
            </a:rPr>
            <a:t>円高いことが本市の特徴である。これは、ごみ処理業務や消防業務を一部事務組合で行っているためである。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147930</xdr:rowOff>
    </xdr:from>
    <xdr:to>
      <xdr:col>6</xdr:col>
      <xdr:colOff>511175</xdr:colOff>
      <xdr:row>37</xdr:row>
      <xdr:rowOff>27686</xdr:rowOff>
    </xdr:to>
    <xdr:cxnSp macro="">
      <xdr:nvCxnSpPr>
        <xdr:cNvPr id="59" name="直線コネクタ 58"/>
        <xdr:cNvCxnSpPr/>
      </xdr:nvCxnSpPr>
      <xdr:spPr>
        <a:xfrm flipV="1">
          <a:off x="3797300" y="6320130"/>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23114</xdr:rowOff>
    </xdr:from>
    <xdr:to>
      <xdr:col>5</xdr:col>
      <xdr:colOff>358775</xdr:colOff>
      <xdr:row>37</xdr:row>
      <xdr:rowOff>27686</xdr:rowOff>
    </xdr:to>
    <xdr:cxnSp macro="">
      <xdr:nvCxnSpPr>
        <xdr:cNvPr id="62" name="直線コネクタ 61"/>
        <xdr:cNvCxnSpPr/>
      </xdr:nvCxnSpPr>
      <xdr:spPr>
        <a:xfrm>
          <a:off x="2908300" y="6366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23114</xdr:rowOff>
    </xdr:from>
    <xdr:to>
      <xdr:col>4</xdr:col>
      <xdr:colOff>155575</xdr:colOff>
      <xdr:row>37</xdr:row>
      <xdr:rowOff>75692</xdr:rowOff>
    </xdr:to>
    <xdr:cxnSp macro="">
      <xdr:nvCxnSpPr>
        <xdr:cNvPr id="65" name="直線コネクタ 64"/>
        <xdr:cNvCxnSpPr/>
      </xdr:nvCxnSpPr>
      <xdr:spPr>
        <a:xfrm flipV="1">
          <a:off x="2019300" y="63667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78435</xdr:rowOff>
    </xdr:from>
    <xdr:to>
      <xdr:col>2</xdr:col>
      <xdr:colOff>638175</xdr:colOff>
      <xdr:row>37</xdr:row>
      <xdr:rowOff>75692</xdr:rowOff>
    </xdr:to>
    <xdr:cxnSp macro="">
      <xdr:nvCxnSpPr>
        <xdr:cNvPr id="68" name="直線コネクタ 67"/>
        <xdr:cNvCxnSpPr/>
      </xdr:nvCxnSpPr>
      <xdr:spPr>
        <a:xfrm>
          <a:off x="1130300" y="6250635"/>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97130</xdr:rowOff>
    </xdr:from>
    <xdr:to>
      <xdr:col>6</xdr:col>
      <xdr:colOff>561975</xdr:colOff>
      <xdr:row>37</xdr:row>
      <xdr:rowOff>27280</xdr:rowOff>
    </xdr:to>
    <xdr:sp macro="" textlink="">
      <xdr:nvSpPr>
        <xdr:cNvPr id="78" name="円/楕円 77"/>
        <xdr:cNvSpPr/>
      </xdr:nvSpPr>
      <xdr:spPr>
        <a:xfrm>
          <a:off x="4584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12057</xdr:rowOff>
    </xdr:from>
    <xdr:ext cx="469744" cy="259045"/>
    <xdr:sp macro="" textlink="">
      <xdr:nvSpPr>
        <xdr:cNvPr id="79" name="議会費該当値テキスト"/>
        <xdr:cNvSpPr txBox="1"/>
      </xdr:nvSpPr>
      <xdr:spPr>
        <a:xfrm>
          <a:off x="4686300" y="61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148336</xdr:rowOff>
    </xdr:from>
    <xdr:to>
      <xdr:col>5</xdr:col>
      <xdr:colOff>409575</xdr:colOff>
      <xdr:row>37</xdr:row>
      <xdr:rowOff>78486</xdr:rowOff>
    </xdr:to>
    <xdr:sp macro="" textlink="">
      <xdr:nvSpPr>
        <xdr:cNvPr id="80" name="円/楕円 79"/>
        <xdr:cNvSpPr/>
      </xdr:nvSpPr>
      <xdr:spPr>
        <a:xfrm>
          <a:off x="3746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69613</xdr:rowOff>
    </xdr:from>
    <xdr:ext cx="469744" cy="259045"/>
    <xdr:sp macro="" textlink="">
      <xdr:nvSpPr>
        <xdr:cNvPr id="81" name="テキスト ボックス 80"/>
        <xdr:cNvSpPr txBox="1"/>
      </xdr:nvSpPr>
      <xdr:spPr>
        <a:xfrm>
          <a:off x="3562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143764</xdr:rowOff>
    </xdr:from>
    <xdr:to>
      <xdr:col>4</xdr:col>
      <xdr:colOff>206375</xdr:colOff>
      <xdr:row>37</xdr:row>
      <xdr:rowOff>73914</xdr:rowOff>
    </xdr:to>
    <xdr:sp macro="" textlink="">
      <xdr:nvSpPr>
        <xdr:cNvPr id="82" name="円/楕円 81"/>
        <xdr:cNvSpPr/>
      </xdr:nvSpPr>
      <xdr:spPr>
        <a:xfrm>
          <a:off x="2857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65041</xdr:rowOff>
    </xdr:from>
    <xdr:ext cx="469744" cy="259045"/>
    <xdr:sp macro="" textlink="">
      <xdr:nvSpPr>
        <xdr:cNvPr id="83" name="テキスト ボックス 82"/>
        <xdr:cNvSpPr txBox="1"/>
      </xdr:nvSpPr>
      <xdr:spPr>
        <a:xfrm>
          <a:off x="26734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24892</xdr:rowOff>
    </xdr:from>
    <xdr:to>
      <xdr:col>3</xdr:col>
      <xdr:colOff>3175</xdr:colOff>
      <xdr:row>37</xdr:row>
      <xdr:rowOff>126492</xdr:rowOff>
    </xdr:to>
    <xdr:sp macro="" textlink="">
      <xdr:nvSpPr>
        <xdr:cNvPr id="84" name="円/楕円 83"/>
        <xdr:cNvSpPr/>
      </xdr:nvSpPr>
      <xdr:spPr>
        <a:xfrm>
          <a:off x="196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117619</xdr:rowOff>
    </xdr:from>
    <xdr:ext cx="469744" cy="259045"/>
    <xdr:sp macro="" textlink="">
      <xdr:nvSpPr>
        <xdr:cNvPr id="85" name="テキスト ボックス 84"/>
        <xdr:cNvSpPr txBox="1"/>
      </xdr:nvSpPr>
      <xdr:spPr>
        <a:xfrm>
          <a:off x="1784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27635</xdr:rowOff>
    </xdr:from>
    <xdr:to>
      <xdr:col>1</xdr:col>
      <xdr:colOff>485775</xdr:colOff>
      <xdr:row>36</xdr:row>
      <xdr:rowOff>129235</xdr:rowOff>
    </xdr:to>
    <xdr:sp macro="" textlink="">
      <xdr:nvSpPr>
        <xdr:cNvPr id="86" name="円/楕円 85"/>
        <xdr:cNvSpPr/>
      </xdr:nvSpPr>
      <xdr:spPr>
        <a:xfrm>
          <a:off x="1079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120362</xdr:rowOff>
    </xdr:from>
    <xdr:ext cx="469744" cy="259045"/>
    <xdr:sp macro="" textlink="">
      <xdr:nvSpPr>
        <xdr:cNvPr id="87" name="テキスト ボックス 86"/>
        <xdr:cNvSpPr txBox="1"/>
      </xdr:nvSpPr>
      <xdr:spPr>
        <a:xfrm>
          <a:off x="895427"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5315</xdr:rowOff>
    </xdr:from>
    <xdr:to>
      <xdr:col>6</xdr:col>
      <xdr:colOff>511175</xdr:colOff>
      <xdr:row>57</xdr:row>
      <xdr:rowOff>95301</xdr:rowOff>
    </xdr:to>
    <xdr:cxnSp macro="">
      <xdr:nvCxnSpPr>
        <xdr:cNvPr id="114" name="直線コネクタ 113"/>
        <xdr:cNvCxnSpPr/>
      </xdr:nvCxnSpPr>
      <xdr:spPr>
        <a:xfrm flipV="1">
          <a:off x="3797300" y="9777965"/>
          <a:ext cx="838200" cy="8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81631</xdr:rowOff>
    </xdr:from>
    <xdr:to>
      <xdr:col>5</xdr:col>
      <xdr:colOff>358775</xdr:colOff>
      <xdr:row>57</xdr:row>
      <xdr:rowOff>95301</xdr:rowOff>
    </xdr:to>
    <xdr:cxnSp macro="">
      <xdr:nvCxnSpPr>
        <xdr:cNvPr id="117" name="直線コネクタ 116"/>
        <xdr:cNvCxnSpPr/>
      </xdr:nvCxnSpPr>
      <xdr:spPr>
        <a:xfrm>
          <a:off x="2908300" y="9854281"/>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81631</xdr:rowOff>
    </xdr:from>
    <xdr:to>
      <xdr:col>4</xdr:col>
      <xdr:colOff>155575</xdr:colOff>
      <xdr:row>57</xdr:row>
      <xdr:rowOff>96344</xdr:rowOff>
    </xdr:to>
    <xdr:cxnSp macro="">
      <xdr:nvCxnSpPr>
        <xdr:cNvPr id="120" name="直線コネクタ 119"/>
        <xdr:cNvCxnSpPr/>
      </xdr:nvCxnSpPr>
      <xdr:spPr>
        <a:xfrm flipV="1">
          <a:off x="2019300" y="9854281"/>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83405</xdr:rowOff>
    </xdr:from>
    <xdr:to>
      <xdr:col>2</xdr:col>
      <xdr:colOff>638175</xdr:colOff>
      <xdr:row>57</xdr:row>
      <xdr:rowOff>96344</xdr:rowOff>
    </xdr:to>
    <xdr:cxnSp macro="">
      <xdr:nvCxnSpPr>
        <xdr:cNvPr id="123" name="直線コネクタ 122"/>
        <xdr:cNvCxnSpPr/>
      </xdr:nvCxnSpPr>
      <xdr:spPr>
        <a:xfrm>
          <a:off x="1130300" y="9856055"/>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125965</xdr:rowOff>
    </xdr:from>
    <xdr:to>
      <xdr:col>6</xdr:col>
      <xdr:colOff>561975</xdr:colOff>
      <xdr:row>57</xdr:row>
      <xdr:rowOff>56115</xdr:rowOff>
    </xdr:to>
    <xdr:sp macro="" textlink="">
      <xdr:nvSpPr>
        <xdr:cNvPr id="133" name="円/楕円 132"/>
        <xdr:cNvSpPr/>
      </xdr:nvSpPr>
      <xdr:spPr>
        <a:xfrm>
          <a:off x="4584700" y="97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148842</xdr:rowOff>
    </xdr:from>
    <xdr:ext cx="534377" cy="259045"/>
    <xdr:sp macro="" textlink="">
      <xdr:nvSpPr>
        <xdr:cNvPr id="134" name="総務費該当値テキスト"/>
        <xdr:cNvSpPr txBox="1"/>
      </xdr:nvSpPr>
      <xdr:spPr>
        <a:xfrm>
          <a:off x="4686300" y="9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44501</xdr:rowOff>
    </xdr:from>
    <xdr:to>
      <xdr:col>5</xdr:col>
      <xdr:colOff>409575</xdr:colOff>
      <xdr:row>57</xdr:row>
      <xdr:rowOff>146101</xdr:rowOff>
    </xdr:to>
    <xdr:sp macro="" textlink="">
      <xdr:nvSpPr>
        <xdr:cNvPr id="135" name="円/楕円 134"/>
        <xdr:cNvSpPr/>
      </xdr:nvSpPr>
      <xdr:spPr>
        <a:xfrm>
          <a:off x="3746500" y="98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137228</xdr:rowOff>
    </xdr:from>
    <xdr:ext cx="534377" cy="259045"/>
    <xdr:sp macro="" textlink="">
      <xdr:nvSpPr>
        <xdr:cNvPr id="136" name="テキスト ボックス 135"/>
        <xdr:cNvSpPr txBox="1"/>
      </xdr:nvSpPr>
      <xdr:spPr>
        <a:xfrm>
          <a:off x="3530111" y="99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30831</xdr:rowOff>
    </xdr:from>
    <xdr:to>
      <xdr:col>4</xdr:col>
      <xdr:colOff>206375</xdr:colOff>
      <xdr:row>57</xdr:row>
      <xdr:rowOff>132431</xdr:rowOff>
    </xdr:to>
    <xdr:sp macro="" textlink="">
      <xdr:nvSpPr>
        <xdr:cNvPr id="137" name="円/楕円 136"/>
        <xdr:cNvSpPr/>
      </xdr:nvSpPr>
      <xdr:spPr>
        <a:xfrm>
          <a:off x="2857500" y="98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123558</xdr:rowOff>
    </xdr:from>
    <xdr:ext cx="534377" cy="259045"/>
    <xdr:sp macro="" textlink="">
      <xdr:nvSpPr>
        <xdr:cNvPr id="138" name="テキスト ボックス 137"/>
        <xdr:cNvSpPr txBox="1"/>
      </xdr:nvSpPr>
      <xdr:spPr>
        <a:xfrm>
          <a:off x="2641111" y="98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45544</xdr:rowOff>
    </xdr:from>
    <xdr:to>
      <xdr:col>3</xdr:col>
      <xdr:colOff>3175</xdr:colOff>
      <xdr:row>57</xdr:row>
      <xdr:rowOff>147144</xdr:rowOff>
    </xdr:to>
    <xdr:sp macro="" textlink="">
      <xdr:nvSpPr>
        <xdr:cNvPr id="139" name="円/楕円 138"/>
        <xdr:cNvSpPr/>
      </xdr:nvSpPr>
      <xdr:spPr>
        <a:xfrm>
          <a:off x="1968500" y="98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138271</xdr:rowOff>
    </xdr:from>
    <xdr:ext cx="534377" cy="259045"/>
    <xdr:sp macro="" textlink="">
      <xdr:nvSpPr>
        <xdr:cNvPr id="140" name="テキスト ボックス 139"/>
        <xdr:cNvSpPr txBox="1"/>
      </xdr:nvSpPr>
      <xdr:spPr>
        <a:xfrm>
          <a:off x="1752111" y="9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32605</xdr:rowOff>
    </xdr:from>
    <xdr:to>
      <xdr:col>1</xdr:col>
      <xdr:colOff>485775</xdr:colOff>
      <xdr:row>57</xdr:row>
      <xdr:rowOff>134205</xdr:rowOff>
    </xdr:to>
    <xdr:sp macro="" textlink="">
      <xdr:nvSpPr>
        <xdr:cNvPr id="141" name="円/楕円 140"/>
        <xdr:cNvSpPr/>
      </xdr:nvSpPr>
      <xdr:spPr>
        <a:xfrm>
          <a:off x="1079500" y="98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125332</xdr:rowOff>
    </xdr:from>
    <xdr:ext cx="534377" cy="259045"/>
    <xdr:sp macro="" textlink="">
      <xdr:nvSpPr>
        <xdr:cNvPr id="142" name="テキスト ボックス 141"/>
        <xdr:cNvSpPr txBox="1"/>
      </xdr:nvSpPr>
      <xdr:spPr>
        <a:xfrm>
          <a:off x="863111" y="989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118796</xdr:rowOff>
    </xdr:from>
    <xdr:to>
      <xdr:col>6</xdr:col>
      <xdr:colOff>511175</xdr:colOff>
      <xdr:row>77</xdr:row>
      <xdr:rowOff>16993</xdr:rowOff>
    </xdr:to>
    <xdr:cxnSp macro="">
      <xdr:nvCxnSpPr>
        <xdr:cNvPr id="172" name="直線コネクタ 171"/>
        <xdr:cNvCxnSpPr/>
      </xdr:nvCxnSpPr>
      <xdr:spPr>
        <a:xfrm flipV="1">
          <a:off x="3797300" y="13148996"/>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16993</xdr:rowOff>
    </xdr:from>
    <xdr:to>
      <xdr:col>5</xdr:col>
      <xdr:colOff>358775</xdr:colOff>
      <xdr:row>77</xdr:row>
      <xdr:rowOff>124867</xdr:rowOff>
    </xdr:to>
    <xdr:cxnSp macro="">
      <xdr:nvCxnSpPr>
        <xdr:cNvPr id="175" name="直線コネクタ 174"/>
        <xdr:cNvCxnSpPr/>
      </xdr:nvCxnSpPr>
      <xdr:spPr>
        <a:xfrm flipV="1">
          <a:off x="2908300" y="13218643"/>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124867</xdr:rowOff>
    </xdr:from>
    <xdr:to>
      <xdr:col>4</xdr:col>
      <xdr:colOff>155575</xdr:colOff>
      <xdr:row>77</xdr:row>
      <xdr:rowOff>126530</xdr:rowOff>
    </xdr:to>
    <xdr:cxnSp macro="">
      <xdr:nvCxnSpPr>
        <xdr:cNvPr id="178" name="直線コネクタ 177"/>
        <xdr:cNvCxnSpPr/>
      </xdr:nvCxnSpPr>
      <xdr:spPr>
        <a:xfrm flipV="1">
          <a:off x="2019300" y="1332651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126530</xdr:rowOff>
    </xdr:from>
    <xdr:to>
      <xdr:col>2</xdr:col>
      <xdr:colOff>638175</xdr:colOff>
      <xdr:row>77</xdr:row>
      <xdr:rowOff>145580</xdr:rowOff>
    </xdr:to>
    <xdr:cxnSp macro="">
      <xdr:nvCxnSpPr>
        <xdr:cNvPr id="181" name="直線コネクタ 180"/>
        <xdr:cNvCxnSpPr/>
      </xdr:nvCxnSpPr>
      <xdr:spPr>
        <a:xfrm flipV="1">
          <a:off x="1130300" y="13328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67996</xdr:rowOff>
    </xdr:from>
    <xdr:to>
      <xdr:col>6</xdr:col>
      <xdr:colOff>561975</xdr:colOff>
      <xdr:row>76</xdr:row>
      <xdr:rowOff>169596</xdr:rowOff>
    </xdr:to>
    <xdr:sp macro="" textlink="">
      <xdr:nvSpPr>
        <xdr:cNvPr id="191" name="円/楕円 190"/>
        <xdr:cNvSpPr/>
      </xdr:nvSpPr>
      <xdr:spPr>
        <a:xfrm>
          <a:off x="4584700" y="130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46423</xdr:rowOff>
    </xdr:from>
    <xdr:ext cx="599010" cy="259045"/>
    <xdr:sp macro="" textlink="">
      <xdr:nvSpPr>
        <xdr:cNvPr id="192" name="民生費該当値テキスト"/>
        <xdr:cNvSpPr txBox="1"/>
      </xdr:nvSpPr>
      <xdr:spPr>
        <a:xfrm>
          <a:off x="4686300" y="130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137643</xdr:rowOff>
    </xdr:from>
    <xdr:to>
      <xdr:col>5</xdr:col>
      <xdr:colOff>409575</xdr:colOff>
      <xdr:row>77</xdr:row>
      <xdr:rowOff>67793</xdr:rowOff>
    </xdr:to>
    <xdr:sp macro="" textlink="">
      <xdr:nvSpPr>
        <xdr:cNvPr id="193" name="円/楕円 192"/>
        <xdr:cNvSpPr/>
      </xdr:nvSpPr>
      <xdr:spPr>
        <a:xfrm>
          <a:off x="3746500" y="131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58920</xdr:rowOff>
    </xdr:from>
    <xdr:ext cx="599010" cy="259045"/>
    <xdr:sp macro="" textlink="">
      <xdr:nvSpPr>
        <xdr:cNvPr id="194" name="テキスト ボックス 193"/>
        <xdr:cNvSpPr txBox="1"/>
      </xdr:nvSpPr>
      <xdr:spPr>
        <a:xfrm>
          <a:off x="3497794" y="132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74067</xdr:rowOff>
    </xdr:from>
    <xdr:to>
      <xdr:col>4</xdr:col>
      <xdr:colOff>206375</xdr:colOff>
      <xdr:row>78</xdr:row>
      <xdr:rowOff>4217</xdr:rowOff>
    </xdr:to>
    <xdr:sp macro="" textlink="">
      <xdr:nvSpPr>
        <xdr:cNvPr id="195" name="円/楕円 194"/>
        <xdr:cNvSpPr/>
      </xdr:nvSpPr>
      <xdr:spPr>
        <a:xfrm>
          <a:off x="2857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166794</xdr:rowOff>
    </xdr:from>
    <xdr:ext cx="599010" cy="259045"/>
    <xdr:sp macro="" textlink="">
      <xdr:nvSpPr>
        <xdr:cNvPr id="196" name="テキスト ボックス 195"/>
        <xdr:cNvSpPr txBox="1"/>
      </xdr:nvSpPr>
      <xdr:spPr>
        <a:xfrm>
          <a:off x="2608794" y="13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75730</xdr:rowOff>
    </xdr:from>
    <xdr:to>
      <xdr:col>3</xdr:col>
      <xdr:colOff>3175</xdr:colOff>
      <xdr:row>78</xdr:row>
      <xdr:rowOff>5880</xdr:rowOff>
    </xdr:to>
    <xdr:sp macro="" textlink="">
      <xdr:nvSpPr>
        <xdr:cNvPr id="197" name="円/楕円 196"/>
        <xdr:cNvSpPr/>
      </xdr:nvSpPr>
      <xdr:spPr>
        <a:xfrm>
          <a:off x="1968500" y="132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168457</xdr:rowOff>
    </xdr:from>
    <xdr:ext cx="599010" cy="259045"/>
    <xdr:sp macro="" textlink="">
      <xdr:nvSpPr>
        <xdr:cNvPr id="198" name="テキスト ボックス 197"/>
        <xdr:cNvSpPr txBox="1"/>
      </xdr:nvSpPr>
      <xdr:spPr>
        <a:xfrm>
          <a:off x="1719794" y="133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94780</xdr:rowOff>
    </xdr:from>
    <xdr:to>
      <xdr:col>1</xdr:col>
      <xdr:colOff>485775</xdr:colOff>
      <xdr:row>78</xdr:row>
      <xdr:rowOff>24930</xdr:rowOff>
    </xdr:to>
    <xdr:sp macro="" textlink="">
      <xdr:nvSpPr>
        <xdr:cNvPr id="199" name="円/楕円 198"/>
        <xdr:cNvSpPr/>
      </xdr:nvSpPr>
      <xdr:spPr>
        <a:xfrm>
          <a:off x="1079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16057</xdr:rowOff>
    </xdr:from>
    <xdr:ext cx="599010" cy="259045"/>
    <xdr:sp macro="" textlink="">
      <xdr:nvSpPr>
        <xdr:cNvPr id="200" name="テキスト ボックス 199"/>
        <xdr:cNvSpPr txBox="1"/>
      </xdr:nvSpPr>
      <xdr:spPr>
        <a:xfrm>
          <a:off x="830794" y="1338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129276</xdr:rowOff>
    </xdr:from>
    <xdr:to>
      <xdr:col>6</xdr:col>
      <xdr:colOff>511175</xdr:colOff>
      <xdr:row>96</xdr:row>
      <xdr:rowOff>145414</xdr:rowOff>
    </xdr:to>
    <xdr:cxnSp macro="">
      <xdr:nvCxnSpPr>
        <xdr:cNvPr id="228" name="直線コネクタ 227"/>
        <xdr:cNvCxnSpPr/>
      </xdr:nvCxnSpPr>
      <xdr:spPr>
        <a:xfrm>
          <a:off x="3797300" y="16588476"/>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16850</xdr:rowOff>
    </xdr:from>
    <xdr:to>
      <xdr:col>5</xdr:col>
      <xdr:colOff>358775</xdr:colOff>
      <xdr:row>96</xdr:row>
      <xdr:rowOff>129276</xdr:rowOff>
    </xdr:to>
    <xdr:cxnSp macro="">
      <xdr:nvCxnSpPr>
        <xdr:cNvPr id="231" name="直線コネクタ 230"/>
        <xdr:cNvCxnSpPr/>
      </xdr:nvCxnSpPr>
      <xdr:spPr>
        <a:xfrm>
          <a:off x="2908300" y="16476050"/>
          <a:ext cx="889000" cy="1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16850</xdr:rowOff>
    </xdr:from>
    <xdr:to>
      <xdr:col>4</xdr:col>
      <xdr:colOff>155575</xdr:colOff>
      <xdr:row>96</xdr:row>
      <xdr:rowOff>58913</xdr:rowOff>
    </xdr:to>
    <xdr:cxnSp macro="">
      <xdr:nvCxnSpPr>
        <xdr:cNvPr id="234" name="直線コネクタ 233"/>
        <xdr:cNvCxnSpPr/>
      </xdr:nvCxnSpPr>
      <xdr:spPr>
        <a:xfrm flipV="1">
          <a:off x="2019300" y="1647605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58913</xdr:rowOff>
    </xdr:from>
    <xdr:to>
      <xdr:col>2</xdr:col>
      <xdr:colOff>638175</xdr:colOff>
      <xdr:row>96</xdr:row>
      <xdr:rowOff>138717</xdr:rowOff>
    </xdr:to>
    <xdr:cxnSp macro="">
      <xdr:nvCxnSpPr>
        <xdr:cNvPr id="237" name="直線コネクタ 236"/>
        <xdr:cNvCxnSpPr/>
      </xdr:nvCxnSpPr>
      <xdr:spPr>
        <a:xfrm flipV="1">
          <a:off x="1130300" y="16518113"/>
          <a:ext cx="8890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94614</xdr:rowOff>
    </xdr:from>
    <xdr:to>
      <xdr:col>6</xdr:col>
      <xdr:colOff>561975</xdr:colOff>
      <xdr:row>97</xdr:row>
      <xdr:rowOff>24764</xdr:rowOff>
    </xdr:to>
    <xdr:sp macro="" textlink="">
      <xdr:nvSpPr>
        <xdr:cNvPr id="247" name="円/楕円 246"/>
        <xdr:cNvSpPr/>
      </xdr:nvSpPr>
      <xdr:spPr>
        <a:xfrm>
          <a:off x="4584700" y="165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117491</xdr:rowOff>
    </xdr:from>
    <xdr:ext cx="534377" cy="259045"/>
    <xdr:sp macro="" textlink="">
      <xdr:nvSpPr>
        <xdr:cNvPr id="248" name="衛生費該当値テキスト"/>
        <xdr:cNvSpPr txBox="1"/>
      </xdr:nvSpPr>
      <xdr:spPr>
        <a:xfrm>
          <a:off x="4686300" y="164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78476</xdr:rowOff>
    </xdr:from>
    <xdr:to>
      <xdr:col>5</xdr:col>
      <xdr:colOff>409575</xdr:colOff>
      <xdr:row>97</xdr:row>
      <xdr:rowOff>8626</xdr:rowOff>
    </xdr:to>
    <xdr:sp macro="" textlink="">
      <xdr:nvSpPr>
        <xdr:cNvPr id="249" name="円/楕円 248"/>
        <xdr:cNvSpPr/>
      </xdr:nvSpPr>
      <xdr:spPr>
        <a:xfrm>
          <a:off x="3746500" y="16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171203</xdr:rowOff>
    </xdr:from>
    <xdr:ext cx="534377" cy="259045"/>
    <xdr:sp macro="" textlink="">
      <xdr:nvSpPr>
        <xdr:cNvPr id="250" name="テキスト ボックス 249"/>
        <xdr:cNvSpPr txBox="1"/>
      </xdr:nvSpPr>
      <xdr:spPr>
        <a:xfrm>
          <a:off x="3530111" y="166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137500</xdr:rowOff>
    </xdr:from>
    <xdr:to>
      <xdr:col>4</xdr:col>
      <xdr:colOff>206375</xdr:colOff>
      <xdr:row>96</xdr:row>
      <xdr:rowOff>67650</xdr:rowOff>
    </xdr:to>
    <xdr:sp macro="" textlink="">
      <xdr:nvSpPr>
        <xdr:cNvPr id="251" name="円/楕円 250"/>
        <xdr:cNvSpPr/>
      </xdr:nvSpPr>
      <xdr:spPr>
        <a:xfrm>
          <a:off x="2857500" y="16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84177</xdr:rowOff>
    </xdr:from>
    <xdr:ext cx="534377" cy="259045"/>
    <xdr:sp macro="" textlink="">
      <xdr:nvSpPr>
        <xdr:cNvPr id="252" name="テキスト ボックス 251"/>
        <xdr:cNvSpPr txBox="1"/>
      </xdr:nvSpPr>
      <xdr:spPr>
        <a:xfrm>
          <a:off x="2641111" y="162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8113</xdr:rowOff>
    </xdr:from>
    <xdr:to>
      <xdr:col>3</xdr:col>
      <xdr:colOff>3175</xdr:colOff>
      <xdr:row>96</xdr:row>
      <xdr:rowOff>109713</xdr:rowOff>
    </xdr:to>
    <xdr:sp macro="" textlink="">
      <xdr:nvSpPr>
        <xdr:cNvPr id="253" name="円/楕円 252"/>
        <xdr:cNvSpPr/>
      </xdr:nvSpPr>
      <xdr:spPr>
        <a:xfrm>
          <a:off x="1968500" y="164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126240</xdr:rowOff>
    </xdr:from>
    <xdr:ext cx="534377" cy="259045"/>
    <xdr:sp macro="" textlink="">
      <xdr:nvSpPr>
        <xdr:cNvPr id="254" name="テキスト ボックス 253"/>
        <xdr:cNvSpPr txBox="1"/>
      </xdr:nvSpPr>
      <xdr:spPr>
        <a:xfrm>
          <a:off x="1752111" y="162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87917</xdr:rowOff>
    </xdr:from>
    <xdr:to>
      <xdr:col>1</xdr:col>
      <xdr:colOff>485775</xdr:colOff>
      <xdr:row>97</xdr:row>
      <xdr:rowOff>18067</xdr:rowOff>
    </xdr:to>
    <xdr:sp macro="" textlink="">
      <xdr:nvSpPr>
        <xdr:cNvPr id="255" name="円/楕円 254"/>
        <xdr:cNvSpPr/>
      </xdr:nvSpPr>
      <xdr:spPr>
        <a:xfrm>
          <a:off x="1079500" y="16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9194</xdr:rowOff>
    </xdr:from>
    <xdr:ext cx="534377" cy="259045"/>
    <xdr:sp macro="" textlink="">
      <xdr:nvSpPr>
        <xdr:cNvPr id="256" name="テキスト ボックス 255"/>
        <xdr:cNvSpPr txBox="1"/>
      </xdr:nvSpPr>
      <xdr:spPr>
        <a:xfrm>
          <a:off x="863111" y="166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103886</xdr:rowOff>
    </xdr:from>
    <xdr:to>
      <xdr:col>15</xdr:col>
      <xdr:colOff>180975</xdr:colOff>
      <xdr:row>38</xdr:row>
      <xdr:rowOff>109982</xdr:rowOff>
    </xdr:to>
    <xdr:cxnSp macro="">
      <xdr:nvCxnSpPr>
        <xdr:cNvPr id="285" name="直線コネクタ 284"/>
        <xdr:cNvCxnSpPr/>
      </xdr:nvCxnSpPr>
      <xdr:spPr>
        <a:xfrm>
          <a:off x="9639300" y="661898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45593</xdr:rowOff>
    </xdr:from>
    <xdr:to>
      <xdr:col>14</xdr:col>
      <xdr:colOff>28575</xdr:colOff>
      <xdr:row>38</xdr:row>
      <xdr:rowOff>103886</xdr:rowOff>
    </xdr:to>
    <xdr:cxnSp macro="">
      <xdr:nvCxnSpPr>
        <xdr:cNvPr id="288" name="直線コネクタ 287"/>
        <xdr:cNvCxnSpPr/>
      </xdr:nvCxnSpPr>
      <xdr:spPr>
        <a:xfrm>
          <a:off x="8750300" y="656069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161798</xdr:rowOff>
    </xdr:from>
    <xdr:to>
      <xdr:col>12</xdr:col>
      <xdr:colOff>511175</xdr:colOff>
      <xdr:row>38</xdr:row>
      <xdr:rowOff>45593</xdr:rowOff>
    </xdr:to>
    <xdr:cxnSp macro="">
      <xdr:nvCxnSpPr>
        <xdr:cNvPr id="291" name="直線コネクタ 290"/>
        <xdr:cNvCxnSpPr/>
      </xdr:nvCxnSpPr>
      <xdr:spPr>
        <a:xfrm>
          <a:off x="7861300" y="6505448"/>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112649</xdr:rowOff>
    </xdr:from>
    <xdr:to>
      <xdr:col>11</xdr:col>
      <xdr:colOff>307975</xdr:colOff>
      <xdr:row>37</xdr:row>
      <xdr:rowOff>161798</xdr:rowOff>
    </xdr:to>
    <xdr:cxnSp macro="">
      <xdr:nvCxnSpPr>
        <xdr:cNvPr id="294" name="直線コネクタ 293"/>
        <xdr:cNvCxnSpPr/>
      </xdr:nvCxnSpPr>
      <xdr:spPr>
        <a:xfrm>
          <a:off x="6972300" y="6284849"/>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59182</xdr:rowOff>
    </xdr:from>
    <xdr:to>
      <xdr:col>15</xdr:col>
      <xdr:colOff>231775</xdr:colOff>
      <xdr:row>38</xdr:row>
      <xdr:rowOff>160782</xdr:rowOff>
    </xdr:to>
    <xdr:sp macro="" textlink="">
      <xdr:nvSpPr>
        <xdr:cNvPr id="304" name="円/楕円 303"/>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145559</xdr:rowOff>
    </xdr:from>
    <xdr:ext cx="378565" cy="259045"/>
    <xdr:sp macro="" textlink="">
      <xdr:nvSpPr>
        <xdr:cNvPr id="305" name="労働費該当値テキスト"/>
        <xdr:cNvSpPr txBox="1"/>
      </xdr:nvSpPr>
      <xdr:spPr>
        <a:xfrm>
          <a:off x="10528300" y="648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53086</xdr:rowOff>
    </xdr:from>
    <xdr:to>
      <xdr:col>14</xdr:col>
      <xdr:colOff>79375</xdr:colOff>
      <xdr:row>38</xdr:row>
      <xdr:rowOff>154686</xdr:rowOff>
    </xdr:to>
    <xdr:sp macro="" textlink="">
      <xdr:nvSpPr>
        <xdr:cNvPr id="306" name="円/楕円 305"/>
        <xdr:cNvSpPr/>
      </xdr:nvSpPr>
      <xdr:spPr>
        <a:xfrm>
          <a:off x="9588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145813</xdr:rowOff>
    </xdr:from>
    <xdr:ext cx="378565" cy="259045"/>
    <xdr:sp macro="" textlink="">
      <xdr:nvSpPr>
        <xdr:cNvPr id="307" name="テキスト ボックス 306"/>
        <xdr:cNvSpPr txBox="1"/>
      </xdr:nvSpPr>
      <xdr:spPr>
        <a:xfrm>
          <a:off x="9450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166243</xdr:rowOff>
    </xdr:from>
    <xdr:to>
      <xdr:col>12</xdr:col>
      <xdr:colOff>561975</xdr:colOff>
      <xdr:row>38</xdr:row>
      <xdr:rowOff>96393</xdr:rowOff>
    </xdr:to>
    <xdr:sp macro="" textlink="">
      <xdr:nvSpPr>
        <xdr:cNvPr id="308" name="円/楕円 307"/>
        <xdr:cNvSpPr/>
      </xdr:nvSpPr>
      <xdr:spPr>
        <a:xfrm>
          <a:off x="8699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87520</xdr:rowOff>
    </xdr:from>
    <xdr:ext cx="378565" cy="259045"/>
    <xdr:sp macro="" textlink="">
      <xdr:nvSpPr>
        <xdr:cNvPr id="309" name="テキスト ボックス 308"/>
        <xdr:cNvSpPr txBox="1"/>
      </xdr:nvSpPr>
      <xdr:spPr>
        <a:xfrm>
          <a:off x="8561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110998</xdr:rowOff>
    </xdr:from>
    <xdr:to>
      <xdr:col>11</xdr:col>
      <xdr:colOff>358775</xdr:colOff>
      <xdr:row>38</xdr:row>
      <xdr:rowOff>41148</xdr:rowOff>
    </xdr:to>
    <xdr:sp macro="" textlink="">
      <xdr:nvSpPr>
        <xdr:cNvPr id="310" name="円/楕円 309"/>
        <xdr:cNvSpPr/>
      </xdr:nvSpPr>
      <xdr:spPr>
        <a:xfrm>
          <a:off x="781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32275</xdr:rowOff>
    </xdr:from>
    <xdr:ext cx="378565" cy="259045"/>
    <xdr:sp macro="" textlink="">
      <xdr:nvSpPr>
        <xdr:cNvPr id="311" name="テキスト ボックス 310"/>
        <xdr:cNvSpPr txBox="1"/>
      </xdr:nvSpPr>
      <xdr:spPr>
        <a:xfrm>
          <a:off x="7672017" y="654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61849</xdr:rowOff>
    </xdr:from>
    <xdr:to>
      <xdr:col>10</xdr:col>
      <xdr:colOff>155575</xdr:colOff>
      <xdr:row>36</xdr:row>
      <xdr:rowOff>163449</xdr:rowOff>
    </xdr:to>
    <xdr:sp macro="" textlink="">
      <xdr:nvSpPr>
        <xdr:cNvPr id="312" name="円/楕円 311"/>
        <xdr:cNvSpPr/>
      </xdr:nvSpPr>
      <xdr:spPr>
        <a:xfrm>
          <a:off x="6921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154576</xdr:rowOff>
    </xdr:from>
    <xdr:ext cx="469744" cy="259045"/>
    <xdr:sp macro="" textlink="">
      <xdr:nvSpPr>
        <xdr:cNvPr id="313" name="テキスト ボックス 312"/>
        <xdr:cNvSpPr txBox="1"/>
      </xdr:nvSpPr>
      <xdr:spPr>
        <a:xfrm>
          <a:off x="6737427"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65139</xdr:rowOff>
    </xdr:from>
    <xdr:to>
      <xdr:col>15</xdr:col>
      <xdr:colOff>180975</xdr:colOff>
      <xdr:row>58</xdr:row>
      <xdr:rowOff>93599</xdr:rowOff>
    </xdr:to>
    <xdr:cxnSp macro="">
      <xdr:nvCxnSpPr>
        <xdr:cNvPr id="342" name="直線コネクタ 341"/>
        <xdr:cNvCxnSpPr/>
      </xdr:nvCxnSpPr>
      <xdr:spPr>
        <a:xfrm>
          <a:off x="9639300" y="10009239"/>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59716</xdr:rowOff>
    </xdr:from>
    <xdr:to>
      <xdr:col>14</xdr:col>
      <xdr:colOff>28575</xdr:colOff>
      <xdr:row>58</xdr:row>
      <xdr:rowOff>65139</xdr:rowOff>
    </xdr:to>
    <xdr:cxnSp macro="">
      <xdr:nvCxnSpPr>
        <xdr:cNvPr id="345" name="直線コネクタ 344"/>
        <xdr:cNvCxnSpPr/>
      </xdr:nvCxnSpPr>
      <xdr:spPr>
        <a:xfrm>
          <a:off x="8750300" y="1000381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59716</xdr:rowOff>
    </xdr:from>
    <xdr:to>
      <xdr:col>12</xdr:col>
      <xdr:colOff>511175</xdr:colOff>
      <xdr:row>58</xdr:row>
      <xdr:rowOff>69634</xdr:rowOff>
    </xdr:to>
    <xdr:cxnSp macro="">
      <xdr:nvCxnSpPr>
        <xdr:cNvPr id="348" name="直線コネクタ 347"/>
        <xdr:cNvCxnSpPr/>
      </xdr:nvCxnSpPr>
      <xdr:spPr>
        <a:xfrm flipV="1">
          <a:off x="7861300" y="10003816"/>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64960</xdr:rowOff>
    </xdr:from>
    <xdr:to>
      <xdr:col>11</xdr:col>
      <xdr:colOff>307975</xdr:colOff>
      <xdr:row>58</xdr:row>
      <xdr:rowOff>69634</xdr:rowOff>
    </xdr:to>
    <xdr:cxnSp macro="">
      <xdr:nvCxnSpPr>
        <xdr:cNvPr id="351" name="直線コネクタ 350"/>
        <xdr:cNvCxnSpPr/>
      </xdr:nvCxnSpPr>
      <xdr:spPr>
        <a:xfrm>
          <a:off x="6972300" y="10009060"/>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42799</xdr:rowOff>
    </xdr:from>
    <xdr:to>
      <xdr:col>15</xdr:col>
      <xdr:colOff>231775</xdr:colOff>
      <xdr:row>58</xdr:row>
      <xdr:rowOff>144399</xdr:rowOff>
    </xdr:to>
    <xdr:sp macro="" textlink="">
      <xdr:nvSpPr>
        <xdr:cNvPr id="361" name="円/楕円 360"/>
        <xdr:cNvSpPr/>
      </xdr:nvSpPr>
      <xdr:spPr>
        <a:xfrm>
          <a:off x="104267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2176</xdr:rowOff>
    </xdr:from>
    <xdr:ext cx="469744" cy="259045"/>
    <xdr:sp macro="" textlink="">
      <xdr:nvSpPr>
        <xdr:cNvPr id="362" name="農林水産業費該当値テキスト"/>
        <xdr:cNvSpPr txBox="1"/>
      </xdr:nvSpPr>
      <xdr:spPr>
        <a:xfrm>
          <a:off x="10528300" y="97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14339</xdr:rowOff>
    </xdr:from>
    <xdr:to>
      <xdr:col>14</xdr:col>
      <xdr:colOff>79375</xdr:colOff>
      <xdr:row>58</xdr:row>
      <xdr:rowOff>115939</xdr:rowOff>
    </xdr:to>
    <xdr:sp macro="" textlink="">
      <xdr:nvSpPr>
        <xdr:cNvPr id="363" name="円/楕円 362"/>
        <xdr:cNvSpPr/>
      </xdr:nvSpPr>
      <xdr:spPr>
        <a:xfrm>
          <a:off x="9588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107066</xdr:rowOff>
    </xdr:from>
    <xdr:ext cx="534377" cy="259045"/>
    <xdr:sp macro="" textlink="">
      <xdr:nvSpPr>
        <xdr:cNvPr id="364" name="テキスト ボックス 363"/>
        <xdr:cNvSpPr txBox="1"/>
      </xdr:nvSpPr>
      <xdr:spPr>
        <a:xfrm>
          <a:off x="9372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8916</xdr:rowOff>
    </xdr:from>
    <xdr:to>
      <xdr:col>12</xdr:col>
      <xdr:colOff>561975</xdr:colOff>
      <xdr:row>58</xdr:row>
      <xdr:rowOff>110516</xdr:rowOff>
    </xdr:to>
    <xdr:sp macro="" textlink="">
      <xdr:nvSpPr>
        <xdr:cNvPr id="365" name="円/楕円 364"/>
        <xdr:cNvSpPr/>
      </xdr:nvSpPr>
      <xdr:spPr>
        <a:xfrm>
          <a:off x="8699500" y="99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101643</xdr:rowOff>
    </xdr:from>
    <xdr:ext cx="534377" cy="259045"/>
    <xdr:sp macro="" textlink="">
      <xdr:nvSpPr>
        <xdr:cNvPr id="366" name="テキスト ボックス 365"/>
        <xdr:cNvSpPr txBox="1"/>
      </xdr:nvSpPr>
      <xdr:spPr>
        <a:xfrm>
          <a:off x="8483111" y="100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18834</xdr:rowOff>
    </xdr:from>
    <xdr:to>
      <xdr:col>11</xdr:col>
      <xdr:colOff>358775</xdr:colOff>
      <xdr:row>58</xdr:row>
      <xdr:rowOff>120434</xdr:rowOff>
    </xdr:to>
    <xdr:sp macro="" textlink="">
      <xdr:nvSpPr>
        <xdr:cNvPr id="367" name="円/楕円 366"/>
        <xdr:cNvSpPr/>
      </xdr:nvSpPr>
      <xdr:spPr>
        <a:xfrm>
          <a:off x="7810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111561</xdr:rowOff>
    </xdr:from>
    <xdr:ext cx="534377" cy="259045"/>
    <xdr:sp macro="" textlink="">
      <xdr:nvSpPr>
        <xdr:cNvPr id="368" name="テキスト ボックス 367"/>
        <xdr:cNvSpPr txBox="1"/>
      </xdr:nvSpPr>
      <xdr:spPr>
        <a:xfrm>
          <a:off x="7594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14160</xdr:rowOff>
    </xdr:from>
    <xdr:to>
      <xdr:col>10</xdr:col>
      <xdr:colOff>155575</xdr:colOff>
      <xdr:row>58</xdr:row>
      <xdr:rowOff>115760</xdr:rowOff>
    </xdr:to>
    <xdr:sp macro="" textlink="">
      <xdr:nvSpPr>
        <xdr:cNvPr id="369" name="円/楕円 368"/>
        <xdr:cNvSpPr/>
      </xdr:nvSpPr>
      <xdr:spPr>
        <a:xfrm>
          <a:off x="6921500" y="99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106887</xdr:rowOff>
    </xdr:from>
    <xdr:ext cx="534377" cy="259045"/>
    <xdr:sp macro="" textlink="">
      <xdr:nvSpPr>
        <xdr:cNvPr id="370" name="テキスト ボックス 369"/>
        <xdr:cNvSpPr txBox="1"/>
      </xdr:nvSpPr>
      <xdr:spPr>
        <a:xfrm>
          <a:off x="6705111" y="100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104404</xdr:rowOff>
    </xdr:from>
    <xdr:to>
      <xdr:col>15</xdr:col>
      <xdr:colOff>180975</xdr:colOff>
      <xdr:row>76</xdr:row>
      <xdr:rowOff>125847</xdr:rowOff>
    </xdr:to>
    <xdr:cxnSp macro="">
      <xdr:nvCxnSpPr>
        <xdr:cNvPr id="397" name="直線コネクタ 396"/>
        <xdr:cNvCxnSpPr/>
      </xdr:nvCxnSpPr>
      <xdr:spPr>
        <a:xfrm>
          <a:off x="9639300" y="13134604"/>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46157</xdr:rowOff>
    </xdr:from>
    <xdr:to>
      <xdr:col>14</xdr:col>
      <xdr:colOff>28575</xdr:colOff>
      <xdr:row>76</xdr:row>
      <xdr:rowOff>104404</xdr:rowOff>
    </xdr:to>
    <xdr:cxnSp macro="">
      <xdr:nvCxnSpPr>
        <xdr:cNvPr id="400" name="直線コネクタ 399"/>
        <xdr:cNvCxnSpPr/>
      </xdr:nvCxnSpPr>
      <xdr:spPr>
        <a:xfrm>
          <a:off x="8750300" y="13076357"/>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46157</xdr:rowOff>
    </xdr:from>
    <xdr:to>
      <xdr:col>12</xdr:col>
      <xdr:colOff>511175</xdr:colOff>
      <xdr:row>77</xdr:row>
      <xdr:rowOff>2082</xdr:rowOff>
    </xdr:to>
    <xdr:cxnSp macro="">
      <xdr:nvCxnSpPr>
        <xdr:cNvPr id="403" name="直線コネクタ 402"/>
        <xdr:cNvCxnSpPr/>
      </xdr:nvCxnSpPr>
      <xdr:spPr>
        <a:xfrm flipV="1">
          <a:off x="7861300" y="13076357"/>
          <a:ext cx="889000" cy="1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5" name="テキスト ボックス 404"/>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2082</xdr:rowOff>
    </xdr:from>
    <xdr:to>
      <xdr:col>11</xdr:col>
      <xdr:colOff>307975</xdr:colOff>
      <xdr:row>77</xdr:row>
      <xdr:rowOff>77110</xdr:rowOff>
    </xdr:to>
    <xdr:cxnSp macro="">
      <xdr:nvCxnSpPr>
        <xdr:cNvPr id="406" name="直線コネクタ 405"/>
        <xdr:cNvCxnSpPr/>
      </xdr:nvCxnSpPr>
      <xdr:spPr>
        <a:xfrm flipV="1">
          <a:off x="6972300" y="13203732"/>
          <a:ext cx="889000" cy="7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75047</xdr:rowOff>
    </xdr:from>
    <xdr:to>
      <xdr:col>15</xdr:col>
      <xdr:colOff>231775</xdr:colOff>
      <xdr:row>77</xdr:row>
      <xdr:rowOff>5197</xdr:rowOff>
    </xdr:to>
    <xdr:sp macro="" textlink="">
      <xdr:nvSpPr>
        <xdr:cNvPr id="416" name="円/楕円 415"/>
        <xdr:cNvSpPr/>
      </xdr:nvSpPr>
      <xdr:spPr>
        <a:xfrm>
          <a:off x="104267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97924</xdr:rowOff>
    </xdr:from>
    <xdr:ext cx="469744" cy="259045"/>
    <xdr:sp macro="" textlink="">
      <xdr:nvSpPr>
        <xdr:cNvPr id="417" name="商工費該当値テキスト"/>
        <xdr:cNvSpPr txBox="1"/>
      </xdr:nvSpPr>
      <xdr:spPr>
        <a:xfrm>
          <a:off x="10528300" y="1295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53604</xdr:rowOff>
    </xdr:from>
    <xdr:to>
      <xdr:col>14</xdr:col>
      <xdr:colOff>79375</xdr:colOff>
      <xdr:row>76</xdr:row>
      <xdr:rowOff>155204</xdr:rowOff>
    </xdr:to>
    <xdr:sp macro="" textlink="">
      <xdr:nvSpPr>
        <xdr:cNvPr id="418" name="円/楕円 417"/>
        <xdr:cNvSpPr/>
      </xdr:nvSpPr>
      <xdr:spPr>
        <a:xfrm>
          <a:off x="9588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146331</xdr:rowOff>
    </xdr:from>
    <xdr:ext cx="469744" cy="259045"/>
    <xdr:sp macro="" textlink="">
      <xdr:nvSpPr>
        <xdr:cNvPr id="419" name="テキスト ボックス 418"/>
        <xdr:cNvSpPr txBox="1"/>
      </xdr:nvSpPr>
      <xdr:spPr>
        <a:xfrm>
          <a:off x="9404427" y="1317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166807</xdr:rowOff>
    </xdr:from>
    <xdr:to>
      <xdr:col>12</xdr:col>
      <xdr:colOff>561975</xdr:colOff>
      <xdr:row>76</xdr:row>
      <xdr:rowOff>96957</xdr:rowOff>
    </xdr:to>
    <xdr:sp macro="" textlink="">
      <xdr:nvSpPr>
        <xdr:cNvPr id="420" name="円/楕円 419"/>
        <xdr:cNvSpPr/>
      </xdr:nvSpPr>
      <xdr:spPr>
        <a:xfrm>
          <a:off x="8699500" y="130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113484</xdr:rowOff>
    </xdr:from>
    <xdr:ext cx="469744" cy="259045"/>
    <xdr:sp macro="" textlink="">
      <xdr:nvSpPr>
        <xdr:cNvPr id="421" name="テキスト ボックス 420"/>
        <xdr:cNvSpPr txBox="1"/>
      </xdr:nvSpPr>
      <xdr:spPr>
        <a:xfrm>
          <a:off x="8515427" y="128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122732</xdr:rowOff>
    </xdr:from>
    <xdr:to>
      <xdr:col>11</xdr:col>
      <xdr:colOff>358775</xdr:colOff>
      <xdr:row>77</xdr:row>
      <xdr:rowOff>52882</xdr:rowOff>
    </xdr:to>
    <xdr:sp macro="" textlink="">
      <xdr:nvSpPr>
        <xdr:cNvPr id="422" name="円/楕円 421"/>
        <xdr:cNvSpPr/>
      </xdr:nvSpPr>
      <xdr:spPr>
        <a:xfrm>
          <a:off x="7810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44009</xdr:rowOff>
    </xdr:from>
    <xdr:ext cx="469744" cy="259045"/>
    <xdr:sp macro="" textlink="">
      <xdr:nvSpPr>
        <xdr:cNvPr id="423" name="テキスト ボックス 422"/>
        <xdr:cNvSpPr txBox="1"/>
      </xdr:nvSpPr>
      <xdr:spPr>
        <a:xfrm>
          <a:off x="7626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26310</xdr:rowOff>
    </xdr:from>
    <xdr:to>
      <xdr:col>10</xdr:col>
      <xdr:colOff>155575</xdr:colOff>
      <xdr:row>77</xdr:row>
      <xdr:rowOff>127910</xdr:rowOff>
    </xdr:to>
    <xdr:sp macro="" textlink="">
      <xdr:nvSpPr>
        <xdr:cNvPr id="424" name="円/楕円 423"/>
        <xdr:cNvSpPr/>
      </xdr:nvSpPr>
      <xdr:spPr>
        <a:xfrm>
          <a:off x="6921500" y="132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119037</xdr:rowOff>
    </xdr:from>
    <xdr:ext cx="469744" cy="259045"/>
    <xdr:sp macro="" textlink="">
      <xdr:nvSpPr>
        <xdr:cNvPr id="425" name="テキスト ボックス 424"/>
        <xdr:cNvSpPr txBox="1"/>
      </xdr:nvSpPr>
      <xdr:spPr>
        <a:xfrm>
          <a:off x="6737427" y="1332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147321</xdr:rowOff>
    </xdr:from>
    <xdr:to>
      <xdr:col>15</xdr:col>
      <xdr:colOff>180975</xdr:colOff>
      <xdr:row>97</xdr:row>
      <xdr:rowOff>169495</xdr:rowOff>
    </xdr:to>
    <xdr:cxnSp macro="">
      <xdr:nvCxnSpPr>
        <xdr:cNvPr id="452" name="直線コネクタ 451"/>
        <xdr:cNvCxnSpPr/>
      </xdr:nvCxnSpPr>
      <xdr:spPr>
        <a:xfrm flipV="1">
          <a:off x="9639300" y="16777971"/>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169495</xdr:rowOff>
    </xdr:from>
    <xdr:to>
      <xdr:col>14</xdr:col>
      <xdr:colOff>28575</xdr:colOff>
      <xdr:row>98</xdr:row>
      <xdr:rowOff>7514</xdr:rowOff>
    </xdr:to>
    <xdr:cxnSp macro="">
      <xdr:nvCxnSpPr>
        <xdr:cNvPr id="455" name="直線コネクタ 454"/>
        <xdr:cNvCxnSpPr/>
      </xdr:nvCxnSpPr>
      <xdr:spPr>
        <a:xfrm flipV="1">
          <a:off x="8750300" y="16800145"/>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7514</xdr:rowOff>
    </xdr:from>
    <xdr:to>
      <xdr:col>12</xdr:col>
      <xdr:colOff>511175</xdr:colOff>
      <xdr:row>98</xdr:row>
      <xdr:rowOff>22337</xdr:rowOff>
    </xdr:to>
    <xdr:cxnSp macro="">
      <xdr:nvCxnSpPr>
        <xdr:cNvPr id="458" name="直線コネクタ 457"/>
        <xdr:cNvCxnSpPr/>
      </xdr:nvCxnSpPr>
      <xdr:spPr>
        <a:xfrm flipV="1">
          <a:off x="7861300" y="16809614"/>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22337</xdr:rowOff>
    </xdr:from>
    <xdr:to>
      <xdr:col>11</xdr:col>
      <xdr:colOff>307975</xdr:colOff>
      <xdr:row>98</xdr:row>
      <xdr:rowOff>28170</xdr:rowOff>
    </xdr:to>
    <xdr:cxnSp macro="">
      <xdr:nvCxnSpPr>
        <xdr:cNvPr id="461" name="直線コネクタ 460"/>
        <xdr:cNvCxnSpPr/>
      </xdr:nvCxnSpPr>
      <xdr:spPr>
        <a:xfrm flipV="1">
          <a:off x="6972300" y="16824437"/>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96521</xdr:rowOff>
    </xdr:from>
    <xdr:to>
      <xdr:col>15</xdr:col>
      <xdr:colOff>231775</xdr:colOff>
      <xdr:row>98</xdr:row>
      <xdr:rowOff>26671</xdr:rowOff>
    </xdr:to>
    <xdr:sp macro="" textlink="">
      <xdr:nvSpPr>
        <xdr:cNvPr id="471" name="円/楕円 470"/>
        <xdr:cNvSpPr/>
      </xdr:nvSpPr>
      <xdr:spPr>
        <a:xfrm>
          <a:off x="10426700" y="16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118695</xdr:rowOff>
    </xdr:from>
    <xdr:to>
      <xdr:col>14</xdr:col>
      <xdr:colOff>79375</xdr:colOff>
      <xdr:row>98</xdr:row>
      <xdr:rowOff>48845</xdr:rowOff>
    </xdr:to>
    <xdr:sp macro="" textlink="">
      <xdr:nvSpPr>
        <xdr:cNvPr id="473" name="円/楕円 472"/>
        <xdr:cNvSpPr/>
      </xdr:nvSpPr>
      <xdr:spPr>
        <a:xfrm>
          <a:off x="9588500" y="1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39972</xdr:rowOff>
    </xdr:from>
    <xdr:ext cx="534377" cy="259045"/>
    <xdr:sp macro="" textlink="">
      <xdr:nvSpPr>
        <xdr:cNvPr id="474" name="テキスト ボックス 473"/>
        <xdr:cNvSpPr txBox="1"/>
      </xdr:nvSpPr>
      <xdr:spPr>
        <a:xfrm>
          <a:off x="9372111" y="16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128164</xdr:rowOff>
    </xdr:from>
    <xdr:to>
      <xdr:col>12</xdr:col>
      <xdr:colOff>561975</xdr:colOff>
      <xdr:row>98</xdr:row>
      <xdr:rowOff>58314</xdr:rowOff>
    </xdr:to>
    <xdr:sp macro="" textlink="">
      <xdr:nvSpPr>
        <xdr:cNvPr id="475" name="円/楕円 474"/>
        <xdr:cNvSpPr/>
      </xdr:nvSpPr>
      <xdr:spPr>
        <a:xfrm>
          <a:off x="8699500" y="167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49441</xdr:rowOff>
    </xdr:from>
    <xdr:ext cx="534377" cy="259045"/>
    <xdr:sp macro="" textlink="">
      <xdr:nvSpPr>
        <xdr:cNvPr id="476" name="テキスト ボックス 475"/>
        <xdr:cNvSpPr txBox="1"/>
      </xdr:nvSpPr>
      <xdr:spPr>
        <a:xfrm>
          <a:off x="8483111" y="168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142987</xdr:rowOff>
    </xdr:from>
    <xdr:to>
      <xdr:col>11</xdr:col>
      <xdr:colOff>358775</xdr:colOff>
      <xdr:row>98</xdr:row>
      <xdr:rowOff>73137</xdr:rowOff>
    </xdr:to>
    <xdr:sp macro="" textlink="">
      <xdr:nvSpPr>
        <xdr:cNvPr id="477" name="円/楕円 476"/>
        <xdr:cNvSpPr/>
      </xdr:nvSpPr>
      <xdr:spPr>
        <a:xfrm>
          <a:off x="78105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64264</xdr:rowOff>
    </xdr:from>
    <xdr:ext cx="534377" cy="259045"/>
    <xdr:sp macro="" textlink="">
      <xdr:nvSpPr>
        <xdr:cNvPr id="478" name="テキスト ボックス 477"/>
        <xdr:cNvSpPr txBox="1"/>
      </xdr:nvSpPr>
      <xdr:spPr>
        <a:xfrm>
          <a:off x="7594111" y="168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148820</xdr:rowOff>
    </xdr:from>
    <xdr:to>
      <xdr:col>10</xdr:col>
      <xdr:colOff>155575</xdr:colOff>
      <xdr:row>98</xdr:row>
      <xdr:rowOff>78970</xdr:rowOff>
    </xdr:to>
    <xdr:sp macro="" textlink="">
      <xdr:nvSpPr>
        <xdr:cNvPr id="479" name="円/楕円 478"/>
        <xdr:cNvSpPr/>
      </xdr:nvSpPr>
      <xdr:spPr>
        <a:xfrm>
          <a:off x="6921500" y="167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70097</xdr:rowOff>
    </xdr:from>
    <xdr:ext cx="534377" cy="259045"/>
    <xdr:sp macro="" textlink="">
      <xdr:nvSpPr>
        <xdr:cNvPr id="480" name="テキスト ボックス 479"/>
        <xdr:cNvSpPr txBox="1"/>
      </xdr:nvSpPr>
      <xdr:spPr>
        <a:xfrm>
          <a:off x="6705111" y="168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107524</xdr:rowOff>
    </xdr:from>
    <xdr:to>
      <xdr:col>23</xdr:col>
      <xdr:colOff>517525</xdr:colOff>
      <xdr:row>38</xdr:row>
      <xdr:rowOff>29458</xdr:rowOff>
    </xdr:to>
    <xdr:cxnSp macro="">
      <xdr:nvCxnSpPr>
        <xdr:cNvPr id="506" name="直線コネクタ 505"/>
        <xdr:cNvCxnSpPr/>
      </xdr:nvCxnSpPr>
      <xdr:spPr>
        <a:xfrm flipV="1">
          <a:off x="15481300" y="6451174"/>
          <a:ext cx="838200" cy="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77692</xdr:rowOff>
    </xdr:from>
    <xdr:to>
      <xdr:col>22</xdr:col>
      <xdr:colOff>365125</xdr:colOff>
      <xdr:row>38</xdr:row>
      <xdr:rowOff>29458</xdr:rowOff>
    </xdr:to>
    <xdr:cxnSp macro="">
      <xdr:nvCxnSpPr>
        <xdr:cNvPr id="509" name="直線コネクタ 508"/>
        <xdr:cNvCxnSpPr/>
      </xdr:nvCxnSpPr>
      <xdr:spPr>
        <a:xfrm>
          <a:off x="14592300" y="6421342"/>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29058</xdr:rowOff>
    </xdr:from>
    <xdr:to>
      <xdr:col>21</xdr:col>
      <xdr:colOff>161925</xdr:colOff>
      <xdr:row>37</xdr:row>
      <xdr:rowOff>77692</xdr:rowOff>
    </xdr:to>
    <xdr:cxnSp macro="">
      <xdr:nvCxnSpPr>
        <xdr:cNvPr id="512" name="直線コネクタ 511"/>
        <xdr:cNvCxnSpPr/>
      </xdr:nvCxnSpPr>
      <xdr:spPr>
        <a:xfrm>
          <a:off x="13703300" y="6372708"/>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29058</xdr:rowOff>
    </xdr:from>
    <xdr:to>
      <xdr:col>19</xdr:col>
      <xdr:colOff>644525</xdr:colOff>
      <xdr:row>38</xdr:row>
      <xdr:rowOff>70377</xdr:rowOff>
    </xdr:to>
    <xdr:cxnSp macro="">
      <xdr:nvCxnSpPr>
        <xdr:cNvPr id="515" name="直線コネクタ 514"/>
        <xdr:cNvCxnSpPr/>
      </xdr:nvCxnSpPr>
      <xdr:spPr>
        <a:xfrm flipV="1">
          <a:off x="12814300" y="6372708"/>
          <a:ext cx="889000" cy="2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56724</xdr:rowOff>
    </xdr:from>
    <xdr:to>
      <xdr:col>23</xdr:col>
      <xdr:colOff>568325</xdr:colOff>
      <xdr:row>37</xdr:row>
      <xdr:rowOff>158324</xdr:rowOff>
    </xdr:to>
    <xdr:sp macro="" textlink="">
      <xdr:nvSpPr>
        <xdr:cNvPr id="525" name="円/楕円 524"/>
        <xdr:cNvSpPr/>
      </xdr:nvSpPr>
      <xdr:spPr>
        <a:xfrm>
          <a:off x="162687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35151</xdr:rowOff>
    </xdr:from>
    <xdr:ext cx="534377" cy="259045"/>
    <xdr:sp macro="" textlink="">
      <xdr:nvSpPr>
        <xdr:cNvPr id="526" name="消防費該当値テキスト"/>
        <xdr:cNvSpPr txBox="1"/>
      </xdr:nvSpPr>
      <xdr:spPr>
        <a:xfrm>
          <a:off x="16370300" y="6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150108</xdr:rowOff>
    </xdr:from>
    <xdr:to>
      <xdr:col>22</xdr:col>
      <xdr:colOff>415925</xdr:colOff>
      <xdr:row>38</xdr:row>
      <xdr:rowOff>80257</xdr:rowOff>
    </xdr:to>
    <xdr:sp macro="" textlink="">
      <xdr:nvSpPr>
        <xdr:cNvPr id="527" name="円/楕円 526"/>
        <xdr:cNvSpPr/>
      </xdr:nvSpPr>
      <xdr:spPr>
        <a:xfrm>
          <a:off x="15430500" y="6493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71385</xdr:rowOff>
    </xdr:from>
    <xdr:ext cx="469744" cy="259045"/>
    <xdr:sp macro="" textlink="">
      <xdr:nvSpPr>
        <xdr:cNvPr id="528" name="テキスト ボックス 527"/>
        <xdr:cNvSpPr txBox="1"/>
      </xdr:nvSpPr>
      <xdr:spPr>
        <a:xfrm>
          <a:off x="15246427" y="65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26892</xdr:rowOff>
    </xdr:from>
    <xdr:to>
      <xdr:col>21</xdr:col>
      <xdr:colOff>212725</xdr:colOff>
      <xdr:row>37</xdr:row>
      <xdr:rowOff>128492</xdr:rowOff>
    </xdr:to>
    <xdr:sp macro="" textlink="">
      <xdr:nvSpPr>
        <xdr:cNvPr id="529" name="円/楕円 528"/>
        <xdr:cNvSpPr/>
      </xdr:nvSpPr>
      <xdr:spPr>
        <a:xfrm>
          <a:off x="14541500" y="63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119619</xdr:rowOff>
    </xdr:from>
    <xdr:ext cx="534377" cy="259045"/>
    <xdr:sp macro="" textlink="">
      <xdr:nvSpPr>
        <xdr:cNvPr id="530" name="テキスト ボックス 529"/>
        <xdr:cNvSpPr txBox="1"/>
      </xdr:nvSpPr>
      <xdr:spPr>
        <a:xfrm>
          <a:off x="14325111" y="64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149708</xdr:rowOff>
    </xdr:from>
    <xdr:to>
      <xdr:col>20</xdr:col>
      <xdr:colOff>9525</xdr:colOff>
      <xdr:row>37</xdr:row>
      <xdr:rowOff>79858</xdr:rowOff>
    </xdr:to>
    <xdr:sp macro="" textlink="">
      <xdr:nvSpPr>
        <xdr:cNvPr id="531" name="円/楕円 530"/>
        <xdr:cNvSpPr/>
      </xdr:nvSpPr>
      <xdr:spPr>
        <a:xfrm>
          <a:off x="13652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70985</xdr:rowOff>
    </xdr:from>
    <xdr:ext cx="534377" cy="259045"/>
    <xdr:sp macro="" textlink="">
      <xdr:nvSpPr>
        <xdr:cNvPr id="532" name="テキスト ボックス 531"/>
        <xdr:cNvSpPr txBox="1"/>
      </xdr:nvSpPr>
      <xdr:spPr>
        <a:xfrm>
          <a:off x="13436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19577</xdr:rowOff>
    </xdr:from>
    <xdr:to>
      <xdr:col>18</xdr:col>
      <xdr:colOff>492125</xdr:colOff>
      <xdr:row>38</xdr:row>
      <xdr:rowOff>121177</xdr:rowOff>
    </xdr:to>
    <xdr:sp macro="" textlink="">
      <xdr:nvSpPr>
        <xdr:cNvPr id="533" name="円/楕円 532"/>
        <xdr:cNvSpPr/>
      </xdr:nvSpPr>
      <xdr:spPr>
        <a:xfrm>
          <a:off x="12763500" y="65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112304</xdr:rowOff>
    </xdr:from>
    <xdr:ext cx="469744" cy="259045"/>
    <xdr:sp macro="" textlink="">
      <xdr:nvSpPr>
        <xdr:cNvPr id="534" name="テキスト ボックス 533"/>
        <xdr:cNvSpPr txBox="1"/>
      </xdr:nvSpPr>
      <xdr:spPr>
        <a:xfrm>
          <a:off x="12579427" y="66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136899</xdr:rowOff>
    </xdr:from>
    <xdr:to>
      <xdr:col>23</xdr:col>
      <xdr:colOff>517525</xdr:colOff>
      <xdr:row>58</xdr:row>
      <xdr:rowOff>18732</xdr:rowOff>
    </xdr:to>
    <xdr:cxnSp macro="">
      <xdr:nvCxnSpPr>
        <xdr:cNvPr id="564" name="直線コネクタ 563"/>
        <xdr:cNvCxnSpPr/>
      </xdr:nvCxnSpPr>
      <xdr:spPr>
        <a:xfrm>
          <a:off x="15481300" y="9738099"/>
          <a:ext cx="838200" cy="2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136899</xdr:rowOff>
    </xdr:from>
    <xdr:to>
      <xdr:col>22</xdr:col>
      <xdr:colOff>365125</xdr:colOff>
      <xdr:row>56</xdr:row>
      <xdr:rowOff>137947</xdr:rowOff>
    </xdr:to>
    <xdr:cxnSp macro="">
      <xdr:nvCxnSpPr>
        <xdr:cNvPr id="567" name="直線コネクタ 566"/>
        <xdr:cNvCxnSpPr/>
      </xdr:nvCxnSpPr>
      <xdr:spPr>
        <a:xfrm flipV="1">
          <a:off x="14592300" y="973809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130937</xdr:rowOff>
    </xdr:from>
    <xdr:to>
      <xdr:col>21</xdr:col>
      <xdr:colOff>161925</xdr:colOff>
      <xdr:row>56</xdr:row>
      <xdr:rowOff>137947</xdr:rowOff>
    </xdr:to>
    <xdr:cxnSp macro="">
      <xdr:nvCxnSpPr>
        <xdr:cNvPr id="570" name="直線コネクタ 569"/>
        <xdr:cNvCxnSpPr/>
      </xdr:nvCxnSpPr>
      <xdr:spPr>
        <a:xfrm>
          <a:off x="13703300" y="973213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130937</xdr:rowOff>
    </xdr:from>
    <xdr:to>
      <xdr:col>19</xdr:col>
      <xdr:colOff>644525</xdr:colOff>
      <xdr:row>57</xdr:row>
      <xdr:rowOff>153397</xdr:rowOff>
    </xdr:to>
    <xdr:cxnSp macro="">
      <xdr:nvCxnSpPr>
        <xdr:cNvPr id="573" name="直線コネクタ 572"/>
        <xdr:cNvCxnSpPr/>
      </xdr:nvCxnSpPr>
      <xdr:spPr>
        <a:xfrm flipV="1">
          <a:off x="12814300" y="9732137"/>
          <a:ext cx="889000" cy="19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139382</xdr:rowOff>
    </xdr:from>
    <xdr:to>
      <xdr:col>23</xdr:col>
      <xdr:colOff>568325</xdr:colOff>
      <xdr:row>58</xdr:row>
      <xdr:rowOff>69532</xdr:rowOff>
    </xdr:to>
    <xdr:sp macro="" textlink="">
      <xdr:nvSpPr>
        <xdr:cNvPr id="583" name="円/楕円 582"/>
        <xdr:cNvSpPr/>
      </xdr:nvSpPr>
      <xdr:spPr>
        <a:xfrm>
          <a:off x="162687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54309</xdr:rowOff>
    </xdr:from>
    <xdr:ext cx="534377" cy="259045"/>
    <xdr:sp macro="" textlink="">
      <xdr:nvSpPr>
        <xdr:cNvPr id="584" name="教育費該当値テキスト"/>
        <xdr:cNvSpPr txBox="1"/>
      </xdr:nvSpPr>
      <xdr:spPr>
        <a:xfrm>
          <a:off x="16370300" y="98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86099</xdr:rowOff>
    </xdr:from>
    <xdr:to>
      <xdr:col>22</xdr:col>
      <xdr:colOff>415925</xdr:colOff>
      <xdr:row>57</xdr:row>
      <xdr:rowOff>16249</xdr:rowOff>
    </xdr:to>
    <xdr:sp macro="" textlink="">
      <xdr:nvSpPr>
        <xdr:cNvPr id="585" name="円/楕円 584"/>
        <xdr:cNvSpPr/>
      </xdr:nvSpPr>
      <xdr:spPr>
        <a:xfrm>
          <a:off x="15430500" y="96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7376</xdr:rowOff>
    </xdr:from>
    <xdr:ext cx="534377" cy="259045"/>
    <xdr:sp macro="" textlink="">
      <xdr:nvSpPr>
        <xdr:cNvPr id="586" name="テキスト ボックス 585"/>
        <xdr:cNvSpPr txBox="1"/>
      </xdr:nvSpPr>
      <xdr:spPr>
        <a:xfrm>
          <a:off x="15214111" y="97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87147</xdr:rowOff>
    </xdr:from>
    <xdr:to>
      <xdr:col>21</xdr:col>
      <xdr:colOff>212725</xdr:colOff>
      <xdr:row>57</xdr:row>
      <xdr:rowOff>17297</xdr:rowOff>
    </xdr:to>
    <xdr:sp macro="" textlink="">
      <xdr:nvSpPr>
        <xdr:cNvPr id="587" name="円/楕円 586"/>
        <xdr:cNvSpPr/>
      </xdr:nvSpPr>
      <xdr:spPr>
        <a:xfrm>
          <a:off x="14541500" y="96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8424</xdr:rowOff>
    </xdr:from>
    <xdr:ext cx="534377" cy="259045"/>
    <xdr:sp macro="" textlink="">
      <xdr:nvSpPr>
        <xdr:cNvPr id="588" name="テキスト ボックス 587"/>
        <xdr:cNvSpPr txBox="1"/>
      </xdr:nvSpPr>
      <xdr:spPr>
        <a:xfrm>
          <a:off x="14325111" y="97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80137</xdr:rowOff>
    </xdr:from>
    <xdr:to>
      <xdr:col>20</xdr:col>
      <xdr:colOff>9525</xdr:colOff>
      <xdr:row>57</xdr:row>
      <xdr:rowOff>10287</xdr:rowOff>
    </xdr:to>
    <xdr:sp macro="" textlink="">
      <xdr:nvSpPr>
        <xdr:cNvPr id="589" name="円/楕円 588"/>
        <xdr:cNvSpPr/>
      </xdr:nvSpPr>
      <xdr:spPr>
        <a:xfrm>
          <a:off x="13652500" y="96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1414</xdr:rowOff>
    </xdr:from>
    <xdr:ext cx="534377" cy="259045"/>
    <xdr:sp macro="" textlink="">
      <xdr:nvSpPr>
        <xdr:cNvPr id="590" name="テキスト ボックス 589"/>
        <xdr:cNvSpPr txBox="1"/>
      </xdr:nvSpPr>
      <xdr:spPr>
        <a:xfrm>
          <a:off x="13436111" y="97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102597</xdr:rowOff>
    </xdr:from>
    <xdr:to>
      <xdr:col>18</xdr:col>
      <xdr:colOff>492125</xdr:colOff>
      <xdr:row>58</xdr:row>
      <xdr:rowOff>32747</xdr:rowOff>
    </xdr:to>
    <xdr:sp macro="" textlink="">
      <xdr:nvSpPr>
        <xdr:cNvPr id="591" name="円/楕円 590"/>
        <xdr:cNvSpPr/>
      </xdr:nvSpPr>
      <xdr:spPr>
        <a:xfrm>
          <a:off x="12763500" y="98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23874</xdr:rowOff>
    </xdr:from>
    <xdr:ext cx="534377" cy="259045"/>
    <xdr:sp macro="" textlink="">
      <xdr:nvSpPr>
        <xdr:cNvPr id="592" name="テキスト ボックス 591"/>
        <xdr:cNvSpPr txBox="1"/>
      </xdr:nvSpPr>
      <xdr:spPr>
        <a:xfrm>
          <a:off x="12547111" y="99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32513</xdr:rowOff>
    </xdr:from>
    <xdr:to>
      <xdr:col>23</xdr:col>
      <xdr:colOff>517525</xdr:colOff>
      <xdr:row>79</xdr:row>
      <xdr:rowOff>32765</xdr:rowOff>
    </xdr:to>
    <xdr:cxnSp macro="">
      <xdr:nvCxnSpPr>
        <xdr:cNvPr id="621" name="直線コネクタ 620"/>
        <xdr:cNvCxnSpPr/>
      </xdr:nvCxnSpPr>
      <xdr:spPr>
        <a:xfrm>
          <a:off x="15481300" y="13577063"/>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32513</xdr:rowOff>
    </xdr:from>
    <xdr:to>
      <xdr:col>22</xdr:col>
      <xdr:colOff>365125</xdr:colOff>
      <xdr:row>79</xdr:row>
      <xdr:rowOff>36322</xdr:rowOff>
    </xdr:to>
    <xdr:cxnSp macro="">
      <xdr:nvCxnSpPr>
        <xdr:cNvPr id="624" name="直線コネクタ 623"/>
        <xdr:cNvCxnSpPr/>
      </xdr:nvCxnSpPr>
      <xdr:spPr>
        <a:xfrm flipV="1">
          <a:off x="14592300" y="1357706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27305</xdr:rowOff>
    </xdr:from>
    <xdr:to>
      <xdr:col>21</xdr:col>
      <xdr:colOff>161925</xdr:colOff>
      <xdr:row>79</xdr:row>
      <xdr:rowOff>36322</xdr:rowOff>
    </xdr:to>
    <xdr:cxnSp macro="">
      <xdr:nvCxnSpPr>
        <xdr:cNvPr id="627" name="直線コネクタ 626"/>
        <xdr:cNvCxnSpPr/>
      </xdr:nvCxnSpPr>
      <xdr:spPr>
        <a:xfrm>
          <a:off x="13703300" y="13571855"/>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20828</xdr:rowOff>
    </xdr:from>
    <xdr:to>
      <xdr:col>19</xdr:col>
      <xdr:colOff>644525</xdr:colOff>
      <xdr:row>79</xdr:row>
      <xdr:rowOff>27305</xdr:rowOff>
    </xdr:to>
    <xdr:cxnSp macro="">
      <xdr:nvCxnSpPr>
        <xdr:cNvPr id="630" name="直線コネクタ 629"/>
        <xdr:cNvCxnSpPr/>
      </xdr:nvCxnSpPr>
      <xdr:spPr>
        <a:xfrm>
          <a:off x="12814300" y="135653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153415</xdr:rowOff>
    </xdr:from>
    <xdr:to>
      <xdr:col>23</xdr:col>
      <xdr:colOff>568325</xdr:colOff>
      <xdr:row>79</xdr:row>
      <xdr:rowOff>83565</xdr:rowOff>
    </xdr:to>
    <xdr:sp macro="" textlink="">
      <xdr:nvSpPr>
        <xdr:cNvPr id="640" name="円/楕円 639"/>
        <xdr:cNvSpPr/>
      </xdr:nvSpPr>
      <xdr:spPr>
        <a:xfrm>
          <a:off x="16268700" y="135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85741</xdr:rowOff>
    </xdr:from>
    <xdr:ext cx="313932" cy="259045"/>
    <xdr:sp macro="" textlink="">
      <xdr:nvSpPr>
        <xdr:cNvPr id="641" name="災害復旧費該当値テキスト"/>
        <xdr:cNvSpPr txBox="1"/>
      </xdr:nvSpPr>
      <xdr:spPr>
        <a:xfrm>
          <a:off x="16370300" y="13458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153163</xdr:rowOff>
    </xdr:from>
    <xdr:to>
      <xdr:col>22</xdr:col>
      <xdr:colOff>415925</xdr:colOff>
      <xdr:row>79</xdr:row>
      <xdr:rowOff>83313</xdr:rowOff>
    </xdr:to>
    <xdr:sp macro="" textlink="">
      <xdr:nvSpPr>
        <xdr:cNvPr id="642" name="円/楕円 641"/>
        <xdr:cNvSpPr/>
      </xdr:nvSpPr>
      <xdr:spPr>
        <a:xfrm>
          <a:off x="15430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74440</xdr:rowOff>
    </xdr:from>
    <xdr:ext cx="313932" cy="259045"/>
    <xdr:sp macro="" textlink="">
      <xdr:nvSpPr>
        <xdr:cNvPr id="643" name="テキスト ボックス 642"/>
        <xdr:cNvSpPr txBox="1"/>
      </xdr:nvSpPr>
      <xdr:spPr>
        <a:xfrm>
          <a:off x="15324333" y="1361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156972</xdr:rowOff>
    </xdr:from>
    <xdr:to>
      <xdr:col>21</xdr:col>
      <xdr:colOff>212725</xdr:colOff>
      <xdr:row>79</xdr:row>
      <xdr:rowOff>87122</xdr:rowOff>
    </xdr:to>
    <xdr:sp macro="" textlink="">
      <xdr:nvSpPr>
        <xdr:cNvPr id="644" name="円/楕円 643"/>
        <xdr:cNvSpPr/>
      </xdr:nvSpPr>
      <xdr:spPr>
        <a:xfrm>
          <a:off x="14541500" y="135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78249</xdr:rowOff>
    </xdr:from>
    <xdr:ext cx="313932" cy="259045"/>
    <xdr:sp macro="" textlink="">
      <xdr:nvSpPr>
        <xdr:cNvPr id="645" name="テキスト ボックス 644"/>
        <xdr:cNvSpPr txBox="1"/>
      </xdr:nvSpPr>
      <xdr:spPr>
        <a:xfrm>
          <a:off x="14435333" y="13622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147955</xdr:rowOff>
    </xdr:from>
    <xdr:to>
      <xdr:col>20</xdr:col>
      <xdr:colOff>9525</xdr:colOff>
      <xdr:row>79</xdr:row>
      <xdr:rowOff>78105</xdr:rowOff>
    </xdr:to>
    <xdr:sp macro="" textlink="">
      <xdr:nvSpPr>
        <xdr:cNvPr id="646" name="円/楕円 645"/>
        <xdr:cNvSpPr/>
      </xdr:nvSpPr>
      <xdr:spPr>
        <a:xfrm>
          <a:off x="13652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69232</xdr:rowOff>
    </xdr:from>
    <xdr:ext cx="378565" cy="259045"/>
    <xdr:sp macro="" textlink="">
      <xdr:nvSpPr>
        <xdr:cNvPr id="647" name="テキスト ボックス 646"/>
        <xdr:cNvSpPr txBox="1"/>
      </xdr:nvSpPr>
      <xdr:spPr>
        <a:xfrm>
          <a:off x="135140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141478</xdr:rowOff>
    </xdr:from>
    <xdr:to>
      <xdr:col>18</xdr:col>
      <xdr:colOff>492125</xdr:colOff>
      <xdr:row>79</xdr:row>
      <xdr:rowOff>71628</xdr:rowOff>
    </xdr:to>
    <xdr:sp macro="" textlink="">
      <xdr:nvSpPr>
        <xdr:cNvPr id="648" name="円/楕円 647"/>
        <xdr:cNvSpPr/>
      </xdr:nvSpPr>
      <xdr:spPr>
        <a:xfrm>
          <a:off x="12763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62755</xdr:rowOff>
    </xdr:from>
    <xdr:ext cx="378565" cy="259045"/>
    <xdr:sp macro="" textlink="">
      <xdr:nvSpPr>
        <xdr:cNvPr id="649" name="テキスト ボックス 648"/>
        <xdr:cNvSpPr txBox="1"/>
      </xdr:nvSpPr>
      <xdr:spPr>
        <a:xfrm>
          <a:off x="12625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37891</xdr:rowOff>
    </xdr:from>
    <xdr:to>
      <xdr:col>23</xdr:col>
      <xdr:colOff>517525</xdr:colOff>
      <xdr:row>95</xdr:row>
      <xdr:rowOff>49403</xdr:rowOff>
    </xdr:to>
    <xdr:cxnSp macro="">
      <xdr:nvCxnSpPr>
        <xdr:cNvPr id="680" name="直線コネクタ 679"/>
        <xdr:cNvCxnSpPr/>
      </xdr:nvCxnSpPr>
      <xdr:spPr>
        <a:xfrm flipV="1">
          <a:off x="15481300" y="16325641"/>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24927</xdr:rowOff>
    </xdr:from>
    <xdr:to>
      <xdr:col>22</xdr:col>
      <xdr:colOff>365125</xdr:colOff>
      <xdr:row>95</xdr:row>
      <xdr:rowOff>49403</xdr:rowOff>
    </xdr:to>
    <xdr:cxnSp macro="">
      <xdr:nvCxnSpPr>
        <xdr:cNvPr id="683" name="直線コネクタ 682"/>
        <xdr:cNvCxnSpPr/>
      </xdr:nvCxnSpPr>
      <xdr:spPr>
        <a:xfrm>
          <a:off x="14592300" y="16312677"/>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24878</xdr:rowOff>
    </xdr:from>
    <xdr:to>
      <xdr:col>21</xdr:col>
      <xdr:colOff>161925</xdr:colOff>
      <xdr:row>95</xdr:row>
      <xdr:rowOff>24927</xdr:rowOff>
    </xdr:to>
    <xdr:cxnSp macro="">
      <xdr:nvCxnSpPr>
        <xdr:cNvPr id="686" name="直線コネクタ 685"/>
        <xdr:cNvCxnSpPr/>
      </xdr:nvCxnSpPr>
      <xdr:spPr>
        <a:xfrm>
          <a:off x="13703300" y="16312628"/>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170528</xdr:rowOff>
    </xdr:from>
    <xdr:to>
      <xdr:col>19</xdr:col>
      <xdr:colOff>644525</xdr:colOff>
      <xdr:row>95</xdr:row>
      <xdr:rowOff>24878</xdr:rowOff>
    </xdr:to>
    <xdr:cxnSp macro="">
      <xdr:nvCxnSpPr>
        <xdr:cNvPr id="689" name="直線コネクタ 688"/>
        <xdr:cNvCxnSpPr/>
      </xdr:nvCxnSpPr>
      <xdr:spPr>
        <a:xfrm>
          <a:off x="12814300" y="16286828"/>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158541</xdr:rowOff>
    </xdr:from>
    <xdr:to>
      <xdr:col>23</xdr:col>
      <xdr:colOff>568325</xdr:colOff>
      <xdr:row>95</xdr:row>
      <xdr:rowOff>88691</xdr:rowOff>
    </xdr:to>
    <xdr:sp macro="" textlink="">
      <xdr:nvSpPr>
        <xdr:cNvPr id="699" name="円/楕円 698"/>
        <xdr:cNvSpPr/>
      </xdr:nvSpPr>
      <xdr:spPr>
        <a:xfrm>
          <a:off x="16268700" y="162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9968</xdr:rowOff>
    </xdr:from>
    <xdr:ext cx="534377" cy="259045"/>
    <xdr:sp macro="" textlink="">
      <xdr:nvSpPr>
        <xdr:cNvPr id="700" name="公債費該当値テキスト"/>
        <xdr:cNvSpPr txBox="1"/>
      </xdr:nvSpPr>
      <xdr:spPr>
        <a:xfrm>
          <a:off x="16370300" y="161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170053</xdr:rowOff>
    </xdr:from>
    <xdr:to>
      <xdr:col>22</xdr:col>
      <xdr:colOff>415925</xdr:colOff>
      <xdr:row>95</xdr:row>
      <xdr:rowOff>100203</xdr:rowOff>
    </xdr:to>
    <xdr:sp macro="" textlink="">
      <xdr:nvSpPr>
        <xdr:cNvPr id="701" name="円/楕円 700"/>
        <xdr:cNvSpPr/>
      </xdr:nvSpPr>
      <xdr:spPr>
        <a:xfrm>
          <a:off x="15430500" y="162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116730</xdr:rowOff>
    </xdr:from>
    <xdr:ext cx="534377" cy="259045"/>
    <xdr:sp macro="" textlink="">
      <xdr:nvSpPr>
        <xdr:cNvPr id="702" name="テキスト ボックス 701"/>
        <xdr:cNvSpPr txBox="1"/>
      </xdr:nvSpPr>
      <xdr:spPr>
        <a:xfrm>
          <a:off x="15214111" y="160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145577</xdr:rowOff>
    </xdr:from>
    <xdr:to>
      <xdr:col>21</xdr:col>
      <xdr:colOff>212725</xdr:colOff>
      <xdr:row>95</xdr:row>
      <xdr:rowOff>75727</xdr:rowOff>
    </xdr:to>
    <xdr:sp macro="" textlink="">
      <xdr:nvSpPr>
        <xdr:cNvPr id="703" name="円/楕円 702"/>
        <xdr:cNvSpPr/>
      </xdr:nvSpPr>
      <xdr:spPr>
        <a:xfrm>
          <a:off x="14541500" y="162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92254</xdr:rowOff>
    </xdr:from>
    <xdr:ext cx="534377" cy="259045"/>
    <xdr:sp macro="" textlink="">
      <xdr:nvSpPr>
        <xdr:cNvPr id="704" name="テキスト ボックス 703"/>
        <xdr:cNvSpPr txBox="1"/>
      </xdr:nvSpPr>
      <xdr:spPr>
        <a:xfrm>
          <a:off x="14325111" y="160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145528</xdr:rowOff>
    </xdr:from>
    <xdr:to>
      <xdr:col>20</xdr:col>
      <xdr:colOff>9525</xdr:colOff>
      <xdr:row>95</xdr:row>
      <xdr:rowOff>75678</xdr:rowOff>
    </xdr:to>
    <xdr:sp macro="" textlink="">
      <xdr:nvSpPr>
        <xdr:cNvPr id="705" name="円/楕円 704"/>
        <xdr:cNvSpPr/>
      </xdr:nvSpPr>
      <xdr:spPr>
        <a:xfrm>
          <a:off x="13652500" y="162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92205</xdr:rowOff>
    </xdr:from>
    <xdr:ext cx="534377" cy="259045"/>
    <xdr:sp macro="" textlink="">
      <xdr:nvSpPr>
        <xdr:cNvPr id="706" name="テキスト ボックス 705"/>
        <xdr:cNvSpPr txBox="1"/>
      </xdr:nvSpPr>
      <xdr:spPr>
        <a:xfrm>
          <a:off x="13436111" y="160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119728</xdr:rowOff>
    </xdr:from>
    <xdr:to>
      <xdr:col>18</xdr:col>
      <xdr:colOff>492125</xdr:colOff>
      <xdr:row>95</xdr:row>
      <xdr:rowOff>49878</xdr:rowOff>
    </xdr:to>
    <xdr:sp macro="" textlink="">
      <xdr:nvSpPr>
        <xdr:cNvPr id="707" name="円/楕円 706"/>
        <xdr:cNvSpPr/>
      </xdr:nvSpPr>
      <xdr:spPr>
        <a:xfrm>
          <a:off x="12763500" y="162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66405</xdr:rowOff>
    </xdr:from>
    <xdr:ext cx="534377" cy="259045"/>
    <xdr:sp macro="" textlink="">
      <xdr:nvSpPr>
        <xdr:cNvPr id="708" name="テキスト ボックス 707"/>
        <xdr:cNvSpPr txBox="1"/>
      </xdr:nvSpPr>
      <xdr:spPr>
        <a:xfrm>
          <a:off x="12547111" y="160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35458</xdr:rowOff>
    </xdr:from>
    <xdr:to>
      <xdr:col>32</xdr:col>
      <xdr:colOff>187325</xdr:colOff>
      <xdr:row>36</xdr:row>
      <xdr:rowOff>146101</xdr:rowOff>
    </xdr:to>
    <xdr:cxnSp macro="">
      <xdr:nvCxnSpPr>
        <xdr:cNvPr id="735" name="直線コネクタ 734"/>
        <xdr:cNvCxnSpPr/>
      </xdr:nvCxnSpPr>
      <xdr:spPr>
        <a:xfrm>
          <a:off x="21323300" y="5693308"/>
          <a:ext cx="838200" cy="6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24807</xdr:rowOff>
    </xdr:from>
    <xdr:ext cx="313932" cy="259045"/>
    <xdr:sp macro="" textlink="">
      <xdr:nvSpPr>
        <xdr:cNvPr id="736" name="諸支出金平均値テキスト"/>
        <xdr:cNvSpPr txBox="1"/>
      </xdr:nvSpPr>
      <xdr:spPr>
        <a:xfrm>
          <a:off x="22212300" y="6539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35458</xdr:rowOff>
    </xdr:from>
    <xdr:to>
      <xdr:col>31</xdr:col>
      <xdr:colOff>34925</xdr:colOff>
      <xdr:row>35</xdr:row>
      <xdr:rowOff>107239</xdr:rowOff>
    </xdr:to>
    <xdr:cxnSp macro="">
      <xdr:nvCxnSpPr>
        <xdr:cNvPr id="738" name="直線コネクタ 737"/>
        <xdr:cNvCxnSpPr/>
      </xdr:nvCxnSpPr>
      <xdr:spPr>
        <a:xfrm flipV="1">
          <a:off x="20434300" y="5693308"/>
          <a:ext cx="889000" cy="4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40" name="テキスト ボックス 739"/>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34544</xdr:rowOff>
    </xdr:from>
    <xdr:to>
      <xdr:col>29</xdr:col>
      <xdr:colOff>517525</xdr:colOff>
      <xdr:row>35</xdr:row>
      <xdr:rowOff>107239</xdr:rowOff>
    </xdr:to>
    <xdr:cxnSp macro="">
      <xdr:nvCxnSpPr>
        <xdr:cNvPr id="741" name="直線コネクタ 740"/>
        <xdr:cNvCxnSpPr/>
      </xdr:nvCxnSpPr>
      <xdr:spPr>
        <a:xfrm>
          <a:off x="19545300" y="5863844"/>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43" name="テキスト ボックス 742"/>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34544</xdr:rowOff>
    </xdr:from>
    <xdr:to>
      <xdr:col>28</xdr:col>
      <xdr:colOff>314325</xdr:colOff>
      <xdr:row>35</xdr:row>
      <xdr:rowOff>85293</xdr:rowOff>
    </xdr:to>
    <xdr:cxnSp macro="">
      <xdr:nvCxnSpPr>
        <xdr:cNvPr id="744" name="直線コネクタ 743"/>
        <xdr:cNvCxnSpPr/>
      </xdr:nvCxnSpPr>
      <xdr:spPr>
        <a:xfrm flipV="1">
          <a:off x="18656300" y="5863844"/>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73728</xdr:rowOff>
    </xdr:from>
    <xdr:ext cx="378565" cy="259045"/>
    <xdr:sp macro="" textlink="">
      <xdr:nvSpPr>
        <xdr:cNvPr id="746" name="テキスト ボックス 745"/>
        <xdr:cNvSpPr txBox="1"/>
      </xdr:nvSpPr>
      <xdr:spPr>
        <a:xfrm>
          <a:off x="19356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56354</xdr:rowOff>
    </xdr:from>
    <xdr:ext cx="378565" cy="259045"/>
    <xdr:sp macro="" textlink="">
      <xdr:nvSpPr>
        <xdr:cNvPr id="748" name="テキスト ボックス 747"/>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95301</xdr:rowOff>
    </xdr:from>
    <xdr:to>
      <xdr:col>32</xdr:col>
      <xdr:colOff>238125</xdr:colOff>
      <xdr:row>37</xdr:row>
      <xdr:rowOff>25451</xdr:rowOff>
    </xdr:to>
    <xdr:sp macro="" textlink="">
      <xdr:nvSpPr>
        <xdr:cNvPr id="754" name="円/楕円 753"/>
        <xdr:cNvSpPr/>
      </xdr:nvSpPr>
      <xdr:spPr>
        <a:xfrm>
          <a:off x="221107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118178</xdr:rowOff>
    </xdr:from>
    <xdr:ext cx="378565" cy="259045"/>
    <xdr:sp macro="" textlink="">
      <xdr:nvSpPr>
        <xdr:cNvPr id="755" name="諸支出金該当値テキスト"/>
        <xdr:cNvSpPr txBox="1"/>
      </xdr:nvSpPr>
      <xdr:spPr>
        <a:xfrm>
          <a:off x="22212300" y="61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156108</xdr:rowOff>
    </xdr:from>
    <xdr:to>
      <xdr:col>31</xdr:col>
      <xdr:colOff>85725</xdr:colOff>
      <xdr:row>33</xdr:row>
      <xdr:rowOff>86258</xdr:rowOff>
    </xdr:to>
    <xdr:sp macro="" textlink="">
      <xdr:nvSpPr>
        <xdr:cNvPr id="756" name="円/楕円 755"/>
        <xdr:cNvSpPr/>
      </xdr:nvSpPr>
      <xdr:spPr>
        <a:xfrm>
          <a:off x="21272500" y="56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102785</xdr:rowOff>
    </xdr:from>
    <xdr:ext cx="469744" cy="259045"/>
    <xdr:sp macro="" textlink="">
      <xdr:nvSpPr>
        <xdr:cNvPr id="757" name="テキスト ボックス 756"/>
        <xdr:cNvSpPr txBox="1"/>
      </xdr:nvSpPr>
      <xdr:spPr>
        <a:xfrm>
          <a:off x="21088427" y="54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56439</xdr:rowOff>
    </xdr:from>
    <xdr:to>
      <xdr:col>29</xdr:col>
      <xdr:colOff>568325</xdr:colOff>
      <xdr:row>35</xdr:row>
      <xdr:rowOff>158039</xdr:rowOff>
    </xdr:to>
    <xdr:sp macro="" textlink="">
      <xdr:nvSpPr>
        <xdr:cNvPr id="758" name="円/楕円 757"/>
        <xdr:cNvSpPr/>
      </xdr:nvSpPr>
      <xdr:spPr>
        <a:xfrm>
          <a:off x="20383500" y="6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3116</xdr:rowOff>
    </xdr:from>
    <xdr:ext cx="469744" cy="259045"/>
    <xdr:sp macro="" textlink="">
      <xdr:nvSpPr>
        <xdr:cNvPr id="759" name="テキスト ボックス 758"/>
        <xdr:cNvSpPr txBox="1"/>
      </xdr:nvSpPr>
      <xdr:spPr>
        <a:xfrm>
          <a:off x="20199427"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155194</xdr:rowOff>
    </xdr:from>
    <xdr:to>
      <xdr:col>28</xdr:col>
      <xdr:colOff>365125</xdr:colOff>
      <xdr:row>34</xdr:row>
      <xdr:rowOff>85344</xdr:rowOff>
    </xdr:to>
    <xdr:sp macro="" textlink="">
      <xdr:nvSpPr>
        <xdr:cNvPr id="760" name="円/楕円 759"/>
        <xdr:cNvSpPr/>
      </xdr:nvSpPr>
      <xdr:spPr>
        <a:xfrm>
          <a:off x="19494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101871</xdr:rowOff>
    </xdr:from>
    <xdr:ext cx="469744" cy="259045"/>
    <xdr:sp macro="" textlink="">
      <xdr:nvSpPr>
        <xdr:cNvPr id="761" name="テキスト ボックス 760"/>
        <xdr:cNvSpPr txBox="1"/>
      </xdr:nvSpPr>
      <xdr:spPr>
        <a:xfrm>
          <a:off x="19310427"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62" name="円/楕円 761"/>
        <xdr:cNvSpPr/>
      </xdr:nvSpPr>
      <xdr:spPr>
        <a:xfrm>
          <a:off x="18605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63" name="テキスト ボックス 762"/>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66,893</a:t>
          </a:r>
          <a:r>
            <a:rPr kumimoji="1" lang="ja-JP" altLang="en-US" sz="1300">
              <a:latin typeface="ＭＳ Ｐゴシック"/>
            </a:rPr>
            <a:t>円となり、前年度以前と比較して高い状況である。財政調整基金を</a:t>
          </a:r>
          <a:r>
            <a:rPr kumimoji="1" lang="en-US" altLang="ja-JP" sz="1300">
              <a:latin typeface="ＭＳ Ｐゴシック"/>
            </a:rPr>
            <a:t>15</a:t>
          </a:r>
          <a:r>
            <a:rPr kumimoji="1" lang="ja-JP" altLang="en-US" sz="1300">
              <a:latin typeface="ＭＳ Ｐゴシック"/>
            </a:rPr>
            <a:t>億円取り崩し、同額を公共施設等維持更新基金に積み立てたことが要因である。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124,646</a:t>
          </a:r>
          <a:r>
            <a:rPr kumimoji="1" lang="ja-JP" altLang="en-US" sz="1300">
              <a:latin typeface="ＭＳ Ｐゴシック"/>
            </a:rPr>
            <a:t>円となり、類似団体と比較して低い状況であるが、増加傾向にある。障害者関係扶助費や児童福祉関係扶助費、国民健康保険特別会計繰出金の増加が要因である。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取り崩し、同額を公共施設等維持更新基金に積み立てたことから、財政調整基金残高及び実質単年度収支比率は前年度に比べ低下した。しかし、財政調整基金残高は標準財政規模と比して高い水準にある。今後は、歳入に見合った予算編成により財政調整基金の取崩しを抑制し、十分な基金残高を確保することで、不測の財政需要にも機動的に即応し得る体制を維持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全ての会計で黒字を維持しており、引き続き、財政の健全化に努める。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継続的な繰上償還の実施により償還利子の軽減を図っているものの、平成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た合併特例事業債及び臨時財政対策債の元金償還が始まったことにより、市の元利償還金は前年度と比べ増加している。今後も、財政状況に応じて繰上償還を検討するとともに、投資的経費を精査したうえで計画的に地方債を発行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現在までのところ、充当可能財源等が将来負担額を上回り実質的な将来負担額は発生していない。</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玄界環境組合の創設費の減に伴い、組合等負担等見込額の減少が見込まれるものの、合併特例事業債や臨時財政対策債の発行額の増に伴い、公債費や地方債残高が増加するとともに、財政調整基金の減少が見込まれることから、実質的な将来負担額の増加が予測され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投資的経費を精査したうえで計画的に地方債を発行するとともに、経常経費の一層の削減によって、充当可能基金の取崩額の抑制に努める。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96,700
96,142
119.91
36,376,327
35,879,843
349,142
19,746,373
25,478,155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36376327</v>
      </c>
      <c r="BO4" s="409"/>
      <c r="BP4" s="409"/>
      <c r="BQ4" s="409"/>
      <c r="BR4" s="409"/>
      <c r="BS4" s="409"/>
      <c r="BT4" s="409"/>
      <c r="BU4" s="410"/>
      <c r="BV4" s="408">
        <v>35073250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1.8</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35879843</v>
      </c>
      <c r="BO5" s="414"/>
      <c r="BP5" s="414"/>
      <c r="BQ5" s="414"/>
      <c r="BR5" s="414"/>
      <c r="BS5" s="414"/>
      <c r="BT5" s="414"/>
      <c r="BU5" s="415"/>
      <c r="BV5" s="413">
        <v>34382711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89.4</v>
      </c>
      <c r="CU5" s="384"/>
      <c r="CV5" s="384"/>
      <c r="CW5" s="384"/>
      <c r="CX5" s="384"/>
      <c r="CY5" s="384"/>
      <c r="CZ5" s="384"/>
      <c r="DA5" s="385"/>
      <c r="DB5" s="383">
        <v>88.9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496484</v>
      </c>
      <c r="BO6" s="414"/>
      <c r="BP6" s="414"/>
      <c r="BQ6" s="414"/>
      <c r="BR6" s="414"/>
      <c r="BS6" s="414"/>
      <c r="BT6" s="414"/>
      <c r="BU6" s="415"/>
      <c r="BV6" s="413">
        <v>690539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96.1</v>
      </c>
      <c r="CU6" s="560"/>
      <c r="CV6" s="560"/>
      <c r="CW6" s="560"/>
      <c r="CX6" s="560"/>
      <c r="CY6" s="560"/>
      <c r="CZ6" s="560"/>
      <c r="DA6" s="561"/>
      <c r="DB6" s="559">
        <v>96.6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147342</v>
      </c>
      <c r="BO7" s="414"/>
      <c r="BP7" s="414"/>
      <c r="BQ7" s="414"/>
      <c r="BR7" s="414"/>
      <c r="BS7" s="414"/>
      <c r="BT7" s="414"/>
      <c r="BU7" s="415"/>
      <c r="BV7" s="413">
        <v>294257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19746373</v>
      </c>
      <c r="CU7" s="414"/>
      <c r="CV7" s="414"/>
      <c r="CW7" s="414"/>
      <c r="CX7" s="414"/>
      <c r="CY7" s="414"/>
      <c r="CZ7" s="414"/>
      <c r="DA7" s="415"/>
      <c r="DB7" s="413">
        <v>19507010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349142</v>
      </c>
      <c r="BO8" s="414"/>
      <c r="BP8" s="414"/>
      <c r="BQ8" s="414"/>
      <c r="BR8" s="414"/>
      <c r="BS8" s="414"/>
      <c r="BT8" s="414"/>
      <c r="BU8" s="415"/>
      <c r="BV8" s="413">
        <v>396282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96516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-47140</v>
      </c>
      <c r="BO9" s="414"/>
      <c r="BP9" s="414"/>
      <c r="BQ9" s="414"/>
      <c r="BR9" s="414"/>
      <c r="BS9" s="414"/>
      <c r="BT9" s="414"/>
      <c r="BU9" s="415"/>
      <c r="BV9" s="413">
        <v>36295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18.100000000000001</v>
      </c>
      <c r="CU9" s="384"/>
      <c r="CV9" s="384"/>
      <c r="CW9" s="384"/>
      <c r="CX9" s="384"/>
      <c r="CY9" s="384"/>
      <c r="CZ9" s="384"/>
      <c r="DA9" s="385"/>
      <c r="DB9" s="383">
        <v>18.600000000000001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95501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201043</v>
      </c>
      <c r="BO10" s="414"/>
      <c r="BP10" s="414"/>
      <c r="BQ10" s="414"/>
      <c r="BR10" s="414"/>
      <c r="BS10" s="414"/>
      <c r="BT10" s="414"/>
      <c r="BU10" s="415"/>
      <c r="BV10" s="413">
        <v>225542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1415340</v>
      </c>
      <c r="BO11" s="414"/>
      <c r="BP11" s="414"/>
      <c r="BQ11" s="414"/>
      <c r="BR11" s="414"/>
      <c r="BS11" s="414"/>
      <c r="BT11" s="414"/>
      <c r="BU11" s="415"/>
      <c r="BV11" s="413">
        <v>1437860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96700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1500000</v>
      </c>
      <c r="BO12" s="414"/>
      <c r="BP12" s="414"/>
      <c r="BQ12" s="414"/>
      <c r="BR12" s="414"/>
      <c r="BS12" s="414"/>
      <c r="BT12" s="414"/>
      <c r="BU12" s="415"/>
      <c r="BV12" s="413">
        <v>502000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96142</v>
      </c>
      <c r="S13" s="515"/>
      <c r="T13" s="515"/>
      <c r="U13" s="515"/>
      <c r="V13" s="516"/>
      <c r="W13" s="502" t="s">
        <v>119</v>
      </c>
      <c r="X13" s="426"/>
      <c r="Y13" s="426"/>
      <c r="Z13" s="426"/>
      <c r="AA13" s="426"/>
      <c r="AB13" s="427"/>
      <c r="AC13" s="389">
        <v>1599</v>
      </c>
      <c r="AD13" s="390"/>
      <c r="AE13" s="390"/>
      <c r="AF13" s="390"/>
      <c r="AG13" s="391"/>
      <c r="AH13" s="389">
        <v>1983</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69243</v>
      </c>
      <c r="BO13" s="414"/>
      <c r="BP13" s="414"/>
      <c r="BQ13" s="414"/>
      <c r="BR13" s="414"/>
      <c r="BS13" s="414"/>
      <c r="BT13" s="414"/>
      <c r="BU13" s="415"/>
      <c r="BV13" s="413">
        <v>1197697</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0.4</v>
      </c>
      <c r="CU13" s="384"/>
      <c r="CV13" s="384"/>
      <c r="CW13" s="384"/>
      <c r="CX13" s="384"/>
      <c r="CY13" s="384"/>
      <c r="CZ13" s="384"/>
      <c r="DA13" s="385"/>
      <c r="DB13" s="383">
        <v>0.2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96806</v>
      </c>
      <c r="S14" s="515"/>
      <c r="T14" s="515"/>
      <c r="U14" s="515"/>
      <c r="V14" s="516"/>
      <c r="W14" s="517"/>
      <c r="X14" s="429"/>
      <c r="Y14" s="429"/>
      <c r="Z14" s="429"/>
      <c r="AA14" s="429"/>
      <c r="AB14" s="430"/>
      <c r="AC14" s="507">
        <v>4.0999999999999996</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110</v>
      </c>
      <c r="CU14" s="486"/>
      <c r="CV14" s="486"/>
      <c r="CW14" s="486"/>
      <c r="CX14" s="486"/>
      <c r="CY14" s="486"/>
      <c r="CZ14" s="486"/>
      <c r="DA14" s="487"/>
      <c r="DB14" s="518" t="s">
        <v>110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96277</v>
      </c>
      <c r="S15" s="515"/>
      <c r="T15" s="515"/>
      <c r="U15" s="515"/>
      <c r="V15" s="516"/>
      <c r="W15" s="502" t="s">
        <v>125</v>
      </c>
      <c r="X15" s="426"/>
      <c r="Y15" s="426"/>
      <c r="Z15" s="426"/>
      <c r="AA15" s="426"/>
      <c r="AB15" s="427"/>
      <c r="AC15" s="389">
        <v>8036</v>
      </c>
      <c r="AD15" s="390"/>
      <c r="AE15" s="390"/>
      <c r="AF15" s="390"/>
      <c r="AG15" s="391"/>
      <c r="AH15" s="389">
        <v>8074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9168659</v>
      </c>
      <c r="BO15" s="409"/>
      <c r="BP15" s="409"/>
      <c r="BQ15" s="409"/>
      <c r="BR15" s="409"/>
      <c r="BS15" s="409"/>
      <c r="BT15" s="409"/>
      <c r="BU15" s="410"/>
      <c r="BV15" s="408">
        <v>8755482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20.399999999999999</v>
      </c>
      <c r="AD16" s="508"/>
      <c r="AE16" s="508"/>
      <c r="AF16" s="508"/>
      <c r="AG16" s="509"/>
      <c r="AH16" s="507">
        <v>19.399999999999999</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15421917</v>
      </c>
      <c r="BO16" s="414"/>
      <c r="BP16" s="414"/>
      <c r="BQ16" s="414"/>
      <c r="BR16" s="414"/>
      <c r="BS16" s="414"/>
      <c r="BT16" s="414"/>
      <c r="BU16" s="415"/>
      <c r="BV16" s="413">
        <v>14804473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29825</v>
      </c>
      <c r="AD17" s="390"/>
      <c r="AE17" s="390"/>
      <c r="AF17" s="390"/>
      <c r="AG17" s="391"/>
      <c r="AH17" s="389">
        <v>30821</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11561489</v>
      </c>
      <c r="BO17" s="414"/>
      <c r="BP17" s="414"/>
      <c r="BQ17" s="414"/>
      <c r="BR17" s="414"/>
      <c r="BS17" s="414"/>
      <c r="BT17" s="414"/>
      <c r="BU17" s="415"/>
      <c r="BV17" s="413">
        <v>11179600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119.91</v>
      </c>
      <c r="M18" s="478"/>
      <c r="N18" s="478"/>
      <c r="O18" s="478"/>
      <c r="P18" s="478"/>
      <c r="Q18" s="478"/>
      <c r="R18" s="479"/>
      <c r="S18" s="479"/>
      <c r="T18" s="479"/>
      <c r="U18" s="479"/>
      <c r="V18" s="480"/>
      <c r="W18" s="494"/>
      <c r="X18" s="495"/>
      <c r="Y18" s="495"/>
      <c r="Z18" s="495"/>
      <c r="AA18" s="495"/>
      <c r="AB18" s="503"/>
      <c r="AC18" s="377">
        <v>75.599999999999994</v>
      </c>
      <c r="AD18" s="378"/>
      <c r="AE18" s="378"/>
      <c r="AF18" s="378"/>
      <c r="AG18" s="481"/>
      <c r="AH18" s="377">
        <v>74.099999999999994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18059188</v>
      </c>
      <c r="BO18" s="414"/>
      <c r="BP18" s="414"/>
      <c r="BQ18" s="414"/>
      <c r="BR18" s="414"/>
      <c r="BS18" s="414"/>
      <c r="BT18" s="414"/>
      <c r="BU18" s="415"/>
      <c r="BV18" s="413">
        <v>17469500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805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24231978</v>
      </c>
      <c r="BO19" s="414"/>
      <c r="BP19" s="414"/>
      <c r="BQ19" s="414"/>
      <c r="BR19" s="414"/>
      <c r="BS19" s="414"/>
      <c r="BT19" s="414"/>
      <c r="BU19" s="415"/>
      <c r="BV19" s="413">
        <v>23275398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38995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25478155</v>
      </c>
      <c r="BO23" s="414"/>
      <c r="BP23" s="414"/>
      <c r="BQ23" s="414"/>
      <c r="BR23" s="414"/>
      <c r="BS23" s="414"/>
      <c r="BT23" s="414"/>
      <c r="BU23" s="415"/>
      <c r="BV23" s="413">
        <v>26781064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8480</v>
      </c>
      <c r="R24" s="390"/>
      <c r="S24" s="390"/>
      <c r="T24" s="390"/>
      <c r="U24" s="390"/>
      <c r="V24" s="391"/>
      <c r="W24" s="455"/>
      <c r="X24" s="446"/>
      <c r="Y24" s="447"/>
      <c r="Z24" s="386" t="s">
        <v>148</v>
      </c>
      <c r="AA24" s="387"/>
      <c r="AB24" s="387"/>
      <c r="AC24" s="387"/>
      <c r="AD24" s="387"/>
      <c r="AE24" s="387"/>
      <c r="AF24" s="387"/>
      <c r="AG24" s="388"/>
      <c r="AH24" s="389">
        <v>369</v>
      </c>
      <c r="AI24" s="390"/>
      <c r="AJ24" s="390"/>
      <c r="AK24" s="390"/>
      <c r="AL24" s="391"/>
      <c r="AM24" s="389">
        <v>1153863</v>
      </c>
      <c r="AN24" s="390"/>
      <c r="AO24" s="390"/>
      <c r="AP24" s="390"/>
      <c r="AQ24" s="390"/>
      <c r="AR24" s="391"/>
      <c r="AS24" s="389">
        <v>3127</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8432494</v>
      </c>
      <c r="BO24" s="414"/>
      <c r="BP24" s="414"/>
      <c r="BQ24" s="414"/>
      <c r="BR24" s="414"/>
      <c r="BS24" s="414"/>
      <c r="BT24" s="414"/>
      <c r="BU24" s="415"/>
      <c r="BV24" s="413">
        <v>9379884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6810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3818498</v>
      </c>
      <c r="BO25" s="409"/>
      <c r="BP25" s="409"/>
      <c r="BQ25" s="409"/>
      <c r="BR25" s="409"/>
      <c r="BS25" s="409"/>
      <c r="BT25" s="409"/>
      <c r="BU25" s="410"/>
      <c r="BV25" s="408">
        <v>4155814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6380</v>
      </c>
      <c r="R26" s="390"/>
      <c r="S26" s="390"/>
      <c r="T26" s="390"/>
      <c r="U26" s="390"/>
      <c r="V26" s="391"/>
      <c r="W26" s="455"/>
      <c r="X26" s="446"/>
      <c r="Y26" s="447"/>
      <c r="Z26" s="386" t="s">
        <v>155</v>
      </c>
      <c r="AA26" s="468"/>
      <c r="AB26" s="468"/>
      <c r="AC26" s="468"/>
      <c r="AD26" s="468"/>
      <c r="AE26" s="468"/>
      <c r="AF26" s="468"/>
      <c r="AG26" s="469"/>
      <c r="AH26" s="389" t="s">
        <v>152</v>
      </c>
      <c r="AI26" s="390"/>
      <c r="AJ26" s="390"/>
      <c r="AK26" s="390"/>
      <c r="AL26" s="391"/>
      <c r="AM26" s="389" t="s">
        <v>152</v>
      </c>
      <c r="AN26" s="390"/>
      <c r="AO26" s="390"/>
      <c r="AP26" s="390"/>
      <c r="AQ26" s="390"/>
      <c r="AR26" s="391"/>
      <c r="AS26" s="389" t="s">
        <v>152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5330</v>
      </c>
      <c r="R27" s="390"/>
      <c r="S27" s="390"/>
      <c r="T27" s="390"/>
      <c r="U27" s="390"/>
      <c r="V27" s="391"/>
      <c r="W27" s="455"/>
      <c r="X27" s="446"/>
      <c r="Y27" s="447"/>
      <c r="Z27" s="386" t="s">
        <v>158</v>
      </c>
      <c r="AA27" s="387"/>
      <c r="AB27" s="387"/>
      <c r="AC27" s="387"/>
      <c r="AD27" s="387"/>
      <c r="AE27" s="387"/>
      <c r="AF27" s="387"/>
      <c r="AG27" s="388"/>
      <c r="AH27" s="389">
        <v>7</v>
      </c>
      <c r="AI27" s="390"/>
      <c r="AJ27" s="390"/>
      <c r="AK27" s="390"/>
      <c r="AL27" s="391"/>
      <c r="AM27" s="389">
        <v>26705</v>
      </c>
      <c r="AN27" s="390"/>
      <c r="AO27" s="390"/>
      <c r="AP27" s="390"/>
      <c r="AQ27" s="390"/>
      <c r="AR27" s="391"/>
      <c r="AS27" s="389">
        <v>3815</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152</v>
      </c>
      <c r="BO27" s="417"/>
      <c r="BP27" s="417"/>
      <c r="BQ27" s="417"/>
      <c r="BR27" s="417"/>
      <c r="BS27" s="417"/>
      <c r="BT27" s="417"/>
      <c r="BU27" s="418"/>
      <c r="BV27" s="416" t="s">
        <v>152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4740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6344680</v>
      </c>
      <c r="BO28" s="409"/>
      <c r="BP28" s="409"/>
      <c r="BQ28" s="409"/>
      <c r="BR28" s="409"/>
      <c r="BS28" s="409"/>
      <c r="BT28" s="409"/>
      <c r="BU28" s="410"/>
      <c r="BV28" s="408">
        <v>7643637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18</v>
      </c>
      <c r="M29" s="390"/>
      <c r="N29" s="390"/>
      <c r="O29" s="390"/>
      <c r="P29" s="391"/>
      <c r="Q29" s="389">
        <v>4410</v>
      </c>
      <c r="R29" s="390"/>
      <c r="S29" s="390"/>
      <c r="T29" s="390"/>
      <c r="U29" s="390"/>
      <c r="V29" s="391"/>
      <c r="W29" s="456"/>
      <c r="X29" s="457"/>
      <c r="Y29" s="458"/>
      <c r="Z29" s="386" t="s">
        <v>165</v>
      </c>
      <c r="AA29" s="387"/>
      <c r="AB29" s="387"/>
      <c r="AC29" s="387"/>
      <c r="AD29" s="387"/>
      <c r="AE29" s="387"/>
      <c r="AF29" s="387"/>
      <c r="AG29" s="388"/>
      <c r="AH29" s="389">
        <v>376</v>
      </c>
      <c r="AI29" s="390"/>
      <c r="AJ29" s="390"/>
      <c r="AK29" s="390"/>
      <c r="AL29" s="391"/>
      <c r="AM29" s="389">
        <v>1180568</v>
      </c>
      <c r="AN29" s="390"/>
      <c r="AO29" s="390"/>
      <c r="AP29" s="390"/>
      <c r="AQ29" s="390"/>
      <c r="AR29" s="391"/>
      <c r="AS29" s="389">
        <v>3140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3381597</v>
      </c>
      <c r="BO29" s="414"/>
      <c r="BP29" s="414"/>
      <c r="BQ29" s="414"/>
      <c r="BR29" s="414"/>
      <c r="BS29" s="414"/>
      <c r="BT29" s="414"/>
      <c r="BU29" s="415"/>
      <c r="BV29" s="413">
        <v>3554475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9307754</v>
      </c>
      <c r="BO30" s="417"/>
      <c r="BP30" s="417"/>
      <c r="BQ30" s="417"/>
      <c r="BR30" s="417"/>
      <c r="BS30" s="417"/>
      <c r="BT30" s="417"/>
      <c r="BU30" s="418"/>
      <c r="BV30" s="416">
        <v>7624967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下水道事業会計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渡船事業特別会計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玄界環境組合(一般会計)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宗像ユリックス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国民健康保険特別会計（直営診療施設勘定）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漁業集落排水処理施設事業特別会計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福岡県市町村消防団員等公務災害補償組合(一般会計)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西日本新聞TNC宗像文化サークル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福岡県市町村職員退職手当組合(一般会計)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宗像市土地開発公社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福岡県市町村職員退職手当組合(基金特別会計)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介護保険特別会計（介護サービス事業勘定）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福岡地区水道企業団(水道用水供給事業会計)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宗像地区事務組合(宗像地区事務組合一般会計)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宗像地区事務組合(宗像地区事務組合急患センター事業特別会計)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宗像地区事務組合(宗像地区事務組合水道事業会計)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宗像地区事務組合(宗像地区事務組合大島簡易水道事業特別会計)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宗像地区事務組合(宗像地区事務組合本木簡易水道事業特別会計)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10110076</v>
      </c>
      <c r="S5" s="669"/>
      <c r="T5" s="669"/>
      <c r="U5" s="669"/>
      <c r="V5" s="669"/>
      <c r="W5" s="669"/>
      <c r="X5" s="669"/>
      <c r="Y5" s="716"/>
      <c r="Z5" s="729">
        <v>27.8</v>
      </c>
      <c r="AA5" s="729"/>
      <c r="AB5" s="729"/>
      <c r="AC5" s="729"/>
      <c r="AD5" s="730">
        <v>9638380</v>
      </c>
      <c r="AE5" s="730"/>
      <c r="AF5" s="730"/>
      <c r="AG5" s="730"/>
      <c r="AH5" s="730"/>
      <c r="AI5" s="730"/>
      <c r="AJ5" s="730"/>
      <c r="AK5" s="730"/>
      <c r="AL5" s="717">
        <v>51.3</v>
      </c>
      <c r="AM5" s="686"/>
      <c r="AN5" s="686"/>
      <c r="AO5" s="718"/>
      <c r="AP5" s="705" t="s">
        <v>204</v>
      </c>
      <c r="AQ5" s="706"/>
      <c r="AR5" s="706"/>
      <c r="AS5" s="706"/>
      <c r="AT5" s="706"/>
      <c r="AU5" s="706"/>
      <c r="AV5" s="706"/>
      <c r="AW5" s="706"/>
      <c r="AX5" s="706"/>
      <c r="AY5" s="706"/>
      <c r="AZ5" s="706"/>
      <c r="BA5" s="706"/>
      <c r="BB5" s="706"/>
      <c r="BC5" s="706"/>
      <c r="BD5" s="706"/>
      <c r="BE5" s="706"/>
      <c r="BF5" s="707"/>
      <c r="BG5" s="618">
        <v>9608556</v>
      </c>
      <c r="BH5" s="619"/>
      <c r="BI5" s="619"/>
      <c r="BJ5" s="619"/>
      <c r="BK5" s="619"/>
      <c r="BL5" s="619"/>
      <c r="BM5" s="619"/>
      <c r="BN5" s="620"/>
      <c r="BO5" s="671">
        <v>95</v>
      </c>
      <c r="BP5" s="671"/>
      <c r="BQ5" s="671"/>
      <c r="BR5" s="671"/>
      <c r="BS5" s="672">
        <v>44849</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345825</v>
      </c>
      <c r="S6" s="619"/>
      <c r="T6" s="619"/>
      <c r="U6" s="619"/>
      <c r="V6" s="619"/>
      <c r="W6" s="619"/>
      <c r="X6" s="619"/>
      <c r="Y6" s="620"/>
      <c r="Z6" s="671">
        <v>1</v>
      </c>
      <c r="AA6" s="671"/>
      <c r="AB6" s="671"/>
      <c r="AC6" s="671"/>
      <c r="AD6" s="672">
        <v>345825</v>
      </c>
      <c r="AE6" s="672"/>
      <c r="AF6" s="672"/>
      <c r="AG6" s="672"/>
      <c r="AH6" s="672"/>
      <c r="AI6" s="672"/>
      <c r="AJ6" s="672"/>
      <c r="AK6" s="672"/>
      <c r="AL6" s="641">
        <v>1.8</v>
      </c>
      <c r="AM6" s="673"/>
      <c r="AN6" s="673"/>
      <c r="AO6" s="674"/>
      <c r="AP6" s="615" t="s">
        <v>209</v>
      </c>
      <c r="AQ6" s="616"/>
      <c r="AR6" s="616"/>
      <c r="AS6" s="616"/>
      <c r="AT6" s="616"/>
      <c r="AU6" s="616"/>
      <c r="AV6" s="616"/>
      <c r="AW6" s="616"/>
      <c r="AX6" s="616"/>
      <c r="AY6" s="616"/>
      <c r="AZ6" s="616"/>
      <c r="BA6" s="616"/>
      <c r="BB6" s="616"/>
      <c r="BC6" s="616"/>
      <c r="BD6" s="616"/>
      <c r="BE6" s="616"/>
      <c r="BF6" s="617"/>
      <c r="BG6" s="618">
        <v>9608556</v>
      </c>
      <c r="BH6" s="619"/>
      <c r="BI6" s="619"/>
      <c r="BJ6" s="619"/>
      <c r="BK6" s="619"/>
      <c r="BL6" s="619"/>
      <c r="BM6" s="619"/>
      <c r="BN6" s="620"/>
      <c r="BO6" s="671">
        <v>95</v>
      </c>
      <c r="BP6" s="671"/>
      <c r="BQ6" s="671"/>
      <c r="BR6" s="671"/>
      <c r="BS6" s="672">
        <v>44849</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264139</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264139</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22895</v>
      </c>
      <c r="S7" s="619"/>
      <c r="T7" s="619"/>
      <c r="U7" s="619"/>
      <c r="V7" s="619"/>
      <c r="W7" s="619"/>
      <c r="X7" s="619"/>
      <c r="Y7" s="620"/>
      <c r="Z7" s="671">
        <v>0.1</v>
      </c>
      <c r="AA7" s="671"/>
      <c r="AB7" s="671"/>
      <c r="AC7" s="671"/>
      <c r="AD7" s="672">
        <v>22895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5090120</v>
      </c>
      <c r="BH7" s="619"/>
      <c r="BI7" s="619"/>
      <c r="BJ7" s="619"/>
      <c r="BK7" s="619"/>
      <c r="BL7" s="619"/>
      <c r="BM7" s="619"/>
      <c r="BN7" s="620"/>
      <c r="BO7" s="671">
        <v>50.3</v>
      </c>
      <c r="BP7" s="671"/>
      <c r="BQ7" s="671"/>
      <c r="BR7" s="671"/>
      <c r="BS7" s="672">
        <v>44849</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6468571</v>
      </c>
      <c r="CS7" s="619"/>
      <c r="CT7" s="619"/>
      <c r="CU7" s="619"/>
      <c r="CV7" s="619"/>
      <c r="CW7" s="619"/>
      <c r="CX7" s="619"/>
      <c r="CY7" s="620"/>
      <c r="CZ7" s="671">
        <v>18</v>
      </c>
      <c r="DA7" s="671"/>
      <c r="DB7" s="671"/>
      <c r="DC7" s="671"/>
      <c r="DD7" s="624">
        <v>667234</v>
      </c>
      <c r="DE7" s="619"/>
      <c r="DF7" s="619"/>
      <c r="DG7" s="619"/>
      <c r="DH7" s="619"/>
      <c r="DI7" s="619"/>
      <c r="DJ7" s="619"/>
      <c r="DK7" s="619"/>
      <c r="DL7" s="619"/>
      <c r="DM7" s="619"/>
      <c r="DN7" s="619"/>
      <c r="DO7" s="619"/>
      <c r="DP7" s="620"/>
      <c r="DQ7" s="624">
        <v>4634640</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64876</v>
      </c>
      <c r="S8" s="619"/>
      <c r="T8" s="619"/>
      <c r="U8" s="619"/>
      <c r="V8" s="619"/>
      <c r="W8" s="619"/>
      <c r="X8" s="619"/>
      <c r="Y8" s="620"/>
      <c r="Z8" s="671">
        <v>0.2</v>
      </c>
      <c r="AA8" s="671"/>
      <c r="AB8" s="671"/>
      <c r="AC8" s="671"/>
      <c r="AD8" s="672">
        <v>64876</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154643</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12053301</v>
      </c>
      <c r="CS8" s="619"/>
      <c r="CT8" s="619"/>
      <c r="CU8" s="619"/>
      <c r="CV8" s="619"/>
      <c r="CW8" s="619"/>
      <c r="CX8" s="619"/>
      <c r="CY8" s="620"/>
      <c r="CZ8" s="671">
        <v>33.6</v>
      </c>
      <c r="DA8" s="671"/>
      <c r="DB8" s="671"/>
      <c r="DC8" s="671"/>
      <c r="DD8" s="624">
        <v>320846</v>
      </c>
      <c r="DE8" s="619"/>
      <c r="DF8" s="619"/>
      <c r="DG8" s="619"/>
      <c r="DH8" s="619"/>
      <c r="DI8" s="619"/>
      <c r="DJ8" s="619"/>
      <c r="DK8" s="619"/>
      <c r="DL8" s="619"/>
      <c r="DM8" s="619"/>
      <c r="DN8" s="619"/>
      <c r="DO8" s="619"/>
      <c r="DP8" s="620"/>
      <c r="DQ8" s="624">
        <v>5350255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60433</v>
      </c>
      <c r="S9" s="619"/>
      <c r="T9" s="619"/>
      <c r="U9" s="619"/>
      <c r="V9" s="619"/>
      <c r="W9" s="619"/>
      <c r="X9" s="619"/>
      <c r="Y9" s="620"/>
      <c r="Z9" s="671">
        <v>0.2</v>
      </c>
      <c r="AA9" s="671"/>
      <c r="AB9" s="671"/>
      <c r="AC9" s="671"/>
      <c r="AD9" s="672">
        <v>60433</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4538475</v>
      </c>
      <c r="BH9" s="619"/>
      <c r="BI9" s="619"/>
      <c r="BJ9" s="619"/>
      <c r="BK9" s="619"/>
      <c r="BL9" s="619"/>
      <c r="BM9" s="619"/>
      <c r="BN9" s="620"/>
      <c r="BO9" s="671">
        <v>44.9</v>
      </c>
      <c r="BP9" s="671"/>
      <c r="BQ9" s="671"/>
      <c r="BR9" s="671"/>
      <c r="BS9" s="624" t="s">
        <v>110</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3360366</v>
      </c>
      <c r="CS9" s="619"/>
      <c r="CT9" s="619"/>
      <c r="CU9" s="619"/>
      <c r="CV9" s="619"/>
      <c r="CW9" s="619"/>
      <c r="CX9" s="619"/>
      <c r="CY9" s="620"/>
      <c r="CZ9" s="671">
        <v>9.4</v>
      </c>
      <c r="DA9" s="671"/>
      <c r="DB9" s="671"/>
      <c r="DC9" s="671"/>
      <c r="DD9" s="624">
        <v>27765</v>
      </c>
      <c r="DE9" s="619"/>
      <c r="DF9" s="619"/>
      <c r="DG9" s="619"/>
      <c r="DH9" s="619"/>
      <c r="DI9" s="619"/>
      <c r="DJ9" s="619"/>
      <c r="DK9" s="619"/>
      <c r="DL9" s="619"/>
      <c r="DM9" s="619"/>
      <c r="DN9" s="619"/>
      <c r="DO9" s="619"/>
      <c r="DP9" s="620"/>
      <c r="DQ9" s="624">
        <v>2844585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1653942</v>
      </c>
      <c r="S10" s="619"/>
      <c r="T10" s="619"/>
      <c r="U10" s="619"/>
      <c r="V10" s="619"/>
      <c r="W10" s="619"/>
      <c r="X10" s="619"/>
      <c r="Y10" s="620"/>
      <c r="Z10" s="671">
        <v>4.5</v>
      </c>
      <c r="AA10" s="671"/>
      <c r="AB10" s="671"/>
      <c r="AC10" s="671"/>
      <c r="AD10" s="672">
        <v>1653942</v>
      </c>
      <c r="AE10" s="672"/>
      <c r="AF10" s="672"/>
      <c r="AG10" s="672"/>
      <c r="AH10" s="672"/>
      <c r="AI10" s="672"/>
      <c r="AJ10" s="672"/>
      <c r="AK10" s="672"/>
      <c r="AL10" s="641">
        <v>8.8000000000000007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144972</v>
      </c>
      <c r="BH10" s="619"/>
      <c r="BI10" s="619"/>
      <c r="BJ10" s="619"/>
      <c r="BK10" s="619"/>
      <c r="BL10" s="619"/>
      <c r="BM10" s="619"/>
      <c r="BN10" s="620"/>
      <c r="BO10" s="671">
        <v>1.4</v>
      </c>
      <c r="BP10" s="671"/>
      <c r="BQ10" s="671"/>
      <c r="BR10" s="671"/>
      <c r="BS10" s="624" t="s">
        <v>110</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26919</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10010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35433</v>
      </c>
      <c r="S11" s="619"/>
      <c r="T11" s="619"/>
      <c r="U11" s="619"/>
      <c r="V11" s="619"/>
      <c r="W11" s="619"/>
      <c r="X11" s="619"/>
      <c r="Y11" s="620"/>
      <c r="Z11" s="671">
        <v>0.1</v>
      </c>
      <c r="AA11" s="671"/>
      <c r="AB11" s="671"/>
      <c r="AC11" s="671"/>
      <c r="AD11" s="672">
        <v>35433</v>
      </c>
      <c r="AE11" s="672"/>
      <c r="AF11" s="672"/>
      <c r="AG11" s="672"/>
      <c r="AH11" s="672"/>
      <c r="AI11" s="672"/>
      <c r="AJ11" s="672"/>
      <c r="AK11" s="672"/>
      <c r="AL11" s="641">
        <v>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252030</v>
      </c>
      <c r="BH11" s="619"/>
      <c r="BI11" s="619"/>
      <c r="BJ11" s="619"/>
      <c r="BK11" s="619"/>
      <c r="BL11" s="619"/>
      <c r="BM11" s="619"/>
      <c r="BN11" s="620"/>
      <c r="BO11" s="671">
        <v>2.5</v>
      </c>
      <c r="BP11" s="671"/>
      <c r="BQ11" s="671"/>
      <c r="BR11" s="671"/>
      <c r="BS11" s="624">
        <v>44849</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931254</v>
      </c>
      <c r="CS11" s="619"/>
      <c r="CT11" s="619"/>
      <c r="CU11" s="619"/>
      <c r="CV11" s="619"/>
      <c r="CW11" s="619"/>
      <c r="CX11" s="619"/>
      <c r="CY11" s="620"/>
      <c r="CZ11" s="671">
        <v>2.6</v>
      </c>
      <c r="DA11" s="671"/>
      <c r="DB11" s="671"/>
      <c r="DC11" s="671"/>
      <c r="DD11" s="624">
        <v>546161</v>
      </c>
      <c r="DE11" s="619"/>
      <c r="DF11" s="619"/>
      <c r="DG11" s="619"/>
      <c r="DH11" s="619"/>
      <c r="DI11" s="619"/>
      <c r="DJ11" s="619"/>
      <c r="DK11" s="619"/>
      <c r="DL11" s="619"/>
      <c r="DM11" s="619"/>
      <c r="DN11" s="619"/>
      <c r="DO11" s="619"/>
      <c r="DP11" s="620"/>
      <c r="DQ11" s="624">
        <v>332017</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3825221</v>
      </c>
      <c r="BH12" s="619"/>
      <c r="BI12" s="619"/>
      <c r="BJ12" s="619"/>
      <c r="BK12" s="619"/>
      <c r="BL12" s="619"/>
      <c r="BM12" s="619"/>
      <c r="BN12" s="620"/>
      <c r="BO12" s="671">
        <v>37.799999999999997</v>
      </c>
      <c r="BP12" s="671"/>
      <c r="BQ12" s="671"/>
      <c r="BR12" s="671"/>
      <c r="BS12" s="624" t="s">
        <v>110</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754557</v>
      </c>
      <c r="CS12" s="619"/>
      <c r="CT12" s="619"/>
      <c r="CU12" s="619"/>
      <c r="CV12" s="619"/>
      <c r="CW12" s="619"/>
      <c r="CX12" s="619"/>
      <c r="CY12" s="620"/>
      <c r="CZ12" s="671">
        <v>2.1</v>
      </c>
      <c r="DA12" s="671"/>
      <c r="DB12" s="671"/>
      <c r="DC12" s="671"/>
      <c r="DD12" s="624">
        <v>76011</v>
      </c>
      <c r="DE12" s="619"/>
      <c r="DF12" s="619"/>
      <c r="DG12" s="619"/>
      <c r="DH12" s="619"/>
      <c r="DI12" s="619"/>
      <c r="DJ12" s="619"/>
      <c r="DK12" s="619"/>
      <c r="DL12" s="619"/>
      <c r="DM12" s="619"/>
      <c r="DN12" s="619"/>
      <c r="DO12" s="619"/>
      <c r="DP12" s="620"/>
      <c r="DQ12" s="624">
        <v>471183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78466</v>
      </c>
      <c r="S13" s="619"/>
      <c r="T13" s="619"/>
      <c r="U13" s="619"/>
      <c r="V13" s="619"/>
      <c r="W13" s="619"/>
      <c r="X13" s="619"/>
      <c r="Y13" s="620"/>
      <c r="Z13" s="671">
        <v>0.2</v>
      </c>
      <c r="AA13" s="671"/>
      <c r="AB13" s="671"/>
      <c r="AC13" s="671"/>
      <c r="AD13" s="672">
        <v>78466</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3818336</v>
      </c>
      <c r="BH13" s="619"/>
      <c r="BI13" s="619"/>
      <c r="BJ13" s="619"/>
      <c r="BK13" s="619"/>
      <c r="BL13" s="619"/>
      <c r="BM13" s="619"/>
      <c r="BN13" s="620"/>
      <c r="BO13" s="671">
        <v>37.799999999999997</v>
      </c>
      <c r="BP13" s="671"/>
      <c r="BQ13" s="671"/>
      <c r="BR13" s="671"/>
      <c r="BS13" s="624" t="s">
        <v>110</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3465061</v>
      </c>
      <c r="CS13" s="619"/>
      <c r="CT13" s="619"/>
      <c r="CU13" s="619"/>
      <c r="CV13" s="619"/>
      <c r="CW13" s="619"/>
      <c r="CX13" s="619"/>
      <c r="CY13" s="620"/>
      <c r="CZ13" s="671">
        <v>9.6999999999999993</v>
      </c>
      <c r="DA13" s="671"/>
      <c r="DB13" s="671"/>
      <c r="DC13" s="671"/>
      <c r="DD13" s="624">
        <v>1854346</v>
      </c>
      <c r="DE13" s="619"/>
      <c r="DF13" s="619"/>
      <c r="DG13" s="619"/>
      <c r="DH13" s="619"/>
      <c r="DI13" s="619"/>
      <c r="DJ13" s="619"/>
      <c r="DK13" s="619"/>
      <c r="DL13" s="619"/>
      <c r="DM13" s="619"/>
      <c r="DN13" s="619"/>
      <c r="DO13" s="619"/>
      <c r="DP13" s="620"/>
      <c r="DQ13" s="624">
        <v>1925477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176266</v>
      </c>
      <c r="BH14" s="619"/>
      <c r="BI14" s="619"/>
      <c r="BJ14" s="619"/>
      <c r="BK14" s="619"/>
      <c r="BL14" s="619"/>
      <c r="BM14" s="619"/>
      <c r="BN14" s="620"/>
      <c r="BO14" s="671">
        <v>1.7</v>
      </c>
      <c r="BP14" s="671"/>
      <c r="BQ14" s="671"/>
      <c r="BR14" s="671"/>
      <c r="BS14" s="624" t="s">
        <v>110</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1118150</v>
      </c>
      <c r="CS14" s="619"/>
      <c r="CT14" s="619"/>
      <c r="CU14" s="619"/>
      <c r="CV14" s="619"/>
      <c r="CW14" s="619"/>
      <c r="CX14" s="619"/>
      <c r="CY14" s="620"/>
      <c r="CZ14" s="671">
        <v>3.1</v>
      </c>
      <c r="DA14" s="671"/>
      <c r="DB14" s="671"/>
      <c r="DC14" s="671"/>
      <c r="DD14" s="624">
        <v>182698</v>
      </c>
      <c r="DE14" s="619"/>
      <c r="DF14" s="619"/>
      <c r="DG14" s="619"/>
      <c r="DH14" s="619"/>
      <c r="DI14" s="619"/>
      <c r="DJ14" s="619"/>
      <c r="DK14" s="619"/>
      <c r="DL14" s="619"/>
      <c r="DM14" s="619"/>
      <c r="DN14" s="619"/>
      <c r="DO14" s="619"/>
      <c r="DP14" s="620"/>
      <c r="DQ14" s="624">
        <v>924992</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66164</v>
      </c>
      <c r="S15" s="619"/>
      <c r="T15" s="619"/>
      <c r="U15" s="619"/>
      <c r="V15" s="619"/>
      <c r="W15" s="619"/>
      <c r="X15" s="619"/>
      <c r="Y15" s="620"/>
      <c r="Z15" s="671">
        <v>0.2</v>
      </c>
      <c r="AA15" s="671"/>
      <c r="AB15" s="671"/>
      <c r="AC15" s="671"/>
      <c r="AD15" s="672">
        <v>66164</v>
      </c>
      <c r="AE15" s="672"/>
      <c r="AF15" s="672"/>
      <c r="AG15" s="672"/>
      <c r="AH15" s="672"/>
      <c r="AI15" s="672"/>
      <c r="AJ15" s="672"/>
      <c r="AK15" s="672"/>
      <c r="AL15" s="641">
        <v>0.4</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516949</v>
      </c>
      <c r="BH15" s="619"/>
      <c r="BI15" s="619"/>
      <c r="BJ15" s="619"/>
      <c r="BK15" s="619"/>
      <c r="BL15" s="619"/>
      <c r="BM15" s="619"/>
      <c r="BN15" s="620"/>
      <c r="BO15" s="671">
        <v>5.0999999999999996</v>
      </c>
      <c r="BP15" s="671"/>
      <c r="BQ15" s="671"/>
      <c r="BR15" s="671"/>
      <c r="BS15" s="624" t="s">
        <v>110</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2934837</v>
      </c>
      <c r="CS15" s="619"/>
      <c r="CT15" s="619"/>
      <c r="CU15" s="619"/>
      <c r="CV15" s="619"/>
      <c r="CW15" s="619"/>
      <c r="CX15" s="619"/>
      <c r="CY15" s="620"/>
      <c r="CZ15" s="671">
        <v>8.1999999999999993</v>
      </c>
      <c r="DA15" s="671"/>
      <c r="DB15" s="671"/>
      <c r="DC15" s="671"/>
      <c r="DD15" s="624">
        <v>510847</v>
      </c>
      <c r="DE15" s="619"/>
      <c r="DF15" s="619"/>
      <c r="DG15" s="619"/>
      <c r="DH15" s="619"/>
      <c r="DI15" s="619"/>
      <c r="DJ15" s="619"/>
      <c r="DK15" s="619"/>
      <c r="DL15" s="619"/>
      <c r="DM15" s="619"/>
      <c r="DN15" s="619"/>
      <c r="DO15" s="619"/>
      <c r="DP15" s="620"/>
      <c r="DQ15" s="624">
        <v>2514414</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7499245</v>
      </c>
      <c r="S16" s="619"/>
      <c r="T16" s="619"/>
      <c r="U16" s="619"/>
      <c r="V16" s="619"/>
      <c r="W16" s="619"/>
      <c r="X16" s="619"/>
      <c r="Y16" s="620"/>
      <c r="Z16" s="671">
        <v>20.6</v>
      </c>
      <c r="AA16" s="671"/>
      <c r="AB16" s="671"/>
      <c r="AC16" s="671"/>
      <c r="AD16" s="672">
        <v>6771537</v>
      </c>
      <c r="AE16" s="672"/>
      <c r="AF16" s="672"/>
      <c r="AG16" s="672"/>
      <c r="AH16" s="672"/>
      <c r="AI16" s="672"/>
      <c r="AJ16" s="672"/>
      <c r="AK16" s="672"/>
      <c r="AL16" s="641">
        <v>36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8896</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6551</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6771537</v>
      </c>
      <c r="S17" s="619"/>
      <c r="T17" s="619"/>
      <c r="U17" s="619"/>
      <c r="V17" s="619"/>
      <c r="W17" s="619"/>
      <c r="X17" s="619"/>
      <c r="Y17" s="620"/>
      <c r="Z17" s="671">
        <v>18.600000000000001</v>
      </c>
      <c r="AA17" s="671"/>
      <c r="AB17" s="671"/>
      <c r="AC17" s="671"/>
      <c r="AD17" s="672">
        <v>6771537</v>
      </c>
      <c r="AE17" s="672"/>
      <c r="AF17" s="672"/>
      <c r="AG17" s="672"/>
      <c r="AH17" s="672"/>
      <c r="AI17" s="672"/>
      <c r="AJ17" s="672"/>
      <c r="AK17" s="672"/>
      <c r="AL17" s="641">
        <v>36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4422595</v>
      </c>
      <c r="CS17" s="619"/>
      <c r="CT17" s="619"/>
      <c r="CU17" s="619"/>
      <c r="CV17" s="619"/>
      <c r="CW17" s="619"/>
      <c r="CX17" s="619"/>
      <c r="CY17" s="620"/>
      <c r="CZ17" s="671">
        <v>12.3</v>
      </c>
      <c r="DA17" s="671"/>
      <c r="DB17" s="671"/>
      <c r="DC17" s="671"/>
      <c r="DD17" s="624" t="s">
        <v>110</v>
      </c>
      <c r="DE17" s="619"/>
      <c r="DF17" s="619"/>
      <c r="DG17" s="619"/>
      <c r="DH17" s="619"/>
      <c r="DI17" s="619"/>
      <c r="DJ17" s="619"/>
      <c r="DK17" s="619"/>
      <c r="DL17" s="619"/>
      <c r="DM17" s="619"/>
      <c r="DN17" s="619"/>
      <c r="DO17" s="619"/>
      <c r="DP17" s="620"/>
      <c r="DQ17" s="624">
        <v>4386034</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727706</v>
      </c>
      <c r="S18" s="619"/>
      <c r="T18" s="619"/>
      <c r="U18" s="619"/>
      <c r="V18" s="619"/>
      <c r="W18" s="619"/>
      <c r="X18" s="619"/>
      <c r="Y18" s="620"/>
      <c r="Z18" s="671">
        <v>2</v>
      </c>
      <c r="AA18" s="671"/>
      <c r="AB18" s="671"/>
      <c r="AC18" s="671"/>
      <c r="AD18" s="672" t="s">
        <v>110</v>
      </c>
      <c r="AE18" s="672"/>
      <c r="AF18" s="672"/>
      <c r="AG18" s="672"/>
      <c r="AH18" s="672"/>
      <c r="AI18" s="672"/>
      <c r="AJ18" s="672"/>
      <c r="AK18" s="672"/>
      <c r="AL18" s="641" t="s">
        <v>110</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v>71197</v>
      </c>
      <c r="CS18" s="619"/>
      <c r="CT18" s="619"/>
      <c r="CU18" s="619"/>
      <c r="CV18" s="619"/>
      <c r="CW18" s="619"/>
      <c r="CX18" s="619"/>
      <c r="CY18" s="620"/>
      <c r="CZ18" s="671">
        <v>0.2</v>
      </c>
      <c r="DA18" s="671"/>
      <c r="DB18" s="671"/>
      <c r="DC18" s="671"/>
      <c r="DD18" s="624" t="s">
        <v>110</v>
      </c>
      <c r="DE18" s="619"/>
      <c r="DF18" s="619"/>
      <c r="DG18" s="619"/>
      <c r="DH18" s="619"/>
      <c r="DI18" s="619"/>
      <c r="DJ18" s="619"/>
      <c r="DK18" s="619"/>
      <c r="DL18" s="619"/>
      <c r="DM18" s="619"/>
      <c r="DN18" s="619"/>
      <c r="DO18" s="619"/>
      <c r="DP18" s="620"/>
      <c r="DQ18" s="624">
        <v>71197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501520</v>
      </c>
      <c r="BH19" s="619"/>
      <c r="BI19" s="619"/>
      <c r="BJ19" s="619"/>
      <c r="BK19" s="619"/>
      <c r="BL19" s="619"/>
      <c r="BM19" s="619"/>
      <c r="BN19" s="620"/>
      <c r="BO19" s="671">
        <v>5</v>
      </c>
      <c r="BP19" s="671"/>
      <c r="BQ19" s="671"/>
      <c r="BR19" s="671"/>
      <c r="BS19" s="624" t="s">
        <v>110</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19937355</v>
      </c>
      <c r="S20" s="619"/>
      <c r="T20" s="619"/>
      <c r="U20" s="619"/>
      <c r="V20" s="619"/>
      <c r="W20" s="619"/>
      <c r="X20" s="619"/>
      <c r="Y20" s="620"/>
      <c r="Z20" s="671">
        <v>54.8</v>
      </c>
      <c r="AA20" s="671"/>
      <c r="AB20" s="671"/>
      <c r="AC20" s="671"/>
      <c r="AD20" s="672">
        <v>18737951</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501520</v>
      </c>
      <c r="BH20" s="619"/>
      <c r="BI20" s="619"/>
      <c r="BJ20" s="619"/>
      <c r="BK20" s="619"/>
      <c r="BL20" s="619"/>
      <c r="BM20" s="619"/>
      <c r="BN20" s="620"/>
      <c r="BO20" s="671">
        <v>5</v>
      </c>
      <c r="BP20" s="671"/>
      <c r="BQ20" s="671"/>
      <c r="BR20" s="671"/>
      <c r="BS20" s="624" t="s">
        <v>110</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35879843</v>
      </c>
      <c r="CS20" s="619"/>
      <c r="CT20" s="619"/>
      <c r="CU20" s="619"/>
      <c r="CV20" s="619"/>
      <c r="CW20" s="619"/>
      <c r="CX20" s="619"/>
      <c r="CY20" s="620"/>
      <c r="CZ20" s="671">
        <v>100</v>
      </c>
      <c r="DA20" s="671"/>
      <c r="DB20" s="671"/>
      <c r="DC20" s="671"/>
      <c r="DD20" s="624">
        <v>4185908</v>
      </c>
      <c r="DE20" s="619"/>
      <c r="DF20" s="619"/>
      <c r="DG20" s="619"/>
      <c r="DH20" s="619"/>
      <c r="DI20" s="619"/>
      <c r="DJ20" s="619"/>
      <c r="DK20" s="619"/>
      <c r="DL20" s="619"/>
      <c r="DM20" s="619"/>
      <c r="DN20" s="619"/>
      <c r="DO20" s="619"/>
      <c r="DP20" s="620"/>
      <c r="DQ20" s="624">
        <v>23735494</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18560</v>
      </c>
      <c r="S21" s="619"/>
      <c r="T21" s="619"/>
      <c r="U21" s="619"/>
      <c r="V21" s="619"/>
      <c r="W21" s="619"/>
      <c r="X21" s="619"/>
      <c r="Y21" s="620"/>
      <c r="Z21" s="671">
        <v>0.1</v>
      </c>
      <c r="AA21" s="671"/>
      <c r="AB21" s="671"/>
      <c r="AC21" s="671"/>
      <c r="AD21" s="672">
        <v>18560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29824</v>
      </c>
      <c r="BH21" s="619"/>
      <c r="BI21" s="619"/>
      <c r="BJ21" s="619"/>
      <c r="BK21" s="619"/>
      <c r="BL21" s="619"/>
      <c r="BM21" s="619"/>
      <c r="BN21" s="620"/>
      <c r="BO21" s="671">
        <v>0.3</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624964</v>
      </c>
      <c r="S22" s="619"/>
      <c r="T22" s="619"/>
      <c r="U22" s="619"/>
      <c r="V22" s="619"/>
      <c r="W22" s="619"/>
      <c r="X22" s="619"/>
      <c r="Y22" s="620"/>
      <c r="Z22" s="671">
        <v>1.7</v>
      </c>
      <c r="AA22" s="671"/>
      <c r="AB22" s="671"/>
      <c r="AC22" s="671"/>
      <c r="AD22" s="672" t="s">
        <v>110</v>
      </c>
      <c r="AE22" s="672"/>
      <c r="AF22" s="672"/>
      <c r="AG22" s="672"/>
      <c r="AH22" s="672"/>
      <c r="AI22" s="672"/>
      <c r="AJ22" s="672"/>
      <c r="AK22" s="672"/>
      <c r="AL22" s="641" t="s">
        <v>110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160566</v>
      </c>
      <c r="S23" s="619"/>
      <c r="T23" s="619"/>
      <c r="U23" s="619"/>
      <c r="V23" s="619"/>
      <c r="W23" s="619"/>
      <c r="X23" s="619"/>
      <c r="Y23" s="620"/>
      <c r="Z23" s="671">
        <v>0.4</v>
      </c>
      <c r="AA23" s="671"/>
      <c r="AB23" s="671"/>
      <c r="AC23" s="671"/>
      <c r="AD23" s="672">
        <v>34777</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471696</v>
      </c>
      <c r="BH23" s="619"/>
      <c r="BI23" s="619"/>
      <c r="BJ23" s="619"/>
      <c r="BK23" s="619"/>
      <c r="BL23" s="619"/>
      <c r="BM23" s="619"/>
      <c r="BN23" s="620"/>
      <c r="BO23" s="671">
        <v>4.7</v>
      </c>
      <c r="BP23" s="671"/>
      <c r="BQ23" s="671"/>
      <c r="BR23" s="671"/>
      <c r="BS23" s="624" t="s">
        <v>110</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328106</v>
      </c>
      <c r="S24" s="619"/>
      <c r="T24" s="619"/>
      <c r="U24" s="619"/>
      <c r="V24" s="619"/>
      <c r="W24" s="619"/>
      <c r="X24" s="619"/>
      <c r="Y24" s="620"/>
      <c r="Z24" s="671">
        <v>0.9</v>
      </c>
      <c r="AA24" s="671"/>
      <c r="AB24" s="671"/>
      <c r="AC24" s="671"/>
      <c r="AD24" s="672" t="s">
        <v>110</v>
      </c>
      <c r="AE24" s="672"/>
      <c r="AF24" s="672"/>
      <c r="AG24" s="672"/>
      <c r="AH24" s="672"/>
      <c r="AI24" s="672"/>
      <c r="AJ24" s="672"/>
      <c r="AK24" s="672"/>
      <c r="AL24" s="641" t="s">
        <v>110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15981353</v>
      </c>
      <c r="CS24" s="669"/>
      <c r="CT24" s="669"/>
      <c r="CU24" s="669"/>
      <c r="CV24" s="669"/>
      <c r="CW24" s="669"/>
      <c r="CX24" s="669"/>
      <c r="CY24" s="716"/>
      <c r="CZ24" s="720">
        <v>44.5</v>
      </c>
      <c r="DA24" s="721"/>
      <c r="DB24" s="721"/>
      <c r="DC24" s="722"/>
      <c r="DD24" s="715">
        <v>10007769</v>
      </c>
      <c r="DE24" s="669"/>
      <c r="DF24" s="669"/>
      <c r="DG24" s="669"/>
      <c r="DH24" s="669"/>
      <c r="DI24" s="669"/>
      <c r="DJ24" s="669"/>
      <c r="DK24" s="716"/>
      <c r="DL24" s="715">
        <v>8560648</v>
      </c>
      <c r="DM24" s="669"/>
      <c r="DN24" s="669"/>
      <c r="DO24" s="669"/>
      <c r="DP24" s="669"/>
      <c r="DQ24" s="669"/>
      <c r="DR24" s="669"/>
      <c r="DS24" s="669"/>
      <c r="DT24" s="669"/>
      <c r="DU24" s="669"/>
      <c r="DV24" s="716"/>
      <c r="DW24" s="717">
        <v>42.4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5965035</v>
      </c>
      <c r="S25" s="619"/>
      <c r="T25" s="619"/>
      <c r="U25" s="619"/>
      <c r="V25" s="619"/>
      <c r="W25" s="619"/>
      <c r="X25" s="619"/>
      <c r="Y25" s="620"/>
      <c r="Z25" s="671">
        <v>16.399999999999999</v>
      </c>
      <c r="AA25" s="671"/>
      <c r="AB25" s="671"/>
      <c r="AC25" s="671"/>
      <c r="AD25" s="672" t="s">
        <v>110</v>
      </c>
      <c r="AE25" s="672"/>
      <c r="AF25" s="672"/>
      <c r="AG25" s="672"/>
      <c r="AH25" s="672"/>
      <c r="AI25" s="672"/>
      <c r="AJ25" s="672"/>
      <c r="AK25" s="672"/>
      <c r="AL25" s="641" t="s">
        <v>110</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3861384</v>
      </c>
      <c r="CS25" s="637"/>
      <c r="CT25" s="637"/>
      <c r="CU25" s="637"/>
      <c r="CV25" s="637"/>
      <c r="CW25" s="637"/>
      <c r="CX25" s="637"/>
      <c r="CY25" s="638"/>
      <c r="CZ25" s="621">
        <v>10.8</v>
      </c>
      <c r="DA25" s="639"/>
      <c r="DB25" s="639"/>
      <c r="DC25" s="640"/>
      <c r="DD25" s="624">
        <v>3536368</v>
      </c>
      <c r="DE25" s="637"/>
      <c r="DF25" s="637"/>
      <c r="DG25" s="637"/>
      <c r="DH25" s="637"/>
      <c r="DI25" s="637"/>
      <c r="DJ25" s="637"/>
      <c r="DK25" s="638"/>
      <c r="DL25" s="624">
        <v>3504593</v>
      </c>
      <c r="DM25" s="637"/>
      <c r="DN25" s="637"/>
      <c r="DO25" s="637"/>
      <c r="DP25" s="637"/>
      <c r="DQ25" s="637"/>
      <c r="DR25" s="637"/>
      <c r="DS25" s="637"/>
      <c r="DT25" s="637"/>
      <c r="DU25" s="637"/>
      <c r="DV25" s="638"/>
      <c r="DW25" s="641">
        <v>17.3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2441668</v>
      </c>
      <c r="CS26" s="619"/>
      <c r="CT26" s="619"/>
      <c r="CU26" s="619"/>
      <c r="CV26" s="619"/>
      <c r="CW26" s="619"/>
      <c r="CX26" s="619"/>
      <c r="CY26" s="620"/>
      <c r="CZ26" s="621">
        <v>6.8</v>
      </c>
      <c r="DA26" s="639"/>
      <c r="DB26" s="639"/>
      <c r="DC26" s="640"/>
      <c r="DD26" s="624">
        <v>2175967</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2484491</v>
      </c>
      <c r="S27" s="619"/>
      <c r="T27" s="619"/>
      <c r="U27" s="619"/>
      <c r="V27" s="619"/>
      <c r="W27" s="619"/>
      <c r="X27" s="619"/>
      <c r="Y27" s="620"/>
      <c r="Z27" s="671">
        <v>6.8</v>
      </c>
      <c r="AA27" s="671"/>
      <c r="AB27" s="671"/>
      <c r="AC27" s="671"/>
      <c r="AD27" s="672" t="s">
        <v>110</v>
      </c>
      <c r="AE27" s="672"/>
      <c r="AF27" s="672"/>
      <c r="AG27" s="672"/>
      <c r="AH27" s="672"/>
      <c r="AI27" s="672"/>
      <c r="AJ27" s="672"/>
      <c r="AK27" s="672"/>
      <c r="AL27" s="641" t="s">
        <v>110</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10110076</v>
      </c>
      <c r="BH27" s="619"/>
      <c r="BI27" s="619"/>
      <c r="BJ27" s="619"/>
      <c r="BK27" s="619"/>
      <c r="BL27" s="619"/>
      <c r="BM27" s="619"/>
      <c r="BN27" s="620"/>
      <c r="BO27" s="671">
        <v>100</v>
      </c>
      <c r="BP27" s="671"/>
      <c r="BQ27" s="671"/>
      <c r="BR27" s="671"/>
      <c r="BS27" s="624">
        <v>44849</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7698380</v>
      </c>
      <c r="CS27" s="637"/>
      <c r="CT27" s="637"/>
      <c r="CU27" s="637"/>
      <c r="CV27" s="637"/>
      <c r="CW27" s="637"/>
      <c r="CX27" s="637"/>
      <c r="CY27" s="638"/>
      <c r="CZ27" s="621">
        <v>21.5</v>
      </c>
      <c r="DA27" s="639"/>
      <c r="DB27" s="639"/>
      <c r="DC27" s="640"/>
      <c r="DD27" s="624">
        <v>2086373</v>
      </c>
      <c r="DE27" s="637"/>
      <c r="DF27" s="637"/>
      <c r="DG27" s="637"/>
      <c r="DH27" s="637"/>
      <c r="DI27" s="637"/>
      <c r="DJ27" s="637"/>
      <c r="DK27" s="638"/>
      <c r="DL27" s="624">
        <v>2086367</v>
      </c>
      <c r="DM27" s="637"/>
      <c r="DN27" s="637"/>
      <c r="DO27" s="637"/>
      <c r="DP27" s="637"/>
      <c r="DQ27" s="637"/>
      <c r="DR27" s="637"/>
      <c r="DS27" s="637"/>
      <c r="DT27" s="637"/>
      <c r="DU27" s="637"/>
      <c r="DV27" s="638"/>
      <c r="DW27" s="641">
        <v>10.3</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680093</v>
      </c>
      <c r="S28" s="619"/>
      <c r="T28" s="619"/>
      <c r="U28" s="619"/>
      <c r="V28" s="619"/>
      <c r="W28" s="619"/>
      <c r="X28" s="619"/>
      <c r="Y28" s="620"/>
      <c r="Z28" s="671">
        <v>1.9</v>
      </c>
      <c r="AA28" s="671"/>
      <c r="AB28" s="671"/>
      <c r="AC28" s="671"/>
      <c r="AD28" s="672">
        <v>4596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4421589</v>
      </c>
      <c r="CS28" s="619"/>
      <c r="CT28" s="619"/>
      <c r="CU28" s="619"/>
      <c r="CV28" s="619"/>
      <c r="CW28" s="619"/>
      <c r="CX28" s="619"/>
      <c r="CY28" s="620"/>
      <c r="CZ28" s="621">
        <v>12.3</v>
      </c>
      <c r="DA28" s="639"/>
      <c r="DB28" s="639"/>
      <c r="DC28" s="640"/>
      <c r="DD28" s="624">
        <v>4385028</v>
      </c>
      <c r="DE28" s="619"/>
      <c r="DF28" s="619"/>
      <c r="DG28" s="619"/>
      <c r="DH28" s="619"/>
      <c r="DI28" s="619"/>
      <c r="DJ28" s="619"/>
      <c r="DK28" s="620"/>
      <c r="DL28" s="624">
        <v>2969688</v>
      </c>
      <c r="DM28" s="619"/>
      <c r="DN28" s="619"/>
      <c r="DO28" s="619"/>
      <c r="DP28" s="619"/>
      <c r="DQ28" s="619"/>
      <c r="DR28" s="619"/>
      <c r="DS28" s="619"/>
      <c r="DT28" s="619"/>
      <c r="DU28" s="619"/>
      <c r="DV28" s="620"/>
      <c r="DW28" s="641">
        <v>14.7</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299756</v>
      </c>
      <c r="S29" s="619"/>
      <c r="T29" s="619"/>
      <c r="U29" s="619"/>
      <c r="V29" s="619"/>
      <c r="W29" s="619"/>
      <c r="X29" s="619"/>
      <c r="Y29" s="620"/>
      <c r="Z29" s="671">
        <v>0.8</v>
      </c>
      <c r="AA29" s="671"/>
      <c r="AB29" s="671"/>
      <c r="AC29" s="671"/>
      <c r="AD29" s="672" t="s">
        <v>110</v>
      </c>
      <c r="AE29" s="672"/>
      <c r="AF29" s="672"/>
      <c r="AG29" s="672"/>
      <c r="AH29" s="672"/>
      <c r="AI29" s="672"/>
      <c r="AJ29" s="672"/>
      <c r="AK29" s="672"/>
      <c r="AL29" s="641" t="s">
        <v>110</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4421589</v>
      </c>
      <c r="CS29" s="637"/>
      <c r="CT29" s="637"/>
      <c r="CU29" s="637"/>
      <c r="CV29" s="637"/>
      <c r="CW29" s="637"/>
      <c r="CX29" s="637"/>
      <c r="CY29" s="638"/>
      <c r="CZ29" s="621">
        <v>12.3</v>
      </c>
      <c r="DA29" s="639"/>
      <c r="DB29" s="639"/>
      <c r="DC29" s="640"/>
      <c r="DD29" s="624">
        <v>4385028</v>
      </c>
      <c r="DE29" s="637"/>
      <c r="DF29" s="637"/>
      <c r="DG29" s="637"/>
      <c r="DH29" s="637"/>
      <c r="DI29" s="637"/>
      <c r="DJ29" s="637"/>
      <c r="DK29" s="638"/>
      <c r="DL29" s="624">
        <v>2969688</v>
      </c>
      <c r="DM29" s="637"/>
      <c r="DN29" s="637"/>
      <c r="DO29" s="637"/>
      <c r="DP29" s="637"/>
      <c r="DQ29" s="637"/>
      <c r="DR29" s="637"/>
      <c r="DS29" s="637"/>
      <c r="DT29" s="637"/>
      <c r="DU29" s="637"/>
      <c r="DV29" s="638"/>
      <c r="DW29" s="641">
        <v>14.7</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1850754</v>
      </c>
      <c r="S30" s="619"/>
      <c r="T30" s="619"/>
      <c r="U30" s="619"/>
      <c r="V30" s="619"/>
      <c r="W30" s="619"/>
      <c r="X30" s="619"/>
      <c r="Y30" s="620"/>
      <c r="Z30" s="671">
        <v>5.0999999999999996</v>
      </c>
      <c r="AA30" s="671"/>
      <c r="AB30" s="671"/>
      <c r="AC30" s="671"/>
      <c r="AD30" s="672" t="s">
        <v>110</v>
      </c>
      <c r="AE30" s="672"/>
      <c r="AF30" s="672"/>
      <c r="AG30" s="672"/>
      <c r="AH30" s="672"/>
      <c r="AI30" s="672"/>
      <c r="AJ30" s="672"/>
      <c r="AK30" s="672"/>
      <c r="AL30" s="641" t="s">
        <v>110</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99.2</v>
      </c>
      <c r="BH30" s="685"/>
      <c r="BI30" s="685"/>
      <c r="BJ30" s="685"/>
      <c r="BK30" s="685"/>
      <c r="BL30" s="685"/>
      <c r="BM30" s="686">
        <v>96.7</v>
      </c>
      <c r="BN30" s="685"/>
      <c r="BO30" s="685"/>
      <c r="BP30" s="685"/>
      <c r="BQ30" s="687"/>
      <c r="BR30" s="684">
        <v>99.1</v>
      </c>
      <c r="BS30" s="685"/>
      <c r="BT30" s="685"/>
      <c r="BU30" s="685"/>
      <c r="BV30" s="685"/>
      <c r="BW30" s="685"/>
      <c r="BX30" s="686">
        <v>96.3</v>
      </c>
      <c r="BY30" s="685"/>
      <c r="BZ30" s="685"/>
      <c r="CA30" s="685"/>
      <c r="CB30" s="687"/>
      <c r="CD30" s="690"/>
      <c r="CE30" s="691"/>
      <c r="CF30" s="655" t="s">
        <v>288</v>
      </c>
      <c r="CG30" s="652"/>
      <c r="CH30" s="652"/>
      <c r="CI30" s="652"/>
      <c r="CJ30" s="652"/>
      <c r="CK30" s="652"/>
      <c r="CL30" s="652"/>
      <c r="CM30" s="652"/>
      <c r="CN30" s="652"/>
      <c r="CO30" s="652"/>
      <c r="CP30" s="652"/>
      <c r="CQ30" s="653"/>
      <c r="CR30" s="618">
        <v>4235109</v>
      </c>
      <c r="CS30" s="619"/>
      <c r="CT30" s="619"/>
      <c r="CU30" s="619"/>
      <c r="CV30" s="619"/>
      <c r="CW30" s="619"/>
      <c r="CX30" s="619"/>
      <c r="CY30" s="620"/>
      <c r="CZ30" s="621">
        <v>11.8</v>
      </c>
      <c r="DA30" s="639"/>
      <c r="DB30" s="639"/>
      <c r="DC30" s="640"/>
      <c r="DD30" s="624">
        <v>4198908</v>
      </c>
      <c r="DE30" s="619"/>
      <c r="DF30" s="619"/>
      <c r="DG30" s="619"/>
      <c r="DH30" s="619"/>
      <c r="DI30" s="619"/>
      <c r="DJ30" s="619"/>
      <c r="DK30" s="620"/>
      <c r="DL30" s="624">
        <v>2783568</v>
      </c>
      <c r="DM30" s="619"/>
      <c r="DN30" s="619"/>
      <c r="DO30" s="619"/>
      <c r="DP30" s="619"/>
      <c r="DQ30" s="619"/>
      <c r="DR30" s="619"/>
      <c r="DS30" s="619"/>
      <c r="DT30" s="619"/>
      <c r="DU30" s="619"/>
      <c r="DV30" s="620"/>
      <c r="DW30" s="641">
        <v>13.8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690539</v>
      </c>
      <c r="S31" s="619"/>
      <c r="T31" s="619"/>
      <c r="U31" s="619"/>
      <c r="V31" s="619"/>
      <c r="W31" s="619"/>
      <c r="X31" s="619"/>
      <c r="Y31" s="620"/>
      <c r="Z31" s="671">
        <v>1.9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97.7</v>
      </c>
      <c r="BN31" s="683"/>
      <c r="BO31" s="683"/>
      <c r="BP31" s="683"/>
      <c r="BQ31" s="647"/>
      <c r="BR31" s="682">
        <v>99.1</v>
      </c>
      <c r="BS31" s="637"/>
      <c r="BT31" s="637"/>
      <c r="BU31" s="637"/>
      <c r="BV31" s="637"/>
      <c r="BW31" s="637"/>
      <c r="BX31" s="673">
        <v>97.5</v>
      </c>
      <c r="BY31" s="683"/>
      <c r="BZ31" s="683"/>
      <c r="CA31" s="683"/>
      <c r="CB31" s="647"/>
      <c r="CD31" s="690"/>
      <c r="CE31" s="691"/>
      <c r="CF31" s="655" t="s">
        <v>292</v>
      </c>
      <c r="CG31" s="652"/>
      <c r="CH31" s="652"/>
      <c r="CI31" s="652"/>
      <c r="CJ31" s="652"/>
      <c r="CK31" s="652"/>
      <c r="CL31" s="652"/>
      <c r="CM31" s="652"/>
      <c r="CN31" s="652"/>
      <c r="CO31" s="652"/>
      <c r="CP31" s="652"/>
      <c r="CQ31" s="653"/>
      <c r="CR31" s="618">
        <v>186480</v>
      </c>
      <c r="CS31" s="637"/>
      <c r="CT31" s="637"/>
      <c r="CU31" s="637"/>
      <c r="CV31" s="637"/>
      <c r="CW31" s="637"/>
      <c r="CX31" s="637"/>
      <c r="CY31" s="638"/>
      <c r="CZ31" s="621">
        <v>0.5</v>
      </c>
      <c r="DA31" s="639"/>
      <c r="DB31" s="639"/>
      <c r="DC31" s="640"/>
      <c r="DD31" s="624">
        <v>186120</v>
      </c>
      <c r="DE31" s="637"/>
      <c r="DF31" s="637"/>
      <c r="DG31" s="637"/>
      <c r="DH31" s="637"/>
      <c r="DI31" s="637"/>
      <c r="DJ31" s="637"/>
      <c r="DK31" s="638"/>
      <c r="DL31" s="624">
        <v>186120</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403908</v>
      </c>
      <c r="S32" s="619"/>
      <c r="T32" s="619"/>
      <c r="U32" s="619"/>
      <c r="V32" s="619"/>
      <c r="W32" s="619"/>
      <c r="X32" s="619"/>
      <c r="Y32" s="620"/>
      <c r="Z32" s="671">
        <v>1.1000000000000001</v>
      </c>
      <c r="AA32" s="671"/>
      <c r="AB32" s="671"/>
      <c r="AC32" s="671"/>
      <c r="AD32" s="672" t="s">
        <v>110</v>
      </c>
      <c r="AE32" s="672"/>
      <c r="AF32" s="672"/>
      <c r="AG32" s="672"/>
      <c r="AH32" s="672"/>
      <c r="AI32" s="672"/>
      <c r="AJ32" s="672"/>
      <c r="AK32" s="672"/>
      <c r="AL32" s="641" t="s">
        <v>110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v>
      </c>
      <c r="BH32" s="603"/>
      <c r="BI32" s="603"/>
      <c r="BJ32" s="603"/>
      <c r="BK32" s="603"/>
      <c r="BL32" s="603"/>
      <c r="BM32" s="666">
        <v>94.9</v>
      </c>
      <c r="BN32" s="603"/>
      <c r="BO32" s="603"/>
      <c r="BP32" s="603"/>
      <c r="BQ32" s="660"/>
      <c r="BR32" s="681">
        <v>98.9</v>
      </c>
      <c r="BS32" s="603"/>
      <c r="BT32" s="603"/>
      <c r="BU32" s="603"/>
      <c r="BV32" s="603"/>
      <c r="BW32" s="603"/>
      <c r="BX32" s="666">
        <v>94.5</v>
      </c>
      <c r="BY32" s="603"/>
      <c r="BZ32" s="603"/>
      <c r="CA32" s="603"/>
      <c r="CB32" s="660"/>
      <c r="CD32" s="692"/>
      <c r="CE32" s="693"/>
      <c r="CF32" s="655" t="s">
        <v>295</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2932200</v>
      </c>
      <c r="S33" s="619"/>
      <c r="T33" s="619"/>
      <c r="U33" s="619"/>
      <c r="V33" s="619"/>
      <c r="W33" s="619"/>
      <c r="X33" s="619"/>
      <c r="Y33" s="620"/>
      <c r="Z33" s="671">
        <v>8.1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15703686</v>
      </c>
      <c r="CS33" s="637"/>
      <c r="CT33" s="637"/>
      <c r="CU33" s="637"/>
      <c r="CV33" s="637"/>
      <c r="CW33" s="637"/>
      <c r="CX33" s="637"/>
      <c r="CY33" s="638"/>
      <c r="CZ33" s="621">
        <v>43.8</v>
      </c>
      <c r="DA33" s="639"/>
      <c r="DB33" s="639"/>
      <c r="DC33" s="640"/>
      <c r="DD33" s="624">
        <v>12782523</v>
      </c>
      <c r="DE33" s="637"/>
      <c r="DF33" s="637"/>
      <c r="DG33" s="637"/>
      <c r="DH33" s="637"/>
      <c r="DI33" s="637"/>
      <c r="DJ33" s="637"/>
      <c r="DK33" s="638"/>
      <c r="DL33" s="624">
        <v>9498540</v>
      </c>
      <c r="DM33" s="637"/>
      <c r="DN33" s="637"/>
      <c r="DO33" s="637"/>
      <c r="DP33" s="637"/>
      <c r="DQ33" s="637"/>
      <c r="DR33" s="637"/>
      <c r="DS33" s="637"/>
      <c r="DT33" s="637"/>
      <c r="DU33" s="637"/>
      <c r="DV33" s="638"/>
      <c r="DW33" s="641">
        <v>47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4778934</v>
      </c>
      <c r="CS34" s="619"/>
      <c r="CT34" s="619"/>
      <c r="CU34" s="619"/>
      <c r="CV34" s="619"/>
      <c r="CW34" s="619"/>
      <c r="CX34" s="619"/>
      <c r="CY34" s="620"/>
      <c r="CZ34" s="621">
        <v>13.3</v>
      </c>
      <c r="DA34" s="639"/>
      <c r="DB34" s="639"/>
      <c r="DC34" s="640"/>
      <c r="DD34" s="624">
        <v>3813339</v>
      </c>
      <c r="DE34" s="619"/>
      <c r="DF34" s="619"/>
      <c r="DG34" s="619"/>
      <c r="DH34" s="619"/>
      <c r="DI34" s="619"/>
      <c r="DJ34" s="619"/>
      <c r="DK34" s="620"/>
      <c r="DL34" s="624">
        <v>3425146</v>
      </c>
      <c r="DM34" s="619"/>
      <c r="DN34" s="619"/>
      <c r="DO34" s="619"/>
      <c r="DP34" s="619"/>
      <c r="DQ34" s="619"/>
      <c r="DR34" s="619"/>
      <c r="DS34" s="619"/>
      <c r="DT34" s="619"/>
      <c r="DU34" s="619"/>
      <c r="DV34" s="620"/>
      <c r="DW34" s="641">
        <v>16.899999999999999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1413300</v>
      </c>
      <c r="S35" s="619"/>
      <c r="T35" s="619"/>
      <c r="U35" s="619"/>
      <c r="V35" s="619"/>
      <c r="W35" s="619"/>
      <c r="X35" s="619"/>
      <c r="Y35" s="620"/>
      <c r="Z35" s="671">
        <v>3.9</v>
      </c>
      <c r="AA35" s="671"/>
      <c r="AB35" s="671"/>
      <c r="AC35" s="671"/>
      <c r="AD35" s="672" t="s">
        <v>110</v>
      </c>
      <c r="AE35" s="672"/>
      <c r="AF35" s="672"/>
      <c r="AG35" s="672"/>
      <c r="AH35" s="672"/>
      <c r="AI35" s="672"/>
      <c r="AJ35" s="672"/>
      <c r="AK35" s="672"/>
      <c r="AL35" s="641" t="s">
        <v>110</v>
      </c>
      <c r="AM35" s="673"/>
      <c r="AN35" s="673"/>
      <c r="AO35" s="674"/>
      <c r="AP35" s="186"/>
      <c r="AQ35" s="675" t="s">
        <v>303</v>
      </c>
      <c r="AR35" s="676"/>
      <c r="AS35" s="676"/>
      <c r="AT35" s="676"/>
      <c r="AU35" s="676"/>
      <c r="AV35" s="676"/>
      <c r="AW35" s="676"/>
      <c r="AX35" s="676"/>
      <c r="AY35" s="677"/>
      <c r="AZ35" s="668">
        <v>4245114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372585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165235</v>
      </c>
      <c r="CS35" s="637"/>
      <c r="CT35" s="637"/>
      <c r="CU35" s="637"/>
      <c r="CV35" s="637"/>
      <c r="CW35" s="637"/>
      <c r="CX35" s="637"/>
      <c r="CY35" s="638"/>
      <c r="CZ35" s="621">
        <v>0.5</v>
      </c>
      <c r="DA35" s="639"/>
      <c r="DB35" s="639"/>
      <c r="DC35" s="640"/>
      <c r="DD35" s="624">
        <v>159397</v>
      </c>
      <c r="DE35" s="637"/>
      <c r="DF35" s="637"/>
      <c r="DG35" s="637"/>
      <c r="DH35" s="637"/>
      <c r="DI35" s="637"/>
      <c r="DJ35" s="637"/>
      <c r="DK35" s="638"/>
      <c r="DL35" s="624">
        <v>159397</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36376327</v>
      </c>
      <c r="S36" s="659"/>
      <c r="T36" s="659"/>
      <c r="U36" s="659"/>
      <c r="V36" s="659"/>
      <c r="W36" s="659"/>
      <c r="X36" s="659"/>
      <c r="Y36" s="662"/>
      <c r="Z36" s="663">
        <v>100</v>
      </c>
      <c r="AA36" s="663"/>
      <c r="AB36" s="663"/>
      <c r="AC36" s="663"/>
      <c r="AD36" s="664">
        <v>18795884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730632</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162253</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4986307</v>
      </c>
      <c r="CS36" s="619"/>
      <c r="CT36" s="619"/>
      <c r="CU36" s="619"/>
      <c r="CV36" s="619"/>
      <c r="CW36" s="619"/>
      <c r="CX36" s="619"/>
      <c r="CY36" s="620"/>
      <c r="CZ36" s="621">
        <v>13.9</v>
      </c>
      <c r="DA36" s="639"/>
      <c r="DB36" s="639"/>
      <c r="DC36" s="640"/>
      <c r="DD36" s="624">
        <v>4470857</v>
      </c>
      <c r="DE36" s="619"/>
      <c r="DF36" s="619"/>
      <c r="DG36" s="619"/>
      <c r="DH36" s="619"/>
      <c r="DI36" s="619"/>
      <c r="DJ36" s="619"/>
      <c r="DK36" s="620"/>
      <c r="DL36" s="624">
        <v>3540925</v>
      </c>
      <c r="DM36" s="619"/>
      <c r="DN36" s="619"/>
      <c r="DO36" s="619"/>
      <c r="DP36" s="619"/>
      <c r="DQ36" s="619"/>
      <c r="DR36" s="619"/>
      <c r="DS36" s="619"/>
      <c r="DT36" s="619"/>
      <c r="DU36" s="619"/>
      <c r="DV36" s="620"/>
      <c r="DW36" s="641">
        <v>17.5</v>
      </c>
      <c r="DX36" s="642"/>
      <c r="DY36" s="642"/>
      <c r="DZ36" s="642"/>
      <c r="EA36" s="642"/>
      <c r="EB36" s="642"/>
      <c r="EC36" s="643"/>
    </row>
    <row r="37" spans="2:133" ht="11.25" customHeight="1">
      <c r="AQ37" s="644" t="s">
        <v>310</v>
      </c>
      <c r="AR37" s="645"/>
      <c r="AS37" s="645"/>
      <c r="AT37" s="645"/>
      <c r="AU37" s="645"/>
      <c r="AV37" s="645"/>
      <c r="AW37" s="645"/>
      <c r="AX37" s="645"/>
      <c r="AY37" s="646"/>
      <c r="AZ37" s="618">
        <v>140516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13149</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2599421</v>
      </c>
      <c r="CS37" s="637"/>
      <c r="CT37" s="637"/>
      <c r="CU37" s="637"/>
      <c r="CV37" s="637"/>
      <c r="CW37" s="637"/>
      <c r="CX37" s="637"/>
      <c r="CY37" s="638"/>
      <c r="CZ37" s="621">
        <v>7.2</v>
      </c>
      <c r="DA37" s="639"/>
      <c r="DB37" s="639"/>
      <c r="DC37" s="640"/>
      <c r="DD37" s="624">
        <v>2599421</v>
      </c>
      <c r="DE37" s="637"/>
      <c r="DF37" s="637"/>
      <c r="DG37" s="637"/>
      <c r="DH37" s="637"/>
      <c r="DI37" s="637"/>
      <c r="DJ37" s="637"/>
      <c r="DK37" s="638"/>
      <c r="DL37" s="624">
        <v>2547798</v>
      </c>
      <c r="DM37" s="637"/>
      <c r="DN37" s="637"/>
      <c r="DO37" s="637"/>
      <c r="DP37" s="637"/>
      <c r="DQ37" s="637"/>
      <c r="DR37" s="637"/>
      <c r="DS37" s="637"/>
      <c r="DT37" s="637"/>
      <c r="DU37" s="637"/>
      <c r="DV37" s="638"/>
      <c r="DW37" s="641">
        <v>12.6</v>
      </c>
      <c r="DX37" s="642"/>
      <c r="DY37" s="642"/>
      <c r="DZ37" s="642"/>
      <c r="EA37" s="642"/>
      <c r="EB37" s="642"/>
      <c r="EC37" s="643"/>
    </row>
    <row r="38" spans="2:133" ht="11.25" customHeight="1">
      <c r="AQ38" s="644" t="s">
        <v>313</v>
      </c>
      <c r="AR38" s="645"/>
      <c r="AS38" s="645"/>
      <c r="AT38" s="645"/>
      <c r="AU38" s="645"/>
      <c r="AV38" s="645"/>
      <c r="AW38" s="645"/>
      <c r="AX38" s="645"/>
      <c r="AY38" s="646"/>
      <c r="AZ38" s="618">
        <v>76138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22013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3472577</v>
      </c>
      <c r="CS38" s="619"/>
      <c r="CT38" s="619"/>
      <c r="CU38" s="619"/>
      <c r="CV38" s="619"/>
      <c r="CW38" s="619"/>
      <c r="CX38" s="619"/>
      <c r="CY38" s="620"/>
      <c r="CZ38" s="621">
        <v>9.6999999999999993</v>
      </c>
      <c r="DA38" s="639"/>
      <c r="DB38" s="639"/>
      <c r="DC38" s="640"/>
      <c r="DD38" s="624">
        <v>2830827</v>
      </c>
      <c r="DE38" s="619"/>
      <c r="DF38" s="619"/>
      <c r="DG38" s="619"/>
      <c r="DH38" s="619"/>
      <c r="DI38" s="619"/>
      <c r="DJ38" s="619"/>
      <c r="DK38" s="620"/>
      <c r="DL38" s="624">
        <v>2373072</v>
      </c>
      <c r="DM38" s="619"/>
      <c r="DN38" s="619"/>
      <c r="DO38" s="619"/>
      <c r="DP38" s="619"/>
      <c r="DQ38" s="619"/>
      <c r="DR38" s="619"/>
      <c r="DS38" s="619"/>
      <c r="DT38" s="619"/>
      <c r="DU38" s="619"/>
      <c r="DV38" s="620"/>
      <c r="DW38" s="641">
        <v>11.7</v>
      </c>
      <c r="DX38" s="642"/>
      <c r="DY38" s="642"/>
      <c r="DZ38" s="642"/>
      <c r="EA38" s="642"/>
      <c r="EB38" s="642"/>
      <c r="EC38" s="643"/>
    </row>
    <row r="39" spans="2:133" ht="11.25" customHeight="1">
      <c r="AQ39" s="644" t="s">
        <v>316</v>
      </c>
      <c r="AR39" s="645"/>
      <c r="AS39" s="645"/>
      <c r="AT39" s="645"/>
      <c r="AU39" s="645"/>
      <c r="AV39" s="645"/>
      <c r="AW39" s="645"/>
      <c r="AX39" s="645"/>
      <c r="AY39" s="646"/>
      <c r="AZ39" s="618">
        <v>71197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104</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2034095</v>
      </c>
      <c r="CS39" s="637"/>
      <c r="CT39" s="637"/>
      <c r="CU39" s="637"/>
      <c r="CV39" s="637"/>
      <c r="CW39" s="637"/>
      <c r="CX39" s="637"/>
      <c r="CY39" s="638"/>
      <c r="CZ39" s="621">
        <v>5.7</v>
      </c>
      <c r="DA39" s="639"/>
      <c r="DB39" s="639"/>
      <c r="DC39" s="640"/>
      <c r="DD39" s="624">
        <v>1501365</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932663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266538</v>
      </c>
      <c r="CS40" s="619"/>
      <c r="CT40" s="619"/>
      <c r="CU40" s="619"/>
      <c r="CV40" s="619"/>
      <c r="CW40" s="619"/>
      <c r="CX40" s="619"/>
      <c r="CY40" s="620"/>
      <c r="CZ40" s="621">
        <v>0.7</v>
      </c>
      <c r="DA40" s="639"/>
      <c r="DB40" s="639"/>
      <c r="DC40" s="640"/>
      <c r="DD40" s="624">
        <v>6738</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2293968</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4194804</v>
      </c>
      <c r="CS42" s="619"/>
      <c r="CT42" s="619"/>
      <c r="CU42" s="619"/>
      <c r="CV42" s="619"/>
      <c r="CW42" s="619"/>
      <c r="CX42" s="619"/>
      <c r="CY42" s="620"/>
      <c r="CZ42" s="621">
        <v>11.7</v>
      </c>
      <c r="DA42" s="622"/>
      <c r="DB42" s="622"/>
      <c r="DC42" s="623"/>
      <c r="DD42" s="624">
        <v>945202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34735</v>
      </c>
      <c r="CS43" s="637"/>
      <c r="CT43" s="637"/>
      <c r="CU43" s="637"/>
      <c r="CV43" s="637"/>
      <c r="CW43" s="637"/>
      <c r="CX43" s="637"/>
      <c r="CY43" s="638"/>
      <c r="CZ43" s="621">
        <v>0.1</v>
      </c>
      <c r="DA43" s="639"/>
      <c r="DB43" s="639"/>
      <c r="DC43" s="640"/>
      <c r="DD43" s="624">
        <v>34735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4185908</v>
      </c>
      <c r="CS44" s="619"/>
      <c r="CT44" s="619"/>
      <c r="CU44" s="619"/>
      <c r="CV44" s="619"/>
      <c r="CW44" s="619"/>
      <c r="CX44" s="619"/>
      <c r="CY44" s="620"/>
      <c r="CZ44" s="621">
        <v>11.7</v>
      </c>
      <c r="DA44" s="622"/>
      <c r="DB44" s="622"/>
      <c r="DC44" s="623"/>
      <c r="DD44" s="624">
        <v>938651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2413370</v>
      </c>
      <c r="CS45" s="637"/>
      <c r="CT45" s="637"/>
      <c r="CU45" s="637"/>
      <c r="CV45" s="637"/>
      <c r="CW45" s="637"/>
      <c r="CX45" s="637"/>
      <c r="CY45" s="638"/>
      <c r="CZ45" s="621">
        <v>6.7</v>
      </c>
      <c r="DA45" s="639"/>
      <c r="DB45" s="639"/>
      <c r="DC45" s="640"/>
      <c r="DD45" s="624">
        <v>121656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1727592</v>
      </c>
      <c r="CS46" s="619"/>
      <c r="CT46" s="619"/>
      <c r="CU46" s="619"/>
      <c r="CV46" s="619"/>
      <c r="CW46" s="619"/>
      <c r="CX46" s="619"/>
      <c r="CY46" s="620"/>
      <c r="CZ46" s="621">
        <v>4.8</v>
      </c>
      <c r="DA46" s="622"/>
      <c r="DB46" s="622"/>
      <c r="DC46" s="623"/>
      <c r="DD46" s="624">
        <v>800105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8896</v>
      </c>
      <c r="CS47" s="637"/>
      <c r="CT47" s="637"/>
      <c r="CU47" s="637"/>
      <c r="CV47" s="637"/>
      <c r="CW47" s="637"/>
      <c r="CX47" s="637"/>
      <c r="CY47" s="638"/>
      <c r="CZ47" s="621">
        <v>0</v>
      </c>
      <c r="DA47" s="639"/>
      <c r="DB47" s="639"/>
      <c r="DC47" s="640"/>
      <c r="DD47" s="624">
        <v>6551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35879843</v>
      </c>
      <c r="CS49" s="603"/>
      <c r="CT49" s="603"/>
      <c r="CU49" s="603"/>
      <c r="CV49" s="603"/>
      <c r="CW49" s="603"/>
      <c r="CX49" s="603"/>
      <c r="CY49" s="604"/>
      <c r="CZ49" s="605">
        <v>100</v>
      </c>
      <c r="DA49" s="606"/>
      <c r="DB49" s="606"/>
      <c r="DC49" s="607"/>
      <c r="DD49" s="608">
        <v>23735494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51" t="s">
        <v>338</v>
      </c>
      <c r="DK2" s="1152"/>
      <c r="DL2" s="1152"/>
      <c r="DM2" s="1152"/>
      <c r="DN2" s="1152"/>
      <c r="DO2" s="1153"/>
      <c r="DP2" s="200"/>
      <c r="DQ2" s="1151" t="s">
        <v>339</v>
      </c>
      <c r="DR2" s="1152"/>
      <c r="DS2" s="1152"/>
      <c r="DT2" s="1152"/>
      <c r="DU2" s="1152"/>
      <c r="DV2" s="1152"/>
      <c r="DW2" s="1152"/>
      <c r="DX2" s="1152"/>
      <c r="DY2" s="1152"/>
      <c r="DZ2" s="115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104" t="s">
        <v>340</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8" t="s">
        <v>342</v>
      </c>
      <c r="B5" s="1029"/>
      <c r="C5" s="1029"/>
      <c r="D5" s="1029"/>
      <c r="E5" s="1029"/>
      <c r="F5" s="1029"/>
      <c r="G5" s="1029"/>
      <c r="H5" s="1029"/>
      <c r="I5" s="1029"/>
      <c r="J5" s="1029"/>
      <c r="K5" s="1029"/>
      <c r="L5" s="1029"/>
      <c r="M5" s="1029"/>
      <c r="N5" s="1029"/>
      <c r="O5" s="1029"/>
      <c r="P5" s="1030"/>
      <c r="Q5" s="1034" t="s">
        <v>343</v>
      </c>
      <c r="R5" s="1035"/>
      <c r="S5" s="1035"/>
      <c r="T5" s="1035"/>
      <c r="U5" s="1036"/>
      <c r="V5" s="1034" t="s">
        <v>344</v>
      </c>
      <c r="W5" s="1035"/>
      <c r="X5" s="1035"/>
      <c r="Y5" s="1035"/>
      <c r="Z5" s="1036"/>
      <c r="AA5" s="1034" t="s">
        <v>345</v>
      </c>
      <c r="AB5" s="1035"/>
      <c r="AC5" s="1035"/>
      <c r="AD5" s="1035"/>
      <c r="AE5" s="1035"/>
      <c r="AF5" s="1154" t="s">
        <v>346</v>
      </c>
      <c r="AG5" s="1035"/>
      <c r="AH5" s="1035"/>
      <c r="AI5" s="1035"/>
      <c r="AJ5" s="1050"/>
      <c r="AK5" s="1035" t="s">
        <v>347</v>
      </c>
      <c r="AL5" s="1035"/>
      <c r="AM5" s="1035"/>
      <c r="AN5" s="1035"/>
      <c r="AO5" s="1036"/>
      <c r="AP5" s="1034" t="s">
        <v>348</v>
      </c>
      <c r="AQ5" s="1035"/>
      <c r="AR5" s="1035"/>
      <c r="AS5" s="1035"/>
      <c r="AT5" s="1036"/>
      <c r="AU5" s="1034" t="s">
        <v>349</v>
      </c>
      <c r="AV5" s="1035"/>
      <c r="AW5" s="1035"/>
      <c r="AX5" s="1035"/>
      <c r="AY5" s="1050"/>
      <c r="AZ5" s="207"/>
      <c r="BA5" s="207"/>
      <c r="BB5" s="207"/>
      <c r="BC5" s="207"/>
      <c r="BD5" s="207"/>
      <c r="BE5" s="208"/>
      <c r="BF5" s="208"/>
      <c r="BG5" s="208"/>
      <c r="BH5" s="208"/>
      <c r="BI5" s="208"/>
      <c r="BJ5" s="208"/>
      <c r="BK5" s="208"/>
      <c r="BL5" s="208"/>
      <c r="BM5" s="208"/>
      <c r="BN5" s="208"/>
      <c r="BO5" s="208"/>
      <c r="BP5" s="208"/>
      <c r="BQ5" s="1028" t="s">
        <v>350</v>
      </c>
      <c r="BR5" s="1029"/>
      <c r="BS5" s="1029"/>
      <c r="BT5" s="1029"/>
      <c r="BU5" s="1029"/>
      <c r="BV5" s="1029"/>
      <c r="BW5" s="1029"/>
      <c r="BX5" s="1029"/>
      <c r="BY5" s="1029"/>
      <c r="BZ5" s="1029"/>
      <c r="CA5" s="1029"/>
      <c r="CB5" s="1029"/>
      <c r="CC5" s="1029"/>
      <c r="CD5" s="1029"/>
      <c r="CE5" s="1029"/>
      <c r="CF5" s="1029"/>
      <c r="CG5" s="1030"/>
      <c r="CH5" s="1034" t="s">
        <v>351</v>
      </c>
      <c r="CI5" s="1035"/>
      <c r="CJ5" s="1035"/>
      <c r="CK5" s="1035"/>
      <c r="CL5" s="1036"/>
      <c r="CM5" s="1034" t="s">
        <v>352</v>
      </c>
      <c r="CN5" s="1035"/>
      <c r="CO5" s="1035"/>
      <c r="CP5" s="1035"/>
      <c r="CQ5" s="1036"/>
      <c r="CR5" s="1034" t="s">
        <v>353</v>
      </c>
      <c r="CS5" s="1035"/>
      <c r="CT5" s="1035"/>
      <c r="CU5" s="1035"/>
      <c r="CV5" s="1036"/>
      <c r="CW5" s="1034" t="s">
        <v>354</v>
      </c>
      <c r="CX5" s="1035"/>
      <c r="CY5" s="1035"/>
      <c r="CZ5" s="1035"/>
      <c r="DA5" s="1036"/>
      <c r="DB5" s="1034" t="s">
        <v>355</v>
      </c>
      <c r="DC5" s="1035"/>
      <c r="DD5" s="1035"/>
      <c r="DE5" s="1035"/>
      <c r="DF5" s="1036"/>
      <c r="DG5" s="1142" t="s">
        <v>356</v>
      </c>
      <c r="DH5" s="1143"/>
      <c r="DI5" s="1143"/>
      <c r="DJ5" s="1143"/>
      <c r="DK5" s="1144"/>
      <c r="DL5" s="1142" t="s">
        <v>357</v>
      </c>
      <c r="DM5" s="1143"/>
      <c r="DN5" s="1143"/>
      <c r="DO5" s="1143"/>
      <c r="DP5" s="1144"/>
      <c r="DQ5" s="1034" t="s">
        <v>358</v>
      </c>
      <c r="DR5" s="1035"/>
      <c r="DS5" s="1035"/>
      <c r="DT5" s="1035"/>
      <c r="DU5" s="1036"/>
      <c r="DV5" s="1034" t="s">
        <v>349</v>
      </c>
      <c r="DW5" s="1035"/>
      <c r="DX5" s="1035"/>
      <c r="DY5" s="1035"/>
      <c r="DZ5" s="1050"/>
      <c r="EA5" s="205"/>
    </row>
    <row r="6" spans="1:131" s="206"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55"/>
      <c r="AG6" s="1038"/>
      <c r="AH6" s="1038"/>
      <c r="AI6" s="1038"/>
      <c r="AJ6" s="1051"/>
      <c r="AK6" s="1038"/>
      <c r="AL6" s="1038"/>
      <c r="AM6" s="1038"/>
      <c r="AN6" s="1038"/>
      <c r="AO6" s="1039"/>
      <c r="AP6" s="1037"/>
      <c r="AQ6" s="1038"/>
      <c r="AR6" s="1038"/>
      <c r="AS6" s="1038"/>
      <c r="AT6" s="1039"/>
      <c r="AU6" s="1037"/>
      <c r="AV6" s="1038"/>
      <c r="AW6" s="1038"/>
      <c r="AX6" s="1038"/>
      <c r="AY6" s="1051"/>
      <c r="AZ6" s="203"/>
      <c r="BA6" s="203"/>
      <c r="BB6" s="203"/>
      <c r="BC6" s="203"/>
      <c r="BD6" s="203"/>
      <c r="BE6" s="204"/>
      <c r="BF6" s="204"/>
      <c r="BG6" s="204"/>
      <c r="BH6" s="204"/>
      <c r="BI6" s="204"/>
      <c r="BJ6" s="204"/>
      <c r="BK6" s="204"/>
      <c r="BL6" s="204"/>
      <c r="BM6" s="204"/>
      <c r="BN6" s="204"/>
      <c r="BO6" s="204"/>
      <c r="BP6" s="20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45"/>
      <c r="DH6" s="1146"/>
      <c r="DI6" s="1146"/>
      <c r="DJ6" s="1146"/>
      <c r="DK6" s="1147"/>
      <c r="DL6" s="1145"/>
      <c r="DM6" s="1146"/>
      <c r="DN6" s="1146"/>
      <c r="DO6" s="1146"/>
      <c r="DP6" s="1147"/>
      <c r="DQ6" s="1037"/>
      <c r="DR6" s="1038"/>
      <c r="DS6" s="1038"/>
      <c r="DT6" s="1038"/>
      <c r="DU6" s="1039"/>
      <c r="DV6" s="1037"/>
      <c r="DW6" s="1038"/>
      <c r="DX6" s="1038"/>
      <c r="DY6" s="1038"/>
      <c r="DZ6" s="1051"/>
      <c r="EA6" s="205"/>
    </row>
    <row r="7" spans="1:131" s="206" customFormat="1" ht="26.25" customHeight="1" thickTop="1">
      <c r="A7" s="209">
        <v>1</v>
      </c>
      <c r="B7" s="1088" t="s">
        <v>359</v>
      </c>
      <c r="C7" s="1089"/>
      <c r="D7" s="1089"/>
      <c r="E7" s="1089"/>
      <c r="F7" s="1089"/>
      <c r="G7" s="1089"/>
      <c r="H7" s="1089"/>
      <c r="I7" s="1089"/>
      <c r="J7" s="1089"/>
      <c r="K7" s="1089"/>
      <c r="L7" s="1089"/>
      <c r="M7" s="1089"/>
      <c r="N7" s="1089"/>
      <c r="O7" s="1089"/>
      <c r="P7" s="1090"/>
      <c r="Q7" s="1091">
        <v>36405</v>
      </c>
      <c r="R7" s="1092"/>
      <c r="S7" s="1092"/>
      <c r="T7" s="1092"/>
      <c r="U7" s="1093"/>
      <c r="V7" s="1094">
        <v>35912</v>
      </c>
      <c r="W7" s="1092"/>
      <c r="X7" s="1092"/>
      <c r="Y7" s="1092"/>
      <c r="Z7" s="1093"/>
      <c r="AA7" s="1094">
        <v>493</v>
      </c>
      <c r="AB7" s="1092"/>
      <c r="AC7" s="1092"/>
      <c r="AD7" s="1092"/>
      <c r="AE7" s="1095"/>
      <c r="AF7" s="1148">
        <v>346</v>
      </c>
      <c r="AG7" s="1149"/>
      <c r="AH7" s="1149"/>
      <c r="AI7" s="1149"/>
      <c r="AJ7" s="1150"/>
      <c r="AK7" s="1134">
        <v>1881</v>
      </c>
      <c r="AL7" s="1132"/>
      <c r="AM7" s="1132"/>
      <c r="AN7" s="1132"/>
      <c r="AO7" s="1135"/>
      <c r="AP7" s="1136">
        <v>25532</v>
      </c>
      <c r="AQ7" s="1132"/>
      <c r="AR7" s="1132"/>
      <c r="AS7" s="1132"/>
      <c r="AT7" s="1135"/>
      <c r="AU7" s="1137"/>
      <c r="AV7" s="1137"/>
      <c r="AW7" s="1137"/>
      <c r="AX7" s="1137"/>
      <c r="AY7" s="1138"/>
      <c r="AZ7" s="203"/>
      <c r="BA7" s="203"/>
      <c r="BB7" s="203"/>
      <c r="BC7" s="203"/>
      <c r="BD7" s="203"/>
      <c r="BE7" s="204"/>
      <c r="BF7" s="204"/>
      <c r="BG7" s="204"/>
      <c r="BH7" s="204"/>
      <c r="BI7" s="204"/>
      <c r="BJ7" s="204"/>
      <c r="BK7" s="204"/>
      <c r="BL7" s="204"/>
      <c r="BM7" s="204"/>
      <c r="BN7" s="204"/>
      <c r="BO7" s="204"/>
      <c r="BP7" s="204"/>
      <c r="BQ7" s="210">
        <v>1</v>
      </c>
      <c r="BR7" s="211"/>
      <c r="BS7" s="1139" t="s">
        <v>546</v>
      </c>
      <c r="BT7" s="1140"/>
      <c r="BU7" s="1140"/>
      <c r="BV7" s="1140"/>
      <c r="BW7" s="1140"/>
      <c r="BX7" s="1140"/>
      <c r="BY7" s="1140"/>
      <c r="BZ7" s="1140"/>
      <c r="CA7" s="1140"/>
      <c r="CB7" s="1140"/>
      <c r="CC7" s="1140"/>
      <c r="CD7" s="1140"/>
      <c r="CE7" s="1140"/>
      <c r="CF7" s="1140"/>
      <c r="CG7" s="1141"/>
      <c r="CH7" s="1131">
        <v>0</v>
      </c>
      <c r="CI7" s="1132"/>
      <c r="CJ7" s="1132"/>
      <c r="CK7" s="1132"/>
      <c r="CL7" s="1133"/>
      <c r="CM7" s="1131">
        <v>237</v>
      </c>
      <c r="CN7" s="1132"/>
      <c r="CO7" s="1132"/>
      <c r="CP7" s="1132"/>
      <c r="CQ7" s="1133"/>
      <c r="CR7" s="1131">
        <v>10</v>
      </c>
      <c r="CS7" s="1132"/>
      <c r="CT7" s="1132"/>
      <c r="CU7" s="1132"/>
      <c r="CV7" s="1133"/>
      <c r="CW7" s="1131" t="s">
        <v>479</v>
      </c>
      <c r="CX7" s="1132"/>
      <c r="CY7" s="1132"/>
      <c r="CZ7" s="1132"/>
      <c r="DA7" s="1133"/>
      <c r="DB7" s="1131" t="s">
        <v>479</v>
      </c>
      <c r="DC7" s="1132"/>
      <c r="DD7" s="1132"/>
      <c r="DE7" s="1132"/>
      <c r="DF7" s="1133"/>
      <c r="DG7" s="1131" t="s">
        <v>479</v>
      </c>
      <c r="DH7" s="1132"/>
      <c r="DI7" s="1132"/>
      <c r="DJ7" s="1132"/>
      <c r="DK7" s="1133"/>
      <c r="DL7" s="1131" t="s">
        <v>479</v>
      </c>
      <c r="DM7" s="1132"/>
      <c r="DN7" s="1132"/>
      <c r="DO7" s="1132"/>
      <c r="DP7" s="1133"/>
      <c r="DQ7" s="1131" t="s">
        <v>479</v>
      </c>
      <c r="DR7" s="1132"/>
      <c r="DS7" s="1132"/>
      <c r="DT7" s="1132"/>
      <c r="DU7" s="1133"/>
      <c r="DV7" s="1156"/>
      <c r="DW7" s="1157"/>
      <c r="DX7" s="1157"/>
      <c r="DY7" s="1157"/>
      <c r="DZ7" s="1158"/>
      <c r="EA7" s="205"/>
    </row>
    <row r="8" spans="1:131" s="206" customFormat="1" ht="26.25" customHeight="1">
      <c r="A8" s="212">
        <v>2</v>
      </c>
      <c r="B8" s="1068" t="s">
        <v>360</v>
      </c>
      <c r="C8" s="1069"/>
      <c r="D8" s="1069"/>
      <c r="E8" s="1069"/>
      <c r="F8" s="1069"/>
      <c r="G8" s="1069"/>
      <c r="H8" s="1069"/>
      <c r="I8" s="1069"/>
      <c r="J8" s="1069"/>
      <c r="K8" s="1069"/>
      <c r="L8" s="1069"/>
      <c r="M8" s="1069"/>
      <c r="N8" s="1069"/>
      <c r="O8" s="1069"/>
      <c r="P8" s="1070"/>
      <c r="Q8" s="1077">
        <v>10</v>
      </c>
      <c r="R8" s="1053"/>
      <c r="S8" s="1053"/>
      <c r="T8" s="1053"/>
      <c r="U8" s="1078"/>
      <c r="V8" s="1076">
        <v>7</v>
      </c>
      <c r="W8" s="1053"/>
      <c r="X8" s="1053"/>
      <c r="Y8" s="1053"/>
      <c r="Z8" s="1078"/>
      <c r="AA8" s="1076">
        <v>3</v>
      </c>
      <c r="AB8" s="1053"/>
      <c r="AC8" s="1053"/>
      <c r="AD8" s="1053"/>
      <c r="AE8" s="1054"/>
      <c r="AF8" s="1052">
        <v>3</v>
      </c>
      <c r="AG8" s="1053"/>
      <c r="AH8" s="1053"/>
      <c r="AI8" s="1053"/>
      <c r="AJ8" s="1054"/>
      <c r="AK8" s="1129" t="s">
        <v>479</v>
      </c>
      <c r="AL8" s="1023"/>
      <c r="AM8" s="1023"/>
      <c r="AN8" s="1023"/>
      <c r="AO8" s="1127"/>
      <c r="AP8" s="1130">
        <v>7</v>
      </c>
      <c r="AQ8" s="1023"/>
      <c r="AR8" s="1023"/>
      <c r="AS8" s="1023"/>
      <c r="AT8" s="1127"/>
      <c r="AU8" s="1125"/>
      <c r="AV8" s="1125"/>
      <c r="AW8" s="1125"/>
      <c r="AX8" s="1125"/>
      <c r="AY8" s="1126"/>
      <c r="AZ8" s="203"/>
      <c r="BA8" s="203"/>
      <c r="BB8" s="203"/>
      <c r="BC8" s="203"/>
      <c r="BD8" s="203"/>
      <c r="BE8" s="204"/>
      <c r="BF8" s="204"/>
      <c r="BG8" s="204"/>
      <c r="BH8" s="204"/>
      <c r="BI8" s="204"/>
      <c r="BJ8" s="204"/>
      <c r="BK8" s="204"/>
      <c r="BL8" s="204"/>
      <c r="BM8" s="204"/>
      <c r="BN8" s="204"/>
      <c r="BO8" s="204"/>
      <c r="BP8" s="204"/>
      <c r="BQ8" s="213">
        <v>2</v>
      </c>
      <c r="BR8" s="214"/>
      <c r="BS8" s="1047" t="s">
        <v>547</v>
      </c>
      <c r="BT8" s="1048"/>
      <c r="BU8" s="1048"/>
      <c r="BV8" s="1048"/>
      <c r="BW8" s="1048"/>
      <c r="BX8" s="1048"/>
      <c r="BY8" s="1048"/>
      <c r="BZ8" s="1048"/>
      <c r="CA8" s="1048"/>
      <c r="CB8" s="1048"/>
      <c r="CC8" s="1048"/>
      <c r="CD8" s="1048"/>
      <c r="CE8" s="1048"/>
      <c r="CF8" s="1048"/>
      <c r="CG8" s="1049"/>
      <c r="CH8" s="1022">
        <v>-3</v>
      </c>
      <c r="CI8" s="1023"/>
      <c r="CJ8" s="1023"/>
      <c r="CK8" s="1023"/>
      <c r="CL8" s="1024"/>
      <c r="CM8" s="1022">
        <v>10</v>
      </c>
      <c r="CN8" s="1023"/>
      <c r="CO8" s="1023"/>
      <c r="CP8" s="1023"/>
      <c r="CQ8" s="1024"/>
      <c r="CR8" s="1022">
        <v>5</v>
      </c>
      <c r="CS8" s="1023"/>
      <c r="CT8" s="1023"/>
      <c r="CU8" s="1023"/>
      <c r="CV8" s="1024"/>
      <c r="CW8" s="1022" t="s">
        <v>479</v>
      </c>
      <c r="CX8" s="1023"/>
      <c r="CY8" s="1023"/>
      <c r="CZ8" s="1023"/>
      <c r="DA8" s="1024"/>
      <c r="DB8" s="1022" t="s">
        <v>479</v>
      </c>
      <c r="DC8" s="1023"/>
      <c r="DD8" s="1023"/>
      <c r="DE8" s="1023"/>
      <c r="DF8" s="1024"/>
      <c r="DG8" s="1022" t="s">
        <v>479</v>
      </c>
      <c r="DH8" s="1023"/>
      <c r="DI8" s="1023"/>
      <c r="DJ8" s="1023"/>
      <c r="DK8" s="1024"/>
      <c r="DL8" s="1022" t="s">
        <v>479</v>
      </c>
      <c r="DM8" s="1023"/>
      <c r="DN8" s="1023"/>
      <c r="DO8" s="1023"/>
      <c r="DP8" s="1024"/>
      <c r="DQ8" s="1022" t="s">
        <v>479</v>
      </c>
      <c r="DR8" s="1023"/>
      <c r="DS8" s="1023"/>
      <c r="DT8" s="1023"/>
      <c r="DU8" s="1024"/>
      <c r="DV8" s="1025"/>
      <c r="DW8" s="1026"/>
      <c r="DX8" s="1026"/>
      <c r="DY8" s="1026"/>
      <c r="DZ8" s="1027"/>
      <c r="EA8" s="205"/>
    </row>
    <row r="9" spans="1:131" s="206" customFormat="1" ht="26.25" customHeight="1">
      <c r="A9" s="212">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2"/>
      <c r="AG9" s="1053"/>
      <c r="AH9" s="1053"/>
      <c r="AI9" s="1053"/>
      <c r="AJ9" s="1054"/>
      <c r="AK9" s="1127"/>
      <c r="AL9" s="1128"/>
      <c r="AM9" s="1128"/>
      <c r="AN9" s="1128"/>
      <c r="AO9" s="1128"/>
      <c r="AP9" s="1128"/>
      <c r="AQ9" s="1128"/>
      <c r="AR9" s="1128"/>
      <c r="AS9" s="1128"/>
      <c r="AT9" s="1128"/>
      <c r="AU9" s="1125"/>
      <c r="AV9" s="1125"/>
      <c r="AW9" s="1125"/>
      <c r="AX9" s="1125"/>
      <c r="AY9" s="1126"/>
      <c r="AZ9" s="203"/>
      <c r="BA9" s="203"/>
      <c r="BB9" s="203"/>
      <c r="BC9" s="203"/>
      <c r="BD9" s="203"/>
      <c r="BE9" s="204"/>
      <c r="BF9" s="204"/>
      <c r="BG9" s="204"/>
      <c r="BH9" s="204"/>
      <c r="BI9" s="204"/>
      <c r="BJ9" s="204"/>
      <c r="BK9" s="204"/>
      <c r="BL9" s="204"/>
      <c r="BM9" s="204"/>
      <c r="BN9" s="204"/>
      <c r="BO9" s="204"/>
      <c r="BP9" s="204"/>
      <c r="BQ9" s="213">
        <v>3</v>
      </c>
      <c r="BR9" s="214" t="s">
        <v>549</v>
      </c>
      <c r="BS9" s="1047" t="s">
        <v>548</v>
      </c>
      <c r="BT9" s="1048"/>
      <c r="BU9" s="1048"/>
      <c r="BV9" s="1048"/>
      <c r="BW9" s="1048"/>
      <c r="BX9" s="1048"/>
      <c r="BY9" s="1048"/>
      <c r="BZ9" s="1048"/>
      <c r="CA9" s="1048"/>
      <c r="CB9" s="1048"/>
      <c r="CC9" s="1048"/>
      <c r="CD9" s="1048"/>
      <c r="CE9" s="1048"/>
      <c r="CF9" s="1048"/>
      <c r="CG9" s="1049"/>
      <c r="CH9" s="1022">
        <v>-1</v>
      </c>
      <c r="CI9" s="1023"/>
      <c r="CJ9" s="1023"/>
      <c r="CK9" s="1023"/>
      <c r="CL9" s="1024"/>
      <c r="CM9" s="1022">
        <v>-202</v>
      </c>
      <c r="CN9" s="1023"/>
      <c r="CO9" s="1023"/>
      <c r="CP9" s="1023"/>
      <c r="CQ9" s="1024"/>
      <c r="CR9" s="1022">
        <v>5</v>
      </c>
      <c r="CS9" s="1023"/>
      <c r="CT9" s="1023"/>
      <c r="CU9" s="1023"/>
      <c r="CV9" s="1024"/>
      <c r="CW9" s="1022" t="s">
        <v>479</v>
      </c>
      <c r="CX9" s="1023"/>
      <c r="CY9" s="1023"/>
      <c r="CZ9" s="1023"/>
      <c r="DA9" s="1024"/>
      <c r="DB9" s="1022">
        <v>266</v>
      </c>
      <c r="DC9" s="1023"/>
      <c r="DD9" s="1023"/>
      <c r="DE9" s="1023"/>
      <c r="DF9" s="1024"/>
      <c r="DG9" s="1022">
        <v>197</v>
      </c>
      <c r="DH9" s="1023"/>
      <c r="DI9" s="1023"/>
      <c r="DJ9" s="1023"/>
      <c r="DK9" s="1024"/>
      <c r="DL9" s="1022" t="s">
        <v>479</v>
      </c>
      <c r="DM9" s="1023"/>
      <c r="DN9" s="1023"/>
      <c r="DO9" s="1023"/>
      <c r="DP9" s="1024"/>
      <c r="DQ9" s="1022" t="s">
        <v>479</v>
      </c>
      <c r="DR9" s="1023"/>
      <c r="DS9" s="1023"/>
      <c r="DT9" s="1023"/>
      <c r="DU9" s="1024"/>
      <c r="DV9" s="1025"/>
      <c r="DW9" s="1026"/>
      <c r="DX9" s="1026"/>
      <c r="DY9" s="1026"/>
      <c r="DZ9" s="1027"/>
      <c r="EA9" s="205"/>
    </row>
    <row r="10" spans="1:131" s="206" customFormat="1" ht="26.25" customHeight="1">
      <c r="A10" s="212">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2"/>
      <c r="AG10" s="1053"/>
      <c r="AH10" s="1053"/>
      <c r="AI10" s="1053"/>
      <c r="AJ10" s="1054"/>
      <c r="AK10" s="1127"/>
      <c r="AL10" s="1128"/>
      <c r="AM10" s="1128"/>
      <c r="AN10" s="1128"/>
      <c r="AO10" s="1128"/>
      <c r="AP10" s="1128"/>
      <c r="AQ10" s="1128"/>
      <c r="AR10" s="1128"/>
      <c r="AS10" s="1128"/>
      <c r="AT10" s="1128"/>
      <c r="AU10" s="1125"/>
      <c r="AV10" s="1125"/>
      <c r="AW10" s="1125"/>
      <c r="AX10" s="1125"/>
      <c r="AY10" s="1126"/>
      <c r="AZ10" s="203"/>
      <c r="BA10" s="203"/>
      <c r="BB10" s="203"/>
      <c r="BC10" s="203"/>
      <c r="BD10" s="203"/>
      <c r="BE10" s="204"/>
      <c r="BF10" s="204"/>
      <c r="BG10" s="204"/>
      <c r="BH10" s="204"/>
      <c r="BI10" s="204"/>
      <c r="BJ10" s="204"/>
      <c r="BK10" s="204"/>
      <c r="BL10" s="204"/>
      <c r="BM10" s="204"/>
      <c r="BN10" s="204"/>
      <c r="BO10" s="204"/>
      <c r="BP10" s="204"/>
      <c r="BQ10" s="213">
        <v>4</v>
      </c>
      <c r="BR10" s="214"/>
      <c r="BS10" s="1047"/>
      <c r="BT10" s="1048"/>
      <c r="BU10" s="1048"/>
      <c r="BV10" s="1048"/>
      <c r="BW10" s="1048"/>
      <c r="BX10" s="1048"/>
      <c r="BY10" s="1048"/>
      <c r="BZ10" s="1048"/>
      <c r="CA10" s="1048"/>
      <c r="CB10" s="1048"/>
      <c r="CC10" s="1048"/>
      <c r="CD10" s="1048"/>
      <c r="CE10" s="1048"/>
      <c r="CF10" s="1048"/>
      <c r="CG10" s="1049"/>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05"/>
    </row>
    <row r="11" spans="1:131" s="206" customFormat="1" ht="26.25" customHeight="1">
      <c r="A11" s="212">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2"/>
      <c r="AG11" s="1053"/>
      <c r="AH11" s="1053"/>
      <c r="AI11" s="1053"/>
      <c r="AJ11" s="1054"/>
      <c r="AK11" s="1127"/>
      <c r="AL11" s="1128"/>
      <c r="AM11" s="1128"/>
      <c r="AN11" s="1128"/>
      <c r="AO11" s="1128"/>
      <c r="AP11" s="1128"/>
      <c r="AQ11" s="1128"/>
      <c r="AR11" s="1128"/>
      <c r="AS11" s="1128"/>
      <c r="AT11" s="1128"/>
      <c r="AU11" s="1125"/>
      <c r="AV11" s="1125"/>
      <c r="AW11" s="1125"/>
      <c r="AX11" s="1125"/>
      <c r="AY11" s="1126"/>
      <c r="AZ11" s="203"/>
      <c r="BA11" s="203"/>
      <c r="BB11" s="203"/>
      <c r="BC11" s="203"/>
      <c r="BD11" s="203"/>
      <c r="BE11" s="204"/>
      <c r="BF11" s="204"/>
      <c r="BG11" s="204"/>
      <c r="BH11" s="204"/>
      <c r="BI11" s="204"/>
      <c r="BJ11" s="204"/>
      <c r="BK11" s="204"/>
      <c r="BL11" s="204"/>
      <c r="BM11" s="204"/>
      <c r="BN11" s="204"/>
      <c r="BO11" s="204"/>
      <c r="BP11" s="204"/>
      <c r="BQ11" s="213">
        <v>5</v>
      </c>
      <c r="BR11" s="214"/>
      <c r="BS11" s="1047"/>
      <c r="BT11" s="1048"/>
      <c r="BU11" s="1048"/>
      <c r="BV11" s="1048"/>
      <c r="BW11" s="1048"/>
      <c r="BX11" s="1048"/>
      <c r="BY11" s="1048"/>
      <c r="BZ11" s="1048"/>
      <c r="CA11" s="1048"/>
      <c r="CB11" s="1048"/>
      <c r="CC11" s="1048"/>
      <c r="CD11" s="1048"/>
      <c r="CE11" s="1048"/>
      <c r="CF11" s="1048"/>
      <c r="CG11" s="1049"/>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05"/>
    </row>
    <row r="12" spans="1:131" s="206" customFormat="1" ht="26.25" customHeight="1">
      <c r="A12" s="212">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2"/>
      <c r="AG12" s="1053"/>
      <c r="AH12" s="1053"/>
      <c r="AI12" s="1053"/>
      <c r="AJ12" s="1054"/>
      <c r="AK12" s="1127"/>
      <c r="AL12" s="1128"/>
      <c r="AM12" s="1128"/>
      <c r="AN12" s="1128"/>
      <c r="AO12" s="1128"/>
      <c r="AP12" s="1128"/>
      <c r="AQ12" s="1128"/>
      <c r="AR12" s="1128"/>
      <c r="AS12" s="1128"/>
      <c r="AT12" s="1128"/>
      <c r="AU12" s="1125"/>
      <c r="AV12" s="1125"/>
      <c r="AW12" s="1125"/>
      <c r="AX12" s="1125"/>
      <c r="AY12" s="1126"/>
      <c r="AZ12" s="203"/>
      <c r="BA12" s="203"/>
      <c r="BB12" s="203"/>
      <c r="BC12" s="203"/>
      <c r="BD12" s="203"/>
      <c r="BE12" s="204"/>
      <c r="BF12" s="204"/>
      <c r="BG12" s="204"/>
      <c r="BH12" s="204"/>
      <c r="BI12" s="204"/>
      <c r="BJ12" s="204"/>
      <c r="BK12" s="204"/>
      <c r="BL12" s="204"/>
      <c r="BM12" s="204"/>
      <c r="BN12" s="204"/>
      <c r="BO12" s="204"/>
      <c r="BP12" s="204"/>
      <c r="BQ12" s="213">
        <v>6</v>
      </c>
      <c r="BR12" s="214"/>
      <c r="BS12" s="1047"/>
      <c r="BT12" s="1048"/>
      <c r="BU12" s="1048"/>
      <c r="BV12" s="1048"/>
      <c r="BW12" s="1048"/>
      <c r="BX12" s="1048"/>
      <c r="BY12" s="1048"/>
      <c r="BZ12" s="1048"/>
      <c r="CA12" s="1048"/>
      <c r="CB12" s="1048"/>
      <c r="CC12" s="1048"/>
      <c r="CD12" s="1048"/>
      <c r="CE12" s="1048"/>
      <c r="CF12" s="1048"/>
      <c r="CG12" s="1049"/>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05"/>
    </row>
    <row r="13" spans="1:131" s="206" customFormat="1" ht="26.25" customHeight="1">
      <c r="A13" s="212">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2"/>
      <c r="AG13" s="1053"/>
      <c r="AH13" s="1053"/>
      <c r="AI13" s="1053"/>
      <c r="AJ13" s="1054"/>
      <c r="AK13" s="1127"/>
      <c r="AL13" s="1128"/>
      <c r="AM13" s="1128"/>
      <c r="AN13" s="1128"/>
      <c r="AO13" s="1128"/>
      <c r="AP13" s="1128"/>
      <c r="AQ13" s="1128"/>
      <c r="AR13" s="1128"/>
      <c r="AS13" s="1128"/>
      <c r="AT13" s="1128"/>
      <c r="AU13" s="1125"/>
      <c r="AV13" s="1125"/>
      <c r="AW13" s="1125"/>
      <c r="AX13" s="1125"/>
      <c r="AY13" s="1126"/>
      <c r="AZ13" s="203"/>
      <c r="BA13" s="203"/>
      <c r="BB13" s="203"/>
      <c r="BC13" s="203"/>
      <c r="BD13" s="203"/>
      <c r="BE13" s="204"/>
      <c r="BF13" s="204"/>
      <c r="BG13" s="204"/>
      <c r="BH13" s="204"/>
      <c r="BI13" s="204"/>
      <c r="BJ13" s="204"/>
      <c r="BK13" s="204"/>
      <c r="BL13" s="204"/>
      <c r="BM13" s="204"/>
      <c r="BN13" s="204"/>
      <c r="BO13" s="204"/>
      <c r="BP13" s="204"/>
      <c r="BQ13" s="213">
        <v>7</v>
      </c>
      <c r="BR13" s="214"/>
      <c r="BS13" s="1047"/>
      <c r="BT13" s="1048"/>
      <c r="BU13" s="1048"/>
      <c r="BV13" s="1048"/>
      <c r="BW13" s="1048"/>
      <c r="BX13" s="1048"/>
      <c r="BY13" s="1048"/>
      <c r="BZ13" s="1048"/>
      <c r="CA13" s="1048"/>
      <c r="CB13" s="1048"/>
      <c r="CC13" s="1048"/>
      <c r="CD13" s="1048"/>
      <c r="CE13" s="1048"/>
      <c r="CF13" s="1048"/>
      <c r="CG13" s="1049"/>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05"/>
    </row>
    <row r="14" spans="1:131" s="206" customFormat="1" ht="26.25" customHeight="1">
      <c r="A14" s="212">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2"/>
      <c r="AG14" s="1053"/>
      <c r="AH14" s="1053"/>
      <c r="AI14" s="1053"/>
      <c r="AJ14" s="1054"/>
      <c r="AK14" s="1127"/>
      <c r="AL14" s="1128"/>
      <c r="AM14" s="1128"/>
      <c r="AN14" s="1128"/>
      <c r="AO14" s="1128"/>
      <c r="AP14" s="1128"/>
      <c r="AQ14" s="1128"/>
      <c r="AR14" s="1128"/>
      <c r="AS14" s="1128"/>
      <c r="AT14" s="1128"/>
      <c r="AU14" s="1125"/>
      <c r="AV14" s="1125"/>
      <c r="AW14" s="1125"/>
      <c r="AX14" s="1125"/>
      <c r="AY14" s="1126"/>
      <c r="AZ14" s="203"/>
      <c r="BA14" s="203"/>
      <c r="BB14" s="203"/>
      <c r="BC14" s="203"/>
      <c r="BD14" s="203"/>
      <c r="BE14" s="204"/>
      <c r="BF14" s="204"/>
      <c r="BG14" s="204"/>
      <c r="BH14" s="204"/>
      <c r="BI14" s="204"/>
      <c r="BJ14" s="204"/>
      <c r="BK14" s="204"/>
      <c r="BL14" s="204"/>
      <c r="BM14" s="204"/>
      <c r="BN14" s="204"/>
      <c r="BO14" s="204"/>
      <c r="BP14" s="204"/>
      <c r="BQ14" s="213">
        <v>8</v>
      </c>
      <c r="BR14" s="214"/>
      <c r="BS14" s="1047"/>
      <c r="BT14" s="1048"/>
      <c r="BU14" s="1048"/>
      <c r="BV14" s="1048"/>
      <c r="BW14" s="1048"/>
      <c r="BX14" s="1048"/>
      <c r="BY14" s="1048"/>
      <c r="BZ14" s="1048"/>
      <c r="CA14" s="1048"/>
      <c r="CB14" s="1048"/>
      <c r="CC14" s="1048"/>
      <c r="CD14" s="1048"/>
      <c r="CE14" s="1048"/>
      <c r="CF14" s="1048"/>
      <c r="CG14" s="1049"/>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05"/>
    </row>
    <row r="15" spans="1:131" s="206" customFormat="1" ht="26.25" customHeight="1">
      <c r="A15" s="212">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2"/>
      <c r="AG15" s="1053"/>
      <c r="AH15" s="1053"/>
      <c r="AI15" s="1053"/>
      <c r="AJ15" s="1054"/>
      <c r="AK15" s="1127"/>
      <c r="AL15" s="1128"/>
      <c r="AM15" s="1128"/>
      <c r="AN15" s="1128"/>
      <c r="AO15" s="1128"/>
      <c r="AP15" s="1128"/>
      <c r="AQ15" s="1128"/>
      <c r="AR15" s="1128"/>
      <c r="AS15" s="1128"/>
      <c r="AT15" s="1128"/>
      <c r="AU15" s="1125"/>
      <c r="AV15" s="1125"/>
      <c r="AW15" s="1125"/>
      <c r="AX15" s="1125"/>
      <c r="AY15" s="1126"/>
      <c r="AZ15" s="203"/>
      <c r="BA15" s="203"/>
      <c r="BB15" s="203"/>
      <c r="BC15" s="203"/>
      <c r="BD15" s="203"/>
      <c r="BE15" s="204"/>
      <c r="BF15" s="204"/>
      <c r="BG15" s="204"/>
      <c r="BH15" s="204"/>
      <c r="BI15" s="204"/>
      <c r="BJ15" s="204"/>
      <c r="BK15" s="204"/>
      <c r="BL15" s="204"/>
      <c r="BM15" s="204"/>
      <c r="BN15" s="204"/>
      <c r="BO15" s="204"/>
      <c r="BP15" s="204"/>
      <c r="BQ15" s="213">
        <v>9</v>
      </c>
      <c r="BR15" s="214"/>
      <c r="BS15" s="1047"/>
      <c r="BT15" s="1048"/>
      <c r="BU15" s="1048"/>
      <c r="BV15" s="1048"/>
      <c r="BW15" s="1048"/>
      <c r="BX15" s="1048"/>
      <c r="BY15" s="1048"/>
      <c r="BZ15" s="1048"/>
      <c r="CA15" s="1048"/>
      <c r="CB15" s="1048"/>
      <c r="CC15" s="1048"/>
      <c r="CD15" s="1048"/>
      <c r="CE15" s="1048"/>
      <c r="CF15" s="1048"/>
      <c r="CG15" s="1049"/>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5"/>
    </row>
    <row r="16" spans="1:131" s="206" customFormat="1" ht="26.25" customHeight="1">
      <c r="A16" s="212">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2"/>
      <c r="AG16" s="1053"/>
      <c r="AH16" s="1053"/>
      <c r="AI16" s="1053"/>
      <c r="AJ16" s="1054"/>
      <c r="AK16" s="1127"/>
      <c r="AL16" s="1128"/>
      <c r="AM16" s="1128"/>
      <c r="AN16" s="1128"/>
      <c r="AO16" s="1128"/>
      <c r="AP16" s="1128"/>
      <c r="AQ16" s="1128"/>
      <c r="AR16" s="1128"/>
      <c r="AS16" s="1128"/>
      <c r="AT16" s="1128"/>
      <c r="AU16" s="1125"/>
      <c r="AV16" s="1125"/>
      <c r="AW16" s="1125"/>
      <c r="AX16" s="1125"/>
      <c r="AY16" s="1126"/>
      <c r="AZ16" s="203"/>
      <c r="BA16" s="203"/>
      <c r="BB16" s="203"/>
      <c r="BC16" s="203"/>
      <c r="BD16" s="203"/>
      <c r="BE16" s="204"/>
      <c r="BF16" s="204"/>
      <c r="BG16" s="204"/>
      <c r="BH16" s="204"/>
      <c r="BI16" s="204"/>
      <c r="BJ16" s="204"/>
      <c r="BK16" s="204"/>
      <c r="BL16" s="204"/>
      <c r="BM16" s="204"/>
      <c r="BN16" s="204"/>
      <c r="BO16" s="204"/>
      <c r="BP16" s="204"/>
      <c r="BQ16" s="213">
        <v>10</v>
      </c>
      <c r="BR16" s="214"/>
      <c r="BS16" s="1047"/>
      <c r="BT16" s="1048"/>
      <c r="BU16" s="1048"/>
      <c r="BV16" s="1048"/>
      <c r="BW16" s="1048"/>
      <c r="BX16" s="1048"/>
      <c r="BY16" s="1048"/>
      <c r="BZ16" s="1048"/>
      <c r="CA16" s="1048"/>
      <c r="CB16" s="1048"/>
      <c r="CC16" s="1048"/>
      <c r="CD16" s="1048"/>
      <c r="CE16" s="1048"/>
      <c r="CF16" s="1048"/>
      <c r="CG16" s="1049"/>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5"/>
    </row>
    <row r="17" spans="1:131" s="206" customFormat="1" ht="26.25" customHeight="1">
      <c r="A17" s="212">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2"/>
      <c r="AG17" s="1053"/>
      <c r="AH17" s="1053"/>
      <c r="AI17" s="1053"/>
      <c r="AJ17" s="1054"/>
      <c r="AK17" s="1127"/>
      <c r="AL17" s="1128"/>
      <c r="AM17" s="1128"/>
      <c r="AN17" s="1128"/>
      <c r="AO17" s="1128"/>
      <c r="AP17" s="1128"/>
      <c r="AQ17" s="1128"/>
      <c r="AR17" s="1128"/>
      <c r="AS17" s="1128"/>
      <c r="AT17" s="1128"/>
      <c r="AU17" s="1125"/>
      <c r="AV17" s="1125"/>
      <c r="AW17" s="1125"/>
      <c r="AX17" s="1125"/>
      <c r="AY17" s="1126"/>
      <c r="AZ17" s="203"/>
      <c r="BA17" s="203"/>
      <c r="BB17" s="203"/>
      <c r="BC17" s="203"/>
      <c r="BD17" s="203"/>
      <c r="BE17" s="204"/>
      <c r="BF17" s="204"/>
      <c r="BG17" s="204"/>
      <c r="BH17" s="204"/>
      <c r="BI17" s="204"/>
      <c r="BJ17" s="204"/>
      <c r="BK17" s="204"/>
      <c r="BL17" s="204"/>
      <c r="BM17" s="204"/>
      <c r="BN17" s="204"/>
      <c r="BO17" s="204"/>
      <c r="BP17" s="204"/>
      <c r="BQ17" s="213">
        <v>11</v>
      </c>
      <c r="BR17" s="214"/>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5"/>
    </row>
    <row r="18" spans="1:131" s="206" customFormat="1" ht="26.25" customHeight="1">
      <c r="A18" s="212">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2"/>
      <c r="AG18" s="1053"/>
      <c r="AH18" s="1053"/>
      <c r="AI18" s="1053"/>
      <c r="AJ18" s="1054"/>
      <c r="AK18" s="1127"/>
      <c r="AL18" s="1128"/>
      <c r="AM18" s="1128"/>
      <c r="AN18" s="1128"/>
      <c r="AO18" s="1128"/>
      <c r="AP18" s="1128"/>
      <c r="AQ18" s="1128"/>
      <c r="AR18" s="1128"/>
      <c r="AS18" s="1128"/>
      <c r="AT18" s="1128"/>
      <c r="AU18" s="1125"/>
      <c r="AV18" s="1125"/>
      <c r="AW18" s="1125"/>
      <c r="AX18" s="1125"/>
      <c r="AY18" s="1126"/>
      <c r="AZ18" s="203"/>
      <c r="BA18" s="203"/>
      <c r="BB18" s="203"/>
      <c r="BC18" s="203"/>
      <c r="BD18" s="203"/>
      <c r="BE18" s="204"/>
      <c r="BF18" s="204"/>
      <c r="BG18" s="204"/>
      <c r="BH18" s="204"/>
      <c r="BI18" s="204"/>
      <c r="BJ18" s="204"/>
      <c r="BK18" s="204"/>
      <c r="BL18" s="204"/>
      <c r="BM18" s="204"/>
      <c r="BN18" s="204"/>
      <c r="BO18" s="204"/>
      <c r="BP18" s="204"/>
      <c r="BQ18" s="213">
        <v>12</v>
      </c>
      <c r="BR18" s="214"/>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5"/>
    </row>
    <row r="19" spans="1:131" s="206" customFormat="1" ht="26.25" customHeight="1">
      <c r="A19" s="212">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2"/>
      <c r="AG19" s="1053"/>
      <c r="AH19" s="1053"/>
      <c r="AI19" s="1053"/>
      <c r="AJ19" s="1054"/>
      <c r="AK19" s="1127"/>
      <c r="AL19" s="1128"/>
      <c r="AM19" s="1128"/>
      <c r="AN19" s="1128"/>
      <c r="AO19" s="1128"/>
      <c r="AP19" s="1128"/>
      <c r="AQ19" s="1128"/>
      <c r="AR19" s="1128"/>
      <c r="AS19" s="1128"/>
      <c r="AT19" s="1128"/>
      <c r="AU19" s="1125"/>
      <c r="AV19" s="1125"/>
      <c r="AW19" s="1125"/>
      <c r="AX19" s="1125"/>
      <c r="AY19" s="1126"/>
      <c r="AZ19" s="203"/>
      <c r="BA19" s="203"/>
      <c r="BB19" s="203"/>
      <c r="BC19" s="203"/>
      <c r="BD19" s="203"/>
      <c r="BE19" s="204"/>
      <c r="BF19" s="204"/>
      <c r="BG19" s="204"/>
      <c r="BH19" s="204"/>
      <c r="BI19" s="204"/>
      <c r="BJ19" s="204"/>
      <c r="BK19" s="204"/>
      <c r="BL19" s="204"/>
      <c r="BM19" s="204"/>
      <c r="BN19" s="204"/>
      <c r="BO19" s="204"/>
      <c r="BP19" s="204"/>
      <c r="BQ19" s="213">
        <v>13</v>
      </c>
      <c r="BR19" s="214"/>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5"/>
    </row>
    <row r="20" spans="1:131" s="206" customFormat="1" ht="26.25" customHeight="1">
      <c r="A20" s="212">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2"/>
      <c r="AG20" s="1053"/>
      <c r="AH20" s="1053"/>
      <c r="AI20" s="1053"/>
      <c r="AJ20" s="1054"/>
      <c r="AK20" s="1127"/>
      <c r="AL20" s="1128"/>
      <c r="AM20" s="1128"/>
      <c r="AN20" s="1128"/>
      <c r="AO20" s="1128"/>
      <c r="AP20" s="1128"/>
      <c r="AQ20" s="1128"/>
      <c r="AR20" s="1128"/>
      <c r="AS20" s="1128"/>
      <c r="AT20" s="1128"/>
      <c r="AU20" s="1125"/>
      <c r="AV20" s="1125"/>
      <c r="AW20" s="1125"/>
      <c r="AX20" s="1125"/>
      <c r="AY20" s="1126"/>
      <c r="AZ20" s="203"/>
      <c r="BA20" s="203"/>
      <c r="BB20" s="203"/>
      <c r="BC20" s="203"/>
      <c r="BD20" s="203"/>
      <c r="BE20" s="204"/>
      <c r="BF20" s="204"/>
      <c r="BG20" s="204"/>
      <c r="BH20" s="204"/>
      <c r="BI20" s="204"/>
      <c r="BJ20" s="204"/>
      <c r="BK20" s="204"/>
      <c r="BL20" s="204"/>
      <c r="BM20" s="204"/>
      <c r="BN20" s="204"/>
      <c r="BO20" s="204"/>
      <c r="BP20" s="204"/>
      <c r="BQ20" s="213">
        <v>14</v>
      </c>
      <c r="BR20" s="214"/>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5"/>
    </row>
    <row r="21" spans="1:131" s="206" customFormat="1" ht="26.25" customHeight="1" thickBot="1">
      <c r="A21" s="212">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2"/>
      <c r="AG21" s="1053"/>
      <c r="AH21" s="1053"/>
      <c r="AI21" s="1053"/>
      <c r="AJ21" s="1054"/>
      <c r="AK21" s="1127"/>
      <c r="AL21" s="1128"/>
      <c r="AM21" s="1128"/>
      <c r="AN21" s="1128"/>
      <c r="AO21" s="1128"/>
      <c r="AP21" s="1128"/>
      <c r="AQ21" s="1128"/>
      <c r="AR21" s="1128"/>
      <c r="AS21" s="1128"/>
      <c r="AT21" s="1128"/>
      <c r="AU21" s="1125"/>
      <c r="AV21" s="1125"/>
      <c r="AW21" s="1125"/>
      <c r="AX21" s="1125"/>
      <c r="AY21" s="1126"/>
      <c r="AZ21" s="203"/>
      <c r="BA21" s="203"/>
      <c r="BB21" s="203"/>
      <c r="BC21" s="203"/>
      <c r="BD21" s="203"/>
      <c r="BE21" s="204"/>
      <c r="BF21" s="204"/>
      <c r="BG21" s="204"/>
      <c r="BH21" s="204"/>
      <c r="BI21" s="204"/>
      <c r="BJ21" s="204"/>
      <c r="BK21" s="204"/>
      <c r="BL21" s="204"/>
      <c r="BM21" s="204"/>
      <c r="BN21" s="204"/>
      <c r="BO21" s="204"/>
      <c r="BP21" s="204"/>
      <c r="BQ21" s="213">
        <v>15</v>
      </c>
      <c r="BR21" s="214"/>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5"/>
    </row>
    <row r="22" spans="1:131" s="206" customFormat="1" ht="26.25" customHeight="1">
      <c r="A22" s="212">
        <v>16</v>
      </c>
      <c r="B22" s="1068"/>
      <c r="C22" s="1069"/>
      <c r="D22" s="1069"/>
      <c r="E22" s="1069"/>
      <c r="F22" s="1069"/>
      <c r="G22" s="1069"/>
      <c r="H22" s="1069"/>
      <c r="I22" s="1069"/>
      <c r="J22" s="1069"/>
      <c r="K22" s="1069"/>
      <c r="L22" s="1069"/>
      <c r="M22" s="1069"/>
      <c r="N22" s="1069"/>
      <c r="O22" s="1069"/>
      <c r="P22" s="1070"/>
      <c r="Q22" s="1122"/>
      <c r="R22" s="1123"/>
      <c r="S22" s="1123"/>
      <c r="T22" s="1123"/>
      <c r="U22" s="1123"/>
      <c r="V22" s="1123"/>
      <c r="W22" s="1123"/>
      <c r="X22" s="1123"/>
      <c r="Y22" s="1123"/>
      <c r="Z22" s="1123"/>
      <c r="AA22" s="1123"/>
      <c r="AB22" s="1123"/>
      <c r="AC22" s="1123"/>
      <c r="AD22" s="1123"/>
      <c r="AE22" s="1124"/>
      <c r="AF22" s="1052"/>
      <c r="AG22" s="1053"/>
      <c r="AH22" s="1053"/>
      <c r="AI22" s="1053"/>
      <c r="AJ22" s="1054"/>
      <c r="AK22" s="1118"/>
      <c r="AL22" s="1119"/>
      <c r="AM22" s="1119"/>
      <c r="AN22" s="1119"/>
      <c r="AO22" s="1119"/>
      <c r="AP22" s="1119"/>
      <c r="AQ22" s="1119"/>
      <c r="AR22" s="1119"/>
      <c r="AS22" s="1119"/>
      <c r="AT22" s="1119"/>
      <c r="AU22" s="1120"/>
      <c r="AV22" s="1120"/>
      <c r="AW22" s="1120"/>
      <c r="AX22" s="1120"/>
      <c r="AY22" s="1121"/>
      <c r="AZ22" s="1066" t="s">
        <v>361</v>
      </c>
      <c r="BA22" s="1066"/>
      <c r="BB22" s="1066"/>
      <c r="BC22" s="1066"/>
      <c r="BD22" s="1067"/>
      <c r="BE22" s="204"/>
      <c r="BF22" s="204"/>
      <c r="BG22" s="204"/>
      <c r="BH22" s="204"/>
      <c r="BI22" s="204"/>
      <c r="BJ22" s="204"/>
      <c r="BK22" s="204"/>
      <c r="BL22" s="204"/>
      <c r="BM22" s="204"/>
      <c r="BN22" s="204"/>
      <c r="BO22" s="204"/>
      <c r="BP22" s="204"/>
      <c r="BQ22" s="213">
        <v>16</v>
      </c>
      <c r="BR22" s="214"/>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109">
        <v>36376</v>
      </c>
      <c r="R23" s="1110"/>
      <c r="S23" s="1110"/>
      <c r="T23" s="1110"/>
      <c r="U23" s="1110"/>
      <c r="V23" s="1110">
        <v>35880</v>
      </c>
      <c r="W23" s="1110"/>
      <c r="X23" s="1110"/>
      <c r="Y23" s="1110"/>
      <c r="Z23" s="1110"/>
      <c r="AA23" s="1110">
        <v>496</v>
      </c>
      <c r="AB23" s="1110"/>
      <c r="AC23" s="1110"/>
      <c r="AD23" s="1110"/>
      <c r="AE23" s="1111"/>
      <c r="AF23" s="1112">
        <v>349</v>
      </c>
      <c r="AG23" s="1110"/>
      <c r="AH23" s="1110"/>
      <c r="AI23" s="1110"/>
      <c r="AJ23" s="1113"/>
      <c r="AK23" s="1114"/>
      <c r="AL23" s="1115"/>
      <c r="AM23" s="1115"/>
      <c r="AN23" s="1115"/>
      <c r="AO23" s="1115"/>
      <c r="AP23" s="1110">
        <v>25538</v>
      </c>
      <c r="AQ23" s="1110"/>
      <c r="AR23" s="1110"/>
      <c r="AS23" s="1110"/>
      <c r="AT23" s="1110"/>
      <c r="AU23" s="1116"/>
      <c r="AV23" s="1116"/>
      <c r="AW23" s="1116"/>
      <c r="AX23" s="1116"/>
      <c r="AY23" s="1117"/>
      <c r="AZ23" s="1106" t="s">
        <v>110</v>
      </c>
      <c r="BA23" s="1107"/>
      <c r="BB23" s="1107"/>
      <c r="BC23" s="1107"/>
      <c r="BD23" s="1108"/>
      <c r="BE23" s="204"/>
      <c r="BF23" s="204"/>
      <c r="BG23" s="204"/>
      <c r="BH23" s="204"/>
      <c r="BI23" s="204"/>
      <c r="BJ23" s="204"/>
      <c r="BK23" s="204"/>
      <c r="BL23" s="204"/>
      <c r="BM23" s="204"/>
      <c r="BN23" s="204"/>
      <c r="BO23" s="204"/>
      <c r="BP23" s="204"/>
      <c r="BQ23" s="213">
        <v>17</v>
      </c>
      <c r="BR23" s="214"/>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5"/>
    </row>
    <row r="24" spans="1:131" s="206" customFormat="1" ht="26.25" customHeight="1">
      <c r="A24" s="1105" t="s">
        <v>364</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03"/>
      <c r="BA24" s="203"/>
      <c r="BB24" s="203"/>
      <c r="BC24" s="203"/>
      <c r="BD24" s="203"/>
      <c r="BE24" s="204"/>
      <c r="BF24" s="204"/>
      <c r="BG24" s="204"/>
      <c r="BH24" s="204"/>
      <c r="BI24" s="204"/>
      <c r="BJ24" s="204"/>
      <c r="BK24" s="204"/>
      <c r="BL24" s="204"/>
      <c r="BM24" s="204"/>
      <c r="BN24" s="204"/>
      <c r="BO24" s="204"/>
      <c r="BP24" s="204"/>
      <c r="BQ24" s="213">
        <v>18</v>
      </c>
      <c r="BR24" s="214"/>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5"/>
    </row>
    <row r="25" spans="1:131" s="198" customFormat="1" ht="26.25" customHeight="1" thickBot="1">
      <c r="A25" s="1104" t="s">
        <v>365</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03"/>
      <c r="BK25" s="203"/>
      <c r="BL25" s="203"/>
      <c r="BM25" s="203"/>
      <c r="BN25" s="203"/>
      <c r="BO25" s="216"/>
      <c r="BP25" s="216"/>
      <c r="BQ25" s="213">
        <v>19</v>
      </c>
      <c r="BR25" s="214"/>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7"/>
    </row>
    <row r="26" spans="1:131" s="198" customFormat="1" ht="26.25" customHeight="1">
      <c r="A26" s="1028" t="s">
        <v>342</v>
      </c>
      <c r="B26" s="1029"/>
      <c r="C26" s="1029"/>
      <c r="D26" s="1029"/>
      <c r="E26" s="1029"/>
      <c r="F26" s="1029"/>
      <c r="G26" s="1029"/>
      <c r="H26" s="1029"/>
      <c r="I26" s="1029"/>
      <c r="J26" s="1029"/>
      <c r="K26" s="1029"/>
      <c r="L26" s="1029"/>
      <c r="M26" s="1029"/>
      <c r="N26" s="1029"/>
      <c r="O26" s="1029"/>
      <c r="P26" s="1030"/>
      <c r="Q26" s="1034" t="s">
        <v>366</v>
      </c>
      <c r="R26" s="1035"/>
      <c r="S26" s="1035"/>
      <c r="T26" s="1035"/>
      <c r="U26" s="1036"/>
      <c r="V26" s="1034" t="s">
        <v>367</v>
      </c>
      <c r="W26" s="1035"/>
      <c r="X26" s="1035"/>
      <c r="Y26" s="1035"/>
      <c r="Z26" s="1036"/>
      <c r="AA26" s="1034" t="s">
        <v>368</v>
      </c>
      <c r="AB26" s="1035"/>
      <c r="AC26" s="1035"/>
      <c r="AD26" s="1035"/>
      <c r="AE26" s="1035"/>
      <c r="AF26" s="1100" t="s">
        <v>369</v>
      </c>
      <c r="AG26" s="1041"/>
      <c r="AH26" s="1041"/>
      <c r="AI26" s="1041"/>
      <c r="AJ26" s="1101"/>
      <c r="AK26" s="1035" t="s">
        <v>370</v>
      </c>
      <c r="AL26" s="1035"/>
      <c r="AM26" s="1035"/>
      <c r="AN26" s="1035"/>
      <c r="AO26" s="1036"/>
      <c r="AP26" s="1034" t="s">
        <v>371</v>
      </c>
      <c r="AQ26" s="1035"/>
      <c r="AR26" s="1035"/>
      <c r="AS26" s="1035"/>
      <c r="AT26" s="1036"/>
      <c r="AU26" s="1034" t="s">
        <v>372</v>
      </c>
      <c r="AV26" s="1035"/>
      <c r="AW26" s="1035"/>
      <c r="AX26" s="1035"/>
      <c r="AY26" s="1036"/>
      <c r="AZ26" s="1034" t="s">
        <v>373</v>
      </c>
      <c r="BA26" s="1035"/>
      <c r="BB26" s="1035"/>
      <c r="BC26" s="1035"/>
      <c r="BD26" s="1036"/>
      <c r="BE26" s="1034" t="s">
        <v>349</v>
      </c>
      <c r="BF26" s="1035"/>
      <c r="BG26" s="1035"/>
      <c r="BH26" s="1035"/>
      <c r="BI26" s="1050"/>
      <c r="BJ26" s="203"/>
      <c r="BK26" s="203"/>
      <c r="BL26" s="203"/>
      <c r="BM26" s="203"/>
      <c r="BN26" s="203"/>
      <c r="BO26" s="216"/>
      <c r="BP26" s="216"/>
      <c r="BQ26" s="213">
        <v>20</v>
      </c>
      <c r="BR26" s="214"/>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7"/>
    </row>
    <row r="27" spans="1:131" s="198"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102"/>
      <c r="AG27" s="1044"/>
      <c r="AH27" s="1044"/>
      <c r="AI27" s="1044"/>
      <c r="AJ27" s="1103"/>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03"/>
      <c r="BK27" s="203"/>
      <c r="BL27" s="203"/>
      <c r="BM27" s="203"/>
      <c r="BN27" s="203"/>
      <c r="BO27" s="216"/>
      <c r="BP27" s="216"/>
      <c r="BQ27" s="213">
        <v>21</v>
      </c>
      <c r="BR27" s="214"/>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7"/>
    </row>
    <row r="28" spans="1:131" s="198" customFormat="1" ht="26.25" customHeight="1" thickTop="1">
      <c r="A28" s="217">
        <v>1</v>
      </c>
      <c r="B28" s="1088" t="s">
        <v>374</v>
      </c>
      <c r="C28" s="1089"/>
      <c r="D28" s="1089"/>
      <c r="E28" s="1089"/>
      <c r="F28" s="1089"/>
      <c r="G28" s="1089"/>
      <c r="H28" s="1089"/>
      <c r="I28" s="1089"/>
      <c r="J28" s="1089"/>
      <c r="K28" s="1089"/>
      <c r="L28" s="1089"/>
      <c r="M28" s="1089"/>
      <c r="N28" s="1089"/>
      <c r="O28" s="1089"/>
      <c r="P28" s="1090"/>
      <c r="Q28" s="1091">
        <v>12202</v>
      </c>
      <c r="R28" s="1092"/>
      <c r="S28" s="1092"/>
      <c r="T28" s="1092"/>
      <c r="U28" s="1093"/>
      <c r="V28" s="1094">
        <v>11830</v>
      </c>
      <c r="W28" s="1092"/>
      <c r="X28" s="1092"/>
      <c r="Y28" s="1092"/>
      <c r="Z28" s="1093"/>
      <c r="AA28" s="1094">
        <v>373</v>
      </c>
      <c r="AB28" s="1092"/>
      <c r="AC28" s="1092"/>
      <c r="AD28" s="1092"/>
      <c r="AE28" s="1095"/>
      <c r="AF28" s="1096">
        <v>373</v>
      </c>
      <c r="AG28" s="1097"/>
      <c r="AH28" s="1097"/>
      <c r="AI28" s="1097"/>
      <c r="AJ28" s="1098"/>
      <c r="AK28" s="1099">
        <v>923</v>
      </c>
      <c r="AL28" s="1014"/>
      <c r="AM28" s="1014"/>
      <c r="AN28" s="1014"/>
      <c r="AO28" s="1015"/>
      <c r="AP28" s="1013" t="s">
        <v>479</v>
      </c>
      <c r="AQ28" s="1014"/>
      <c r="AR28" s="1014"/>
      <c r="AS28" s="1014"/>
      <c r="AT28" s="1015"/>
      <c r="AU28" s="1013" t="s">
        <v>479</v>
      </c>
      <c r="AV28" s="1014"/>
      <c r="AW28" s="1014"/>
      <c r="AX28" s="1014"/>
      <c r="AY28" s="1015"/>
      <c r="AZ28" s="1083" t="s">
        <v>479</v>
      </c>
      <c r="BA28" s="1084"/>
      <c r="BB28" s="1084"/>
      <c r="BC28" s="1084"/>
      <c r="BD28" s="1085"/>
      <c r="BE28" s="1086"/>
      <c r="BF28" s="1086"/>
      <c r="BG28" s="1086"/>
      <c r="BH28" s="1086"/>
      <c r="BI28" s="1087"/>
      <c r="BJ28" s="203"/>
      <c r="BK28" s="203"/>
      <c r="BL28" s="203"/>
      <c r="BM28" s="203"/>
      <c r="BN28" s="203"/>
      <c r="BO28" s="216"/>
      <c r="BP28" s="216"/>
      <c r="BQ28" s="213">
        <v>22</v>
      </c>
      <c r="BR28" s="214"/>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7"/>
    </row>
    <row r="29" spans="1:131" s="198" customFormat="1" ht="26.25" customHeight="1">
      <c r="A29" s="217">
        <v>2</v>
      </c>
      <c r="B29" s="1068" t="s">
        <v>375</v>
      </c>
      <c r="C29" s="1069"/>
      <c r="D29" s="1069"/>
      <c r="E29" s="1069"/>
      <c r="F29" s="1069"/>
      <c r="G29" s="1069"/>
      <c r="H29" s="1069"/>
      <c r="I29" s="1069"/>
      <c r="J29" s="1069"/>
      <c r="K29" s="1069"/>
      <c r="L29" s="1069"/>
      <c r="M29" s="1069"/>
      <c r="N29" s="1069"/>
      <c r="O29" s="1069"/>
      <c r="P29" s="1070"/>
      <c r="Q29" s="1077">
        <v>77</v>
      </c>
      <c r="R29" s="1053"/>
      <c r="S29" s="1053"/>
      <c r="T29" s="1053"/>
      <c r="U29" s="1078"/>
      <c r="V29" s="1076">
        <v>75</v>
      </c>
      <c r="W29" s="1053"/>
      <c r="X29" s="1053"/>
      <c r="Y29" s="1053"/>
      <c r="Z29" s="1078"/>
      <c r="AA29" s="1076">
        <v>1</v>
      </c>
      <c r="AB29" s="1053"/>
      <c r="AC29" s="1053"/>
      <c r="AD29" s="1053"/>
      <c r="AE29" s="1054"/>
      <c r="AF29" s="1052">
        <v>1</v>
      </c>
      <c r="AG29" s="1053"/>
      <c r="AH29" s="1053"/>
      <c r="AI29" s="1053"/>
      <c r="AJ29" s="1054"/>
      <c r="AK29" s="1079">
        <v>27</v>
      </c>
      <c r="AL29" s="1005"/>
      <c r="AM29" s="1005"/>
      <c r="AN29" s="1005"/>
      <c r="AO29" s="1006"/>
      <c r="AP29" s="1004">
        <v>9</v>
      </c>
      <c r="AQ29" s="1005"/>
      <c r="AR29" s="1005"/>
      <c r="AS29" s="1005"/>
      <c r="AT29" s="1006"/>
      <c r="AU29" s="1004" t="s">
        <v>479</v>
      </c>
      <c r="AV29" s="1005"/>
      <c r="AW29" s="1005"/>
      <c r="AX29" s="1005"/>
      <c r="AY29" s="1006"/>
      <c r="AZ29" s="1080" t="s">
        <v>479</v>
      </c>
      <c r="BA29" s="1081"/>
      <c r="BB29" s="1081"/>
      <c r="BC29" s="1081"/>
      <c r="BD29" s="1082"/>
      <c r="BE29" s="1008"/>
      <c r="BF29" s="1008"/>
      <c r="BG29" s="1008"/>
      <c r="BH29" s="1008"/>
      <c r="BI29" s="1009"/>
      <c r="BJ29" s="203"/>
      <c r="BK29" s="203"/>
      <c r="BL29" s="203"/>
      <c r="BM29" s="203"/>
      <c r="BN29" s="203"/>
      <c r="BO29" s="216"/>
      <c r="BP29" s="216"/>
      <c r="BQ29" s="213">
        <v>23</v>
      </c>
      <c r="BR29" s="214"/>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7"/>
    </row>
    <row r="30" spans="1:131" s="198" customFormat="1" ht="26.25" customHeight="1">
      <c r="A30" s="217">
        <v>3</v>
      </c>
      <c r="B30" s="1068" t="s">
        <v>376</v>
      </c>
      <c r="C30" s="1069"/>
      <c r="D30" s="1069"/>
      <c r="E30" s="1069"/>
      <c r="F30" s="1069"/>
      <c r="G30" s="1069"/>
      <c r="H30" s="1069"/>
      <c r="I30" s="1069"/>
      <c r="J30" s="1069"/>
      <c r="K30" s="1069"/>
      <c r="L30" s="1069"/>
      <c r="M30" s="1069"/>
      <c r="N30" s="1069"/>
      <c r="O30" s="1069"/>
      <c r="P30" s="1070"/>
      <c r="Q30" s="1077">
        <v>1441</v>
      </c>
      <c r="R30" s="1053"/>
      <c r="S30" s="1053"/>
      <c r="T30" s="1053"/>
      <c r="U30" s="1078"/>
      <c r="V30" s="1076">
        <v>1397</v>
      </c>
      <c r="W30" s="1053"/>
      <c r="X30" s="1053"/>
      <c r="Y30" s="1053"/>
      <c r="Z30" s="1078"/>
      <c r="AA30" s="1076">
        <v>44</v>
      </c>
      <c r="AB30" s="1053"/>
      <c r="AC30" s="1053"/>
      <c r="AD30" s="1053"/>
      <c r="AE30" s="1054"/>
      <c r="AF30" s="1052">
        <v>44</v>
      </c>
      <c r="AG30" s="1053"/>
      <c r="AH30" s="1053"/>
      <c r="AI30" s="1053"/>
      <c r="AJ30" s="1054"/>
      <c r="AK30" s="1079">
        <v>287</v>
      </c>
      <c r="AL30" s="1005"/>
      <c r="AM30" s="1005"/>
      <c r="AN30" s="1005"/>
      <c r="AO30" s="1006"/>
      <c r="AP30" s="1004" t="s">
        <v>479</v>
      </c>
      <c r="AQ30" s="1005"/>
      <c r="AR30" s="1005"/>
      <c r="AS30" s="1005"/>
      <c r="AT30" s="1006"/>
      <c r="AU30" s="1004" t="s">
        <v>479</v>
      </c>
      <c r="AV30" s="1005"/>
      <c r="AW30" s="1005"/>
      <c r="AX30" s="1005"/>
      <c r="AY30" s="1006"/>
      <c r="AZ30" s="1080" t="s">
        <v>479</v>
      </c>
      <c r="BA30" s="1081"/>
      <c r="BB30" s="1081"/>
      <c r="BC30" s="1081"/>
      <c r="BD30" s="1082"/>
      <c r="BE30" s="1008"/>
      <c r="BF30" s="1008"/>
      <c r="BG30" s="1008"/>
      <c r="BH30" s="1008"/>
      <c r="BI30" s="1009"/>
      <c r="BJ30" s="203"/>
      <c r="BK30" s="203"/>
      <c r="BL30" s="203"/>
      <c r="BM30" s="203"/>
      <c r="BN30" s="203"/>
      <c r="BO30" s="216"/>
      <c r="BP30" s="216"/>
      <c r="BQ30" s="213">
        <v>24</v>
      </c>
      <c r="BR30" s="214"/>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7"/>
    </row>
    <row r="31" spans="1:131" s="198" customFormat="1" ht="26.25" customHeight="1">
      <c r="A31" s="217">
        <v>4</v>
      </c>
      <c r="B31" s="1068" t="s">
        <v>377</v>
      </c>
      <c r="C31" s="1069"/>
      <c r="D31" s="1069"/>
      <c r="E31" s="1069"/>
      <c r="F31" s="1069"/>
      <c r="G31" s="1069"/>
      <c r="H31" s="1069"/>
      <c r="I31" s="1069"/>
      <c r="J31" s="1069"/>
      <c r="K31" s="1069"/>
      <c r="L31" s="1069"/>
      <c r="M31" s="1069"/>
      <c r="N31" s="1069"/>
      <c r="O31" s="1069"/>
      <c r="P31" s="1070"/>
      <c r="Q31" s="1077">
        <v>7060</v>
      </c>
      <c r="R31" s="1053"/>
      <c r="S31" s="1053"/>
      <c r="T31" s="1053"/>
      <c r="U31" s="1078"/>
      <c r="V31" s="1076">
        <v>6891</v>
      </c>
      <c r="W31" s="1053"/>
      <c r="X31" s="1053"/>
      <c r="Y31" s="1053"/>
      <c r="Z31" s="1078"/>
      <c r="AA31" s="1076">
        <v>169</v>
      </c>
      <c r="AB31" s="1053"/>
      <c r="AC31" s="1053"/>
      <c r="AD31" s="1053"/>
      <c r="AE31" s="1054"/>
      <c r="AF31" s="1052">
        <v>169</v>
      </c>
      <c r="AG31" s="1053"/>
      <c r="AH31" s="1053"/>
      <c r="AI31" s="1053"/>
      <c r="AJ31" s="1054"/>
      <c r="AK31" s="1079">
        <v>1031</v>
      </c>
      <c r="AL31" s="1005"/>
      <c r="AM31" s="1005"/>
      <c r="AN31" s="1005"/>
      <c r="AO31" s="1006"/>
      <c r="AP31" s="1004" t="s">
        <v>479</v>
      </c>
      <c r="AQ31" s="1005"/>
      <c r="AR31" s="1005"/>
      <c r="AS31" s="1005"/>
      <c r="AT31" s="1006"/>
      <c r="AU31" s="1004" t="s">
        <v>479</v>
      </c>
      <c r="AV31" s="1005"/>
      <c r="AW31" s="1005"/>
      <c r="AX31" s="1005"/>
      <c r="AY31" s="1006"/>
      <c r="AZ31" s="1080" t="s">
        <v>479</v>
      </c>
      <c r="BA31" s="1081"/>
      <c r="BB31" s="1081"/>
      <c r="BC31" s="1081"/>
      <c r="BD31" s="1082"/>
      <c r="BE31" s="1008"/>
      <c r="BF31" s="1008"/>
      <c r="BG31" s="1008"/>
      <c r="BH31" s="1008"/>
      <c r="BI31" s="1009"/>
      <c r="BJ31" s="203"/>
      <c r="BK31" s="203"/>
      <c r="BL31" s="203"/>
      <c r="BM31" s="203"/>
      <c r="BN31" s="203"/>
      <c r="BO31" s="216"/>
      <c r="BP31" s="216"/>
      <c r="BQ31" s="213">
        <v>25</v>
      </c>
      <c r="BR31" s="214"/>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7"/>
    </row>
    <row r="32" spans="1:131" s="198" customFormat="1" ht="26.25" customHeight="1">
      <c r="A32" s="217">
        <v>5</v>
      </c>
      <c r="B32" s="1068" t="s">
        <v>378</v>
      </c>
      <c r="C32" s="1069"/>
      <c r="D32" s="1069"/>
      <c r="E32" s="1069"/>
      <c r="F32" s="1069"/>
      <c r="G32" s="1069"/>
      <c r="H32" s="1069"/>
      <c r="I32" s="1069"/>
      <c r="J32" s="1069"/>
      <c r="K32" s="1069"/>
      <c r="L32" s="1069"/>
      <c r="M32" s="1069"/>
      <c r="N32" s="1069"/>
      <c r="O32" s="1069"/>
      <c r="P32" s="1070"/>
      <c r="Q32" s="1077">
        <v>51</v>
      </c>
      <c r="R32" s="1053"/>
      <c r="S32" s="1053"/>
      <c r="T32" s="1053"/>
      <c r="U32" s="1078"/>
      <c r="V32" s="1076">
        <v>47</v>
      </c>
      <c r="W32" s="1053"/>
      <c r="X32" s="1053"/>
      <c r="Y32" s="1053"/>
      <c r="Z32" s="1078"/>
      <c r="AA32" s="1076">
        <v>4</v>
      </c>
      <c r="AB32" s="1053"/>
      <c r="AC32" s="1053"/>
      <c r="AD32" s="1053"/>
      <c r="AE32" s="1054"/>
      <c r="AF32" s="1052">
        <v>4</v>
      </c>
      <c r="AG32" s="1053"/>
      <c r="AH32" s="1053"/>
      <c r="AI32" s="1053"/>
      <c r="AJ32" s="1054"/>
      <c r="AK32" s="1079" t="s">
        <v>479</v>
      </c>
      <c r="AL32" s="1005"/>
      <c r="AM32" s="1005"/>
      <c r="AN32" s="1005"/>
      <c r="AO32" s="1006"/>
      <c r="AP32" s="1004" t="s">
        <v>479</v>
      </c>
      <c r="AQ32" s="1005"/>
      <c r="AR32" s="1005"/>
      <c r="AS32" s="1005"/>
      <c r="AT32" s="1006"/>
      <c r="AU32" s="1004" t="s">
        <v>479</v>
      </c>
      <c r="AV32" s="1005"/>
      <c r="AW32" s="1005"/>
      <c r="AX32" s="1005"/>
      <c r="AY32" s="1006"/>
      <c r="AZ32" s="1080" t="s">
        <v>479</v>
      </c>
      <c r="BA32" s="1081"/>
      <c r="BB32" s="1081"/>
      <c r="BC32" s="1081"/>
      <c r="BD32" s="1082"/>
      <c r="BE32" s="1008"/>
      <c r="BF32" s="1008"/>
      <c r="BG32" s="1008"/>
      <c r="BH32" s="1008"/>
      <c r="BI32" s="1009"/>
      <c r="BJ32" s="203"/>
      <c r="BK32" s="203"/>
      <c r="BL32" s="203"/>
      <c r="BM32" s="203"/>
      <c r="BN32" s="203"/>
      <c r="BO32" s="216"/>
      <c r="BP32" s="216"/>
      <c r="BQ32" s="213">
        <v>26</v>
      </c>
      <c r="BR32" s="214"/>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7"/>
    </row>
    <row r="33" spans="1:131" s="198" customFormat="1" ht="26.25" customHeight="1">
      <c r="A33" s="217">
        <v>6</v>
      </c>
      <c r="B33" s="1068" t="s">
        <v>379</v>
      </c>
      <c r="C33" s="1069"/>
      <c r="D33" s="1069"/>
      <c r="E33" s="1069"/>
      <c r="F33" s="1069"/>
      <c r="G33" s="1069"/>
      <c r="H33" s="1069"/>
      <c r="I33" s="1069"/>
      <c r="J33" s="1069"/>
      <c r="K33" s="1069"/>
      <c r="L33" s="1069"/>
      <c r="M33" s="1069"/>
      <c r="N33" s="1069"/>
      <c r="O33" s="1069"/>
      <c r="P33" s="1070"/>
      <c r="Q33" s="1077">
        <v>2860</v>
      </c>
      <c r="R33" s="1053"/>
      <c r="S33" s="1053"/>
      <c r="T33" s="1053"/>
      <c r="U33" s="1078"/>
      <c r="V33" s="1076">
        <v>2419</v>
      </c>
      <c r="W33" s="1053"/>
      <c r="X33" s="1053"/>
      <c r="Y33" s="1053"/>
      <c r="Z33" s="1078"/>
      <c r="AA33" s="1076">
        <v>441</v>
      </c>
      <c r="AB33" s="1053"/>
      <c r="AC33" s="1053"/>
      <c r="AD33" s="1053"/>
      <c r="AE33" s="1054"/>
      <c r="AF33" s="1052">
        <v>995</v>
      </c>
      <c r="AG33" s="1053"/>
      <c r="AH33" s="1053"/>
      <c r="AI33" s="1053"/>
      <c r="AJ33" s="1054"/>
      <c r="AK33" s="1079">
        <v>632</v>
      </c>
      <c r="AL33" s="1005"/>
      <c r="AM33" s="1005"/>
      <c r="AN33" s="1005"/>
      <c r="AO33" s="1006"/>
      <c r="AP33" s="1004">
        <v>11227</v>
      </c>
      <c r="AQ33" s="1005"/>
      <c r="AR33" s="1005"/>
      <c r="AS33" s="1005"/>
      <c r="AT33" s="1006"/>
      <c r="AU33" s="1004">
        <v>3974</v>
      </c>
      <c r="AV33" s="1005"/>
      <c r="AW33" s="1005"/>
      <c r="AX33" s="1005"/>
      <c r="AY33" s="1006"/>
      <c r="AZ33" s="1080" t="s">
        <v>479</v>
      </c>
      <c r="BA33" s="1081"/>
      <c r="BB33" s="1081"/>
      <c r="BC33" s="1081"/>
      <c r="BD33" s="1082"/>
      <c r="BE33" s="1008" t="s">
        <v>380</v>
      </c>
      <c r="BF33" s="1008"/>
      <c r="BG33" s="1008"/>
      <c r="BH33" s="1008"/>
      <c r="BI33" s="1009"/>
      <c r="BJ33" s="203"/>
      <c r="BK33" s="203"/>
      <c r="BL33" s="203"/>
      <c r="BM33" s="203"/>
      <c r="BN33" s="203"/>
      <c r="BO33" s="216"/>
      <c r="BP33" s="216"/>
      <c r="BQ33" s="213">
        <v>27</v>
      </c>
      <c r="BR33" s="214"/>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7"/>
    </row>
    <row r="34" spans="1:131" s="198" customFormat="1" ht="26.25" customHeight="1">
      <c r="A34" s="217">
        <v>7</v>
      </c>
      <c r="B34" s="1068" t="s">
        <v>381</v>
      </c>
      <c r="C34" s="1069"/>
      <c r="D34" s="1069"/>
      <c r="E34" s="1069"/>
      <c r="F34" s="1069"/>
      <c r="G34" s="1069"/>
      <c r="H34" s="1069"/>
      <c r="I34" s="1069"/>
      <c r="J34" s="1069"/>
      <c r="K34" s="1069"/>
      <c r="L34" s="1069"/>
      <c r="M34" s="1069"/>
      <c r="N34" s="1069"/>
      <c r="O34" s="1069"/>
      <c r="P34" s="1070"/>
      <c r="Q34" s="1077">
        <v>431</v>
      </c>
      <c r="R34" s="1053"/>
      <c r="S34" s="1053"/>
      <c r="T34" s="1053"/>
      <c r="U34" s="1078"/>
      <c r="V34" s="1076">
        <v>431</v>
      </c>
      <c r="W34" s="1053"/>
      <c r="X34" s="1053"/>
      <c r="Y34" s="1053"/>
      <c r="Z34" s="1078"/>
      <c r="AA34" s="1076" t="s">
        <v>479</v>
      </c>
      <c r="AB34" s="1053"/>
      <c r="AC34" s="1053"/>
      <c r="AD34" s="1053"/>
      <c r="AE34" s="1054"/>
      <c r="AF34" s="1052" t="s">
        <v>110</v>
      </c>
      <c r="AG34" s="1053"/>
      <c r="AH34" s="1053"/>
      <c r="AI34" s="1053"/>
      <c r="AJ34" s="1054"/>
      <c r="AK34" s="1079">
        <v>71</v>
      </c>
      <c r="AL34" s="1005"/>
      <c r="AM34" s="1005"/>
      <c r="AN34" s="1005"/>
      <c r="AO34" s="1006"/>
      <c r="AP34" s="1004">
        <v>414</v>
      </c>
      <c r="AQ34" s="1005"/>
      <c r="AR34" s="1005"/>
      <c r="AS34" s="1005"/>
      <c r="AT34" s="1006"/>
      <c r="AU34" s="1004">
        <v>119</v>
      </c>
      <c r="AV34" s="1005"/>
      <c r="AW34" s="1005"/>
      <c r="AX34" s="1005"/>
      <c r="AY34" s="1006"/>
      <c r="AZ34" s="1080" t="s">
        <v>479</v>
      </c>
      <c r="BA34" s="1081"/>
      <c r="BB34" s="1081"/>
      <c r="BC34" s="1081"/>
      <c r="BD34" s="1082"/>
      <c r="BE34" s="1008" t="s">
        <v>382</v>
      </c>
      <c r="BF34" s="1008"/>
      <c r="BG34" s="1008"/>
      <c r="BH34" s="1008"/>
      <c r="BI34" s="1009"/>
      <c r="BJ34" s="203"/>
      <c r="BK34" s="203"/>
      <c r="BL34" s="203"/>
      <c r="BM34" s="203"/>
      <c r="BN34" s="203"/>
      <c r="BO34" s="216"/>
      <c r="BP34" s="216"/>
      <c r="BQ34" s="213">
        <v>28</v>
      </c>
      <c r="BR34" s="214"/>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7"/>
    </row>
    <row r="35" spans="1:131" s="198" customFormat="1" ht="26.25" customHeight="1">
      <c r="A35" s="217">
        <v>8</v>
      </c>
      <c r="B35" s="1068" t="s">
        <v>383</v>
      </c>
      <c r="C35" s="1069"/>
      <c r="D35" s="1069"/>
      <c r="E35" s="1069"/>
      <c r="F35" s="1069"/>
      <c r="G35" s="1069"/>
      <c r="H35" s="1069"/>
      <c r="I35" s="1069"/>
      <c r="J35" s="1069"/>
      <c r="K35" s="1069"/>
      <c r="L35" s="1069"/>
      <c r="M35" s="1069"/>
      <c r="N35" s="1069"/>
      <c r="O35" s="1069"/>
      <c r="P35" s="1070"/>
      <c r="Q35" s="1077">
        <v>145</v>
      </c>
      <c r="R35" s="1053"/>
      <c r="S35" s="1053"/>
      <c r="T35" s="1053"/>
      <c r="U35" s="1078"/>
      <c r="V35" s="1076">
        <v>145</v>
      </c>
      <c r="W35" s="1053"/>
      <c r="X35" s="1053"/>
      <c r="Y35" s="1053"/>
      <c r="Z35" s="1078"/>
      <c r="AA35" s="1076">
        <v>0</v>
      </c>
      <c r="AB35" s="1053"/>
      <c r="AC35" s="1053"/>
      <c r="AD35" s="1053"/>
      <c r="AE35" s="1054"/>
      <c r="AF35" s="1052">
        <v>0</v>
      </c>
      <c r="AG35" s="1053"/>
      <c r="AH35" s="1053"/>
      <c r="AI35" s="1053"/>
      <c r="AJ35" s="1054"/>
      <c r="AK35" s="1079">
        <v>99</v>
      </c>
      <c r="AL35" s="1005"/>
      <c r="AM35" s="1005"/>
      <c r="AN35" s="1005"/>
      <c r="AO35" s="1006"/>
      <c r="AP35" s="1004">
        <v>151</v>
      </c>
      <c r="AQ35" s="1005"/>
      <c r="AR35" s="1005"/>
      <c r="AS35" s="1005"/>
      <c r="AT35" s="1006"/>
      <c r="AU35" s="1004">
        <v>133</v>
      </c>
      <c r="AV35" s="1005"/>
      <c r="AW35" s="1005"/>
      <c r="AX35" s="1005"/>
      <c r="AY35" s="1006"/>
      <c r="AZ35" s="1080" t="s">
        <v>479</v>
      </c>
      <c r="BA35" s="1081"/>
      <c r="BB35" s="1081"/>
      <c r="BC35" s="1081"/>
      <c r="BD35" s="1082"/>
      <c r="BE35" s="1008" t="s">
        <v>382</v>
      </c>
      <c r="BF35" s="1008"/>
      <c r="BG35" s="1008"/>
      <c r="BH35" s="1008"/>
      <c r="BI35" s="1009"/>
      <c r="BJ35" s="203"/>
      <c r="BK35" s="203"/>
      <c r="BL35" s="203"/>
      <c r="BM35" s="203"/>
      <c r="BN35" s="203"/>
      <c r="BO35" s="216"/>
      <c r="BP35" s="216"/>
      <c r="BQ35" s="213">
        <v>29</v>
      </c>
      <c r="BR35" s="214"/>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7"/>
    </row>
    <row r="36" spans="1:131" s="198" customFormat="1" ht="26.25" customHeight="1">
      <c r="A36" s="217">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2"/>
      <c r="AG36" s="1053"/>
      <c r="AH36" s="1053"/>
      <c r="AI36" s="1053"/>
      <c r="AJ36" s="1054"/>
      <c r="AK36" s="1006"/>
      <c r="AL36" s="997"/>
      <c r="AM36" s="997"/>
      <c r="AN36" s="997"/>
      <c r="AO36" s="997"/>
      <c r="AP36" s="997"/>
      <c r="AQ36" s="997"/>
      <c r="AR36" s="997"/>
      <c r="AS36" s="997"/>
      <c r="AT36" s="997"/>
      <c r="AU36" s="997"/>
      <c r="AV36" s="997"/>
      <c r="AW36" s="997"/>
      <c r="AX36" s="997"/>
      <c r="AY36" s="997"/>
      <c r="AZ36" s="1073"/>
      <c r="BA36" s="1073"/>
      <c r="BB36" s="1073"/>
      <c r="BC36" s="1073"/>
      <c r="BD36" s="1073"/>
      <c r="BE36" s="1008"/>
      <c r="BF36" s="1008"/>
      <c r="BG36" s="1008"/>
      <c r="BH36" s="1008"/>
      <c r="BI36" s="1009"/>
      <c r="BJ36" s="203"/>
      <c r="BK36" s="203"/>
      <c r="BL36" s="203"/>
      <c r="BM36" s="203"/>
      <c r="BN36" s="203"/>
      <c r="BO36" s="216"/>
      <c r="BP36" s="216"/>
      <c r="BQ36" s="213">
        <v>30</v>
      </c>
      <c r="BR36" s="214"/>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7"/>
    </row>
    <row r="37" spans="1:131" s="198" customFormat="1" ht="26.25" customHeight="1">
      <c r="A37" s="217">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2"/>
      <c r="AG37" s="1053"/>
      <c r="AH37" s="1053"/>
      <c r="AI37" s="1053"/>
      <c r="AJ37" s="1054"/>
      <c r="AK37" s="1006"/>
      <c r="AL37" s="997"/>
      <c r="AM37" s="997"/>
      <c r="AN37" s="997"/>
      <c r="AO37" s="997"/>
      <c r="AP37" s="997"/>
      <c r="AQ37" s="997"/>
      <c r="AR37" s="997"/>
      <c r="AS37" s="997"/>
      <c r="AT37" s="997"/>
      <c r="AU37" s="997"/>
      <c r="AV37" s="997"/>
      <c r="AW37" s="997"/>
      <c r="AX37" s="997"/>
      <c r="AY37" s="997"/>
      <c r="AZ37" s="1073"/>
      <c r="BA37" s="1073"/>
      <c r="BB37" s="1073"/>
      <c r="BC37" s="1073"/>
      <c r="BD37" s="1073"/>
      <c r="BE37" s="1008"/>
      <c r="BF37" s="1008"/>
      <c r="BG37" s="1008"/>
      <c r="BH37" s="1008"/>
      <c r="BI37" s="1009"/>
      <c r="BJ37" s="203"/>
      <c r="BK37" s="203"/>
      <c r="BL37" s="203"/>
      <c r="BM37" s="203"/>
      <c r="BN37" s="203"/>
      <c r="BO37" s="216"/>
      <c r="BP37" s="216"/>
      <c r="BQ37" s="213">
        <v>31</v>
      </c>
      <c r="BR37" s="214"/>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7"/>
    </row>
    <row r="38" spans="1:131" s="198" customFormat="1" ht="26.25" customHeight="1">
      <c r="A38" s="217">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2"/>
      <c r="AG38" s="1053"/>
      <c r="AH38" s="1053"/>
      <c r="AI38" s="1053"/>
      <c r="AJ38" s="1054"/>
      <c r="AK38" s="1006"/>
      <c r="AL38" s="997"/>
      <c r="AM38" s="997"/>
      <c r="AN38" s="997"/>
      <c r="AO38" s="997"/>
      <c r="AP38" s="997"/>
      <c r="AQ38" s="997"/>
      <c r="AR38" s="997"/>
      <c r="AS38" s="997"/>
      <c r="AT38" s="997"/>
      <c r="AU38" s="997"/>
      <c r="AV38" s="997"/>
      <c r="AW38" s="997"/>
      <c r="AX38" s="997"/>
      <c r="AY38" s="997"/>
      <c r="AZ38" s="1073"/>
      <c r="BA38" s="1073"/>
      <c r="BB38" s="1073"/>
      <c r="BC38" s="1073"/>
      <c r="BD38" s="1073"/>
      <c r="BE38" s="1008"/>
      <c r="BF38" s="1008"/>
      <c r="BG38" s="1008"/>
      <c r="BH38" s="1008"/>
      <c r="BI38" s="1009"/>
      <c r="BJ38" s="203"/>
      <c r="BK38" s="203"/>
      <c r="BL38" s="203"/>
      <c r="BM38" s="203"/>
      <c r="BN38" s="203"/>
      <c r="BO38" s="216"/>
      <c r="BP38" s="216"/>
      <c r="BQ38" s="213">
        <v>32</v>
      </c>
      <c r="BR38" s="214"/>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7"/>
    </row>
    <row r="39" spans="1:131" s="198" customFormat="1" ht="26.25" customHeight="1">
      <c r="A39" s="217">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2"/>
      <c r="AG39" s="1053"/>
      <c r="AH39" s="1053"/>
      <c r="AI39" s="1053"/>
      <c r="AJ39" s="1054"/>
      <c r="AK39" s="1006"/>
      <c r="AL39" s="997"/>
      <c r="AM39" s="997"/>
      <c r="AN39" s="997"/>
      <c r="AO39" s="997"/>
      <c r="AP39" s="997"/>
      <c r="AQ39" s="997"/>
      <c r="AR39" s="997"/>
      <c r="AS39" s="997"/>
      <c r="AT39" s="997"/>
      <c r="AU39" s="997"/>
      <c r="AV39" s="997"/>
      <c r="AW39" s="997"/>
      <c r="AX39" s="997"/>
      <c r="AY39" s="997"/>
      <c r="AZ39" s="1073"/>
      <c r="BA39" s="1073"/>
      <c r="BB39" s="1073"/>
      <c r="BC39" s="1073"/>
      <c r="BD39" s="1073"/>
      <c r="BE39" s="1008"/>
      <c r="BF39" s="1008"/>
      <c r="BG39" s="1008"/>
      <c r="BH39" s="1008"/>
      <c r="BI39" s="1009"/>
      <c r="BJ39" s="203"/>
      <c r="BK39" s="203"/>
      <c r="BL39" s="203"/>
      <c r="BM39" s="203"/>
      <c r="BN39" s="203"/>
      <c r="BO39" s="216"/>
      <c r="BP39" s="216"/>
      <c r="BQ39" s="213">
        <v>33</v>
      </c>
      <c r="BR39" s="214"/>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7"/>
    </row>
    <row r="40" spans="1:131" s="198" customFormat="1" ht="26.25" customHeight="1">
      <c r="A40" s="212">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2"/>
      <c r="AG40" s="1053"/>
      <c r="AH40" s="1053"/>
      <c r="AI40" s="1053"/>
      <c r="AJ40" s="1054"/>
      <c r="AK40" s="1006"/>
      <c r="AL40" s="997"/>
      <c r="AM40" s="997"/>
      <c r="AN40" s="997"/>
      <c r="AO40" s="997"/>
      <c r="AP40" s="997"/>
      <c r="AQ40" s="997"/>
      <c r="AR40" s="997"/>
      <c r="AS40" s="997"/>
      <c r="AT40" s="997"/>
      <c r="AU40" s="997"/>
      <c r="AV40" s="997"/>
      <c r="AW40" s="997"/>
      <c r="AX40" s="997"/>
      <c r="AY40" s="997"/>
      <c r="AZ40" s="1073"/>
      <c r="BA40" s="1073"/>
      <c r="BB40" s="1073"/>
      <c r="BC40" s="1073"/>
      <c r="BD40" s="1073"/>
      <c r="BE40" s="1008"/>
      <c r="BF40" s="1008"/>
      <c r="BG40" s="1008"/>
      <c r="BH40" s="1008"/>
      <c r="BI40" s="1009"/>
      <c r="BJ40" s="203"/>
      <c r="BK40" s="203"/>
      <c r="BL40" s="203"/>
      <c r="BM40" s="203"/>
      <c r="BN40" s="203"/>
      <c r="BO40" s="216"/>
      <c r="BP40" s="216"/>
      <c r="BQ40" s="213">
        <v>34</v>
      </c>
      <c r="BR40" s="214"/>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7"/>
    </row>
    <row r="41" spans="1:131" s="198" customFormat="1" ht="26.25" customHeight="1">
      <c r="A41" s="212">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2"/>
      <c r="AG41" s="1053"/>
      <c r="AH41" s="1053"/>
      <c r="AI41" s="1053"/>
      <c r="AJ41" s="1054"/>
      <c r="AK41" s="1006"/>
      <c r="AL41" s="997"/>
      <c r="AM41" s="997"/>
      <c r="AN41" s="997"/>
      <c r="AO41" s="997"/>
      <c r="AP41" s="997"/>
      <c r="AQ41" s="997"/>
      <c r="AR41" s="997"/>
      <c r="AS41" s="997"/>
      <c r="AT41" s="997"/>
      <c r="AU41" s="997"/>
      <c r="AV41" s="997"/>
      <c r="AW41" s="997"/>
      <c r="AX41" s="997"/>
      <c r="AY41" s="997"/>
      <c r="AZ41" s="1073"/>
      <c r="BA41" s="1073"/>
      <c r="BB41" s="1073"/>
      <c r="BC41" s="1073"/>
      <c r="BD41" s="1073"/>
      <c r="BE41" s="1008"/>
      <c r="BF41" s="1008"/>
      <c r="BG41" s="1008"/>
      <c r="BH41" s="1008"/>
      <c r="BI41" s="1009"/>
      <c r="BJ41" s="203"/>
      <c r="BK41" s="203"/>
      <c r="BL41" s="203"/>
      <c r="BM41" s="203"/>
      <c r="BN41" s="203"/>
      <c r="BO41" s="216"/>
      <c r="BP41" s="216"/>
      <c r="BQ41" s="213">
        <v>35</v>
      </c>
      <c r="BR41" s="214"/>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7"/>
    </row>
    <row r="42" spans="1:131" s="198" customFormat="1" ht="26.25" customHeight="1">
      <c r="A42" s="212">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2"/>
      <c r="AG42" s="1053"/>
      <c r="AH42" s="1053"/>
      <c r="AI42" s="1053"/>
      <c r="AJ42" s="1054"/>
      <c r="AK42" s="1006"/>
      <c r="AL42" s="997"/>
      <c r="AM42" s="997"/>
      <c r="AN42" s="997"/>
      <c r="AO42" s="997"/>
      <c r="AP42" s="997"/>
      <c r="AQ42" s="997"/>
      <c r="AR42" s="997"/>
      <c r="AS42" s="997"/>
      <c r="AT42" s="997"/>
      <c r="AU42" s="997"/>
      <c r="AV42" s="997"/>
      <c r="AW42" s="997"/>
      <c r="AX42" s="997"/>
      <c r="AY42" s="997"/>
      <c r="AZ42" s="1073"/>
      <c r="BA42" s="1073"/>
      <c r="BB42" s="1073"/>
      <c r="BC42" s="1073"/>
      <c r="BD42" s="1073"/>
      <c r="BE42" s="1008"/>
      <c r="BF42" s="1008"/>
      <c r="BG42" s="1008"/>
      <c r="BH42" s="1008"/>
      <c r="BI42" s="1009"/>
      <c r="BJ42" s="203"/>
      <c r="BK42" s="203"/>
      <c r="BL42" s="203"/>
      <c r="BM42" s="203"/>
      <c r="BN42" s="203"/>
      <c r="BO42" s="216"/>
      <c r="BP42" s="216"/>
      <c r="BQ42" s="213">
        <v>36</v>
      </c>
      <c r="BR42" s="214"/>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7"/>
    </row>
    <row r="43" spans="1:131" s="198" customFormat="1" ht="26.25" customHeight="1">
      <c r="A43" s="212">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2"/>
      <c r="AG43" s="1053"/>
      <c r="AH43" s="1053"/>
      <c r="AI43" s="1053"/>
      <c r="AJ43" s="1054"/>
      <c r="AK43" s="1006"/>
      <c r="AL43" s="997"/>
      <c r="AM43" s="997"/>
      <c r="AN43" s="997"/>
      <c r="AO43" s="997"/>
      <c r="AP43" s="997"/>
      <c r="AQ43" s="997"/>
      <c r="AR43" s="997"/>
      <c r="AS43" s="997"/>
      <c r="AT43" s="997"/>
      <c r="AU43" s="997"/>
      <c r="AV43" s="997"/>
      <c r="AW43" s="997"/>
      <c r="AX43" s="997"/>
      <c r="AY43" s="997"/>
      <c r="AZ43" s="1073"/>
      <c r="BA43" s="1073"/>
      <c r="BB43" s="1073"/>
      <c r="BC43" s="1073"/>
      <c r="BD43" s="1073"/>
      <c r="BE43" s="1008"/>
      <c r="BF43" s="1008"/>
      <c r="BG43" s="1008"/>
      <c r="BH43" s="1008"/>
      <c r="BI43" s="1009"/>
      <c r="BJ43" s="203"/>
      <c r="BK43" s="203"/>
      <c r="BL43" s="203"/>
      <c r="BM43" s="203"/>
      <c r="BN43" s="203"/>
      <c r="BO43" s="216"/>
      <c r="BP43" s="216"/>
      <c r="BQ43" s="213">
        <v>37</v>
      </c>
      <c r="BR43" s="214"/>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7"/>
    </row>
    <row r="44" spans="1:131" s="198" customFormat="1" ht="26.25" customHeight="1">
      <c r="A44" s="212">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2"/>
      <c r="AG44" s="1053"/>
      <c r="AH44" s="1053"/>
      <c r="AI44" s="1053"/>
      <c r="AJ44" s="1054"/>
      <c r="AK44" s="1006"/>
      <c r="AL44" s="997"/>
      <c r="AM44" s="997"/>
      <c r="AN44" s="997"/>
      <c r="AO44" s="997"/>
      <c r="AP44" s="997"/>
      <c r="AQ44" s="997"/>
      <c r="AR44" s="997"/>
      <c r="AS44" s="997"/>
      <c r="AT44" s="997"/>
      <c r="AU44" s="997"/>
      <c r="AV44" s="997"/>
      <c r="AW44" s="997"/>
      <c r="AX44" s="997"/>
      <c r="AY44" s="997"/>
      <c r="AZ44" s="1073"/>
      <c r="BA44" s="1073"/>
      <c r="BB44" s="1073"/>
      <c r="BC44" s="1073"/>
      <c r="BD44" s="1073"/>
      <c r="BE44" s="1008"/>
      <c r="BF44" s="1008"/>
      <c r="BG44" s="1008"/>
      <c r="BH44" s="1008"/>
      <c r="BI44" s="1009"/>
      <c r="BJ44" s="203"/>
      <c r="BK44" s="203"/>
      <c r="BL44" s="203"/>
      <c r="BM44" s="203"/>
      <c r="BN44" s="203"/>
      <c r="BO44" s="216"/>
      <c r="BP44" s="216"/>
      <c r="BQ44" s="213">
        <v>38</v>
      </c>
      <c r="BR44" s="214"/>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7"/>
    </row>
    <row r="45" spans="1:131" s="198" customFormat="1" ht="26.25" customHeight="1">
      <c r="A45" s="212">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2"/>
      <c r="AG45" s="1053"/>
      <c r="AH45" s="1053"/>
      <c r="AI45" s="1053"/>
      <c r="AJ45" s="1054"/>
      <c r="AK45" s="1006"/>
      <c r="AL45" s="997"/>
      <c r="AM45" s="997"/>
      <c r="AN45" s="997"/>
      <c r="AO45" s="997"/>
      <c r="AP45" s="997"/>
      <c r="AQ45" s="997"/>
      <c r="AR45" s="997"/>
      <c r="AS45" s="997"/>
      <c r="AT45" s="997"/>
      <c r="AU45" s="997"/>
      <c r="AV45" s="997"/>
      <c r="AW45" s="997"/>
      <c r="AX45" s="997"/>
      <c r="AY45" s="997"/>
      <c r="AZ45" s="1073"/>
      <c r="BA45" s="1073"/>
      <c r="BB45" s="1073"/>
      <c r="BC45" s="1073"/>
      <c r="BD45" s="1073"/>
      <c r="BE45" s="1008"/>
      <c r="BF45" s="1008"/>
      <c r="BG45" s="1008"/>
      <c r="BH45" s="1008"/>
      <c r="BI45" s="1009"/>
      <c r="BJ45" s="203"/>
      <c r="BK45" s="203"/>
      <c r="BL45" s="203"/>
      <c r="BM45" s="203"/>
      <c r="BN45" s="203"/>
      <c r="BO45" s="216"/>
      <c r="BP45" s="216"/>
      <c r="BQ45" s="213">
        <v>39</v>
      </c>
      <c r="BR45" s="214"/>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7"/>
    </row>
    <row r="46" spans="1:131" s="198" customFormat="1" ht="26.25" customHeight="1">
      <c r="A46" s="212">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2"/>
      <c r="AG46" s="1053"/>
      <c r="AH46" s="1053"/>
      <c r="AI46" s="1053"/>
      <c r="AJ46" s="1054"/>
      <c r="AK46" s="1006"/>
      <c r="AL46" s="997"/>
      <c r="AM46" s="997"/>
      <c r="AN46" s="997"/>
      <c r="AO46" s="997"/>
      <c r="AP46" s="997"/>
      <c r="AQ46" s="997"/>
      <c r="AR46" s="997"/>
      <c r="AS46" s="997"/>
      <c r="AT46" s="997"/>
      <c r="AU46" s="997"/>
      <c r="AV46" s="997"/>
      <c r="AW46" s="997"/>
      <c r="AX46" s="997"/>
      <c r="AY46" s="997"/>
      <c r="AZ46" s="1073"/>
      <c r="BA46" s="1073"/>
      <c r="BB46" s="1073"/>
      <c r="BC46" s="1073"/>
      <c r="BD46" s="1073"/>
      <c r="BE46" s="1008"/>
      <c r="BF46" s="1008"/>
      <c r="BG46" s="1008"/>
      <c r="BH46" s="1008"/>
      <c r="BI46" s="1009"/>
      <c r="BJ46" s="203"/>
      <c r="BK46" s="203"/>
      <c r="BL46" s="203"/>
      <c r="BM46" s="203"/>
      <c r="BN46" s="203"/>
      <c r="BO46" s="216"/>
      <c r="BP46" s="216"/>
      <c r="BQ46" s="213">
        <v>40</v>
      </c>
      <c r="BR46" s="214"/>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7"/>
    </row>
    <row r="47" spans="1:131" s="198" customFormat="1" ht="26.25" customHeight="1">
      <c r="A47" s="212">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2"/>
      <c r="AG47" s="1053"/>
      <c r="AH47" s="1053"/>
      <c r="AI47" s="1053"/>
      <c r="AJ47" s="1054"/>
      <c r="AK47" s="1006"/>
      <c r="AL47" s="997"/>
      <c r="AM47" s="997"/>
      <c r="AN47" s="997"/>
      <c r="AO47" s="997"/>
      <c r="AP47" s="997"/>
      <c r="AQ47" s="997"/>
      <c r="AR47" s="997"/>
      <c r="AS47" s="997"/>
      <c r="AT47" s="997"/>
      <c r="AU47" s="997"/>
      <c r="AV47" s="997"/>
      <c r="AW47" s="997"/>
      <c r="AX47" s="997"/>
      <c r="AY47" s="997"/>
      <c r="AZ47" s="1073"/>
      <c r="BA47" s="1073"/>
      <c r="BB47" s="1073"/>
      <c r="BC47" s="1073"/>
      <c r="BD47" s="1073"/>
      <c r="BE47" s="1008"/>
      <c r="BF47" s="1008"/>
      <c r="BG47" s="1008"/>
      <c r="BH47" s="1008"/>
      <c r="BI47" s="1009"/>
      <c r="BJ47" s="203"/>
      <c r="BK47" s="203"/>
      <c r="BL47" s="203"/>
      <c r="BM47" s="203"/>
      <c r="BN47" s="203"/>
      <c r="BO47" s="216"/>
      <c r="BP47" s="216"/>
      <c r="BQ47" s="213">
        <v>41</v>
      </c>
      <c r="BR47" s="214"/>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7"/>
    </row>
    <row r="48" spans="1:131" s="198" customFormat="1" ht="26.25" customHeight="1">
      <c r="A48" s="212">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2"/>
      <c r="AG48" s="1053"/>
      <c r="AH48" s="1053"/>
      <c r="AI48" s="1053"/>
      <c r="AJ48" s="1054"/>
      <c r="AK48" s="1006"/>
      <c r="AL48" s="997"/>
      <c r="AM48" s="997"/>
      <c r="AN48" s="997"/>
      <c r="AO48" s="997"/>
      <c r="AP48" s="997"/>
      <c r="AQ48" s="997"/>
      <c r="AR48" s="997"/>
      <c r="AS48" s="997"/>
      <c r="AT48" s="997"/>
      <c r="AU48" s="997"/>
      <c r="AV48" s="997"/>
      <c r="AW48" s="997"/>
      <c r="AX48" s="997"/>
      <c r="AY48" s="997"/>
      <c r="AZ48" s="1073"/>
      <c r="BA48" s="1073"/>
      <c r="BB48" s="1073"/>
      <c r="BC48" s="1073"/>
      <c r="BD48" s="1073"/>
      <c r="BE48" s="1008"/>
      <c r="BF48" s="1008"/>
      <c r="BG48" s="1008"/>
      <c r="BH48" s="1008"/>
      <c r="BI48" s="1009"/>
      <c r="BJ48" s="203"/>
      <c r="BK48" s="203"/>
      <c r="BL48" s="203"/>
      <c r="BM48" s="203"/>
      <c r="BN48" s="203"/>
      <c r="BO48" s="216"/>
      <c r="BP48" s="216"/>
      <c r="BQ48" s="213">
        <v>42</v>
      </c>
      <c r="BR48" s="214"/>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7"/>
    </row>
    <row r="49" spans="1:131" s="198" customFormat="1" ht="26.25" customHeight="1">
      <c r="A49" s="212">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2"/>
      <c r="AG49" s="1053"/>
      <c r="AH49" s="1053"/>
      <c r="AI49" s="1053"/>
      <c r="AJ49" s="1054"/>
      <c r="AK49" s="1006"/>
      <c r="AL49" s="997"/>
      <c r="AM49" s="997"/>
      <c r="AN49" s="997"/>
      <c r="AO49" s="997"/>
      <c r="AP49" s="997"/>
      <c r="AQ49" s="997"/>
      <c r="AR49" s="997"/>
      <c r="AS49" s="997"/>
      <c r="AT49" s="997"/>
      <c r="AU49" s="997"/>
      <c r="AV49" s="997"/>
      <c r="AW49" s="997"/>
      <c r="AX49" s="997"/>
      <c r="AY49" s="997"/>
      <c r="AZ49" s="1073"/>
      <c r="BA49" s="1073"/>
      <c r="BB49" s="1073"/>
      <c r="BC49" s="1073"/>
      <c r="BD49" s="1073"/>
      <c r="BE49" s="1008"/>
      <c r="BF49" s="1008"/>
      <c r="BG49" s="1008"/>
      <c r="BH49" s="1008"/>
      <c r="BI49" s="1009"/>
      <c r="BJ49" s="203"/>
      <c r="BK49" s="203"/>
      <c r="BL49" s="203"/>
      <c r="BM49" s="203"/>
      <c r="BN49" s="203"/>
      <c r="BO49" s="216"/>
      <c r="BP49" s="216"/>
      <c r="BQ49" s="213">
        <v>43</v>
      </c>
      <c r="BR49" s="214"/>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7"/>
    </row>
    <row r="50" spans="1:131" s="198" customFormat="1" ht="26.25" customHeight="1">
      <c r="A50" s="212">
        <v>23</v>
      </c>
      <c r="B50" s="1068"/>
      <c r="C50" s="1069"/>
      <c r="D50" s="1069"/>
      <c r="E50" s="1069"/>
      <c r="F50" s="1069"/>
      <c r="G50" s="1069"/>
      <c r="H50" s="1069"/>
      <c r="I50" s="1069"/>
      <c r="J50" s="1069"/>
      <c r="K50" s="1069"/>
      <c r="L50" s="1069"/>
      <c r="M50" s="1069"/>
      <c r="N50" s="1069"/>
      <c r="O50" s="1069"/>
      <c r="P50" s="1070"/>
      <c r="Q50" s="1071"/>
      <c r="R50" s="1056"/>
      <c r="S50" s="1056"/>
      <c r="T50" s="1056"/>
      <c r="U50" s="1056"/>
      <c r="V50" s="1056"/>
      <c r="W50" s="1056"/>
      <c r="X50" s="1056"/>
      <c r="Y50" s="1056"/>
      <c r="Z50" s="1056"/>
      <c r="AA50" s="1056"/>
      <c r="AB50" s="1056"/>
      <c r="AC50" s="1056"/>
      <c r="AD50" s="1056"/>
      <c r="AE50" s="1072"/>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8"/>
      <c r="BF50" s="1008"/>
      <c r="BG50" s="1008"/>
      <c r="BH50" s="1008"/>
      <c r="BI50" s="1009"/>
      <c r="BJ50" s="203"/>
      <c r="BK50" s="203"/>
      <c r="BL50" s="203"/>
      <c r="BM50" s="203"/>
      <c r="BN50" s="203"/>
      <c r="BO50" s="216"/>
      <c r="BP50" s="216"/>
      <c r="BQ50" s="213">
        <v>44</v>
      </c>
      <c r="BR50" s="214"/>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7"/>
    </row>
    <row r="51" spans="1:131" s="198" customFormat="1" ht="26.25" customHeight="1">
      <c r="A51" s="212">
        <v>24</v>
      </c>
      <c r="B51" s="1068"/>
      <c r="C51" s="1069"/>
      <c r="D51" s="1069"/>
      <c r="E51" s="1069"/>
      <c r="F51" s="1069"/>
      <c r="G51" s="1069"/>
      <c r="H51" s="1069"/>
      <c r="I51" s="1069"/>
      <c r="J51" s="1069"/>
      <c r="K51" s="1069"/>
      <c r="L51" s="1069"/>
      <c r="M51" s="1069"/>
      <c r="N51" s="1069"/>
      <c r="O51" s="1069"/>
      <c r="P51" s="1070"/>
      <c r="Q51" s="1071"/>
      <c r="R51" s="1056"/>
      <c r="S51" s="1056"/>
      <c r="T51" s="1056"/>
      <c r="U51" s="1056"/>
      <c r="V51" s="1056"/>
      <c r="W51" s="1056"/>
      <c r="X51" s="1056"/>
      <c r="Y51" s="1056"/>
      <c r="Z51" s="1056"/>
      <c r="AA51" s="1056"/>
      <c r="AB51" s="1056"/>
      <c r="AC51" s="1056"/>
      <c r="AD51" s="1056"/>
      <c r="AE51" s="1072"/>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8"/>
      <c r="BF51" s="1008"/>
      <c r="BG51" s="1008"/>
      <c r="BH51" s="1008"/>
      <c r="BI51" s="1009"/>
      <c r="BJ51" s="203"/>
      <c r="BK51" s="203"/>
      <c r="BL51" s="203"/>
      <c r="BM51" s="203"/>
      <c r="BN51" s="203"/>
      <c r="BO51" s="216"/>
      <c r="BP51" s="216"/>
      <c r="BQ51" s="213">
        <v>45</v>
      </c>
      <c r="BR51" s="214"/>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7"/>
    </row>
    <row r="52" spans="1:131" s="198" customFormat="1" ht="26.25" customHeight="1">
      <c r="A52" s="212">
        <v>25</v>
      </c>
      <c r="B52" s="1068"/>
      <c r="C52" s="1069"/>
      <c r="D52" s="1069"/>
      <c r="E52" s="1069"/>
      <c r="F52" s="1069"/>
      <c r="G52" s="1069"/>
      <c r="H52" s="1069"/>
      <c r="I52" s="1069"/>
      <c r="J52" s="1069"/>
      <c r="K52" s="1069"/>
      <c r="L52" s="1069"/>
      <c r="M52" s="1069"/>
      <c r="N52" s="1069"/>
      <c r="O52" s="1069"/>
      <c r="P52" s="1070"/>
      <c r="Q52" s="1071"/>
      <c r="R52" s="1056"/>
      <c r="S52" s="1056"/>
      <c r="T52" s="1056"/>
      <c r="U52" s="1056"/>
      <c r="V52" s="1056"/>
      <c r="W52" s="1056"/>
      <c r="X52" s="1056"/>
      <c r="Y52" s="1056"/>
      <c r="Z52" s="1056"/>
      <c r="AA52" s="1056"/>
      <c r="AB52" s="1056"/>
      <c r="AC52" s="1056"/>
      <c r="AD52" s="1056"/>
      <c r="AE52" s="1072"/>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8"/>
      <c r="BF52" s="1008"/>
      <c r="BG52" s="1008"/>
      <c r="BH52" s="1008"/>
      <c r="BI52" s="1009"/>
      <c r="BJ52" s="203"/>
      <c r="BK52" s="203"/>
      <c r="BL52" s="203"/>
      <c r="BM52" s="203"/>
      <c r="BN52" s="203"/>
      <c r="BO52" s="216"/>
      <c r="BP52" s="216"/>
      <c r="BQ52" s="213">
        <v>46</v>
      </c>
      <c r="BR52" s="214"/>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7"/>
    </row>
    <row r="53" spans="1:131" s="198" customFormat="1" ht="26.25" customHeight="1">
      <c r="A53" s="212">
        <v>26</v>
      </c>
      <c r="B53" s="1068"/>
      <c r="C53" s="1069"/>
      <c r="D53" s="1069"/>
      <c r="E53" s="1069"/>
      <c r="F53" s="1069"/>
      <c r="G53" s="1069"/>
      <c r="H53" s="1069"/>
      <c r="I53" s="1069"/>
      <c r="J53" s="1069"/>
      <c r="K53" s="1069"/>
      <c r="L53" s="1069"/>
      <c r="M53" s="1069"/>
      <c r="N53" s="1069"/>
      <c r="O53" s="1069"/>
      <c r="P53" s="1070"/>
      <c r="Q53" s="1071"/>
      <c r="R53" s="1056"/>
      <c r="S53" s="1056"/>
      <c r="T53" s="1056"/>
      <c r="U53" s="1056"/>
      <c r="V53" s="1056"/>
      <c r="W53" s="1056"/>
      <c r="X53" s="1056"/>
      <c r="Y53" s="1056"/>
      <c r="Z53" s="1056"/>
      <c r="AA53" s="1056"/>
      <c r="AB53" s="1056"/>
      <c r="AC53" s="1056"/>
      <c r="AD53" s="1056"/>
      <c r="AE53" s="1072"/>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8"/>
      <c r="BF53" s="1008"/>
      <c r="BG53" s="1008"/>
      <c r="BH53" s="1008"/>
      <c r="BI53" s="1009"/>
      <c r="BJ53" s="203"/>
      <c r="BK53" s="203"/>
      <c r="BL53" s="203"/>
      <c r="BM53" s="203"/>
      <c r="BN53" s="203"/>
      <c r="BO53" s="216"/>
      <c r="BP53" s="216"/>
      <c r="BQ53" s="213">
        <v>47</v>
      </c>
      <c r="BR53" s="214"/>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7"/>
    </row>
    <row r="54" spans="1:131" s="198" customFormat="1" ht="26.25" customHeight="1">
      <c r="A54" s="212">
        <v>27</v>
      </c>
      <c r="B54" s="1068"/>
      <c r="C54" s="1069"/>
      <c r="D54" s="1069"/>
      <c r="E54" s="1069"/>
      <c r="F54" s="1069"/>
      <c r="G54" s="1069"/>
      <c r="H54" s="1069"/>
      <c r="I54" s="1069"/>
      <c r="J54" s="1069"/>
      <c r="K54" s="1069"/>
      <c r="L54" s="1069"/>
      <c r="M54" s="1069"/>
      <c r="N54" s="1069"/>
      <c r="O54" s="1069"/>
      <c r="P54" s="1070"/>
      <c r="Q54" s="1071"/>
      <c r="R54" s="1056"/>
      <c r="S54" s="1056"/>
      <c r="T54" s="1056"/>
      <c r="U54" s="1056"/>
      <c r="V54" s="1056"/>
      <c r="W54" s="1056"/>
      <c r="X54" s="1056"/>
      <c r="Y54" s="1056"/>
      <c r="Z54" s="1056"/>
      <c r="AA54" s="1056"/>
      <c r="AB54" s="1056"/>
      <c r="AC54" s="1056"/>
      <c r="AD54" s="1056"/>
      <c r="AE54" s="1072"/>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8"/>
      <c r="BF54" s="1008"/>
      <c r="BG54" s="1008"/>
      <c r="BH54" s="1008"/>
      <c r="BI54" s="1009"/>
      <c r="BJ54" s="203"/>
      <c r="BK54" s="203"/>
      <c r="BL54" s="203"/>
      <c r="BM54" s="203"/>
      <c r="BN54" s="203"/>
      <c r="BO54" s="216"/>
      <c r="BP54" s="216"/>
      <c r="BQ54" s="213">
        <v>48</v>
      </c>
      <c r="BR54" s="214"/>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7"/>
    </row>
    <row r="55" spans="1:131" s="198" customFormat="1" ht="26.25" customHeight="1">
      <c r="A55" s="212">
        <v>28</v>
      </c>
      <c r="B55" s="1068"/>
      <c r="C55" s="1069"/>
      <c r="D55" s="1069"/>
      <c r="E55" s="1069"/>
      <c r="F55" s="1069"/>
      <c r="G55" s="1069"/>
      <c r="H55" s="1069"/>
      <c r="I55" s="1069"/>
      <c r="J55" s="1069"/>
      <c r="K55" s="1069"/>
      <c r="L55" s="1069"/>
      <c r="M55" s="1069"/>
      <c r="N55" s="1069"/>
      <c r="O55" s="1069"/>
      <c r="P55" s="1070"/>
      <c r="Q55" s="1071"/>
      <c r="R55" s="1056"/>
      <c r="S55" s="1056"/>
      <c r="T55" s="1056"/>
      <c r="U55" s="1056"/>
      <c r="V55" s="1056"/>
      <c r="W55" s="1056"/>
      <c r="X55" s="1056"/>
      <c r="Y55" s="1056"/>
      <c r="Z55" s="1056"/>
      <c r="AA55" s="1056"/>
      <c r="AB55" s="1056"/>
      <c r="AC55" s="1056"/>
      <c r="AD55" s="1056"/>
      <c r="AE55" s="1072"/>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8"/>
      <c r="BF55" s="1008"/>
      <c r="BG55" s="1008"/>
      <c r="BH55" s="1008"/>
      <c r="BI55" s="1009"/>
      <c r="BJ55" s="203"/>
      <c r="BK55" s="203"/>
      <c r="BL55" s="203"/>
      <c r="BM55" s="203"/>
      <c r="BN55" s="203"/>
      <c r="BO55" s="216"/>
      <c r="BP55" s="216"/>
      <c r="BQ55" s="213">
        <v>49</v>
      </c>
      <c r="BR55" s="214"/>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7"/>
    </row>
    <row r="56" spans="1:131" s="198" customFormat="1" ht="26.25" customHeight="1">
      <c r="A56" s="212">
        <v>29</v>
      </c>
      <c r="B56" s="1068"/>
      <c r="C56" s="1069"/>
      <c r="D56" s="1069"/>
      <c r="E56" s="1069"/>
      <c r="F56" s="1069"/>
      <c r="G56" s="1069"/>
      <c r="H56" s="1069"/>
      <c r="I56" s="1069"/>
      <c r="J56" s="1069"/>
      <c r="K56" s="1069"/>
      <c r="L56" s="1069"/>
      <c r="M56" s="1069"/>
      <c r="N56" s="1069"/>
      <c r="O56" s="1069"/>
      <c r="P56" s="1070"/>
      <c r="Q56" s="1071"/>
      <c r="R56" s="1056"/>
      <c r="S56" s="1056"/>
      <c r="T56" s="1056"/>
      <c r="U56" s="1056"/>
      <c r="V56" s="1056"/>
      <c r="W56" s="1056"/>
      <c r="X56" s="1056"/>
      <c r="Y56" s="1056"/>
      <c r="Z56" s="1056"/>
      <c r="AA56" s="1056"/>
      <c r="AB56" s="1056"/>
      <c r="AC56" s="1056"/>
      <c r="AD56" s="1056"/>
      <c r="AE56" s="1072"/>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8"/>
      <c r="BF56" s="1008"/>
      <c r="BG56" s="1008"/>
      <c r="BH56" s="1008"/>
      <c r="BI56" s="1009"/>
      <c r="BJ56" s="203"/>
      <c r="BK56" s="203"/>
      <c r="BL56" s="203"/>
      <c r="BM56" s="203"/>
      <c r="BN56" s="203"/>
      <c r="BO56" s="216"/>
      <c r="BP56" s="216"/>
      <c r="BQ56" s="213">
        <v>50</v>
      </c>
      <c r="BR56" s="214"/>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7"/>
    </row>
    <row r="57" spans="1:131" s="198" customFormat="1" ht="26.25" customHeight="1">
      <c r="A57" s="212">
        <v>30</v>
      </c>
      <c r="B57" s="1068"/>
      <c r="C57" s="1069"/>
      <c r="D57" s="1069"/>
      <c r="E57" s="1069"/>
      <c r="F57" s="1069"/>
      <c r="G57" s="1069"/>
      <c r="H57" s="1069"/>
      <c r="I57" s="1069"/>
      <c r="J57" s="1069"/>
      <c r="K57" s="1069"/>
      <c r="L57" s="1069"/>
      <c r="M57" s="1069"/>
      <c r="N57" s="1069"/>
      <c r="O57" s="1069"/>
      <c r="P57" s="1070"/>
      <c r="Q57" s="1071"/>
      <c r="R57" s="1056"/>
      <c r="S57" s="1056"/>
      <c r="T57" s="1056"/>
      <c r="U57" s="1056"/>
      <c r="V57" s="1056"/>
      <c r="W57" s="1056"/>
      <c r="X57" s="1056"/>
      <c r="Y57" s="1056"/>
      <c r="Z57" s="1056"/>
      <c r="AA57" s="1056"/>
      <c r="AB57" s="1056"/>
      <c r="AC57" s="1056"/>
      <c r="AD57" s="1056"/>
      <c r="AE57" s="1072"/>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8"/>
      <c r="BF57" s="1008"/>
      <c r="BG57" s="1008"/>
      <c r="BH57" s="1008"/>
      <c r="BI57" s="1009"/>
      <c r="BJ57" s="203"/>
      <c r="BK57" s="203"/>
      <c r="BL57" s="203"/>
      <c r="BM57" s="203"/>
      <c r="BN57" s="203"/>
      <c r="BO57" s="216"/>
      <c r="BP57" s="216"/>
      <c r="BQ57" s="213">
        <v>51</v>
      </c>
      <c r="BR57" s="214"/>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7"/>
    </row>
    <row r="58" spans="1:131" s="198" customFormat="1" ht="26.25" customHeight="1">
      <c r="A58" s="212">
        <v>31</v>
      </c>
      <c r="B58" s="1068"/>
      <c r="C58" s="1069"/>
      <c r="D58" s="1069"/>
      <c r="E58" s="1069"/>
      <c r="F58" s="1069"/>
      <c r="G58" s="1069"/>
      <c r="H58" s="1069"/>
      <c r="I58" s="1069"/>
      <c r="J58" s="1069"/>
      <c r="K58" s="1069"/>
      <c r="L58" s="1069"/>
      <c r="M58" s="1069"/>
      <c r="N58" s="1069"/>
      <c r="O58" s="1069"/>
      <c r="P58" s="1070"/>
      <c r="Q58" s="1071"/>
      <c r="R58" s="1056"/>
      <c r="S58" s="1056"/>
      <c r="T58" s="1056"/>
      <c r="U58" s="1056"/>
      <c r="V58" s="1056"/>
      <c r="W58" s="1056"/>
      <c r="X58" s="1056"/>
      <c r="Y58" s="1056"/>
      <c r="Z58" s="1056"/>
      <c r="AA58" s="1056"/>
      <c r="AB58" s="1056"/>
      <c r="AC58" s="1056"/>
      <c r="AD58" s="1056"/>
      <c r="AE58" s="1072"/>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8"/>
      <c r="BF58" s="1008"/>
      <c r="BG58" s="1008"/>
      <c r="BH58" s="1008"/>
      <c r="BI58" s="1009"/>
      <c r="BJ58" s="203"/>
      <c r="BK58" s="203"/>
      <c r="BL58" s="203"/>
      <c r="BM58" s="203"/>
      <c r="BN58" s="203"/>
      <c r="BO58" s="216"/>
      <c r="BP58" s="216"/>
      <c r="BQ58" s="213">
        <v>52</v>
      </c>
      <c r="BR58" s="214"/>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7"/>
    </row>
    <row r="59" spans="1:131" s="198" customFormat="1" ht="26.25" customHeight="1">
      <c r="A59" s="212">
        <v>32</v>
      </c>
      <c r="B59" s="1068"/>
      <c r="C59" s="1069"/>
      <c r="D59" s="1069"/>
      <c r="E59" s="1069"/>
      <c r="F59" s="1069"/>
      <c r="G59" s="1069"/>
      <c r="H59" s="1069"/>
      <c r="I59" s="1069"/>
      <c r="J59" s="1069"/>
      <c r="K59" s="1069"/>
      <c r="L59" s="1069"/>
      <c r="M59" s="1069"/>
      <c r="N59" s="1069"/>
      <c r="O59" s="1069"/>
      <c r="P59" s="1070"/>
      <c r="Q59" s="1071"/>
      <c r="R59" s="1056"/>
      <c r="S59" s="1056"/>
      <c r="T59" s="1056"/>
      <c r="U59" s="1056"/>
      <c r="V59" s="1056"/>
      <c r="W59" s="1056"/>
      <c r="X59" s="1056"/>
      <c r="Y59" s="1056"/>
      <c r="Z59" s="1056"/>
      <c r="AA59" s="1056"/>
      <c r="AB59" s="1056"/>
      <c r="AC59" s="1056"/>
      <c r="AD59" s="1056"/>
      <c r="AE59" s="1072"/>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8"/>
      <c r="BF59" s="1008"/>
      <c r="BG59" s="1008"/>
      <c r="BH59" s="1008"/>
      <c r="BI59" s="1009"/>
      <c r="BJ59" s="203"/>
      <c r="BK59" s="203"/>
      <c r="BL59" s="203"/>
      <c r="BM59" s="203"/>
      <c r="BN59" s="203"/>
      <c r="BO59" s="216"/>
      <c r="BP59" s="216"/>
      <c r="BQ59" s="213">
        <v>53</v>
      </c>
      <c r="BR59" s="214"/>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7"/>
    </row>
    <row r="60" spans="1:131" s="198" customFormat="1" ht="26.25" customHeight="1">
      <c r="A60" s="212">
        <v>33</v>
      </c>
      <c r="B60" s="1068"/>
      <c r="C60" s="1069"/>
      <c r="D60" s="1069"/>
      <c r="E60" s="1069"/>
      <c r="F60" s="1069"/>
      <c r="G60" s="1069"/>
      <c r="H60" s="1069"/>
      <c r="I60" s="1069"/>
      <c r="J60" s="1069"/>
      <c r="K60" s="1069"/>
      <c r="L60" s="1069"/>
      <c r="M60" s="1069"/>
      <c r="N60" s="1069"/>
      <c r="O60" s="1069"/>
      <c r="P60" s="1070"/>
      <c r="Q60" s="1071"/>
      <c r="R60" s="1056"/>
      <c r="S60" s="1056"/>
      <c r="T60" s="1056"/>
      <c r="U60" s="1056"/>
      <c r="V60" s="1056"/>
      <c r="W60" s="1056"/>
      <c r="X60" s="1056"/>
      <c r="Y60" s="1056"/>
      <c r="Z60" s="1056"/>
      <c r="AA60" s="1056"/>
      <c r="AB60" s="1056"/>
      <c r="AC60" s="1056"/>
      <c r="AD60" s="1056"/>
      <c r="AE60" s="1072"/>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8"/>
      <c r="BF60" s="1008"/>
      <c r="BG60" s="1008"/>
      <c r="BH60" s="1008"/>
      <c r="BI60" s="1009"/>
      <c r="BJ60" s="203"/>
      <c r="BK60" s="203"/>
      <c r="BL60" s="203"/>
      <c r="BM60" s="203"/>
      <c r="BN60" s="203"/>
      <c r="BO60" s="216"/>
      <c r="BP60" s="216"/>
      <c r="BQ60" s="213">
        <v>54</v>
      </c>
      <c r="BR60" s="214"/>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7"/>
    </row>
    <row r="61" spans="1:131" s="198" customFormat="1" ht="26.25" customHeight="1" thickBot="1">
      <c r="A61" s="212">
        <v>34</v>
      </c>
      <c r="B61" s="1068"/>
      <c r="C61" s="1069"/>
      <c r="D61" s="1069"/>
      <c r="E61" s="1069"/>
      <c r="F61" s="1069"/>
      <c r="G61" s="1069"/>
      <c r="H61" s="1069"/>
      <c r="I61" s="1069"/>
      <c r="J61" s="1069"/>
      <c r="K61" s="1069"/>
      <c r="L61" s="1069"/>
      <c r="M61" s="1069"/>
      <c r="N61" s="1069"/>
      <c r="O61" s="1069"/>
      <c r="P61" s="1070"/>
      <c r="Q61" s="1071"/>
      <c r="R61" s="1056"/>
      <c r="S61" s="1056"/>
      <c r="T61" s="1056"/>
      <c r="U61" s="1056"/>
      <c r="V61" s="1056"/>
      <c r="W61" s="1056"/>
      <c r="X61" s="1056"/>
      <c r="Y61" s="1056"/>
      <c r="Z61" s="1056"/>
      <c r="AA61" s="1056"/>
      <c r="AB61" s="1056"/>
      <c r="AC61" s="1056"/>
      <c r="AD61" s="1056"/>
      <c r="AE61" s="1072"/>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8"/>
      <c r="BF61" s="1008"/>
      <c r="BG61" s="1008"/>
      <c r="BH61" s="1008"/>
      <c r="BI61" s="1009"/>
      <c r="BJ61" s="203"/>
      <c r="BK61" s="203"/>
      <c r="BL61" s="203"/>
      <c r="BM61" s="203"/>
      <c r="BN61" s="203"/>
      <c r="BO61" s="216"/>
      <c r="BP61" s="216"/>
      <c r="BQ61" s="213">
        <v>55</v>
      </c>
      <c r="BR61" s="214"/>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7"/>
    </row>
    <row r="62" spans="1:131" s="198" customFormat="1" ht="26.25" customHeight="1">
      <c r="A62" s="212">
        <v>35</v>
      </c>
      <c r="B62" s="1068"/>
      <c r="C62" s="1069"/>
      <c r="D62" s="1069"/>
      <c r="E62" s="1069"/>
      <c r="F62" s="1069"/>
      <c r="G62" s="1069"/>
      <c r="H62" s="1069"/>
      <c r="I62" s="1069"/>
      <c r="J62" s="1069"/>
      <c r="K62" s="1069"/>
      <c r="L62" s="1069"/>
      <c r="M62" s="1069"/>
      <c r="N62" s="1069"/>
      <c r="O62" s="1069"/>
      <c r="P62" s="1070"/>
      <c r="Q62" s="1071"/>
      <c r="R62" s="1056"/>
      <c r="S62" s="1056"/>
      <c r="T62" s="1056"/>
      <c r="U62" s="1056"/>
      <c r="V62" s="1056"/>
      <c r="W62" s="1056"/>
      <c r="X62" s="1056"/>
      <c r="Y62" s="1056"/>
      <c r="Z62" s="1056"/>
      <c r="AA62" s="1056"/>
      <c r="AB62" s="1056"/>
      <c r="AC62" s="1056"/>
      <c r="AD62" s="1056"/>
      <c r="AE62" s="1072"/>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8"/>
      <c r="BF62" s="1008"/>
      <c r="BG62" s="1008"/>
      <c r="BH62" s="1008"/>
      <c r="BI62" s="1009"/>
      <c r="BJ62" s="1065" t="s">
        <v>384</v>
      </c>
      <c r="BK62" s="1066"/>
      <c r="BL62" s="1066"/>
      <c r="BM62" s="1066"/>
      <c r="BN62" s="1067"/>
      <c r="BO62" s="216"/>
      <c r="BP62" s="216"/>
      <c r="BQ62" s="213">
        <v>56</v>
      </c>
      <c r="BR62" s="214"/>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1"/>
      <c r="AF63" s="1062">
        <v>1585</v>
      </c>
      <c r="AG63" s="985"/>
      <c r="AH63" s="985"/>
      <c r="AI63" s="985"/>
      <c r="AJ63" s="1063"/>
      <c r="AK63" s="1064"/>
      <c r="AL63" s="989"/>
      <c r="AM63" s="989"/>
      <c r="AN63" s="989"/>
      <c r="AO63" s="989"/>
      <c r="AP63" s="985">
        <v>11802</v>
      </c>
      <c r="AQ63" s="985"/>
      <c r="AR63" s="985"/>
      <c r="AS63" s="985"/>
      <c r="AT63" s="985"/>
      <c r="AU63" s="985">
        <v>4227</v>
      </c>
      <c r="AV63" s="985"/>
      <c r="AW63" s="985"/>
      <c r="AX63" s="985"/>
      <c r="AY63" s="985"/>
      <c r="AZ63" s="1058"/>
      <c r="BA63" s="1058"/>
      <c r="BB63" s="1058"/>
      <c r="BC63" s="1058"/>
      <c r="BD63" s="1058"/>
      <c r="BE63" s="986"/>
      <c r="BF63" s="986"/>
      <c r="BG63" s="986"/>
      <c r="BH63" s="986"/>
      <c r="BI63" s="987"/>
      <c r="BJ63" s="1059" t="s">
        <v>110</v>
      </c>
      <c r="BK63" s="977"/>
      <c r="BL63" s="977"/>
      <c r="BM63" s="977"/>
      <c r="BN63" s="1060"/>
      <c r="BO63" s="216"/>
      <c r="BP63" s="216"/>
      <c r="BQ63" s="213">
        <v>57</v>
      </c>
      <c r="BR63" s="214"/>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7"/>
    </row>
    <row r="66" spans="1:131" s="198" customFormat="1" ht="26.25" customHeight="1">
      <c r="A66" s="1028" t="s">
        <v>387</v>
      </c>
      <c r="B66" s="1029"/>
      <c r="C66" s="1029"/>
      <c r="D66" s="1029"/>
      <c r="E66" s="1029"/>
      <c r="F66" s="1029"/>
      <c r="G66" s="1029"/>
      <c r="H66" s="1029"/>
      <c r="I66" s="1029"/>
      <c r="J66" s="1029"/>
      <c r="K66" s="1029"/>
      <c r="L66" s="1029"/>
      <c r="M66" s="1029"/>
      <c r="N66" s="1029"/>
      <c r="O66" s="1029"/>
      <c r="P66" s="1030"/>
      <c r="Q66" s="1034" t="s">
        <v>366</v>
      </c>
      <c r="R66" s="1035"/>
      <c r="S66" s="1035"/>
      <c r="T66" s="1035"/>
      <c r="U66" s="1036"/>
      <c r="V66" s="1034" t="s">
        <v>367</v>
      </c>
      <c r="W66" s="1035"/>
      <c r="X66" s="1035"/>
      <c r="Y66" s="1035"/>
      <c r="Z66" s="1036"/>
      <c r="AA66" s="1034" t="s">
        <v>368</v>
      </c>
      <c r="AB66" s="1035"/>
      <c r="AC66" s="1035"/>
      <c r="AD66" s="1035"/>
      <c r="AE66" s="1036"/>
      <c r="AF66" s="1040" t="s">
        <v>369</v>
      </c>
      <c r="AG66" s="1041"/>
      <c r="AH66" s="1041"/>
      <c r="AI66" s="1041"/>
      <c r="AJ66" s="1042"/>
      <c r="AK66" s="1034" t="s">
        <v>370</v>
      </c>
      <c r="AL66" s="1029"/>
      <c r="AM66" s="1029"/>
      <c r="AN66" s="1029"/>
      <c r="AO66" s="1030"/>
      <c r="AP66" s="1034" t="s">
        <v>371</v>
      </c>
      <c r="AQ66" s="1035"/>
      <c r="AR66" s="1035"/>
      <c r="AS66" s="1035"/>
      <c r="AT66" s="1036"/>
      <c r="AU66" s="1034" t="s">
        <v>388</v>
      </c>
      <c r="AV66" s="1035"/>
      <c r="AW66" s="1035"/>
      <c r="AX66" s="1035"/>
      <c r="AY66" s="1036"/>
      <c r="AZ66" s="1034" t="s">
        <v>349</v>
      </c>
      <c r="BA66" s="1035"/>
      <c r="BB66" s="1035"/>
      <c r="BC66" s="1035"/>
      <c r="BD66" s="105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8" t="s">
        <v>533</v>
      </c>
      <c r="C68" s="1019"/>
      <c r="D68" s="1019"/>
      <c r="E68" s="1019"/>
      <c r="F68" s="1019"/>
      <c r="G68" s="1019"/>
      <c r="H68" s="1019"/>
      <c r="I68" s="1019"/>
      <c r="J68" s="1019"/>
      <c r="K68" s="1019"/>
      <c r="L68" s="1019"/>
      <c r="M68" s="1019"/>
      <c r="N68" s="1019"/>
      <c r="O68" s="1019"/>
      <c r="P68" s="1020"/>
      <c r="Q68" s="1021">
        <v>4652</v>
      </c>
      <c r="R68" s="1014"/>
      <c r="S68" s="1014"/>
      <c r="T68" s="1014"/>
      <c r="U68" s="1015"/>
      <c r="V68" s="1013">
        <v>4600</v>
      </c>
      <c r="W68" s="1014"/>
      <c r="X68" s="1014"/>
      <c r="Y68" s="1014"/>
      <c r="Z68" s="1015"/>
      <c r="AA68" s="1013">
        <v>52</v>
      </c>
      <c r="AB68" s="1014"/>
      <c r="AC68" s="1014"/>
      <c r="AD68" s="1014"/>
      <c r="AE68" s="1015"/>
      <c r="AF68" s="1013">
        <v>52</v>
      </c>
      <c r="AG68" s="1014"/>
      <c r="AH68" s="1014"/>
      <c r="AI68" s="1014"/>
      <c r="AJ68" s="1015"/>
      <c r="AK68" s="1013">
        <v>121</v>
      </c>
      <c r="AL68" s="1014"/>
      <c r="AM68" s="1014"/>
      <c r="AN68" s="1014"/>
      <c r="AO68" s="1015"/>
      <c r="AP68" s="1013">
        <v>3237</v>
      </c>
      <c r="AQ68" s="1014"/>
      <c r="AR68" s="1014"/>
      <c r="AS68" s="1014"/>
      <c r="AT68" s="1015"/>
      <c r="AU68" s="1013">
        <v>1527</v>
      </c>
      <c r="AV68" s="1014"/>
      <c r="AW68" s="1014"/>
      <c r="AX68" s="1014"/>
      <c r="AY68" s="1015"/>
      <c r="AZ68" s="1016"/>
      <c r="BA68" s="1016"/>
      <c r="BB68" s="1016"/>
      <c r="BC68" s="1016"/>
      <c r="BD68" s="1017"/>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7">
        <v>100</v>
      </c>
      <c r="R69" s="1005"/>
      <c r="S69" s="1005"/>
      <c r="T69" s="1005"/>
      <c r="U69" s="1006"/>
      <c r="V69" s="1004">
        <v>99</v>
      </c>
      <c r="W69" s="1005"/>
      <c r="X69" s="1005"/>
      <c r="Y69" s="1005"/>
      <c r="Z69" s="1006"/>
      <c r="AA69" s="1004">
        <v>0</v>
      </c>
      <c r="AB69" s="1005"/>
      <c r="AC69" s="1005"/>
      <c r="AD69" s="1005"/>
      <c r="AE69" s="1006"/>
      <c r="AF69" s="1004">
        <v>0</v>
      </c>
      <c r="AG69" s="1005"/>
      <c r="AH69" s="1005"/>
      <c r="AI69" s="1005"/>
      <c r="AJ69" s="1006"/>
      <c r="AK69" s="1004">
        <v>2</v>
      </c>
      <c r="AL69" s="1005"/>
      <c r="AM69" s="1005"/>
      <c r="AN69" s="1005"/>
      <c r="AO69" s="1006"/>
      <c r="AP69" s="1004" t="s">
        <v>479</v>
      </c>
      <c r="AQ69" s="1005"/>
      <c r="AR69" s="1005"/>
      <c r="AS69" s="1005"/>
      <c r="AT69" s="1006"/>
      <c r="AU69" s="1004" t="s">
        <v>479</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7">
        <v>11632</v>
      </c>
      <c r="R70" s="1005"/>
      <c r="S70" s="1005"/>
      <c r="T70" s="1005"/>
      <c r="U70" s="1006"/>
      <c r="V70" s="1004">
        <v>11127</v>
      </c>
      <c r="W70" s="1005"/>
      <c r="X70" s="1005"/>
      <c r="Y70" s="1005"/>
      <c r="Z70" s="1006"/>
      <c r="AA70" s="1004">
        <v>505</v>
      </c>
      <c r="AB70" s="1005"/>
      <c r="AC70" s="1005"/>
      <c r="AD70" s="1005"/>
      <c r="AE70" s="1006"/>
      <c r="AF70" s="1004">
        <v>505</v>
      </c>
      <c r="AG70" s="1005"/>
      <c r="AH70" s="1005"/>
      <c r="AI70" s="1005"/>
      <c r="AJ70" s="1006"/>
      <c r="AK70" s="1004" t="s">
        <v>479</v>
      </c>
      <c r="AL70" s="1005"/>
      <c r="AM70" s="1005"/>
      <c r="AN70" s="1005"/>
      <c r="AO70" s="1006"/>
      <c r="AP70" s="1004" t="s">
        <v>479</v>
      </c>
      <c r="AQ70" s="1005"/>
      <c r="AR70" s="1005"/>
      <c r="AS70" s="1005"/>
      <c r="AT70" s="1006"/>
      <c r="AU70" s="1004" t="s">
        <v>479</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7">
        <v>68</v>
      </c>
      <c r="R71" s="1005"/>
      <c r="S71" s="1005"/>
      <c r="T71" s="1005"/>
      <c r="U71" s="1006"/>
      <c r="V71" s="1004">
        <v>68</v>
      </c>
      <c r="W71" s="1005"/>
      <c r="X71" s="1005"/>
      <c r="Y71" s="1005"/>
      <c r="Z71" s="1006"/>
      <c r="AA71" s="1004" t="s">
        <v>479</v>
      </c>
      <c r="AB71" s="1005"/>
      <c r="AC71" s="1005"/>
      <c r="AD71" s="1005"/>
      <c r="AE71" s="1006"/>
      <c r="AF71" s="1004" t="s">
        <v>479</v>
      </c>
      <c r="AG71" s="1005"/>
      <c r="AH71" s="1005"/>
      <c r="AI71" s="1005"/>
      <c r="AJ71" s="1006"/>
      <c r="AK71" s="1004" t="s">
        <v>479</v>
      </c>
      <c r="AL71" s="1005"/>
      <c r="AM71" s="1005"/>
      <c r="AN71" s="1005"/>
      <c r="AO71" s="1006"/>
      <c r="AP71" s="1004" t="s">
        <v>479</v>
      </c>
      <c r="AQ71" s="1005"/>
      <c r="AR71" s="1005"/>
      <c r="AS71" s="1005"/>
      <c r="AT71" s="1006"/>
      <c r="AU71" s="1004" t="s">
        <v>479</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7">
        <v>11527</v>
      </c>
      <c r="R72" s="1005"/>
      <c r="S72" s="1005"/>
      <c r="T72" s="1005"/>
      <c r="U72" s="1006"/>
      <c r="V72" s="1004">
        <v>10964</v>
      </c>
      <c r="W72" s="1005"/>
      <c r="X72" s="1005"/>
      <c r="Y72" s="1005"/>
      <c r="Z72" s="1006"/>
      <c r="AA72" s="1004">
        <v>563</v>
      </c>
      <c r="AB72" s="1005"/>
      <c r="AC72" s="1005"/>
      <c r="AD72" s="1005"/>
      <c r="AE72" s="1006"/>
      <c r="AF72" s="1004">
        <v>2819</v>
      </c>
      <c r="AG72" s="1005"/>
      <c r="AH72" s="1005"/>
      <c r="AI72" s="1005"/>
      <c r="AJ72" s="1006"/>
      <c r="AK72" s="1004" t="s">
        <v>479</v>
      </c>
      <c r="AL72" s="1005"/>
      <c r="AM72" s="1005"/>
      <c r="AN72" s="1005"/>
      <c r="AO72" s="1006"/>
      <c r="AP72" s="1004">
        <v>20160</v>
      </c>
      <c r="AQ72" s="1005"/>
      <c r="AR72" s="1005"/>
      <c r="AS72" s="1005"/>
      <c r="AT72" s="1006"/>
      <c r="AU72" s="1004">
        <v>0</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7">
        <v>1621</v>
      </c>
      <c r="R73" s="1005"/>
      <c r="S73" s="1005"/>
      <c r="T73" s="1005"/>
      <c r="U73" s="1006"/>
      <c r="V73" s="1004">
        <v>1590</v>
      </c>
      <c r="W73" s="1005"/>
      <c r="X73" s="1005"/>
      <c r="Y73" s="1005"/>
      <c r="Z73" s="1006"/>
      <c r="AA73" s="1004">
        <v>30</v>
      </c>
      <c r="AB73" s="1005"/>
      <c r="AC73" s="1005"/>
      <c r="AD73" s="1005"/>
      <c r="AE73" s="1006"/>
      <c r="AF73" s="1004">
        <v>30</v>
      </c>
      <c r="AG73" s="1005"/>
      <c r="AH73" s="1005"/>
      <c r="AI73" s="1005"/>
      <c r="AJ73" s="1006"/>
      <c r="AK73" s="1004" t="s">
        <v>479</v>
      </c>
      <c r="AL73" s="1005"/>
      <c r="AM73" s="1005"/>
      <c r="AN73" s="1005"/>
      <c r="AO73" s="1006"/>
      <c r="AP73" s="1004">
        <v>606</v>
      </c>
      <c r="AQ73" s="1005"/>
      <c r="AR73" s="1005"/>
      <c r="AS73" s="1005"/>
      <c r="AT73" s="1006"/>
      <c r="AU73" s="1004">
        <v>330</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7">
        <v>295</v>
      </c>
      <c r="R74" s="1005"/>
      <c r="S74" s="1005"/>
      <c r="T74" s="1005"/>
      <c r="U74" s="1006"/>
      <c r="V74" s="1004">
        <v>261</v>
      </c>
      <c r="W74" s="1005"/>
      <c r="X74" s="1005"/>
      <c r="Y74" s="1005"/>
      <c r="Z74" s="1006"/>
      <c r="AA74" s="1004">
        <v>34</v>
      </c>
      <c r="AB74" s="1005"/>
      <c r="AC74" s="1005"/>
      <c r="AD74" s="1005"/>
      <c r="AE74" s="1006"/>
      <c r="AF74" s="1004">
        <v>34</v>
      </c>
      <c r="AG74" s="1005"/>
      <c r="AH74" s="1005"/>
      <c r="AI74" s="1005"/>
      <c r="AJ74" s="1006"/>
      <c r="AK74" s="1004">
        <v>10</v>
      </c>
      <c r="AL74" s="1005"/>
      <c r="AM74" s="1005"/>
      <c r="AN74" s="1005"/>
      <c r="AO74" s="1006"/>
      <c r="AP74" s="1004">
        <v>160</v>
      </c>
      <c r="AQ74" s="1005"/>
      <c r="AR74" s="1005"/>
      <c r="AS74" s="1005"/>
      <c r="AT74" s="1006"/>
      <c r="AU74" s="1004">
        <v>93</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552</v>
      </c>
      <c r="C75" s="1001"/>
      <c r="D75" s="1001"/>
      <c r="E75" s="1001"/>
      <c r="F75" s="1001"/>
      <c r="G75" s="1001"/>
      <c r="H75" s="1001"/>
      <c r="I75" s="1001"/>
      <c r="J75" s="1001"/>
      <c r="K75" s="1001"/>
      <c r="L75" s="1001"/>
      <c r="M75" s="1001"/>
      <c r="N75" s="1001"/>
      <c r="O75" s="1001"/>
      <c r="P75" s="1002"/>
      <c r="Q75" s="1007">
        <v>3126</v>
      </c>
      <c r="R75" s="1005"/>
      <c r="S75" s="1005"/>
      <c r="T75" s="1005"/>
      <c r="U75" s="1006"/>
      <c r="V75" s="1004">
        <v>2605</v>
      </c>
      <c r="W75" s="1005"/>
      <c r="X75" s="1005"/>
      <c r="Y75" s="1005"/>
      <c r="Z75" s="1006"/>
      <c r="AA75" s="1004">
        <v>521</v>
      </c>
      <c r="AB75" s="1005"/>
      <c r="AC75" s="1005"/>
      <c r="AD75" s="1005"/>
      <c r="AE75" s="1006"/>
      <c r="AF75" s="1004">
        <v>3547</v>
      </c>
      <c r="AG75" s="1005"/>
      <c r="AH75" s="1005"/>
      <c r="AI75" s="1005"/>
      <c r="AJ75" s="1006"/>
      <c r="AK75" s="1004" t="s">
        <v>479</v>
      </c>
      <c r="AL75" s="1005"/>
      <c r="AM75" s="1005"/>
      <c r="AN75" s="1005"/>
      <c r="AO75" s="1006"/>
      <c r="AP75" s="1004">
        <v>3480</v>
      </c>
      <c r="AQ75" s="1005"/>
      <c r="AR75" s="1005"/>
      <c r="AS75" s="1005"/>
      <c r="AT75" s="1006"/>
      <c r="AU75" s="1004">
        <v>67</v>
      </c>
      <c r="AV75" s="1005"/>
      <c r="AW75" s="1005"/>
      <c r="AX75" s="1005"/>
      <c r="AY75" s="1006"/>
      <c r="AZ75" s="1010" t="s">
        <v>545</v>
      </c>
      <c r="BA75" s="1011"/>
      <c r="BB75" s="1011"/>
      <c r="BC75" s="1011"/>
      <c r="BD75" s="1012"/>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553</v>
      </c>
      <c r="C76" s="1001"/>
      <c r="D76" s="1001"/>
      <c r="E76" s="1001"/>
      <c r="F76" s="1001"/>
      <c r="G76" s="1001"/>
      <c r="H76" s="1001"/>
      <c r="I76" s="1001"/>
      <c r="J76" s="1001"/>
      <c r="K76" s="1001"/>
      <c r="L76" s="1001"/>
      <c r="M76" s="1001"/>
      <c r="N76" s="1001"/>
      <c r="O76" s="1001"/>
      <c r="P76" s="1002"/>
      <c r="Q76" s="1007">
        <v>206</v>
      </c>
      <c r="R76" s="1005"/>
      <c r="S76" s="1005"/>
      <c r="T76" s="1005"/>
      <c r="U76" s="1006"/>
      <c r="V76" s="1004">
        <v>206</v>
      </c>
      <c r="W76" s="1005"/>
      <c r="X76" s="1005"/>
      <c r="Y76" s="1005"/>
      <c r="Z76" s="1006"/>
      <c r="AA76" s="1004">
        <v>0</v>
      </c>
      <c r="AB76" s="1005"/>
      <c r="AC76" s="1005"/>
      <c r="AD76" s="1005"/>
      <c r="AE76" s="1006"/>
      <c r="AF76" s="1004">
        <v>0</v>
      </c>
      <c r="AG76" s="1005"/>
      <c r="AH76" s="1005"/>
      <c r="AI76" s="1005"/>
      <c r="AJ76" s="1006"/>
      <c r="AK76" s="1004" t="s">
        <v>479</v>
      </c>
      <c r="AL76" s="1005"/>
      <c r="AM76" s="1005"/>
      <c r="AN76" s="1005"/>
      <c r="AO76" s="1006"/>
      <c r="AP76" s="1004">
        <v>234</v>
      </c>
      <c r="AQ76" s="1005"/>
      <c r="AR76" s="1005"/>
      <c r="AS76" s="1005"/>
      <c r="AT76" s="1006"/>
      <c r="AU76" s="1004">
        <v>139</v>
      </c>
      <c r="AV76" s="1005"/>
      <c r="AW76" s="1005"/>
      <c r="AX76" s="1005"/>
      <c r="AY76" s="1006"/>
      <c r="AZ76" s="1008" t="s">
        <v>382</v>
      </c>
      <c r="BA76" s="1008"/>
      <c r="BB76" s="1008"/>
      <c r="BC76" s="1008"/>
      <c r="BD76" s="100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554</v>
      </c>
      <c r="C77" s="1001"/>
      <c r="D77" s="1001"/>
      <c r="E77" s="1001"/>
      <c r="F77" s="1001"/>
      <c r="G77" s="1001"/>
      <c r="H77" s="1001"/>
      <c r="I77" s="1001"/>
      <c r="J77" s="1001"/>
      <c r="K77" s="1001"/>
      <c r="L77" s="1001"/>
      <c r="M77" s="1001"/>
      <c r="N77" s="1001"/>
      <c r="O77" s="1001"/>
      <c r="P77" s="1002"/>
      <c r="Q77" s="1007">
        <v>6</v>
      </c>
      <c r="R77" s="1005"/>
      <c r="S77" s="1005"/>
      <c r="T77" s="1005"/>
      <c r="U77" s="1006"/>
      <c r="V77" s="1004">
        <v>6</v>
      </c>
      <c r="W77" s="1005"/>
      <c r="X77" s="1005"/>
      <c r="Y77" s="1005"/>
      <c r="Z77" s="1006"/>
      <c r="AA77" s="1004">
        <v>0</v>
      </c>
      <c r="AB77" s="1005"/>
      <c r="AC77" s="1005"/>
      <c r="AD77" s="1005"/>
      <c r="AE77" s="1006"/>
      <c r="AF77" s="1004">
        <v>0</v>
      </c>
      <c r="AG77" s="1005"/>
      <c r="AH77" s="1005"/>
      <c r="AI77" s="1005"/>
      <c r="AJ77" s="1006"/>
      <c r="AK77" s="1004" t="s">
        <v>479</v>
      </c>
      <c r="AL77" s="1005"/>
      <c r="AM77" s="1005"/>
      <c r="AN77" s="1005"/>
      <c r="AO77" s="1006"/>
      <c r="AP77" s="1004">
        <v>17</v>
      </c>
      <c r="AQ77" s="1005"/>
      <c r="AR77" s="1005"/>
      <c r="AS77" s="1005"/>
      <c r="AT77" s="1006"/>
      <c r="AU77" s="1004" t="s">
        <v>479</v>
      </c>
      <c r="AV77" s="1005"/>
      <c r="AW77" s="1005"/>
      <c r="AX77" s="1005"/>
      <c r="AY77" s="1006"/>
      <c r="AZ77" s="1008" t="s">
        <v>382</v>
      </c>
      <c r="BA77" s="1008"/>
      <c r="BB77" s="1008"/>
      <c r="BC77" s="1008"/>
      <c r="BD77" s="100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538</v>
      </c>
      <c r="C78" s="1001"/>
      <c r="D78" s="1001"/>
      <c r="E78" s="1001"/>
      <c r="F78" s="1001"/>
      <c r="G78" s="1001"/>
      <c r="H78" s="1001"/>
      <c r="I78" s="1001"/>
      <c r="J78" s="1001"/>
      <c r="K78" s="1001"/>
      <c r="L78" s="1001"/>
      <c r="M78" s="1001"/>
      <c r="N78" s="1001"/>
      <c r="O78" s="1001"/>
      <c r="P78" s="1002"/>
      <c r="Q78" s="1007">
        <v>183</v>
      </c>
      <c r="R78" s="1005"/>
      <c r="S78" s="1005"/>
      <c r="T78" s="1005"/>
      <c r="U78" s="1006"/>
      <c r="V78" s="1004">
        <v>171</v>
      </c>
      <c r="W78" s="1005"/>
      <c r="X78" s="1005"/>
      <c r="Y78" s="1005"/>
      <c r="Z78" s="1006"/>
      <c r="AA78" s="1004">
        <v>12</v>
      </c>
      <c r="AB78" s="1005"/>
      <c r="AC78" s="1005"/>
      <c r="AD78" s="1005"/>
      <c r="AE78" s="1006"/>
      <c r="AF78" s="1004">
        <v>12</v>
      </c>
      <c r="AG78" s="1005"/>
      <c r="AH78" s="1005"/>
      <c r="AI78" s="1005"/>
      <c r="AJ78" s="1006"/>
      <c r="AK78" s="1004" t="s">
        <v>479</v>
      </c>
      <c r="AL78" s="1005"/>
      <c r="AM78" s="1005"/>
      <c r="AN78" s="1005"/>
      <c r="AO78" s="1006"/>
      <c r="AP78" s="1004" t="s">
        <v>479</v>
      </c>
      <c r="AQ78" s="1005"/>
      <c r="AR78" s="1005"/>
      <c r="AS78" s="1005"/>
      <c r="AT78" s="1006"/>
      <c r="AU78" s="1004" t="s">
        <v>479</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539</v>
      </c>
      <c r="C79" s="1001"/>
      <c r="D79" s="1001"/>
      <c r="E79" s="1001"/>
      <c r="F79" s="1001"/>
      <c r="G79" s="1001"/>
      <c r="H79" s="1001"/>
      <c r="I79" s="1001"/>
      <c r="J79" s="1001"/>
      <c r="K79" s="1001"/>
      <c r="L79" s="1001"/>
      <c r="M79" s="1001"/>
      <c r="N79" s="1001"/>
      <c r="O79" s="1001"/>
      <c r="P79" s="1002"/>
      <c r="Q79" s="1007">
        <v>65</v>
      </c>
      <c r="R79" s="1005"/>
      <c r="S79" s="1005"/>
      <c r="T79" s="1005"/>
      <c r="U79" s="1006"/>
      <c r="V79" s="1004">
        <v>65</v>
      </c>
      <c r="W79" s="1005"/>
      <c r="X79" s="1005"/>
      <c r="Y79" s="1005"/>
      <c r="Z79" s="1006"/>
      <c r="AA79" s="1004" t="s">
        <v>479</v>
      </c>
      <c r="AB79" s="1005"/>
      <c r="AC79" s="1005"/>
      <c r="AD79" s="1005"/>
      <c r="AE79" s="1006"/>
      <c r="AF79" s="1004" t="s">
        <v>479</v>
      </c>
      <c r="AG79" s="1005"/>
      <c r="AH79" s="1005"/>
      <c r="AI79" s="1005"/>
      <c r="AJ79" s="1006"/>
      <c r="AK79" s="1004" t="s">
        <v>479</v>
      </c>
      <c r="AL79" s="1005"/>
      <c r="AM79" s="1005"/>
      <c r="AN79" s="1005"/>
      <c r="AO79" s="1006"/>
      <c r="AP79" s="1004" t="s">
        <v>479</v>
      </c>
      <c r="AQ79" s="1005"/>
      <c r="AR79" s="1005"/>
      <c r="AS79" s="1005"/>
      <c r="AT79" s="1006"/>
      <c r="AU79" s="1004" t="s">
        <v>479</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540</v>
      </c>
      <c r="C80" s="1001"/>
      <c r="D80" s="1001"/>
      <c r="E80" s="1001"/>
      <c r="F80" s="1001"/>
      <c r="G80" s="1001"/>
      <c r="H80" s="1001"/>
      <c r="I80" s="1001"/>
      <c r="J80" s="1001"/>
      <c r="K80" s="1001"/>
      <c r="L80" s="1001"/>
      <c r="M80" s="1001"/>
      <c r="N80" s="1001"/>
      <c r="O80" s="1001"/>
      <c r="P80" s="1002"/>
      <c r="Q80" s="1007">
        <v>212</v>
      </c>
      <c r="R80" s="1005"/>
      <c r="S80" s="1005"/>
      <c r="T80" s="1005"/>
      <c r="U80" s="1006"/>
      <c r="V80" s="1004">
        <v>205</v>
      </c>
      <c r="W80" s="1005"/>
      <c r="X80" s="1005"/>
      <c r="Y80" s="1005"/>
      <c r="Z80" s="1006"/>
      <c r="AA80" s="1004">
        <v>7</v>
      </c>
      <c r="AB80" s="1005"/>
      <c r="AC80" s="1005"/>
      <c r="AD80" s="1005"/>
      <c r="AE80" s="1006"/>
      <c r="AF80" s="1004">
        <v>7</v>
      </c>
      <c r="AG80" s="1005"/>
      <c r="AH80" s="1005"/>
      <c r="AI80" s="1005"/>
      <c r="AJ80" s="1006"/>
      <c r="AK80" s="1004">
        <v>109</v>
      </c>
      <c r="AL80" s="1005"/>
      <c r="AM80" s="1005"/>
      <c r="AN80" s="1005"/>
      <c r="AO80" s="1006"/>
      <c r="AP80" s="1004" t="s">
        <v>479</v>
      </c>
      <c r="AQ80" s="1005"/>
      <c r="AR80" s="1005"/>
      <c r="AS80" s="1005"/>
      <c r="AT80" s="1006"/>
      <c r="AU80" s="1004" t="s">
        <v>479</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541</v>
      </c>
      <c r="C81" s="1001"/>
      <c r="D81" s="1001"/>
      <c r="E81" s="1001"/>
      <c r="F81" s="1001"/>
      <c r="G81" s="1001"/>
      <c r="H81" s="1001"/>
      <c r="I81" s="1001"/>
      <c r="J81" s="1001"/>
      <c r="K81" s="1001"/>
      <c r="L81" s="1001"/>
      <c r="M81" s="1001"/>
      <c r="N81" s="1001"/>
      <c r="O81" s="1001"/>
      <c r="P81" s="1002"/>
      <c r="Q81" s="1007">
        <v>2947</v>
      </c>
      <c r="R81" s="1005"/>
      <c r="S81" s="1005"/>
      <c r="T81" s="1005"/>
      <c r="U81" s="1006"/>
      <c r="V81" s="1004">
        <v>2947</v>
      </c>
      <c r="W81" s="1005"/>
      <c r="X81" s="1005"/>
      <c r="Y81" s="1005"/>
      <c r="Z81" s="1006"/>
      <c r="AA81" s="1004" t="s">
        <v>479</v>
      </c>
      <c r="AB81" s="1005"/>
      <c r="AC81" s="1005"/>
      <c r="AD81" s="1005"/>
      <c r="AE81" s="1006"/>
      <c r="AF81" s="1004" t="s">
        <v>479</v>
      </c>
      <c r="AG81" s="1005"/>
      <c r="AH81" s="1005"/>
      <c r="AI81" s="1005"/>
      <c r="AJ81" s="1006"/>
      <c r="AK81" s="1004" t="s">
        <v>479</v>
      </c>
      <c r="AL81" s="1005"/>
      <c r="AM81" s="1005"/>
      <c r="AN81" s="1005"/>
      <c r="AO81" s="1006"/>
      <c r="AP81" s="1004" t="s">
        <v>479</v>
      </c>
      <c r="AQ81" s="1005"/>
      <c r="AR81" s="1005"/>
      <c r="AS81" s="1005"/>
      <c r="AT81" s="1006"/>
      <c r="AU81" s="1004" t="s">
        <v>479</v>
      </c>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542</v>
      </c>
      <c r="C82" s="1001"/>
      <c r="D82" s="1001"/>
      <c r="E82" s="1001"/>
      <c r="F82" s="1001"/>
      <c r="G82" s="1001"/>
      <c r="H82" s="1001"/>
      <c r="I82" s="1001"/>
      <c r="J82" s="1001"/>
      <c r="K82" s="1001"/>
      <c r="L82" s="1001"/>
      <c r="M82" s="1001"/>
      <c r="N82" s="1001"/>
      <c r="O82" s="1001"/>
      <c r="P82" s="1002"/>
      <c r="Q82" s="1007">
        <v>29</v>
      </c>
      <c r="R82" s="1005"/>
      <c r="S82" s="1005"/>
      <c r="T82" s="1005"/>
      <c r="U82" s="1006"/>
      <c r="V82" s="1004">
        <v>29</v>
      </c>
      <c r="W82" s="1005"/>
      <c r="X82" s="1005"/>
      <c r="Y82" s="1005"/>
      <c r="Z82" s="1006"/>
      <c r="AA82" s="1004" t="s">
        <v>479</v>
      </c>
      <c r="AB82" s="1005"/>
      <c r="AC82" s="1005"/>
      <c r="AD82" s="1005"/>
      <c r="AE82" s="1006"/>
      <c r="AF82" s="1004" t="s">
        <v>479</v>
      </c>
      <c r="AG82" s="1005"/>
      <c r="AH82" s="1005"/>
      <c r="AI82" s="1005"/>
      <c r="AJ82" s="1006"/>
      <c r="AK82" s="1004">
        <v>27</v>
      </c>
      <c r="AL82" s="1005"/>
      <c r="AM82" s="1005"/>
      <c r="AN82" s="1005"/>
      <c r="AO82" s="1006"/>
      <c r="AP82" s="1004" t="s">
        <v>479</v>
      </c>
      <c r="AQ82" s="1005"/>
      <c r="AR82" s="1005"/>
      <c r="AS82" s="1005"/>
      <c r="AT82" s="1006"/>
      <c r="AU82" s="1004" t="s">
        <v>479</v>
      </c>
      <c r="AV82" s="1005"/>
      <c r="AW82" s="1005"/>
      <c r="AX82" s="1005"/>
      <c r="AY82" s="1006"/>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543</v>
      </c>
      <c r="C83" s="1001"/>
      <c r="D83" s="1001"/>
      <c r="E83" s="1001"/>
      <c r="F83" s="1001"/>
      <c r="G83" s="1001"/>
      <c r="H83" s="1001"/>
      <c r="I83" s="1001"/>
      <c r="J83" s="1001"/>
      <c r="K83" s="1001"/>
      <c r="L83" s="1001"/>
      <c r="M83" s="1001"/>
      <c r="N83" s="1001"/>
      <c r="O83" s="1001"/>
      <c r="P83" s="1002"/>
      <c r="Q83" s="1007">
        <v>540</v>
      </c>
      <c r="R83" s="1005"/>
      <c r="S83" s="1005"/>
      <c r="T83" s="1005"/>
      <c r="U83" s="1006"/>
      <c r="V83" s="1004">
        <v>435</v>
      </c>
      <c r="W83" s="1005"/>
      <c r="X83" s="1005"/>
      <c r="Y83" s="1005"/>
      <c r="Z83" s="1006"/>
      <c r="AA83" s="1004">
        <v>105</v>
      </c>
      <c r="AB83" s="1005"/>
      <c r="AC83" s="1005"/>
      <c r="AD83" s="1005"/>
      <c r="AE83" s="1006"/>
      <c r="AF83" s="1004">
        <v>105</v>
      </c>
      <c r="AG83" s="1005"/>
      <c r="AH83" s="1005"/>
      <c r="AI83" s="1005"/>
      <c r="AJ83" s="1006"/>
      <c r="AK83" s="1004">
        <v>73</v>
      </c>
      <c r="AL83" s="1005"/>
      <c r="AM83" s="1005"/>
      <c r="AN83" s="1005"/>
      <c r="AO83" s="1006"/>
      <c r="AP83" s="1004" t="s">
        <v>479</v>
      </c>
      <c r="AQ83" s="1005"/>
      <c r="AR83" s="1005"/>
      <c r="AS83" s="1005"/>
      <c r="AT83" s="1006"/>
      <c r="AU83" s="1004" t="s">
        <v>479</v>
      </c>
      <c r="AV83" s="1005"/>
      <c r="AW83" s="1005"/>
      <c r="AX83" s="1005"/>
      <c r="AY83" s="1006"/>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544</v>
      </c>
      <c r="C84" s="1001"/>
      <c r="D84" s="1001"/>
      <c r="E84" s="1001"/>
      <c r="F84" s="1001"/>
      <c r="G84" s="1001"/>
      <c r="H84" s="1001"/>
      <c r="I84" s="1001"/>
      <c r="J84" s="1001"/>
      <c r="K84" s="1001"/>
      <c r="L84" s="1001"/>
      <c r="M84" s="1001"/>
      <c r="N84" s="1001"/>
      <c r="O84" s="1001"/>
      <c r="P84" s="1002"/>
      <c r="Q84" s="1007">
        <v>737974</v>
      </c>
      <c r="R84" s="1005"/>
      <c r="S84" s="1005"/>
      <c r="T84" s="1005"/>
      <c r="U84" s="1006"/>
      <c r="V84" s="1004">
        <v>705624</v>
      </c>
      <c r="W84" s="1005"/>
      <c r="X84" s="1005"/>
      <c r="Y84" s="1005"/>
      <c r="Z84" s="1006"/>
      <c r="AA84" s="1004">
        <v>32350</v>
      </c>
      <c r="AB84" s="1005"/>
      <c r="AC84" s="1005"/>
      <c r="AD84" s="1005"/>
      <c r="AE84" s="1006"/>
      <c r="AF84" s="1004">
        <v>32350</v>
      </c>
      <c r="AG84" s="1005"/>
      <c r="AH84" s="1005"/>
      <c r="AI84" s="1005"/>
      <c r="AJ84" s="1006"/>
      <c r="AK84" s="1004">
        <v>127</v>
      </c>
      <c r="AL84" s="1005"/>
      <c r="AM84" s="1005"/>
      <c r="AN84" s="1005"/>
      <c r="AO84" s="1006"/>
      <c r="AP84" s="1004" t="s">
        <v>479</v>
      </c>
      <c r="AQ84" s="1005"/>
      <c r="AR84" s="1005"/>
      <c r="AS84" s="1005"/>
      <c r="AT84" s="1006"/>
      <c r="AU84" s="1004" t="s">
        <v>479</v>
      </c>
      <c r="AV84" s="1005"/>
      <c r="AW84" s="1005"/>
      <c r="AX84" s="1005"/>
      <c r="AY84" s="1006"/>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39461</v>
      </c>
      <c r="AG88" s="985"/>
      <c r="AH88" s="985"/>
      <c r="AI88" s="985"/>
      <c r="AJ88" s="985"/>
      <c r="AK88" s="989"/>
      <c r="AL88" s="989"/>
      <c r="AM88" s="989"/>
      <c r="AN88" s="989"/>
      <c r="AO88" s="989"/>
      <c r="AP88" s="985">
        <v>27894</v>
      </c>
      <c r="AQ88" s="985"/>
      <c r="AR88" s="985"/>
      <c r="AS88" s="985"/>
      <c r="AT88" s="985"/>
      <c r="AU88" s="985">
        <v>2157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t="s">
        <v>550</v>
      </c>
      <c r="CX102" s="977"/>
      <c r="CY102" s="977"/>
      <c r="CZ102" s="977"/>
      <c r="DA102" s="978"/>
      <c r="DB102" s="976">
        <v>266</v>
      </c>
      <c r="DC102" s="977"/>
      <c r="DD102" s="977"/>
      <c r="DE102" s="977"/>
      <c r="DF102" s="978"/>
      <c r="DG102" s="976">
        <v>197</v>
      </c>
      <c r="DH102" s="977"/>
      <c r="DI102" s="977"/>
      <c r="DJ102" s="977"/>
      <c r="DK102" s="978"/>
      <c r="DL102" s="976" t="s">
        <v>550</v>
      </c>
      <c r="DM102" s="977"/>
      <c r="DN102" s="977"/>
      <c r="DO102" s="977"/>
      <c r="DP102" s="978"/>
      <c r="DQ102" s="976" t="s">
        <v>550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2601255</v>
      </c>
      <c r="AB110" s="903"/>
      <c r="AC110" s="903"/>
      <c r="AD110" s="903"/>
      <c r="AE110" s="904"/>
      <c r="AF110" s="905">
        <v>2720260</v>
      </c>
      <c r="AG110" s="903"/>
      <c r="AH110" s="903"/>
      <c r="AI110" s="903"/>
      <c r="AJ110" s="904"/>
      <c r="AK110" s="905">
        <v>2806249</v>
      </c>
      <c r="AL110" s="903"/>
      <c r="AM110" s="903"/>
      <c r="AN110" s="903"/>
      <c r="AO110" s="904"/>
      <c r="AP110" s="906">
        <v>17.399999999999999</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27353247</v>
      </c>
      <c r="BR110" s="830"/>
      <c r="BS110" s="830"/>
      <c r="BT110" s="830"/>
      <c r="BU110" s="830"/>
      <c r="BV110" s="830">
        <v>26841064</v>
      </c>
      <c r="BW110" s="830"/>
      <c r="BX110" s="830"/>
      <c r="BY110" s="830"/>
      <c r="BZ110" s="830"/>
      <c r="CA110" s="830">
        <v>25538155</v>
      </c>
      <c r="CB110" s="830"/>
      <c r="CC110" s="830"/>
      <c r="CD110" s="830"/>
      <c r="CE110" s="830"/>
      <c r="CF110" s="891">
        <v>158.6</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3333</v>
      </c>
      <c r="AB111" s="939"/>
      <c r="AC111" s="939"/>
      <c r="AD111" s="939"/>
      <c r="AE111" s="940"/>
      <c r="AF111" s="941">
        <v>3333</v>
      </c>
      <c r="AG111" s="939"/>
      <c r="AH111" s="939"/>
      <c r="AI111" s="939"/>
      <c r="AJ111" s="940"/>
      <c r="AK111" s="941">
        <v>3333</v>
      </c>
      <c r="AL111" s="939"/>
      <c r="AM111" s="939"/>
      <c r="AN111" s="939"/>
      <c r="AO111" s="940"/>
      <c r="AP111" s="942">
        <v>0</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101453</v>
      </c>
      <c r="BR111" s="801"/>
      <c r="BS111" s="801"/>
      <c r="BT111" s="801"/>
      <c r="BU111" s="801"/>
      <c r="BV111" s="801">
        <v>101856</v>
      </c>
      <c r="BW111" s="801"/>
      <c r="BX111" s="801"/>
      <c r="BY111" s="801"/>
      <c r="BZ111" s="801"/>
      <c r="CA111" s="801">
        <v>102194</v>
      </c>
      <c r="CB111" s="801"/>
      <c r="CC111" s="801"/>
      <c r="CD111" s="801"/>
      <c r="CE111" s="801"/>
      <c r="CF111" s="878">
        <v>0.6</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33333</v>
      </c>
      <c r="AB112" s="814"/>
      <c r="AC112" s="814"/>
      <c r="AD112" s="814"/>
      <c r="AE112" s="815"/>
      <c r="AF112" s="816">
        <v>33333</v>
      </c>
      <c r="AG112" s="814"/>
      <c r="AH112" s="814"/>
      <c r="AI112" s="814"/>
      <c r="AJ112" s="815"/>
      <c r="AK112" s="816">
        <v>33333</v>
      </c>
      <c r="AL112" s="814"/>
      <c r="AM112" s="814"/>
      <c r="AN112" s="814"/>
      <c r="AO112" s="815"/>
      <c r="AP112" s="784">
        <v>0.2</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4364842</v>
      </c>
      <c r="BR112" s="801"/>
      <c r="BS112" s="801"/>
      <c r="BT112" s="801"/>
      <c r="BU112" s="801"/>
      <c r="BV112" s="801">
        <v>4411892</v>
      </c>
      <c r="BW112" s="801"/>
      <c r="BX112" s="801"/>
      <c r="BY112" s="801"/>
      <c r="BZ112" s="801"/>
      <c r="CA112" s="801">
        <v>4226669</v>
      </c>
      <c r="CB112" s="801"/>
      <c r="CC112" s="801"/>
      <c r="CD112" s="801"/>
      <c r="CE112" s="801"/>
      <c r="CF112" s="878">
        <v>26.3</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438315</v>
      </c>
      <c r="AB113" s="939"/>
      <c r="AC113" s="939"/>
      <c r="AD113" s="939"/>
      <c r="AE113" s="940"/>
      <c r="AF113" s="941">
        <v>447735</v>
      </c>
      <c r="AG113" s="939"/>
      <c r="AH113" s="939"/>
      <c r="AI113" s="939"/>
      <c r="AJ113" s="940"/>
      <c r="AK113" s="941">
        <v>422943</v>
      </c>
      <c r="AL113" s="939"/>
      <c r="AM113" s="939"/>
      <c r="AN113" s="939"/>
      <c r="AO113" s="940"/>
      <c r="AP113" s="942">
        <v>2.6</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3569133</v>
      </c>
      <c r="BR113" s="801"/>
      <c r="BS113" s="801"/>
      <c r="BT113" s="801"/>
      <c r="BU113" s="801"/>
      <c r="BV113" s="801">
        <v>2966300</v>
      </c>
      <c r="BW113" s="801"/>
      <c r="BX113" s="801"/>
      <c r="BY113" s="801"/>
      <c r="BZ113" s="801"/>
      <c r="CA113" s="801">
        <v>2156881</v>
      </c>
      <c r="CB113" s="801"/>
      <c r="CC113" s="801"/>
      <c r="CD113" s="801"/>
      <c r="CE113" s="801"/>
      <c r="CF113" s="878">
        <v>13.4</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566245</v>
      </c>
      <c r="AB114" s="814"/>
      <c r="AC114" s="814"/>
      <c r="AD114" s="814"/>
      <c r="AE114" s="815"/>
      <c r="AF114" s="816">
        <v>573617</v>
      </c>
      <c r="AG114" s="814"/>
      <c r="AH114" s="814"/>
      <c r="AI114" s="814"/>
      <c r="AJ114" s="815"/>
      <c r="AK114" s="816">
        <v>569487</v>
      </c>
      <c r="AL114" s="814"/>
      <c r="AM114" s="814"/>
      <c r="AN114" s="814"/>
      <c r="AO114" s="815"/>
      <c r="AP114" s="784">
        <v>3.5</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3208793</v>
      </c>
      <c r="BR114" s="801"/>
      <c r="BS114" s="801"/>
      <c r="BT114" s="801"/>
      <c r="BU114" s="801"/>
      <c r="BV114" s="801">
        <v>2837443</v>
      </c>
      <c r="BW114" s="801"/>
      <c r="BX114" s="801"/>
      <c r="BY114" s="801"/>
      <c r="BZ114" s="801"/>
      <c r="CA114" s="801">
        <v>2549200</v>
      </c>
      <c r="CB114" s="801"/>
      <c r="CC114" s="801"/>
      <c r="CD114" s="801"/>
      <c r="CE114" s="801"/>
      <c r="CF114" s="878">
        <v>15.8</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345929</v>
      </c>
      <c r="AB115" s="939"/>
      <c r="AC115" s="939"/>
      <c r="AD115" s="939"/>
      <c r="AE115" s="940"/>
      <c r="AF115" s="941">
        <v>360496</v>
      </c>
      <c r="AG115" s="939"/>
      <c r="AH115" s="939"/>
      <c r="AI115" s="939"/>
      <c r="AJ115" s="940"/>
      <c r="AK115" s="941">
        <v>346600</v>
      </c>
      <c r="AL115" s="939"/>
      <c r="AM115" s="939"/>
      <c r="AN115" s="939"/>
      <c r="AO115" s="940"/>
      <c r="AP115" s="942">
        <v>2.2000000000000002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101453</v>
      </c>
      <c r="DH115" s="814"/>
      <c r="DI115" s="814"/>
      <c r="DJ115" s="814"/>
      <c r="DK115" s="815"/>
      <c r="DL115" s="816">
        <v>101856</v>
      </c>
      <c r="DM115" s="814"/>
      <c r="DN115" s="814"/>
      <c r="DO115" s="814"/>
      <c r="DP115" s="815"/>
      <c r="DQ115" s="816">
        <v>102194</v>
      </c>
      <c r="DR115" s="814"/>
      <c r="DS115" s="814"/>
      <c r="DT115" s="814"/>
      <c r="DU115" s="815"/>
      <c r="DV115" s="784">
        <v>0.6</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3988410</v>
      </c>
      <c r="AB117" s="925"/>
      <c r="AC117" s="925"/>
      <c r="AD117" s="925"/>
      <c r="AE117" s="926"/>
      <c r="AF117" s="928">
        <v>4138774</v>
      </c>
      <c r="AG117" s="925"/>
      <c r="AH117" s="925"/>
      <c r="AI117" s="925"/>
      <c r="AJ117" s="926"/>
      <c r="AK117" s="928">
        <v>4181945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38597468</v>
      </c>
      <c r="BR118" s="888"/>
      <c r="BS118" s="888"/>
      <c r="BT118" s="888"/>
      <c r="BU118" s="888"/>
      <c r="BV118" s="888">
        <v>37158555</v>
      </c>
      <c r="BW118" s="888"/>
      <c r="BX118" s="888"/>
      <c r="BY118" s="888"/>
      <c r="BZ118" s="888"/>
      <c r="CA118" s="888">
        <v>34573099</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17275529</v>
      </c>
      <c r="BR119" s="830"/>
      <c r="BS119" s="830"/>
      <c r="BT119" s="830"/>
      <c r="BU119" s="830"/>
      <c r="BV119" s="830">
        <v>15546409</v>
      </c>
      <c r="BW119" s="830"/>
      <c r="BX119" s="830"/>
      <c r="BY119" s="830"/>
      <c r="BZ119" s="830"/>
      <c r="CA119" s="830">
        <v>15761521</v>
      </c>
      <c r="CB119" s="830"/>
      <c r="CC119" s="830"/>
      <c r="CD119" s="830"/>
      <c r="CE119" s="830"/>
      <c r="CF119" s="891">
        <v>97.9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2464109</v>
      </c>
      <c r="BR120" s="801"/>
      <c r="BS120" s="801"/>
      <c r="BT120" s="801"/>
      <c r="BU120" s="801"/>
      <c r="BV120" s="801">
        <v>2284600</v>
      </c>
      <c r="BW120" s="801"/>
      <c r="BX120" s="801"/>
      <c r="BY120" s="801"/>
      <c r="BZ120" s="801"/>
      <c r="CA120" s="801">
        <v>2785836</v>
      </c>
      <c r="CB120" s="801"/>
      <c r="CC120" s="801"/>
      <c r="CD120" s="801"/>
      <c r="CE120" s="801"/>
      <c r="CF120" s="878">
        <v>17.3</v>
      </c>
      <c r="CG120" s="879"/>
      <c r="CH120" s="879"/>
      <c r="CI120" s="879"/>
      <c r="CJ120" s="879"/>
      <c r="CK120" s="880" t="s">
        <v>435</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4041487</v>
      </c>
      <c r="DH120" s="830"/>
      <c r="DI120" s="830"/>
      <c r="DJ120" s="830"/>
      <c r="DK120" s="830"/>
      <c r="DL120" s="830">
        <v>4101886</v>
      </c>
      <c r="DM120" s="830"/>
      <c r="DN120" s="830"/>
      <c r="DO120" s="830"/>
      <c r="DP120" s="830"/>
      <c r="DQ120" s="830">
        <v>3974350</v>
      </c>
      <c r="DR120" s="830"/>
      <c r="DS120" s="830"/>
      <c r="DT120" s="830"/>
      <c r="DU120" s="830"/>
      <c r="DV120" s="831">
        <v>24.7</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36935064</v>
      </c>
      <c r="BR121" s="888"/>
      <c r="BS121" s="888"/>
      <c r="BT121" s="888"/>
      <c r="BU121" s="888"/>
      <c r="BV121" s="888">
        <v>36755979</v>
      </c>
      <c r="BW121" s="888"/>
      <c r="BX121" s="888"/>
      <c r="BY121" s="888"/>
      <c r="BZ121" s="888"/>
      <c r="CA121" s="888">
        <v>35693891</v>
      </c>
      <c r="CB121" s="888"/>
      <c r="CC121" s="888"/>
      <c r="CD121" s="888"/>
      <c r="CE121" s="888"/>
      <c r="CF121" s="889">
        <v>221.7</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141917</v>
      </c>
      <c r="DH121" s="801"/>
      <c r="DI121" s="801"/>
      <c r="DJ121" s="801"/>
      <c r="DK121" s="801"/>
      <c r="DL121" s="801">
        <v>134810</v>
      </c>
      <c r="DM121" s="801"/>
      <c r="DN121" s="801"/>
      <c r="DO121" s="801"/>
      <c r="DP121" s="801"/>
      <c r="DQ121" s="801">
        <v>133468</v>
      </c>
      <c r="DR121" s="801"/>
      <c r="DS121" s="801"/>
      <c r="DT121" s="801"/>
      <c r="DU121" s="801"/>
      <c r="DV121" s="853">
        <v>0.8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56674702</v>
      </c>
      <c r="BR122" s="870"/>
      <c r="BS122" s="870"/>
      <c r="BT122" s="870"/>
      <c r="BU122" s="870"/>
      <c r="BV122" s="870">
        <v>54586988</v>
      </c>
      <c r="BW122" s="870"/>
      <c r="BX122" s="870"/>
      <c r="BY122" s="870"/>
      <c r="BZ122" s="870"/>
      <c r="CA122" s="870">
        <v>54241248</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181438</v>
      </c>
      <c r="DH122" s="801"/>
      <c r="DI122" s="801"/>
      <c r="DJ122" s="801"/>
      <c r="DK122" s="801"/>
      <c r="DL122" s="801">
        <v>175196</v>
      </c>
      <c r="DM122" s="801"/>
      <c r="DN122" s="801"/>
      <c r="DO122" s="801"/>
      <c r="DP122" s="801"/>
      <c r="DQ122" s="801">
        <v>118851</v>
      </c>
      <c r="DR122" s="801"/>
      <c r="DS122" s="801"/>
      <c r="DT122" s="801"/>
      <c r="DU122" s="801"/>
      <c r="DV122" s="853">
        <v>0.7</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318669</v>
      </c>
      <c r="AB126" s="814"/>
      <c r="AC126" s="814"/>
      <c r="AD126" s="814"/>
      <c r="AE126" s="815"/>
      <c r="AF126" s="816">
        <v>338201</v>
      </c>
      <c r="AG126" s="814"/>
      <c r="AH126" s="814"/>
      <c r="AI126" s="814"/>
      <c r="AJ126" s="815"/>
      <c r="AK126" s="816">
        <v>329061</v>
      </c>
      <c r="AL126" s="814"/>
      <c r="AM126" s="814"/>
      <c r="AN126" s="814"/>
      <c r="AO126" s="815"/>
      <c r="AP126" s="784">
        <v>2</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27260</v>
      </c>
      <c r="AB127" s="814"/>
      <c r="AC127" s="814"/>
      <c r="AD127" s="814"/>
      <c r="AE127" s="815"/>
      <c r="AF127" s="816">
        <v>22295</v>
      </c>
      <c r="AG127" s="814"/>
      <c r="AH127" s="814"/>
      <c r="AI127" s="814"/>
      <c r="AJ127" s="815"/>
      <c r="AK127" s="816">
        <v>17539</v>
      </c>
      <c r="AL127" s="814"/>
      <c r="AM127" s="814"/>
      <c r="AN127" s="814"/>
      <c r="AO127" s="815"/>
      <c r="AP127" s="784">
        <v>0.1</v>
      </c>
      <c r="AQ127" s="785"/>
      <c r="AR127" s="785"/>
      <c r="AS127" s="785"/>
      <c r="AT127" s="786"/>
      <c r="AU127" s="233"/>
      <c r="AV127" s="233"/>
      <c r="AW127" s="233"/>
      <c r="AX127" s="787" t="s">
        <v>451</v>
      </c>
      <c r="AY127" s="788"/>
      <c r="AZ127" s="788"/>
      <c r="BA127" s="788"/>
      <c r="BB127" s="788"/>
      <c r="BC127" s="788"/>
      <c r="BD127" s="788"/>
      <c r="BE127" s="789"/>
      <c r="BF127" s="790" t="s">
        <v>440</v>
      </c>
      <c r="BG127" s="791"/>
      <c r="BH127" s="791"/>
      <c r="BI127" s="791"/>
      <c r="BJ127" s="791"/>
      <c r="BK127" s="791"/>
      <c r="BL127" s="792"/>
      <c r="BM127" s="790">
        <v>12.51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392563</v>
      </c>
      <c r="AB128" s="754"/>
      <c r="AC128" s="754"/>
      <c r="AD128" s="754"/>
      <c r="AE128" s="755"/>
      <c r="AF128" s="756">
        <v>407289</v>
      </c>
      <c r="AG128" s="754"/>
      <c r="AH128" s="754"/>
      <c r="AI128" s="754"/>
      <c r="AJ128" s="755"/>
      <c r="AK128" s="756">
        <v>369288</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17.510000000000002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19709158</v>
      </c>
      <c r="AB129" s="814"/>
      <c r="AC129" s="814"/>
      <c r="AD129" s="814"/>
      <c r="AE129" s="815"/>
      <c r="AF129" s="816">
        <v>19507010</v>
      </c>
      <c r="AG129" s="814"/>
      <c r="AH129" s="814"/>
      <c r="AI129" s="814"/>
      <c r="AJ129" s="815"/>
      <c r="AK129" s="816">
        <v>19746373</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3602745</v>
      </c>
      <c r="AB130" s="814"/>
      <c r="AC130" s="814"/>
      <c r="AD130" s="814"/>
      <c r="AE130" s="815"/>
      <c r="AF130" s="816">
        <v>3653308</v>
      </c>
      <c r="AG130" s="814"/>
      <c r="AH130" s="814"/>
      <c r="AI130" s="814"/>
      <c r="AJ130" s="815"/>
      <c r="AK130" s="816">
        <v>3647806</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16106413</v>
      </c>
      <c r="AB131" s="747"/>
      <c r="AC131" s="747"/>
      <c r="AD131" s="747"/>
      <c r="AE131" s="748"/>
      <c r="AF131" s="749">
        <v>15853702</v>
      </c>
      <c r="AG131" s="747"/>
      <c r="AH131" s="747"/>
      <c r="AI131" s="747"/>
      <c r="AJ131" s="748"/>
      <c r="AK131" s="749">
        <v>16098567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-4.2827661000000003E-2</v>
      </c>
      <c r="AB132" s="770"/>
      <c r="AC132" s="770"/>
      <c r="AD132" s="770"/>
      <c r="AE132" s="771"/>
      <c r="AF132" s="772">
        <v>0.49311511000000002</v>
      </c>
      <c r="AG132" s="770"/>
      <c r="AH132" s="770"/>
      <c r="AI132" s="770"/>
      <c r="AJ132" s="771"/>
      <c r="AK132" s="772">
        <v>1.0240103979999999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0.3</v>
      </c>
      <c r="AB133" s="779"/>
      <c r="AC133" s="779"/>
      <c r="AD133" s="779"/>
      <c r="AE133" s="780"/>
      <c r="AF133" s="778">
        <v>0.2</v>
      </c>
      <c r="AG133" s="779"/>
      <c r="AH133" s="779"/>
      <c r="AI133" s="779"/>
      <c r="AJ133" s="780"/>
      <c r="AK133" s="778">
        <v>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64" t="s">
        <v>469</v>
      </c>
      <c r="L7" s="254"/>
      <c r="M7" s="255" t="s">
        <v>470</v>
      </c>
      <c r="N7" s="256"/>
    </row>
    <row r="8" spans="1:16">
      <c r="A8" s="248"/>
      <c r="B8" s="244"/>
      <c r="C8" s="244"/>
      <c r="D8" s="244"/>
      <c r="E8" s="244"/>
      <c r="F8" s="244"/>
      <c r="G8" s="257"/>
      <c r="H8" s="258"/>
      <c r="I8" s="258"/>
      <c r="J8" s="259"/>
      <c r="K8" s="1165"/>
      <c r="L8" s="260" t="s">
        <v>471</v>
      </c>
      <c r="M8" s="261" t="s">
        <v>472</v>
      </c>
      <c r="N8" s="262" t="s">
        <v>473</v>
      </c>
    </row>
    <row r="9" spans="1:16">
      <c r="A9" s="248"/>
      <c r="B9" s="244"/>
      <c r="C9" s="244"/>
      <c r="D9" s="244"/>
      <c r="E9" s="244"/>
      <c r="F9" s="244"/>
      <c r="G9" s="1178" t="s">
        <v>474</v>
      </c>
      <c r="H9" s="1179"/>
      <c r="I9" s="1179"/>
      <c r="J9" s="1180"/>
      <c r="K9" s="263">
        <v>3861384</v>
      </c>
      <c r="L9" s="264">
        <v>39932</v>
      </c>
      <c r="M9" s="265">
        <v>58112</v>
      </c>
      <c r="N9" s="266">
        <v>-31.3</v>
      </c>
    </row>
    <row r="10" spans="1:16">
      <c r="A10" s="248"/>
      <c r="B10" s="244"/>
      <c r="C10" s="244"/>
      <c r="D10" s="244"/>
      <c r="E10" s="244"/>
      <c r="F10" s="244"/>
      <c r="G10" s="1178" t="s">
        <v>475</v>
      </c>
      <c r="H10" s="1179"/>
      <c r="I10" s="1179"/>
      <c r="J10" s="1180"/>
      <c r="K10" s="267">
        <v>136284</v>
      </c>
      <c r="L10" s="268">
        <v>1409</v>
      </c>
      <c r="M10" s="269">
        <v>3510</v>
      </c>
      <c r="N10" s="270">
        <v>-59.9</v>
      </c>
    </row>
    <row r="11" spans="1:16" ht="13.5" customHeight="1">
      <c r="A11" s="248"/>
      <c r="B11" s="244"/>
      <c r="C11" s="244"/>
      <c r="D11" s="244"/>
      <c r="E11" s="244"/>
      <c r="F11" s="244"/>
      <c r="G11" s="1178" t="s">
        <v>476</v>
      </c>
      <c r="H11" s="1179"/>
      <c r="I11" s="1179"/>
      <c r="J11" s="1180"/>
      <c r="K11" s="267">
        <v>693574</v>
      </c>
      <c r="L11" s="268">
        <v>7172</v>
      </c>
      <c r="M11" s="269">
        <v>6281</v>
      </c>
      <c r="N11" s="270">
        <v>14.2</v>
      </c>
    </row>
    <row r="12" spans="1:16" ht="13.5" customHeight="1">
      <c r="A12" s="248"/>
      <c r="B12" s="244"/>
      <c r="C12" s="244"/>
      <c r="D12" s="244"/>
      <c r="E12" s="244"/>
      <c r="F12" s="244"/>
      <c r="G12" s="1178" t="s">
        <v>477</v>
      </c>
      <c r="H12" s="1179"/>
      <c r="I12" s="1179"/>
      <c r="J12" s="1180"/>
      <c r="K12" s="267">
        <v>23300</v>
      </c>
      <c r="L12" s="268">
        <v>241</v>
      </c>
      <c r="M12" s="269">
        <v>744</v>
      </c>
      <c r="N12" s="270">
        <v>-67.599999999999994</v>
      </c>
    </row>
    <row r="13" spans="1:16" ht="13.5" customHeight="1">
      <c r="A13" s="248"/>
      <c r="B13" s="244"/>
      <c r="C13" s="244"/>
      <c r="D13" s="244"/>
      <c r="E13" s="244"/>
      <c r="F13" s="244"/>
      <c r="G13" s="1178" t="s">
        <v>478</v>
      </c>
      <c r="H13" s="1179"/>
      <c r="I13" s="1179"/>
      <c r="J13" s="1180"/>
      <c r="K13" s="267" t="s">
        <v>479</v>
      </c>
      <c r="L13" s="268" t="s">
        <v>479</v>
      </c>
      <c r="M13" s="269">
        <v>1</v>
      </c>
      <c r="N13" s="270" t="s">
        <v>479</v>
      </c>
    </row>
    <row r="14" spans="1:16" ht="13.5" customHeight="1">
      <c r="A14" s="248"/>
      <c r="B14" s="244"/>
      <c r="C14" s="244"/>
      <c r="D14" s="244"/>
      <c r="E14" s="244"/>
      <c r="F14" s="244"/>
      <c r="G14" s="1178" t="s">
        <v>480</v>
      </c>
      <c r="H14" s="1179"/>
      <c r="I14" s="1179"/>
      <c r="J14" s="1180"/>
      <c r="K14" s="267">
        <v>318246</v>
      </c>
      <c r="L14" s="268">
        <v>3291</v>
      </c>
      <c r="M14" s="269">
        <v>2803</v>
      </c>
      <c r="N14" s="270">
        <v>17.399999999999999</v>
      </c>
    </row>
    <row r="15" spans="1:16" ht="13.5" customHeight="1">
      <c r="A15" s="248"/>
      <c r="B15" s="244"/>
      <c r="C15" s="244"/>
      <c r="D15" s="244"/>
      <c r="E15" s="244"/>
      <c r="F15" s="244"/>
      <c r="G15" s="1178" t="s">
        <v>481</v>
      </c>
      <c r="H15" s="1179"/>
      <c r="I15" s="1179"/>
      <c r="J15" s="1180"/>
      <c r="K15" s="267">
        <v>34735</v>
      </c>
      <c r="L15" s="268">
        <v>359</v>
      </c>
      <c r="M15" s="269">
        <v>1119</v>
      </c>
      <c r="N15" s="270">
        <v>-67.900000000000006</v>
      </c>
    </row>
    <row r="16" spans="1:16">
      <c r="A16" s="248"/>
      <c r="B16" s="244"/>
      <c r="C16" s="244"/>
      <c r="D16" s="244"/>
      <c r="E16" s="244"/>
      <c r="F16" s="244"/>
      <c r="G16" s="1181" t="s">
        <v>482</v>
      </c>
      <c r="H16" s="1182"/>
      <c r="I16" s="1182"/>
      <c r="J16" s="1183"/>
      <c r="K16" s="268">
        <v>-332540</v>
      </c>
      <c r="L16" s="268">
        <v>-3439</v>
      </c>
      <c r="M16" s="269">
        <v>-5386</v>
      </c>
      <c r="N16" s="270">
        <v>-36.1</v>
      </c>
    </row>
    <row r="17" spans="1:16">
      <c r="A17" s="248"/>
      <c r="B17" s="244"/>
      <c r="C17" s="244"/>
      <c r="D17" s="244"/>
      <c r="E17" s="244"/>
      <c r="F17" s="244"/>
      <c r="G17" s="1181" t="s">
        <v>165</v>
      </c>
      <c r="H17" s="1182"/>
      <c r="I17" s="1182"/>
      <c r="J17" s="1183"/>
      <c r="K17" s="268">
        <v>4734983</v>
      </c>
      <c r="L17" s="268">
        <v>48966</v>
      </c>
      <c r="M17" s="269">
        <v>67183</v>
      </c>
      <c r="N17" s="270">
        <v>-27.1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75" t="s">
        <v>487</v>
      </c>
      <c r="H21" s="1176"/>
      <c r="I21" s="1176"/>
      <c r="J21" s="1177"/>
      <c r="K21" s="280">
        <v>3.89</v>
      </c>
      <c r="L21" s="281">
        <v>6.12</v>
      </c>
      <c r="M21" s="282">
        <v>-2.23</v>
      </c>
      <c r="N21" s="249"/>
      <c r="O21" s="283"/>
      <c r="P21" s="279"/>
    </row>
    <row r="22" spans="1:16" s="284" customFormat="1">
      <c r="A22" s="279"/>
      <c r="B22" s="249"/>
      <c r="C22" s="249"/>
      <c r="D22" s="249"/>
      <c r="E22" s="249"/>
      <c r="F22" s="249"/>
      <c r="G22" s="1175" t="s">
        <v>488</v>
      </c>
      <c r="H22" s="1176"/>
      <c r="I22" s="1176"/>
      <c r="J22" s="1177"/>
      <c r="K22" s="285">
        <v>96.1</v>
      </c>
      <c r="L22" s="286">
        <v>98.7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64" t="s">
        <v>469</v>
      </c>
      <c r="L30" s="254"/>
      <c r="M30" s="255" t="s">
        <v>470</v>
      </c>
      <c r="N30" s="256"/>
    </row>
    <row r="31" spans="1:16">
      <c r="A31" s="248"/>
      <c r="B31" s="244"/>
      <c r="C31" s="244"/>
      <c r="D31" s="244"/>
      <c r="E31" s="244"/>
      <c r="F31" s="244"/>
      <c r="G31" s="257"/>
      <c r="H31" s="258"/>
      <c r="I31" s="258"/>
      <c r="J31" s="259"/>
      <c r="K31" s="1165"/>
      <c r="L31" s="260" t="s">
        <v>471</v>
      </c>
      <c r="M31" s="261" t="s">
        <v>472</v>
      </c>
      <c r="N31" s="262" t="s">
        <v>473</v>
      </c>
    </row>
    <row r="32" spans="1:16" ht="27" customHeight="1">
      <c r="A32" s="248"/>
      <c r="B32" s="244"/>
      <c r="C32" s="244"/>
      <c r="D32" s="244"/>
      <c r="E32" s="244"/>
      <c r="F32" s="244"/>
      <c r="G32" s="1166" t="s">
        <v>492</v>
      </c>
      <c r="H32" s="1167"/>
      <c r="I32" s="1167"/>
      <c r="J32" s="1168"/>
      <c r="K32" s="294">
        <v>2806249</v>
      </c>
      <c r="L32" s="294">
        <v>29020</v>
      </c>
      <c r="M32" s="295">
        <v>33998</v>
      </c>
      <c r="N32" s="296">
        <v>-14.6</v>
      </c>
    </row>
    <row r="33" spans="1:16" ht="13.5" customHeight="1">
      <c r="A33" s="248"/>
      <c r="B33" s="244"/>
      <c r="C33" s="244"/>
      <c r="D33" s="244"/>
      <c r="E33" s="244"/>
      <c r="F33" s="244"/>
      <c r="G33" s="1166" t="s">
        <v>493</v>
      </c>
      <c r="H33" s="1167"/>
      <c r="I33" s="1167"/>
      <c r="J33" s="1168"/>
      <c r="K33" s="294">
        <v>3333</v>
      </c>
      <c r="L33" s="294">
        <v>34</v>
      </c>
      <c r="M33" s="295">
        <v>1</v>
      </c>
      <c r="N33" s="296">
        <v>3300</v>
      </c>
    </row>
    <row r="34" spans="1:16" ht="27" customHeight="1">
      <c r="A34" s="248"/>
      <c r="B34" s="244"/>
      <c r="C34" s="244"/>
      <c r="D34" s="244"/>
      <c r="E34" s="244"/>
      <c r="F34" s="244"/>
      <c r="G34" s="1166" t="s">
        <v>494</v>
      </c>
      <c r="H34" s="1167"/>
      <c r="I34" s="1167"/>
      <c r="J34" s="1168"/>
      <c r="K34" s="294">
        <v>33333</v>
      </c>
      <c r="L34" s="294">
        <v>345</v>
      </c>
      <c r="M34" s="295">
        <v>39</v>
      </c>
      <c r="N34" s="296">
        <v>784.6</v>
      </c>
    </row>
    <row r="35" spans="1:16" ht="27" customHeight="1">
      <c r="A35" s="248"/>
      <c r="B35" s="244"/>
      <c r="C35" s="244"/>
      <c r="D35" s="244"/>
      <c r="E35" s="244"/>
      <c r="F35" s="244"/>
      <c r="G35" s="1166" t="s">
        <v>495</v>
      </c>
      <c r="H35" s="1167"/>
      <c r="I35" s="1167"/>
      <c r="J35" s="1168"/>
      <c r="K35" s="294">
        <v>422943</v>
      </c>
      <c r="L35" s="294">
        <v>4374</v>
      </c>
      <c r="M35" s="295">
        <v>9007</v>
      </c>
      <c r="N35" s="296">
        <v>-51.4</v>
      </c>
    </row>
    <row r="36" spans="1:16" ht="27" customHeight="1">
      <c r="A36" s="248"/>
      <c r="B36" s="244"/>
      <c r="C36" s="244"/>
      <c r="D36" s="244"/>
      <c r="E36" s="244"/>
      <c r="F36" s="244"/>
      <c r="G36" s="1166" t="s">
        <v>496</v>
      </c>
      <c r="H36" s="1167"/>
      <c r="I36" s="1167"/>
      <c r="J36" s="1168"/>
      <c r="K36" s="294">
        <v>569487</v>
      </c>
      <c r="L36" s="294">
        <v>5889</v>
      </c>
      <c r="M36" s="295">
        <v>2239</v>
      </c>
      <c r="N36" s="296">
        <v>163</v>
      </c>
    </row>
    <row r="37" spans="1:16" ht="13.5" customHeight="1">
      <c r="A37" s="248"/>
      <c r="B37" s="244"/>
      <c r="C37" s="244"/>
      <c r="D37" s="244"/>
      <c r="E37" s="244"/>
      <c r="F37" s="244"/>
      <c r="G37" s="1166" t="s">
        <v>497</v>
      </c>
      <c r="H37" s="1167"/>
      <c r="I37" s="1167"/>
      <c r="J37" s="1168"/>
      <c r="K37" s="294">
        <v>346600</v>
      </c>
      <c r="L37" s="294">
        <v>3584</v>
      </c>
      <c r="M37" s="295">
        <v>951</v>
      </c>
      <c r="N37" s="296">
        <v>276.89999999999998</v>
      </c>
    </row>
    <row r="38" spans="1:16" ht="27" customHeight="1">
      <c r="A38" s="248"/>
      <c r="B38" s="244"/>
      <c r="C38" s="244"/>
      <c r="D38" s="244"/>
      <c r="E38" s="244"/>
      <c r="F38" s="244"/>
      <c r="G38" s="1169" t="s">
        <v>498</v>
      </c>
      <c r="H38" s="1170"/>
      <c r="I38" s="1170"/>
      <c r="J38" s="1171"/>
      <c r="K38" s="297" t="s">
        <v>479</v>
      </c>
      <c r="L38" s="297" t="s">
        <v>479</v>
      </c>
      <c r="M38" s="298">
        <v>6</v>
      </c>
      <c r="N38" s="299" t="s">
        <v>479</v>
      </c>
      <c r="O38" s="293"/>
    </row>
    <row r="39" spans="1:16">
      <c r="A39" s="248"/>
      <c r="B39" s="244"/>
      <c r="C39" s="244"/>
      <c r="D39" s="244"/>
      <c r="E39" s="244"/>
      <c r="F39" s="244"/>
      <c r="G39" s="1169" t="s">
        <v>499</v>
      </c>
      <c r="H39" s="1170"/>
      <c r="I39" s="1170"/>
      <c r="J39" s="1171"/>
      <c r="K39" s="300">
        <v>-369288</v>
      </c>
      <c r="L39" s="300">
        <v>-3819</v>
      </c>
      <c r="M39" s="301">
        <v>-6589</v>
      </c>
      <c r="N39" s="302">
        <v>-42</v>
      </c>
      <c r="O39" s="293"/>
    </row>
    <row r="40" spans="1:16" ht="27" customHeight="1">
      <c r="A40" s="248"/>
      <c r="B40" s="244"/>
      <c r="C40" s="244"/>
      <c r="D40" s="244"/>
      <c r="E40" s="244"/>
      <c r="F40" s="244"/>
      <c r="G40" s="1166" t="s">
        <v>500</v>
      </c>
      <c r="H40" s="1167"/>
      <c r="I40" s="1167"/>
      <c r="J40" s="1168"/>
      <c r="K40" s="300">
        <v>-3647806</v>
      </c>
      <c r="L40" s="300">
        <v>-37723</v>
      </c>
      <c r="M40" s="301">
        <v>-27524</v>
      </c>
      <c r="N40" s="302">
        <v>37.1</v>
      </c>
      <c r="O40" s="293"/>
    </row>
    <row r="41" spans="1:16">
      <c r="A41" s="248"/>
      <c r="B41" s="244"/>
      <c r="C41" s="244"/>
      <c r="D41" s="244"/>
      <c r="E41" s="244"/>
      <c r="F41" s="244"/>
      <c r="G41" s="1172" t="s">
        <v>276</v>
      </c>
      <c r="H41" s="1173"/>
      <c r="I41" s="1173"/>
      <c r="J41" s="1174"/>
      <c r="K41" s="294">
        <v>164851</v>
      </c>
      <c r="L41" s="300">
        <v>1705</v>
      </c>
      <c r="M41" s="301">
        <v>12127</v>
      </c>
      <c r="N41" s="302">
        <v>-85.9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9" t="s">
        <v>469</v>
      </c>
      <c r="J49" s="1161" t="s">
        <v>504</v>
      </c>
      <c r="K49" s="1162"/>
      <c r="L49" s="1162"/>
      <c r="M49" s="1162"/>
      <c r="N49" s="1163"/>
    </row>
    <row r="50" spans="1:14">
      <c r="A50" s="248"/>
      <c r="B50" s="244"/>
      <c r="C50" s="244"/>
      <c r="D50" s="244"/>
      <c r="E50" s="244"/>
      <c r="F50" s="244"/>
      <c r="G50" s="312"/>
      <c r="H50" s="313"/>
      <c r="I50" s="1160"/>
      <c r="J50" s="314" t="s">
        <v>505</v>
      </c>
      <c r="K50" s="315" t="s">
        <v>506</v>
      </c>
      <c r="L50" s="316" t="s">
        <v>507</v>
      </c>
      <c r="M50" s="317" t="s">
        <v>508</v>
      </c>
      <c r="N50" s="318" t="s">
        <v>509</v>
      </c>
    </row>
    <row r="51" spans="1:14">
      <c r="A51" s="248"/>
      <c r="B51" s="244"/>
      <c r="C51" s="244"/>
      <c r="D51" s="244"/>
      <c r="E51" s="244"/>
      <c r="F51" s="244"/>
      <c r="G51" s="310" t="s">
        <v>510</v>
      </c>
      <c r="H51" s="311"/>
      <c r="I51" s="319">
        <v>3778474</v>
      </c>
      <c r="J51" s="320">
        <v>39478</v>
      </c>
      <c r="K51" s="321">
        <v>5.8</v>
      </c>
      <c r="L51" s="322">
        <v>47569</v>
      </c>
      <c r="M51" s="323">
        <v>-23.1</v>
      </c>
      <c r="N51" s="324">
        <v>28.9</v>
      </c>
    </row>
    <row r="52" spans="1:14">
      <c r="A52" s="248"/>
      <c r="B52" s="244"/>
      <c r="C52" s="244"/>
      <c r="D52" s="244"/>
      <c r="E52" s="244"/>
      <c r="F52" s="244"/>
      <c r="G52" s="325"/>
      <c r="H52" s="326" t="s">
        <v>511</v>
      </c>
      <c r="I52" s="327">
        <v>2186600</v>
      </c>
      <c r="J52" s="328">
        <v>22846</v>
      </c>
      <c r="K52" s="329">
        <v>-2.7</v>
      </c>
      <c r="L52" s="330">
        <v>26255</v>
      </c>
      <c r="M52" s="331">
        <v>-18.399999999999999</v>
      </c>
      <c r="N52" s="332">
        <v>15.7</v>
      </c>
    </row>
    <row r="53" spans="1:14">
      <c r="A53" s="248"/>
      <c r="B53" s="244"/>
      <c r="C53" s="244"/>
      <c r="D53" s="244"/>
      <c r="E53" s="244"/>
      <c r="F53" s="244"/>
      <c r="G53" s="310" t="s">
        <v>512</v>
      </c>
      <c r="H53" s="311"/>
      <c r="I53" s="319">
        <v>5367533</v>
      </c>
      <c r="J53" s="320">
        <v>55749</v>
      </c>
      <c r="K53" s="321">
        <v>41.2</v>
      </c>
      <c r="L53" s="322">
        <v>50880</v>
      </c>
      <c r="M53" s="323">
        <v>7</v>
      </c>
      <c r="N53" s="324">
        <v>34.200000000000003</v>
      </c>
    </row>
    <row r="54" spans="1:14">
      <c r="A54" s="248"/>
      <c r="B54" s="244"/>
      <c r="C54" s="244"/>
      <c r="D54" s="244"/>
      <c r="E54" s="244"/>
      <c r="F54" s="244"/>
      <c r="G54" s="325"/>
      <c r="H54" s="326" t="s">
        <v>511</v>
      </c>
      <c r="I54" s="327">
        <v>3334806</v>
      </c>
      <c r="J54" s="328">
        <v>34636</v>
      </c>
      <c r="K54" s="329">
        <v>51.6</v>
      </c>
      <c r="L54" s="330">
        <v>26879</v>
      </c>
      <c r="M54" s="331">
        <v>2.4</v>
      </c>
      <c r="N54" s="332">
        <v>49.2</v>
      </c>
    </row>
    <row r="55" spans="1:14">
      <c r="A55" s="248"/>
      <c r="B55" s="244"/>
      <c r="C55" s="244"/>
      <c r="D55" s="244"/>
      <c r="E55" s="244"/>
      <c r="F55" s="244"/>
      <c r="G55" s="310" t="s">
        <v>513</v>
      </c>
      <c r="H55" s="311"/>
      <c r="I55" s="319">
        <v>5677874</v>
      </c>
      <c r="J55" s="320">
        <v>58770</v>
      </c>
      <c r="K55" s="321">
        <v>5.4</v>
      </c>
      <c r="L55" s="322">
        <v>63956</v>
      </c>
      <c r="M55" s="323">
        <v>25.7</v>
      </c>
      <c r="N55" s="324">
        <v>-20.3</v>
      </c>
    </row>
    <row r="56" spans="1:14">
      <c r="A56" s="248"/>
      <c r="B56" s="244"/>
      <c r="C56" s="244"/>
      <c r="D56" s="244"/>
      <c r="E56" s="244"/>
      <c r="F56" s="244"/>
      <c r="G56" s="325"/>
      <c r="H56" s="326" t="s">
        <v>511</v>
      </c>
      <c r="I56" s="327">
        <v>3040821</v>
      </c>
      <c r="J56" s="328">
        <v>31475</v>
      </c>
      <c r="K56" s="329">
        <v>-9.1</v>
      </c>
      <c r="L56" s="330">
        <v>29239</v>
      </c>
      <c r="M56" s="331">
        <v>8.8000000000000007</v>
      </c>
      <c r="N56" s="332">
        <v>-17.899999999999999</v>
      </c>
    </row>
    <row r="57" spans="1:14">
      <c r="A57" s="248"/>
      <c r="B57" s="244"/>
      <c r="C57" s="244"/>
      <c r="D57" s="244"/>
      <c r="E57" s="244"/>
      <c r="F57" s="244"/>
      <c r="G57" s="310" t="s">
        <v>514</v>
      </c>
      <c r="H57" s="311"/>
      <c r="I57" s="319">
        <v>4676700</v>
      </c>
      <c r="J57" s="320">
        <v>48310</v>
      </c>
      <c r="K57" s="321">
        <v>-17.8</v>
      </c>
      <c r="L57" s="322">
        <v>66255</v>
      </c>
      <c r="M57" s="323">
        <v>3.6</v>
      </c>
      <c r="N57" s="324">
        <v>-21.4</v>
      </c>
    </row>
    <row r="58" spans="1:14">
      <c r="A58" s="248"/>
      <c r="B58" s="244"/>
      <c r="C58" s="244"/>
      <c r="D58" s="244"/>
      <c r="E58" s="244"/>
      <c r="F58" s="244"/>
      <c r="G58" s="325"/>
      <c r="H58" s="326" t="s">
        <v>511</v>
      </c>
      <c r="I58" s="327">
        <v>2834229</v>
      </c>
      <c r="J58" s="328">
        <v>29277</v>
      </c>
      <c r="K58" s="329">
        <v>-7</v>
      </c>
      <c r="L58" s="330">
        <v>31822</v>
      </c>
      <c r="M58" s="331">
        <v>8.8000000000000007</v>
      </c>
      <c r="N58" s="332">
        <v>-15.8</v>
      </c>
    </row>
    <row r="59" spans="1:14">
      <c r="A59" s="248"/>
      <c r="B59" s="244"/>
      <c r="C59" s="244"/>
      <c r="D59" s="244"/>
      <c r="E59" s="244"/>
      <c r="F59" s="244"/>
      <c r="G59" s="310" t="s">
        <v>515</v>
      </c>
      <c r="H59" s="311"/>
      <c r="I59" s="319">
        <v>4185908</v>
      </c>
      <c r="J59" s="320">
        <v>43288</v>
      </c>
      <c r="K59" s="321">
        <v>-10.4</v>
      </c>
      <c r="L59" s="322">
        <v>47278</v>
      </c>
      <c r="M59" s="323">
        <v>-28.6</v>
      </c>
      <c r="N59" s="324">
        <v>18.2</v>
      </c>
    </row>
    <row r="60" spans="1:14">
      <c r="A60" s="248"/>
      <c r="B60" s="244"/>
      <c r="C60" s="244"/>
      <c r="D60" s="244"/>
      <c r="E60" s="244"/>
      <c r="F60" s="244"/>
      <c r="G60" s="325"/>
      <c r="H60" s="326" t="s">
        <v>511</v>
      </c>
      <c r="I60" s="333">
        <v>1727592</v>
      </c>
      <c r="J60" s="328">
        <v>17865</v>
      </c>
      <c r="K60" s="329">
        <v>-39</v>
      </c>
      <c r="L60" s="330">
        <v>24096</v>
      </c>
      <c r="M60" s="331">
        <v>-24.3</v>
      </c>
      <c r="N60" s="332">
        <v>-14.7</v>
      </c>
    </row>
    <row r="61" spans="1:14">
      <c r="A61" s="248"/>
      <c r="B61" s="244"/>
      <c r="C61" s="244"/>
      <c r="D61" s="244"/>
      <c r="E61" s="244"/>
      <c r="F61" s="244"/>
      <c r="G61" s="310" t="s">
        <v>516</v>
      </c>
      <c r="H61" s="334"/>
      <c r="I61" s="335">
        <v>4737298</v>
      </c>
      <c r="J61" s="336">
        <v>49119</v>
      </c>
      <c r="K61" s="337">
        <v>4.8</v>
      </c>
      <c r="L61" s="338">
        <v>55188</v>
      </c>
      <c r="M61" s="339">
        <v>-3.1</v>
      </c>
      <c r="N61" s="324">
        <v>7.9</v>
      </c>
    </row>
    <row r="62" spans="1:14">
      <c r="A62" s="248"/>
      <c r="B62" s="244"/>
      <c r="C62" s="244"/>
      <c r="D62" s="244"/>
      <c r="E62" s="244"/>
      <c r="F62" s="244"/>
      <c r="G62" s="325"/>
      <c r="H62" s="326" t="s">
        <v>511</v>
      </c>
      <c r="I62" s="327">
        <v>2624810</v>
      </c>
      <c r="J62" s="328">
        <v>27220</v>
      </c>
      <c r="K62" s="329">
        <v>-1.2</v>
      </c>
      <c r="L62" s="330">
        <v>27658</v>
      </c>
      <c r="M62" s="331">
        <v>-4.5</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84" t="s">
        <v>3</v>
      </c>
      <c r="D47" s="1184"/>
      <c r="E47" s="1185"/>
      <c r="F47" s="11">
        <v>40.86</v>
      </c>
      <c r="G47" s="12">
        <v>41.57</v>
      </c>
      <c r="H47" s="12">
        <v>40.18</v>
      </c>
      <c r="I47" s="12">
        <v>39.18</v>
      </c>
      <c r="J47" s="13">
        <v>32.130000000000003</v>
      </c>
    </row>
    <row r="48" spans="2:10" ht="57.75" customHeight="1">
      <c r="B48" s="14"/>
      <c r="C48" s="1186" t="s">
        <v>4</v>
      </c>
      <c r="D48" s="1186"/>
      <c r="E48" s="1187"/>
      <c r="F48" s="15">
        <v>3.66</v>
      </c>
      <c r="G48" s="16">
        <v>2.48</v>
      </c>
      <c r="H48" s="16">
        <v>1.83</v>
      </c>
      <c r="I48" s="16">
        <v>2.0299999999999998</v>
      </c>
      <c r="J48" s="17">
        <v>1.77</v>
      </c>
    </row>
    <row r="49" spans="2:10" ht="57.75" customHeight="1" thickBot="1">
      <c r="B49" s="18"/>
      <c r="C49" s="1188" t="s">
        <v>5</v>
      </c>
      <c r="D49" s="1188"/>
      <c r="E49" s="1189"/>
      <c r="F49" s="19">
        <v>8.77</v>
      </c>
      <c r="G49" s="20">
        <v>6.85</v>
      </c>
      <c r="H49" s="20">
        <v>7.21</v>
      </c>
      <c r="I49" s="20">
        <v>6.14</v>
      </c>
      <c r="J49" s="21">
        <v>0.35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96" t="s">
        <v>523</v>
      </c>
      <c r="D34" s="1196"/>
      <c r="E34" s="1197"/>
      <c r="F34" s="32">
        <v>4.4000000000000004</v>
      </c>
      <c r="G34" s="33">
        <v>5.0999999999999996</v>
      </c>
      <c r="H34" s="33">
        <v>4.43</v>
      </c>
      <c r="I34" s="33">
        <v>4.51</v>
      </c>
      <c r="J34" s="34">
        <v>5.03</v>
      </c>
      <c r="K34" s="22"/>
      <c r="L34" s="22"/>
      <c r="M34" s="22"/>
      <c r="N34" s="22"/>
      <c r="O34" s="22"/>
      <c r="P34" s="22"/>
    </row>
    <row r="35" spans="1:16" ht="39" customHeight="1">
      <c r="A35" s="22"/>
      <c r="B35" s="35"/>
      <c r="C35" s="1190" t="s">
        <v>524</v>
      </c>
      <c r="D35" s="1191"/>
      <c r="E35" s="1192"/>
      <c r="F35" s="36">
        <v>0.83</v>
      </c>
      <c r="G35" s="37">
        <v>0.56999999999999995</v>
      </c>
      <c r="H35" s="37">
        <v>1.02</v>
      </c>
      <c r="I35" s="37">
        <v>1.34</v>
      </c>
      <c r="J35" s="38">
        <v>1.88</v>
      </c>
      <c r="K35" s="22"/>
      <c r="L35" s="22"/>
      <c r="M35" s="22"/>
      <c r="N35" s="22"/>
      <c r="O35" s="22"/>
      <c r="P35" s="22"/>
    </row>
    <row r="36" spans="1:16" ht="39" customHeight="1">
      <c r="A36" s="22"/>
      <c r="B36" s="35"/>
      <c r="C36" s="1190" t="s">
        <v>525</v>
      </c>
      <c r="D36" s="1191"/>
      <c r="E36" s="1192"/>
      <c r="F36" s="36">
        <v>3.63</v>
      </c>
      <c r="G36" s="37">
        <v>2.4500000000000002</v>
      </c>
      <c r="H36" s="37">
        <v>1.79</v>
      </c>
      <c r="I36" s="37">
        <v>2.0099999999999998</v>
      </c>
      <c r="J36" s="38">
        <v>1.75</v>
      </c>
      <c r="K36" s="22"/>
      <c r="L36" s="22"/>
      <c r="M36" s="22"/>
      <c r="N36" s="22"/>
      <c r="O36" s="22"/>
      <c r="P36" s="22"/>
    </row>
    <row r="37" spans="1:16" ht="39" customHeight="1">
      <c r="A37" s="22"/>
      <c r="B37" s="35"/>
      <c r="C37" s="1190" t="s">
        <v>526</v>
      </c>
      <c r="D37" s="1191"/>
      <c r="E37" s="1192"/>
      <c r="F37" s="36">
        <v>0.12</v>
      </c>
      <c r="G37" s="37">
        <v>0.27</v>
      </c>
      <c r="H37" s="37">
        <v>0.19</v>
      </c>
      <c r="I37" s="37">
        <v>0.17</v>
      </c>
      <c r="J37" s="38">
        <v>0.85</v>
      </c>
      <c r="K37" s="22"/>
      <c r="L37" s="22"/>
      <c r="M37" s="22"/>
      <c r="N37" s="22"/>
      <c r="O37" s="22"/>
      <c r="P37" s="22"/>
    </row>
    <row r="38" spans="1:16" ht="39" customHeight="1">
      <c r="A38" s="22"/>
      <c r="B38" s="35"/>
      <c r="C38" s="1190" t="s">
        <v>527</v>
      </c>
      <c r="D38" s="1191"/>
      <c r="E38" s="1192"/>
      <c r="F38" s="36">
        <v>0.17</v>
      </c>
      <c r="G38" s="37">
        <v>0.21</v>
      </c>
      <c r="H38" s="37">
        <v>0.19</v>
      </c>
      <c r="I38" s="37">
        <v>0.23</v>
      </c>
      <c r="J38" s="38">
        <v>0.22</v>
      </c>
      <c r="K38" s="22"/>
      <c r="L38" s="22"/>
      <c r="M38" s="22"/>
      <c r="N38" s="22"/>
      <c r="O38" s="22"/>
      <c r="P38" s="22"/>
    </row>
    <row r="39" spans="1:16" ht="39" customHeight="1">
      <c r="A39" s="22"/>
      <c r="B39" s="35"/>
      <c r="C39" s="1190" t="s">
        <v>528</v>
      </c>
      <c r="D39" s="1191"/>
      <c r="E39" s="1192"/>
      <c r="F39" s="36">
        <v>0.01</v>
      </c>
      <c r="G39" s="37">
        <v>0.01</v>
      </c>
      <c r="H39" s="37">
        <v>0.02</v>
      </c>
      <c r="I39" s="37">
        <v>0.02</v>
      </c>
      <c r="J39" s="38">
        <v>0.01</v>
      </c>
      <c r="K39" s="22"/>
      <c r="L39" s="22"/>
      <c r="M39" s="22"/>
      <c r="N39" s="22"/>
      <c r="O39" s="22"/>
      <c r="P39" s="22"/>
    </row>
    <row r="40" spans="1:16" ht="39" customHeight="1">
      <c r="A40" s="22"/>
      <c r="B40" s="35"/>
      <c r="C40" s="1190" t="s">
        <v>529</v>
      </c>
      <c r="D40" s="1191"/>
      <c r="E40" s="1192"/>
      <c r="F40" s="36">
        <v>0.02</v>
      </c>
      <c r="G40" s="37">
        <v>0.02</v>
      </c>
      <c r="H40" s="37">
        <v>0.02</v>
      </c>
      <c r="I40" s="37">
        <v>0.01</v>
      </c>
      <c r="J40" s="38">
        <v>0.01</v>
      </c>
      <c r="K40" s="22"/>
      <c r="L40" s="22"/>
      <c r="M40" s="22"/>
      <c r="N40" s="22"/>
      <c r="O40" s="22"/>
      <c r="P40" s="22"/>
    </row>
    <row r="41" spans="1:16" ht="39" customHeight="1">
      <c r="A41" s="22"/>
      <c r="B41" s="35"/>
      <c r="C41" s="1190" t="s">
        <v>530</v>
      </c>
      <c r="D41" s="1191"/>
      <c r="E41" s="1192"/>
      <c r="F41" s="36">
        <v>0</v>
      </c>
      <c r="G41" s="37">
        <v>0</v>
      </c>
      <c r="H41" s="37">
        <v>0</v>
      </c>
      <c r="I41" s="37">
        <v>0</v>
      </c>
      <c r="J41" s="38">
        <v>0</v>
      </c>
      <c r="K41" s="22"/>
      <c r="L41" s="22"/>
      <c r="M41" s="22"/>
      <c r="N41" s="22"/>
      <c r="O41" s="22"/>
      <c r="P41" s="22"/>
    </row>
    <row r="42" spans="1:16" ht="39" customHeight="1">
      <c r="A42" s="22"/>
      <c r="B42" s="39"/>
      <c r="C42" s="1190" t="s">
        <v>531</v>
      </c>
      <c r="D42" s="1191"/>
      <c r="E42" s="1192"/>
      <c r="F42" s="36" t="s">
        <v>479</v>
      </c>
      <c r="G42" s="37" t="s">
        <v>479</v>
      </c>
      <c r="H42" s="37" t="s">
        <v>479</v>
      </c>
      <c r="I42" s="37" t="s">
        <v>479</v>
      </c>
      <c r="J42" s="38" t="s">
        <v>479</v>
      </c>
      <c r="K42" s="22"/>
      <c r="L42" s="22"/>
      <c r="M42" s="22"/>
      <c r="N42" s="22"/>
      <c r="O42" s="22"/>
      <c r="P42" s="22"/>
    </row>
    <row r="43" spans="1:16" ht="39" customHeight="1" thickBot="1">
      <c r="A43" s="22"/>
      <c r="B43" s="40"/>
      <c r="C43" s="1193" t="s">
        <v>532</v>
      </c>
      <c r="D43" s="1194"/>
      <c r="E43" s="119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206" t="s">
        <v>11</v>
      </c>
      <c r="C45" s="1207"/>
      <c r="D45" s="58"/>
      <c r="E45" s="1212" t="s">
        <v>12</v>
      </c>
      <c r="F45" s="1212"/>
      <c r="G45" s="1212"/>
      <c r="H45" s="1212"/>
      <c r="I45" s="1212"/>
      <c r="J45" s="1213"/>
      <c r="K45" s="59">
        <v>2596</v>
      </c>
      <c r="L45" s="60">
        <v>2544</v>
      </c>
      <c r="M45" s="60">
        <v>2601</v>
      </c>
      <c r="N45" s="60">
        <v>2720</v>
      </c>
      <c r="O45" s="61">
        <v>2806</v>
      </c>
      <c r="P45" s="48"/>
      <c r="Q45" s="48"/>
      <c r="R45" s="48"/>
      <c r="S45" s="48"/>
      <c r="T45" s="48"/>
      <c r="U45" s="48"/>
    </row>
    <row r="46" spans="1:21" ht="30.75" customHeight="1">
      <c r="A46" s="48"/>
      <c r="B46" s="1208"/>
      <c r="C46" s="1209"/>
      <c r="D46" s="62"/>
      <c r="E46" s="1200" t="s">
        <v>13</v>
      </c>
      <c r="F46" s="1200"/>
      <c r="G46" s="1200"/>
      <c r="H46" s="1200"/>
      <c r="I46" s="1200"/>
      <c r="J46" s="1201"/>
      <c r="K46" s="63">
        <v>1</v>
      </c>
      <c r="L46" s="64">
        <v>3</v>
      </c>
      <c r="M46" s="64">
        <v>3</v>
      </c>
      <c r="N46" s="64">
        <v>3</v>
      </c>
      <c r="O46" s="65">
        <v>3</v>
      </c>
      <c r="P46" s="48"/>
      <c r="Q46" s="48"/>
      <c r="R46" s="48"/>
      <c r="S46" s="48"/>
      <c r="T46" s="48"/>
      <c r="U46" s="48"/>
    </row>
    <row r="47" spans="1:21" ht="30.75" customHeight="1">
      <c r="A47" s="48"/>
      <c r="B47" s="1208"/>
      <c r="C47" s="1209"/>
      <c r="D47" s="62"/>
      <c r="E47" s="1200" t="s">
        <v>14</v>
      </c>
      <c r="F47" s="1200"/>
      <c r="G47" s="1200"/>
      <c r="H47" s="1200"/>
      <c r="I47" s="1200"/>
      <c r="J47" s="1201"/>
      <c r="K47" s="63">
        <v>33</v>
      </c>
      <c r="L47" s="64">
        <v>33</v>
      </c>
      <c r="M47" s="64">
        <v>33</v>
      </c>
      <c r="N47" s="64">
        <v>33</v>
      </c>
      <c r="O47" s="65">
        <v>33</v>
      </c>
      <c r="P47" s="48"/>
      <c r="Q47" s="48"/>
      <c r="R47" s="48"/>
      <c r="S47" s="48"/>
      <c r="T47" s="48"/>
      <c r="U47" s="48"/>
    </row>
    <row r="48" spans="1:21" ht="30.75" customHeight="1">
      <c r="A48" s="48"/>
      <c r="B48" s="1208"/>
      <c r="C48" s="1209"/>
      <c r="D48" s="62"/>
      <c r="E48" s="1200" t="s">
        <v>15</v>
      </c>
      <c r="F48" s="1200"/>
      <c r="G48" s="1200"/>
      <c r="H48" s="1200"/>
      <c r="I48" s="1200"/>
      <c r="J48" s="1201"/>
      <c r="K48" s="63">
        <v>495</v>
      </c>
      <c r="L48" s="64">
        <v>512</v>
      </c>
      <c r="M48" s="64">
        <v>438</v>
      </c>
      <c r="N48" s="64">
        <v>448</v>
      </c>
      <c r="O48" s="65">
        <v>423</v>
      </c>
      <c r="P48" s="48"/>
      <c r="Q48" s="48"/>
      <c r="R48" s="48"/>
      <c r="S48" s="48"/>
      <c r="T48" s="48"/>
      <c r="U48" s="48"/>
    </row>
    <row r="49" spans="1:21" ht="30.75" customHeight="1">
      <c r="A49" s="48"/>
      <c r="B49" s="1208"/>
      <c r="C49" s="1209"/>
      <c r="D49" s="62"/>
      <c r="E49" s="1200" t="s">
        <v>16</v>
      </c>
      <c r="F49" s="1200"/>
      <c r="G49" s="1200"/>
      <c r="H49" s="1200"/>
      <c r="I49" s="1200"/>
      <c r="J49" s="1201"/>
      <c r="K49" s="63">
        <v>612</v>
      </c>
      <c r="L49" s="64">
        <v>579</v>
      </c>
      <c r="M49" s="64">
        <v>566</v>
      </c>
      <c r="N49" s="64">
        <v>574</v>
      </c>
      <c r="O49" s="65">
        <v>569</v>
      </c>
      <c r="P49" s="48"/>
      <c r="Q49" s="48"/>
      <c r="R49" s="48"/>
      <c r="S49" s="48"/>
      <c r="T49" s="48"/>
      <c r="U49" s="48"/>
    </row>
    <row r="50" spans="1:21" ht="30.75" customHeight="1">
      <c r="A50" s="48"/>
      <c r="B50" s="1208"/>
      <c r="C50" s="1209"/>
      <c r="D50" s="62"/>
      <c r="E50" s="1200" t="s">
        <v>17</v>
      </c>
      <c r="F50" s="1200"/>
      <c r="G50" s="1200"/>
      <c r="H50" s="1200"/>
      <c r="I50" s="1200"/>
      <c r="J50" s="1201"/>
      <c r="K50" s="63">
        <v>343</v>
      </c>
      <c r="L50" s="64">
        <v>346</v>
      </c>
      <c r="M50" s="64">
        <v>346</v>
      </c>
      <c r="N50" s="64">
        <v>360</v>
      </c>
      <c r="O50" s="65">
        <v>347</v>
      </c>
      <c r="P50" s="48"/>
      <c r="Q50" s="48"/>
      <c r="R50" s="48"/>
      <c r="S50" s="48"/>
      <c r="T50" s="48"/>
      <c r="U50" s="48"/>
    </row>
    <row r="51" spans="1:21" ht="30.75" customHeight="1">
      <c r="A51" s="48"/>
      <c r="B51" s="1210"/>
      <c r="C51" s="1211"/>
      <c r="D51" s="66"/>
      <c r="E51" s="1200" t="s">
        <v>18</v>
      </c>
      <c r="F51" s="1200"/>
      <c r="G51" s="1200"/>
      <c r="H51" s="1200"/>
      <c r="I51" s="1200"/>
      <c r="J51" s="1201"/>
      <c r="K51" s="63">
        <v>1</v>
      </c>
      <c r="L51" s="64">
        <v>0</v>
      </c>
      <c r="M51" s="64" t="s">
        <v>479</v>
      </c>
      <c r="N51" s="64" t="s">
        <v>479</v>
      </c>
      <c r="O51" s="65" t="s">
        <v>479</v>
      </c>
      <c r="P51" s="48"/>
      <c r="Q51" s="48"/>
      <c r="R51" s="48"/>
      <c r="S51" s="48"/>
      <c r="T51" s="48"/>
      <c r="U51" s="48"/>
    </row>
    <row r="52" spans="1:21" ht="30.75" customHeight="1">
      <c r="A52" s="48"/>
      <c r="B52" s="1198" t="s">
        <v>19</v>
      </c>
      <c r="C52" s="1199"/>
      <c r="D52" s="66"/>
      <c r="E52" s="1200" t="s">
        <v>20</v>
      </c>
      <c r="F52" s="1200"/>
      <c r="G52" s="1200"/>
      <c r="H52" s="1200"/>
      <c r="I52" s="1200"/>
      <c r="J52" s="1201"/>
      <c r="K52" s="63">
        <v>3935</v>
      </c>
      <c r="L52" s="64">
        <v>3982</v>
      </c>
      <c r="M52" s="64">
        <v>3995</v>
      </c>
      <c r="N52" s="64">
        <v>4061</v>
      </c>
      <c r="O52" s="65">
        <v>4017</v>
      </c>
      <c r="P52" s="48"/>
      <c r="Q52" s="48"/>
      <c r="R52" s="48"/>
      <c r="S52" s="48"/>
      <c r="T52" s="48"/>
      <c r="U52" s="48"/>
    </row>
    <row r="53" spans="1:21" ht="30.75" customHeight="1" thickBot="1">
      <c r="A53" s="48"/>
      <c r="B53" s="1202" t="s">
        <v>21</v>
      </c>
      <c r="C53" s="1203"/>
      <c r="D53" s="67"/>
      <c r="E53" s="1204" t="s">
        <v>22</v>
      </c>
      <c r="F53" s="1204"/>
      <c r="G53" s="1204"/>
      <c r="H53" s="1204"/>
      <c r="I53" s="1204"/>
      <c r="J53" s="1205"/>
      <c r="K53" s="68">
        <v>146</v>
      </c>
      <c r="L53" s="69">
        <v>35</v>
      </c>
      <c r="M53" s="69">
        <v>-8</v>
      </c>
      <c r="N53" s="69">
        <v>77</v>
      </c>
      <c r="O53" s="70">
        <v>164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26" t="s">
        <v>24</v>
      </c>
      <c r="C41" s="1227"/>
      <c r="D41" s="81"/>
      <c r="E41" s="1228" t="s">
        <v>25</v>
      </c>
      <c r="F41" s="1228"/>
      <c r="G41" s="1228"/>
      <c r="H41" s="1229"/>
      <c r="I41" s="82">
        <v>26206</v>
      </c>
      <c r="J41" s="83">
        <v>26680</v>
      </c>
      <c r="K41" s="83">
        <v>27353</v>
      </c>
      <c r="L41" s="83">
        <v>26841</v>
      </c>
      <c r="M41" s="84">
        <v>25538</v>
      </c>
    </row>
    <row r="42" spans="2:13" ht="27.75" customHeight="1">
      <c r="B42" s="1216"/>
      <c r="C42" s="1217"/>
      <c r="D42" s="85"/>
      <c r="E42" s="1220" t="s">
        <v>26</v>
      </c>
      <c r="F42" s="1220"/>
      <c r="G42" s="1220"/>
      <c r="H42" s="1221"/>
      <c r="I42" s="86">
        <v>100</v>
      </c>
      <c r="J42" s="87">
        <v>101</v>
      </c>
      <c r="K42" s="87">
        <v>101</v>
      </c>
      <c r="L42" s="87">
        <v>102</v>
      </c>
      <c r="M42" s="88">
        <v>102</v>
      </c>
    </row>
    <row r="43" spans="2:13" ht="27.75" customHeight="1">
      <c r="B43" s="1216"/>
      <c r="C43" s="1217"/>
      <c r="D43" s="85"/>
      <c r="E43" s="1220" t="s">
        <v>27</v>
      </c>
      <c r="F43" s="1220"/>
      <c r="G43" s="1220"/>
      <c r="H43" s="1221"/>
      <c r="I43" s="86">
        <v>6344</v>
      </c>
      <c r="J43" s="87">
        <v>6350</v>
      </c>
      <c r="K43" s="87">
        <v>4365</v>
      </c>
      <c r="L43" s="87">
        <v>4412</v>
      </c>
      <c r="M43" s="88">
        <v>4227</v>
      </c>
    </row>
    <row r="44" spans="2:13" ht="27.75" customHeight="1">
      <c r="B44" s="1216"/>
      <c r="C44" s="1217"/>
      <c r="D44" s="85"/>
      <c r="E44" s="1220" t="s">
        <v>28</v>
      </c>
      <c r="F44" s="1220"/>
      <c r="G44" s="1220"/>
      <c r="H44" s="1221"/>
      <c r="I44" s="86">
        <v>5309</v>
      </c>
      <c r="J44" s="87">
        <v>4438</v>
      </c>
      <c r="K44" s="87">
        <v>3569</v>
      </c>
      <c r="L44" s="87">
        <v>2966</v>
      </c>
      <c r="M44" s="88">
        <v>2157</v>
      </c>
    </row>
    <row r="45" spans="2:13" ht="27.75" customHeight="1">
      <c r="B45" s="1216"/>
      <c r="C45" s="1217"/>
      <c r="D45" s="85"/>
      <c r="E45" s="1220" t="s">
        <v>29</v>
      </c>
      <c r="F45" s="1220"/>
      <c r="G45" s="1220"/>
      <c r="H45" s="1221"/>
      <c r="I45" s="86">
        <v>3104</v>
      </c>
      <c r="J45" s="87">
        <v>3274</v>
      </c>
      <c r="K45" s="87">
        <v>3209</v>
      </c>
      <c r="L45" s="87">
        <v>2837</v>
      </c>
      <c r="M45" s="88">
        <v>2549</v>
      </c>
    </row>
    <row r="46" spans="2:13" ht="27.75" customHeight="1">
      <c r="B46" s="1216"/>
      <c r="C46" s="1217"/>
      <c r="D46" s="85"/>
      <c r="E46" s="1220" t="s">
        <v>30</v>
      </c>
      <c r="F46" s="1220"/>
      <c r="G46" s="1220"/>
      <c r="H46" s="1221"/>
      <c r="I46" s="86">
        <v>79</v>
      </c>
      <c r="J46" s="87">
        <v>199</v>
      </c>
      <c r="K46" s="87" t="s">
        <v>479</v>
      </c>
      <c r="L46" s="87" t="s">
        <v>479</v>
      </c>
      <c r="M46" s="88" t="s">
        <v>479</v>
      </c>
    </row>
    <row r="47" spans="2:13" ht="27.75" customHeight="1">
      <c r="B47" s="1216"/>
      <c r="C47" s="1217"/>
      <c r="D47" s="85"/>
      <c r="E47" s="1220" t="s">
        <v>31</v>
      </c>
      <c r="F47" s="1220"/>
      <c r="G47" s="1220"/>
      <c r="H47" s="1221"/>
      <c r="I47" s="86" t="s">
        <v>479</v>
      </c>
      <c r="J47" s="87" t="s">
        <v>479</v>
      </c>
      <c r="K47" s="87" t="s">
        <v>479</v>
      </c>
      <c r="L47" s="87" t="s">
        <v>479</v>
      </c>
      <c r="M47" s="88" t="s">
        <v>479</v>
      </c>
    </row>
    <row r="48" spans="2:13" ht="27.75" customHeight="1">
      <c r="B48" s="1218"/>
      <c r="C48" s="1219"/>
      <c r="D48" s="85"/>
      <c r="E48" s="1220" t="s">
        <v>32</v>
      </c>
      <c r="F48" s="1220"/>
      <c r="G48" s="1220"/>
      <c r="H48" s="1221"/>
      <c r="I48" s="86" t="s">
        <v>479</v>
      </c>
      <c r="J48" s="87" t="s">
        <v>479</v>
      </c>
      <c r="K48" s="87" t="s">
        <v>479</v>
      </c>
      <c r="L48" s="87" t="s">
        <v>479</v>
      </c>
      <c r="M48" s="88" t="s">
        <v>479</v>
      </c>
    </row>
    <row r="49" spans="2:13" ht="27.75" customHeight="1">
      <c r="B49" s="1214" t="s">
        <v>33</v>
      </c>
      <c r="C49" s="1215"/>
      <c r="D49" s="89"/>
      <c r="E49" s="1220" t="s">
        <v>34</v>
      </c>
      <c r="F49" s="1220"/>
      <c r="G49" s="1220"/>
      <c r="H49" s="1221"/>
      <c r="I49" s="86">
        <v>17117</v>
      </c>
      <c r="J49" s="87">
        <v>17217</v>
      </c>
      <c r="K49" s="87">
        <v>17276</v>
      </c>
      <c r="L49" s="87">
        <v>15546</v>
      </c>
      <c r="M49" s="88">
        <v>15762</v>
      </c>
    </row>
    <row r="50" spans="2:13" ht="27.75" customHeight="1">
      <c r="B50" s="1216"/>
      <c r="C50" s="1217"/>
      <c r="D50" s="85"/>
      <c r="E50" s="1220" t="s">
        <v>35</v>
      </c>
      <c r="F50" s="1220"/>
      <c r="G50" s="1220"/>
      <c r="H50" s="1221"/>
      <c r="I50" s="86">
        <v>2767</v>
      </c>
      <c r="J50" s="87">
        <v>2286</v>
      </c>
      <c r="K50" s="87">
        <v>2464</v>
      </c>
      <c r="L50" s="87">
        <v>2285</v>
      </c>
      <c r="M50" s="88">
        <v>2786</v>
      </c>
    </row>
    <row r="51" spans="2:13" ht="27.75" customHeight="1">
      <c r="B51" s="1218"/>
      <c r="C51" s="1219"/>
      <c r="D51" s="85"/>
      <c r="E51" s="1220" t="s">
        <v>36</v>
      </c>
      <c r="F51" s="1220"/>
      <c r="G51" s="1220"/>
      <c r="H51" s="1221"/>
      <c r="I51" s="86">
        <v>34453</v>
      </c>
      <c r="J51" s="87">
        <v>34547</v>
      </c>
      <c r="K51" s="87">
        <v>36935</v>
      </c>
      <c r="L51" s="87">
        <v>36756</v>
      </c>
      <c r="M51" s="88">
        <v>35694</v>
      </c>
    </row>
    <row r="52" spans="2:13" ht="27.75" customHeight="1" thickBot="1">
      <c r="B52" s="1222" t="s">
        <v>37</v>
      </c>
      <c r="C52" s="1223"/>
      <c r="D52" s="90"/>
      <c r="E52" s="1224" t="s">
        <v>38</v>
      </c>
      <c r="F52" s="1224"/>
      <c r="G52" s="1224"/>
      <c r="H52" s="1225"/>
      <c r="I52" s="91">
        <v>-13193</v>
      </c>
      <c r="J52" s="92">
        <v>-13007</v>
      </c>
      <c r="K52" s="92">
        <v>-18077</v>
      </c>
      <c r="L52" s="92">
        <v>-17428</v>
      </c>
      <c r="M52" s="93">
        <v>-19668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66"/>
      <c r="H43" s="1245"/>
      <c r="I43" s="1245"/>
      <c r="J43" s="1245"/>
      <c r="K43" s="1245"/>
      <c r="L43" s="1245"/>
      <c r="M43" s="1245"/>
      <c r="N43" s="1245"/>
      <c r="O43" s="1246"/>
    </row>
    <row r="44" spans="2:17">
      <c r="B44" s="248"/>
      <c r="C44" s="244"/>
      <c r="D44" s="244"/>
      <c r="E44" s="244"/>
      <c r="F44" s="244"/>
      <c r="G44" s="1247"/>
      <c r="H44" s="1248"/>
      <c r="I44" s="1248"/>
      <c r="J44" s="1248"/>
      <c r="K44" s="1248"/>
      <c r="L44" s="1248"/>
      <c r="M44" s="1248"/>
      <c r="N44" s="1248"/>
      <c r="O44" s="1249"/>
    </row>
    <row r="45" spans="2:17">
      <c r="B45" s="248"/>
      <c r="C45" s="244"/>
      <c r="D45" s="244"/>
      <c r="E45" s="244"/>
      <c r="F45" s="244"/>
      <c r="G45" s="1247"/>
      <c r="H45" s="1248"/>
      <c r="I45" s="1248"/>
      <c r="J45" s="1248"/>
      <c r="K45" s="1248"/>
      <c r="L45" s="1248"/>
      <c r="M45" s="1248"/>
      <c r="N45" s="1248"/>
      <c r="O45" s="1249"/>
    </row>
    <row r="46" spans="2:17">
      <c r="B46" s="248"/>
      <c r="C46" s="244"/>
      <c r="D46" s="244"/>
      <c r="E46" s="244"/>
      <c r="F46" s="244"/>
      <c r="G46" s="1247"/>
      <c r="H46" s="1248"/>
      <c r="I46" s="1248"/>
      <c r="J46" s="1248"/>
      <c r="K46" s="1248"/>
      <c r="L46" s="1248"/>
      <c r="M46" s="1248"/>
      <c r="N46" s="1248"/>
      <c r="O46" s="1249"/>
    </row>
    <row r="47" spans="2:17">
      <c r="B47" s="248"/>
      <c r="C47" s="244"/>
      <c r="D47" s="244"/>
      <c r="E47" s="244"/>
      <c r="F47" s="244"/>
      <c r="G47" s="1250"/>
      <c r="H47" s="1251"/>
      <c r="I47" s="1251"/>
      <c r="J47" s="1251"/>
      <c r="K47" s="1251"/>
      <c r="L47" s="1251"/>
      <c r="M47" s="1251"/>
      <c r="N47" s="1251"/>
      <c r="O47" s="1252"/>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53"/>
      <c r="H50" s="1254"/>
      <c r="I50" s="1254"/>
      <c r="J50" s="1255"/>
      <c r="K50" s="354" t="s">
        <v>518</v>
      </c>
      <c r="L50" s="354" t="s">
        <v>519</v>
      </c>
      <c r="M50" s="354" t="s">
        <v>520</v>
      </c>
      <c r="N50" s="354" t="s">
        <v>521</v>
      </c>
      <c r="O50" s="354" t="s">
        <v>522</v>
      </c>
    </row>
    <row r="51" spans="1:17">
      <c r="B51" s="248"/>
      <c r="C51" s="244"/>
      <c r="D51" s="244"/>
      <c r="E51" s="244"/>
      <c r="F51" s="244"/>
      <c r="G51" s="1256" t="s">
        <v>560</v>
      </c>
      <c r="H51" s="1257"/>
      <c r="I51" s="1262" t="s">
        <v>561</v>
      </c>
      <c r="J51" s="1262"/>
      <c r="K51" s="1264"/>
      <c r="L51" s="1264"/>
      <c r="M51" s="1264"/>
      <c r="N51" s="1264"/>
      <c r="O51" s="1264"/>
    </row>
    <row r="52" spans="1:17">
      <c r="B52" s="248"/>
      <c r="C52" s="244"/>
      <c r="D52" s="244"/>
      <c r="E52" s="244"/>
      <c r="F52" s="244"/>
      <c r="G52" s="1258"/>
      <c r="H52" s="1259"/>
      <c r="I52" s="1263"/>
      <c r="J52" s="1263"/>
      <c r="K52" s="1230"/>
      <c r="L52" s="1230"/>
      <c r="M52" s="1230"/>
      <c r="N52" s="1230"/>
      <c r="O52" s="1230"/>
    </row>
    <row r="53" spans="1:17">
      <c r="A53" s="355"/>
      <c r="B53" s="248"/>
      <c r="C53" s="244"/>
      <c r="D53" s="244"/>
      <c r="E53" s="244"/>
      <c r="F53" s="244"/>
      <c r="G53" s="1258"/>
      <c r="H53" s="1259"/>
      <c r="I53" s="1242" t="s">
        <v>562</v>
      </c>
      <c r="J53" s="1242"/>
      <c r="K53" s="1265"/>
      <c r="L53" s="1265"/>
      <c r="M53" s="1265"/>
      <c r="N53" s="1265"/>
      <c r="O53" s="1265"/>
    </row>
    <row r="54" spans="1:17">
      <c r="A54" s="355"/>
      <c r="B54" s="248"/>
      <c r="C54" s="244"/>
      <c r="D54" s="244"/>
      <c r="E54" s="244"/>
      <c r="F54" s="244"/>
      <c r="G54" s="1260"/>
      <c r="H54" s="1261"/>
      <c r="I54" s="1242"/>
      <c r="J54" s="1242"/>
      <c r="K54" s="1235"/>
      <c r="L54" s="1235"/>
      <c r="M54" s="1235"/>
      <c r="N54" s="1235"/>
      <c r="O54" s="1235"/>
    </row>
    <row r="55" spans="1:17">
      <c r="A55" s="355"/>
      <c r="B55" s="248"/>
      <c r="C55" s="244"/>
      <c r="D55" s="244"/>
      <c r="E55" s="244"/>
      <c r="F55" s="244"/>
      <c r="G55" s="1236" t="s">
        <v>563</v>
      </c>
      <c r="H55" s="1237"/>
      <c r="I55" s="1242" t="s">
        <v>561</v>
      </c>
      <c r="J55" s="1242"/>
      <c r="K55" s="1264"/>
      <c r="L55" s="1264"/>
      <c r="M55" s="1264"/>
      <c r="N55" s="1264"/>
      <c r="O55" s="1264"/>
    </row>
    <row r="56" spans="1:17">
      <c r="A56" s="355"/>
      <c r="B56" s="248"/>
      <c r="C56" s="244"/>
      <c r="D56" s="244"/>
      <c r="E56" s="244"/>
      <c r="F56" s="244"/>
      <c r="G56" s="1238"/>
      <c r="H56" s="1239"/>
      <c r="I56" s="1242"/>
      <c r="J56" s="1242"/>
      <c r="K56" s="1230"/>
      <c r="L56" s="1230"/>
      <c r="M56" s="1230"/>
      <c r="N56" s="1230"/>
      <c r="O56" s="1230"/>
    </row>
    <row r="57" spans="1:17" s="355" customFormat="1">
      <c r="B57" s="356"/>
      <c r="C57" s="352"/>
      <c r="D57" s="352"/>
      <c r="E57" s="352"/>
      <c r="F57" s="352"/>
      <c r="G57" s="1238"/>
      <c r="H57" s="1239"/>
      <c r="I57" s="1232" t="s">
        <v>562</v>
      </c>
      <c r="J57" s="1232"/>
      <c r="K57" s="1265"/>
      <c r="L57" s="1265"/>
      <c r="M57" s="1265"/>
      <c r="N57" s="1265"/>
      <c r="O57" s="1265"/>
      <c r="P57" s="357"/>
      <c r="Q57" s="356"/>
    </row>
    <row r="58" spans="1:17" s="355" customFormat="1">
      <c r="A58" s="243"/>
      <c r="B58" s="356"/>
      <c r="C58" s="352"/>
      <c r="D58" s="352"/>
      <c r="E58" s="352"/>
      <c r="F58" s="352"/>
      <c r="G58" s="1240"/>
      <c r="H58" s="1241"/>
      <c r="I58" s="1232"/>
      <c r="J58" s="1232"/>
      <c r="K58" s="1235"/>
      <c r="L58" s="1235"/>
      <c r="M58" s="1235"/>
      <c r="N58" s="1235"/>
      <c r="O58" s="123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4" t="s">
        <v>567</v>
      </c>
      <c r="H65" s="1245"/>
      <c r="I65" s="1245"/>
      <c r="J65" s="1245"/>
      <c r="K65" s="1245"/>
      <c r="L65" s="1245"/>
      <c r="M65" s="1245"/>
      <c r="N65" s="1245"/>
      <c r="O65" s="1246"/>
    </row>
    <row r="66" spans="2:30">
      <c r="B66" s="248"/>
      <c r="C66" s="244"/>
      <c r="D66" s="244"/>
      <c r="E66" s="244"/>
      <c r="F66" s="244"/>
      <c r="G66" s="1247"/>
      <c r="H66" s="1248"/>
      <c r="I66" s="1248"/>
      <c r="J66" s="1248"/>
      <c r="K66" s="1248"/>
      <c r="L66" s="1248"/>
      <c r="M66" s="1248"/>
      <c r="N66" s="1248"/>
      <c r="O66" s="1249"/>
    </row>
    <row r="67" spans="2:30">
      <c r="B67" s="248"/>
      <c r="C67" s="244"/>
      <c r="D67" s="244"/>
      <c r="E67" s="244"/>
      <c r="F67" s="244"/>
      <c r="G67" s="1247"/>
      <c r="H67" s="1248"/>
      <c r="I67" s="1248"/>
      <c r="J67" s="1248"/>
      <c r="K67" s="1248"/>
      <c r="L67" s="1248"/>
      <c r="M67" s="1248"/>
      <c r="N67" s="1248"/>
      <c r="O67" s="1249"/>
    </row>
    <row r="68" spans="2:30">
      <c r="B68" s="248"/>
      <c r="C68" s="244"/>
      <c r="D68" s="244"/>
      <c r="E68" s="244"/>
      <c r="F68" s="244"/>
      <c r="G68" s="1247"/>
      <c r="H68" s="1248"/>
      <c r="I68" s="1248"/>
      <c r="J68" s="1248"/>
      <c r="K68" s="1248"/>
      <c r="L68" s="1248"/>
      <c r="M68" s="1248"/>
      <c r="N68" s="1248"/>
      <c r="O68" s="1249"/>
    </row>
    <row r="69" spans="2:30">
      <c r="B69" s="248"/>
      <c r="C69" s="244"/>
      <c r="D69" s="244"/>
      <c r="E69" s="244"/>
      <c r="F69" s="244"/>
      <c r="G69" s="1250"/>
      <c r="H69" s="1251"/>
      <c r="I69" s="1251"/>
      <c r="J69" s="1251"/>
      <c r="K69" s="1251"/>
      <c r="L69" s="1251"/>
      <c r="M69" s="1251"/>
      <c r="N69" s="1251"/>
      <c r="O69" s="125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53"/>
      <c r="H72" s="1254"/>
      <c r="I72" s="1254"/>
      <c r="J72" s="1255"/>
      <c r="K72" s="354" t="s">
        <v>518</v>
      </c>
      <c r="L72" s="354" t="s">
        <v>519</v>
      </c>
      <c r="M72" s="354" t="s">
        <v>520</v>
      </c>
      <c r="N72" s="354" t="s">
        <v>521</v>
      </c>
      <c r="O72" s="354" t="s">
        <v>522</v>
      </c>
    </row>
    <row r="73" spans="2:30">
      <c r="B73" s="248"/>
      <c r="C73" s="244"/>
      <c r="D73" s="244"/>
      <c r="E73" s="244"/>
      <c r="F73" s="244"/>
      <c r="G73" s="1256" t="s">
        <v>560</v>
      </c>
      <c r="H73" s="1257"/>
      <c r="I73" s="1262" t="s">
        <v>561</v>
      </c>
      <c r="J73" s="1262"/>
      <c r="K73" s="1243"/>
      <c r="L73" s="1243"/>
      <c r="M73" s="1230"/>
      <c r="N73" s="1230"/>
      <c r="O73" s="1230"/>
      <c r="S73" s="243">
        <v>9.9</v>
      </c>
    </row>
    <row r="74" spans="2:30">
      <c r="B74" s="248"/>
      <c r="C74" s="244"/>
      <c r="D74" s="244"/>
      <c r="E74" s="244"/>
      <c r="F74" s="244"/>
      <c r="G74" s="1258"/>
      <c r="H74" s="1259"/>
      <c r="I74" s="1263"/>
      <c r="J74" s="1263"/>
      <c r="K74" s="1243"/>
      <c r="L74" s="1243"/>
      <c r="M74" s="1230"/>
      <c r="N74" s="1230"/>
      <c r="O74" s="1230"/>
    </row>
    <row r="75" spans="2:30">
      <c r="B75" s="248"/>
      <c r="C75" s="244"/>
      <c r="D75" s="244"/>
      <c r="E75" s="244"/>
      <c r="F75" s="244"/>
      <c r="G75" s="1258"/>
      <c r="H75" s="1259"/>
      <c r="I75" s="1242" t="s">
        <v>566</v>
      </c>
      <c r="J75" s="1242"/>
      <c r="K75" s="1234">
        <v>1.8</v>
      </c>
      <c r="L75" s="1234">
        <v>0.9</v>
      </c>
      <c r="M75" s="1234">
        <v>0.3</v>
      </c>
      <c r="N75" s="1234">
        <v>0.2</v>
      </c>
      <c r="O75" s="1234">
        <v>0.4</v>
      </c>
      <c r="U75" s="243">
        <v>81.2</v>
      </c>
      <c r="W75" s="243">
        <v>87.2</v>
      </c>
      <c r="Y75" s="243">
        <v>99.8</v>
      </c>
      <c r="AA75" s="243">
        <v>109.5</v>
      </c>
      <c r="AC75" s="243">
        <v>115.2</v>
      </c>
    </row>
    <row r="76" spans="2:30">
      <c r="B76" s="248"/>
      <c r="C76" s="244"/>
      <c r="D76" s="244"/>
      <c r="E76" s="244"/>
      <c r="F76" s="244"/>
      <c r="G76" s="1260"/>
      <c r="H76" s="1261"/>
      <c r="I76" s="1242"/>
      <c r="J76" s="1242"/>
      <c r="K76" s="1235"/>
      <c r="L76" s="1235"/>
      <c r="M76" s="1235"/>
      <c r="N76" s="1235"/>
      <c r="O76" s="1235"/>
    </row>
    <row r="77" spans="2:30">
      <c r="B77" s="248"/>
      <c r="C77" s="244"/>
      <c r="D77" s="244"/>
      <c r="E77" s="244"/>
      <c r="F77" s="244"/>
      <c r="G77" s="1236" t="s">
        <v>563</v>
      </c>
      <c r="H77" s="1237"/>
      <c r="I77" s="1242" t="s">
        <v>561</v>
      </c>
      <c r="J77" s="1242"/>
      <c r="K77" s="1243">
        <v>69.2</v>
      </c>
      <c r="L77" s="1243">
        <v>58.2</v>
      </c>
      <c r="M77" s="1230">
        <v>50.3</v>
      </c>
      <c r="N77" s="1230">
        <v>45.9</v>
      </c>
      <c r="O77" s="1230">
        <v>33.6</v>
      </c>
      <c r="R77" s="243">
        <v>12.3</v>
      </c>
      <c r="T77" s="243">
        <v>11.1</v>
      </c>
    </row>
    <row r="78" spans="2:30">
      <c r="B78" s="248"/>
      <c r="C78" s="244"/>
      <c r="D78" s="244"/>
      <c r="E78" s="244"/>
      <c r="F78" s="244"/>
      <c r="G78" s="1238"/>
      <c r="H78" s="1239"/>
      <c r="I78" s="1242"/>
      <c r="J78" s="1242"/>
      <c r="K78" s="1243"/>
      <c r="L78" s="1243"/>
      <c r="M78" s="1230"/>
      <c r="N78" s="1230"/>
      <c r="O78" s="1230"/>
    </row>
    <row r="79" spans="2:30">
      <c r="B79" s="248"/>
      <c r="C79" s="244"/>
      <c r="D79" s="244"/>
      <c r="E79" s="244"/>
      <c r="F79" s="244"/>
      <c r="G79" s="1238"/>
      <c r="H79" s="1239"/>
      <c r="I79" s="1231" t="s">
        <v>566</v>
      </c>
      <c r="J79" s="1232"/>
      <c r="K79" s="1233">
        <v>11.1</v>
      </c>
      <c r="L79" s="1233">
        <v>10.3</v>
      </c>
      <c r="M79" s="1233">
        <v>9.6</v>
      </c>
      <c r="N79" s="1233">
        <v>8.8000000000000007</v>
      </c>
      <c r="O79" s="1233">
        <v>7</v>
      </c>
      <c r="V79" s="243">
        <v>53.5</v>
      </c>
      <c r="X79" s="243">
        <v>48.2</v>
      </c>
      <c r="Z79" s="243">
        <v>34.200000000000003</v>
      </c>
      <c r="AB79" s="243">
        <v>30.3</v>
      </c>
      <c r="AD79" s="243">
        <v>28.9</v>
      </c>
    </row>
    <row r="80" spans="2:30">
      <c r="B80" s="248"/>
      <c r="C80" s="244"/>
      <c r="D80" s="244"/>
      <c r="E80" s="244"/>
      <c r="F80" s="244"/>
      <c r="G80" s="1240"/>
      <c r="H80" s="1241"/>
      <c r="I80" s="1232"/>
      <c r="J80" s="1232"/>
      <c r="K80" s="1233"/>
      <c r="L80" s="1233"/>
      <c r="M80" s="1233"/>
      <c r="N80" s="1233"/>
      <c r="O80" s="123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39478</v>
      </c>
      <c r="E3" s="116"/>
      <c r="F3" s="117">
        <v>47569</v>
      </c>
      <c r="G3" s="118"/>
      <c r="H3" s="119"/>
    </row>
    <row r="4" spans="1:8">
      <c r="A4" s="120"/>
      <c r="B4" s="121"/>
      <c r="C4" s="122"/>
      <c r="D4" s="123">
        <v>22846</v>
      </c>
      <c r="E4" s="124"/>
      <c r="F4" s="125">
        <v>26255</v>
      </c>
      <c r="G4" s="126"/>
      <c r="H4" s="127"/>
    </row>
    <row r="5" spans="1:8">
      <c r="A5" s="108" t="s">
        <v>512</v>
      </c>
      <c r="B5" s="113"/>
      <c r="C5" s="114"/>
      <c r="D5" s="115">
        <v>55749</v>
      </c>
      <c r="E5" s="116"/>
      <c r="F5" s="117">
        <v>50880</v>
      </c>
      <c r="G5" s="118"/>
      <c r="H5" s="119"/>
    </row>
    <row r="6" spans="1:8">
      <c r="A6" s="120"/>
      <c r="B6" s="121"/>
      <c r="C6" s="122"/>
      <c r="D6" s="123">
        <v>34636</v>
      </c>
      <c r="E6" s="124"/>
      <c r="F6" s="125">
        <v>26879</v>
      </c>
      <c r="G6" s="126"/>
      <c r="H6" s="127"/>
    </row>
    <row r="7" spans="1:8">
      <c r="A7" s="108" t="s">
        <v>513</v>
      </c>
      <c r="B7" s="113"/>
      <c r="C7" s="114"/>
      <c r="D7" s="115">
        <v>58770</v>
      </c>
      <c r="E7" s="116"/>
      <c r="F7" s="117">
        <v>63956</v>
      </c>
      <c r="G7" s="118"/>
      <c r="H7" s="119"/>
    </row>
    <row r="8" spans="1:8">
      <c r="A8" s="120"/>
      <c r="B8" s="121"/>
      <c r="C8" s="122"/>
      <c r="D8" s="123">
        <v>31475</v>
      </c>
      <c r="E8" s="124"/>
      <c r="F8" s="125">
        <v>29239</v>
      </c>
      <c r="G8" s="126"/>
      <c r="H8" s="127"/>
    </row>
    <row r="9" spans="1:8">
      <c r="A9" s="108" t="s">
        <v>514</v>
      </c>
      <c r="B9" s="113"/>
      <c r="C9" s="114"/>
      <c r="D9" s="115">
        <v>48310</v>
      </c>
      <c r="E9" s="116"/>
      <c r="F9" s="117">
        <v>66255</v>
      </c>
      <c r="G9" s="118"/>
      <c r="H9" s="119"/>
    </row>
    <row r="10" spans="1:8">
      <c r="A10" s="120"/>
      <c r="B10" s="121"/>
      <c r="C10" s="122"/>
      <c r="D10" s="123">
        <v>29277</v>
      </c>
      <c r="E10" s="124"/>
      <c r="F10" s="125">
        <v>31822</v>
      </c>
      <c r="G10" s="126"/>
      <c r="H10" s="127"/>
    </row>
    <row r="11" spans="1:8">
      <c r="A11" s="108" t="s">
        <v>515</v>
      </c>
      <c r="B11" s="113"/>
      <c r="C11" s="114"/>
      <c r="D11" s="115">
        <v>43288</v>
      </c>
      <c r="E11" s="116"/>
      <c r="F11" s="117">
        <v>47278</v>
      </c>
      <c r="G11" s="118"/>
      <c r="H11" s="119"/>
    </row>
    <row r="12" spans="1:8">
      <c r="A12" s="120"/>
      <c r="B12" s="121"/>
      <c r="C12" s="128"/>
      <c r="D12" s="123">
        <v>17865</v>
      </c>
      <c r="E12" s="124"/>
      <c r="F12" s="125">
        <v>24096</v>
      </c>
      <c r="G12" s="126"/>
      <c r="H12" s="127"/>
    </row>
    <row r="13" spans="1:8">
      <c r="A13" s="108"/>
      <c r="B13" s="113"/>
      <c r="C13" s="129"/>
      <c r="D13" s="130">
        <v>49119</v>
      </c>
      <c r="E13" s="131"/>
      <c r="F13" s="132">
        <v>55188</v>
      </c>
      <c r="G13" s="133"/>
      <c r="H13" s="119"/>
    </row>
    <row r="14" spans="1:8">
      <c r="A14" s="120"/>
      <c r="B14" s="121"/>
      <c r="C14" s="122"/>
      <c r="D14" s="123">
        <v>27220</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3.66</v>
      </c>
      <c r="C19" s="134">
        <f>ROUND(VALUE(SUBSTITUTE(実質収支比率等に係る経年分析!G$48,"▲","-")),2)</f>
        <v>2.48</v>
      </c>
      <c r="D19" s="134">
        <f>ROUND(VALUE(SUBSTITUTE(実質収支比率等に係る経年分析!H$48,"▲","-")),2)</f>
        <v>1.83</v>
      </c>
      <c r="E19" s="134">
        <f>ROUND(VALUE(SUBSTITUTE(実質収支比率等に係る経年分析!I$48,"▲","-")),2)</f>
        <v>2.0299999999999998</v>
      </c>
      <c r="F19" s="134">
        <f>ROUND(VALUE(SUBSTITUTE(実質収支比率等に係る経年分析!J$48,"▲","-")),2)</f>
        <v>1.77</v>
      </c>
    </row>
    <row r="20" spans="1:11">
      <c r="A20" s="134" t="s">
        <v>43</v>
      </c>
      <c r="B20" s="134">
        <f>ROUND(VALUE(SUBSTITUTE(実質収支比率等に係る経年分析!F$47,"▲","-")),2)</f>
        <v>40.86</v>
      </c>
      <c r="C20" s="134">
        <f>ROUND(VALUE(SUBSTITUTE(実質収支比率等に係る経年分析!G$47,"▲","-")),2)</f>
        <v>41.57</v>
      </c>
      <c r="D20" s="134">
        <f>ROUND(VALUE(SUBSTITUTE(実質収支比率等に係る経年分析!H$47,"▲","-")),2)</f>
        <v>40.18</v>
      </c>
      <c r="E20" s="134">
        <f>ROUND(VALUE(SUBSTITUTE(実質収支比率等に係る経年分析!I$47,"▲","-")),2)</f>
        <v>39.18</v>
      </c>
      <c r="F20" s="134">
        <f>ROUND(VALUE(SUBSTITUTE(実質収支比率等に係る経年分析!J$47,"▲","-")),2)</f>
        <v>32.130000000000003</v>
      </c>
    </row>
    <row r="21" spans="1:11">
      <c r="A21" s="134" t="s">
        <v>44</v>
      </c>
      <c r="B21" s="134">
        <f>IF(ISNUMBER(VALUE(SUBSTITUTE(実質収支比率等に係る経年分析!F$49,"▲","-"))),ROUND(VALUE(SUBSTITUTE(実質収支比率等に係る経年分析!F$49,"▲","-")),2),NA())</f>
        <v>8.77</v>
      </c>
      <c r="C21" s="134">
        <f>IF(ISNUMBER(VALUE(SUBSTITUTE(実質収支比率等に係る経年分析!G$49,"▲","-"))),ROUND(VALUE(SUBSTITUTE(実質収支比率等に係る経年分析!G$49,"▲","-")),2),NA())</f>
        <v>6.85</v>
      </c>
      <c r="D21" s="134">
        <f>IF(ISNUMBER(VALUE(SUBSTITUTE(実質収支比率等に係る経年分析!H$49,"▲","-"))),ROUND(VALUE(SUBSTITUTE(実質収支比率等に係る経年分析!H$49,"▲","-")),2),NA())</f>
        <v>7.21</v>
      </c>
      <c r="E21" s="134">
        <f>IF(ISNUMBER(VALUE(SUBSTITUTE(実質収支比率等に係る経年分析!I$49,"▲","-"))),ROUND(VALUE(SUBSTITUTE(実質収支比率等に係る経年分析!I$49,"▲","-")),2),NA())</f>
        <v>6.14</v>
      </c>
      <c r="F21" s="134">
        <f>IF(ISNUMBER(VALUE(SUBSTITUTE(実質収支比率等に係る経年分析!J$49,"▲","-"))),ROUND(VALUE(SUBSTITUTE(実質収支比率等に係る経年分析!J$49,"▲","-")),2),NA())</f>
        <v>0.35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0.56999999999999995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3935</v>
      </c>
      <c r="E42" s="136"/>
      <c r="F42" s="136"/>
      <c r="G42" s="136">
        <f>'実質公債費比率（分子）の構造'!L$52</f>
        <v>3982</v>
      </c>
      <c r="H42" s="136"/>
      <c r="I42" s="136"/>
      <c r="J42" s="136">
        <f>'実質公債費比率（分子）の構造'!M$52</f>
        <v>3995</v>
      </c>
      <c r="K42" s="136"/>
      <c r="L42" s="136"/>
      <c r="M42" s="136">
        <f>'実質公債費比率（分子）の構造'!N$52</f>
        <v>4061</v>
      </c>
      <c r="N42" s="136"/>
      <c r="O42" s="136"/>
      <c r="P42" s="136">
        <f>'実質公債費比率（分子）の構造'!O$52</f>
        <v>4017</v>
      </c>
    </row>
    <row r="43" spans="1:16">
      <c r="A43" s="136" t="s">
        <v>52</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343</v>
      </c>
      <c r="C44" s="136"/>
      <c r="D44" s="136"/>
      <c r="E44" s="136">
        <f>'実質公債費比率（分子）の構造'!L$50</f>
        <v>346</v>
      </c>
      <c r="F44" s="136"/>
      <c r="G44" s="136"/>
      <c r="H44" s="136">
        <f>'実質公債費比率（分子）の構造'!M$50</f>
        <v>346</v>
      </c>
      <c r="I44" s="136"/>
      <c r="J44" s="136"/>
      <c r="K44" s="136">
        <f>'実質公債費比率（分子）の構造'!N$50</f>
        <v>360</v>
      </c>
      <c r="L44" s="136"/>
      <c r="M44" s="136"/>
      <c r="N44" s="136">
        <f>'実質公債費比率（分子）の構造'!O$50</f>
        <v>347</v>
      </c>
      <c r="O44" s="136"/>
      <c r="P44" s="136"/>
    </row>
    <row r="45" spans="1:16">
      <c r="A45" s="136" t="s">
        <v>54</v>
      </c>
      <c r="B45" s="136">
        <f>'実質公債費比率（分子）の構造'!K$49</f>
        <v>612</v>
      </c>
      <c r="C45" s="136"/>
      <c r="D45" s="136"/>
      <c r="E45" s="136">
        <f>'実質公債費比率（分子）の構造'!L$49</f>
        <v>579</v>
      </c>
      <c r="F45" s="136"/>
      <c r="G45" s="136"/>
      <c r="H45" s="136">
        <f>'実質公債費比率（分子）の構造'!M$49</f>
        <v>566</v>
      </c>
      <c r="I45" s="136"/>
      <c r="J45" s="136"/>
      <c r="K45" s="136">
        <f>'実質公債費比率（分子）の構造'!N$49</f>
        <v>574</v>
      </c>
      <c r="L45" s="136"/>
      <c r="M45" s="136"/>
      <c r="N45" s="136">
        <f>'実質公債費比率（分子）の構造'!O$49</f>
        <v>569</v>
      </c>
      <c r="O45" s="136"/>
      <c r="P45" s="136"/>
    </row>
    <row r="46" spans="1:16">
      <c r="A46" s="136" t="s">
        <v>55</v>
      </c>
      <c r="B46" s="136">
        <f>'実質公債費比率（分子）の構造'!K$48</f>
        <v>495</v>
      </c>
      <c r="C46" s="136"/>
      <c r="D46" s="136"/>
      <c r="E46" s="136">
        <f>'実質公債費比率（分子）の構造'!L$48</f>
        <v>512</v>
      </c>
      <c r="F46" s="136"/>
      <c r="G46" s="136"/>
      <c r="H46" s="136">
        <f>'実質公債費比率（分子）の構造'!M$48</f>
        <v>438</v>
      </c>
      <c r="I46" s="136"/>
      <c r="J46" s="136"/>
      <c r="K46" s="136">
        <f>'実質公債費比率（分子）の構造'!N$48</f>
        <v>448</v>
      </c>
      <c r="L46" s="136"/>
      <c r="M46" s="136"/>
      <c r="N46" s="136">
        <f>'実質公債費比率（分子）の構造'!O$48</f>
        <v>423</v>
      </c>
      <c r="O46" s="136"/>
      <c r="P46" s="136"/>
    </row>
    <row r="47" spans="1:16">
      <c r="A47" s="136" t="s">
        <v>56</v>
      </c>
      <c r="B47" s="136">
        <f>'実質公債費比率（分子）の構造'!K$47</f>
        <v>33</v>
      </c>
      <c r="C47" s="136"/>
      <c r="D47" s="136"/>
      <c r="E47" s="136">
        <f>'実質公債費比率（分子）の構造'!L$47</f>
        <v>33</v>
      </c>
      <c r="F47" s="136"/>
      <c r="G47" s="136"/>
      <c r="H47" s="136">
        <f>'実質公債費比率（分子）の構造'!M$47</f>
        <v>33</v>
      </c>
      <c r="I47" s="136"/>
      <c r="J47" s="136"/>
      <c r="K47" s="136">
        <f>'実質公債費比率（分子）の構造'!N$47</f>
        <v>33</v>
      </c>
      <c r="L47" s="136"/>
      <c r="M47" s="136"/>
      <c r="N47" s="136">
        <f>'実質公債費比率（分子）の構造'!O$47</f>
        <v>33</v>
      </c>
      <c r="O47" s="136"/>
      <c r="P47" s="136"/>
    </row>
    <row r="48" spans="1:16">
      <c r="A48" s="136" t="s">
        <v>57</v>
      </c>
      <c r="B48" s="136">
        <f>'実質公債費比率（分子）の構造'!K$46</f>
        <v>1</v>
      </c>
      <c r="C48" s="136"/>
      <c r="D48" s="136"/>
      <c r="E48" s="136">
        <f>'実質公債費比率（分子）の構造'!L$46</f>
        <v>3</v>
      </c>
      <c r="F48" s="136"/>
      <c r="G48" s="136"/>
      <c r="H48" s="136">
        <f>'実質公債費比率（分子）の構造'!M$46</f>
        <v>3</v>
      </c>
      <c r="I48" s="136"/>
      <c r="J48" s="136"/>
      <c r="K48" s="136">
        <f>'実質公債費比率（分子）の構造'!N$46</f>
        <v>3</v>
      </c>
      <c r="L48" s="136"/>
      <c r="M48" s="136"/>
      <c r="N48" s="136">
        <f>'実質公債費比率（分子）の構造'!O$46</f>
        <v>3</v>
      </c>
      <c r="O48" s="136"/>
      <c r="P48" s="136"/>
    </row>
    <row r="49" spans="1:16">
      <c r="A49" s="136" t="s">
        <v>58</v>
      </c>
      <c r="B49" s="136">
        <f>'実質公債費比率（分子）の構造'!K$45</f>
        <v>2596</v>
      </c>
      <c r="C49" s="136"/>
      <c r="D49" s="136"/>
      <c r="E49" s="136">
        <f>'実質公債費比率（分子）の構造'!L$45</f>
        <v>2544</v>
      </c>
      <c r="F49" s="136"/>
      <c r="G49" s="136"/>
      <c r="H49" s="136">
        <f>'実質公債費比率（分子）の構造'!M$45</f>
        <v>2601</v>
      </c>
      <c r="I49" s="136"/>
      <c r="J49" s="136"/>
      <c r="K49" s="136">
        <f>'実質公債費比率（分子）の構造'!N$45</f>
        <v>2720</v>
      </c>
      <c r="L49" s="136"/>
      <c r="M49" s="136"/>
      <c r="N49" s="136">
        <f>'実質公債費比率（分子）の構造'!O$45</f>
        <v>2806</v>
      </c>
      <c r="O49" s="136"/>
      <c r="P49" s="136"/>
    </row>
    <row r="50" spans="1:16">
      <c r="A50" s="136" t="s">
        <v>59</v>
      </c>
      <c r="B50" s="136" t="e">
        <f>NA()</f>
        <v>#N/A</v>
      </c>
      <c r="C50" s="136">
        <f>IF(ISNUMBER('実質公債費比率（分子）の構造'!K$53),'実質公債費比率（分子）の構造'!K$53,NA())</f>
        <v>146</v>
      </c>
      <c r="D50" s="136" t="e">
        <f>NA()</f>
        <v>#N/A</v>
      </c>
      <c r="E50" s="136" t="e">
        <f>NA()</f>
        <v>#N/A</v>
      </c>
      <c r="F50" s="136">
        <f>IF(ISNUMBER('実質公債費比率（分子）の構造'!L$53),'実質公債費比率（分子）の構造'!L$53,NA())</f>
        <v>35</v>
      </c>
      <c r="G50" s="136" t="e">
        <f>NA()</f>
        <v>#N/A</v>
      </c>
      <c r="H50" s="136" t="e">
        <f>NA()</f>
        <v>#N/A</v>
      </c>
      <c r="I50" s="136">
        <f>IF(ISNUMBER('実質公債費比率（分子）の構造'!M$53),'実質公債費比率（分子）の構造'!M$53,NA())</f>
        <v>-8</v>
      </c>
      <c r="J50" s="136" t="e">
        <f>NA()</f>
        <v>#N/A</v>
      </c>
      <c r="K50" s="136" t="e">
        <f>NA()</f>
        <v>#N/A</v>
      </c>
      <c r="L50" s="136">
        <f>IF(ISNUMBER('実質公債費比率（分子）の構造'!N$53),'実質公債費比率（分子）の構造'!N$53,NA())</f>
        <v>77</v>
      </c>
      <c r="M50" s="136" t="e">
        <f>NA()</f>
        <v>#N/A</v>
      </c>
      <c r="N50" s="136" t="e">
        <f>NA()</f>
        <v>#N/A</v>
      </c>
      <c r="O50" s="136">
        <f>IF(ISNUMBER('実質公債費比率（分子）の構造'!O$53),'実質公債費比率（分子）の構造'!O$53,NA())</f>
        <v>164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34453</v>
      </c>
      <c r="E56" s="135"/>
      <c r="F56" s="135"/>
      <c r="G56" s="135">
        <f>'将来負担比率（分子）の構造'!J$51</f>
        <v>34547</v>
      </c>
      <c r="H56" s="135"/>
      <c r="I56" s="135"/>
      <c r="J56" s="135">
        <f>'将来負担比率（分子）の構造'!K$51</f>
        <v>36935</v>
      </c>
      <c r="K56" s="135"/>
      <c r="L56" s="135"/>
      <c r="M56" s="135">
        <f>'将来負担比率（分子）の構造'!L$51</f>
        <v>36756</v>
      </c>
      <c r="N56" s="135"/>
      <c r="O56" s="135"/>
      <c r="P56" s="135">
        <f>'将来負担比率（分子）の構造'!M$51</f>
        <v>35694</v>
      </c>
    </row>
    <row r="57" spans="1:16">
      <c r="A57" s="135" t="s">
        <v>35</v>
      </c>
      <c r="B57" s="135"/>
      <c r="C57" s="135"/>
      <c r="D57" s="135">
        <f>'将来負担比率（分子）の構造'!I$50</f>
        <v>2767</v>
      </c>
      <c r="E57" s="135"/>
      <c r="F57" s="135"/>
      <c r="G57" s="135">
        <f>'将来負担比率（分子）の構造'!J$50</f>
        <v>2286</v>
      </c>
      <c r="H57" s="135"/>
      <c r="I57" s="135"/>
      <c r="J57" s="135">
        <f>'将来負担比率（分子）の構造'!K$50</f>
        <v>2464</v>
      </c>
      <c r="K57" s="135"/>
      <c r="L57" s="135"/>
      <c r="M57" s="135">
        <f>'将来負担比率（分子）の構造'!L$50</f>
        <v>2285</v>
      </c>
      <c r="N57" s="135"/>
      <c r="O57" s="135"/>
      <c r="P57" s="135">
        <f>'将来負担比率（分子）の構造'!M$50</f>
        <v>2786</v>
      </c>
    </row>
    <row r="58" spans="1:16">
      <c r="A58" s="135" t="s">
        <v>34</v>
      </c>
      <c r="B58" s="135"/>
      <c r="C58" s="135"/>
      <c r="D58" s="135">
        <f>'将来負担比率（分子）の構造'!I$49</f>
        <v>17117</v>
      </c>
      <c r="E58" s="135"/>
      <c r="F58" s="135"/>
      <c r="G58" s="135">
        <f>'将来負担比率（分子）の構造'!J$49</f>
        <v>17217</v>
      </c>
      <c r="H58" s="135"/>
      <c r="I58" s="135"/>
      <c r="J58" s="135">
        <f>'将来負担比率（分子）の構造'!K$49</f>
        <v>17276</v>
      </c>
      <c r="K58" s="135"/>
      <c r="L58" s="135"/>
      <c r="M58" s="135">
        <f>'将来負担比率（分子）の構造'!L$49</f>
        <v>15546</v>
      </c>
      <c r="N58" s="135"/>
      <c r="O58" s="135"/>
      <c r="P58" s="135">
        <f>'将来負担比率（分子）の構造'!M$49</f>
        <v>15762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79</v>
      </c>
      <c r="C61" s="135"/>
      <c r="D61" s="135"/>
      <c r="E61" s="135">
        <f>'将来負担比率（分子）の構造'!J$46</f>
        <v>199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3104</v>
      </c>
      <c r="C62" s="135"/>
      <c r="D62" s="135"/>
      <c r="E62" s="135">
        <f>'将来負担比率（分子）の構造'!J$45</f>
        <v>3274</v>
      </c>
      <c r="F62" s="135"/>
      <c r="G62" s="135"/>
      <c r="H62" s="135">
        <f>'将来負担比率（分子）の構造'!K$45</f>
        <v>3209</v>
      </c>
      <c r="I62" s="135"/>
      <c r="J62" s="135"/>
      <c r="K62" s="135">
        <f>'将来負担比率（分子）の構造'!L$45</f>
        <v>2837</v>
      </c>
      <c r="L62" s="135"/>
      <c r="M62" s="135"/>
      <c r="N62" s="135">
        <f>'将来負担比率（分子）の構造'!M$45</f>
        <v>2549</v>
      </c>
      <c r="O62" s="135"/>
      <c r="P62" s="135"/>
    </row>
    <row r="63" spans="1:16">
      <c r="A63" s="135" t="s">
        <v>28</v>
      </c>
      <c r="B63" s="135">
        <f>'将来負担比率（分子）の構造'!I$44</f>
        <v>5309</v>
      </c>
      <c r="C63" s="135"/>
      <c r="D63" s="135"/>
      <c r="E63" s="135">
        <f>'将来負担比率（分子）の構造'!J$44</f>
        <v>4438</v>
      </c>
      <c r="F63" s="135"/>
      <c r="G63" s="135"/>
      <c r="H63" s="135">
        <f>'将来負担比率（分子）の構造'!K$44</f>
        <v>3569</v>
      </c>
      <c r="I63" s="135"/>
      <c r="J63" s="135"/>
      <c r="K63" s="135">
        <f>'将来負担比率（分子）の構造'!L$44</f>
        <v>2966</v>
      </c>
      <c r="L63" s="135"/>
      <c r="M63" s="135"/>
      <c r="N63" s="135">
        <f>'将来負担比率（分子）の構造'!M$44</f>
        <v>2157</v>
      </c>
      <c r="O63" s="135"/>
      <c r="P63" s="135"/>
    </row>
    <row r="64" spans="1:16">
      <c r="A64" s="135" t="s">
        <v>27</v>
      </c>
      <c r="B64" s="135">
        <f>'将来負担比率（分子）の構造'!I$43</f>
        <v>6344</v>
      </c>
      <c r="C64" s="135"/>
      <c r="D64" s="135"/>
      <c r="E64" s="135">
        <f>'将来負担比率（分子）の構造'!J$43</f>
        <v>6350</v>
      </c>
      <c r="F64" s="135"/>
      <c r="G64" s="135"/>
      <c r="H64" s="135">
        <f>'将来負担比率（分子）の構造'!K$43</f>
        <v>4365</v>
      </c>
      <c r="I64" s="135"/>
      <c r="J64" s="135"/>
      <c r="K64" s="135">
        <f>'将来負担比率（分子）の構造'!L$43</f>
        <v>4412</v>
      </c>
      <c r="L64" s="135"/>
      <c r="M64" s="135"/>
      <c r="N64" s="135">
        <f>'将来負担比率（分子）の構造'!M$43</f>
        <v>4227</v>
      </c>
      <c r="O64" s="135"/>
      <c r="P64" s="135"/>
    </row>
    <row r="65" spans="1:16">
      <c r="A65" s="135" t="s">
        <v>26</v>
      </c>
      <c r="B65" s="135">
        <f>'将来負担比率（分子）の構造'!I$42</f>
        <v>100</v>
      </c>
      <c r="C65" s="135"/>
      <c r="D65" s="135"/>
      <c r="E65" s="135">
        <f>'将来負担比率（分子）の構造'!J$42</f>
        <v>101</v>
      </c>
      <c r="F65" s="135"/>
      <c r="G65" s="135"/>
      <c r="H65" s="135">
        <f>'将来負担比率（分子）の構造'!K$42</f>
        <v>101</v>
      </c>
      <c r="I65" s="135"/>
      <c r="J65" s="135"/>
      <c r="K65" s="135">
        <f>'将来負担比率（分子）の構造'!L$42</f>
        <v>102</v>
      </c>
      <c r="L65" s="135"/>
      <c r="M65" s="135"/>
      <c r="N65" s="135">
        <f>'将来負担比率（分子）の構造'!M$42</f>
        <v>102</v>
      </c>
      <c r="O65" s="135"/>
      <c r="P65" s="135"/>
    </row>
    <row r="66" spans="1:16">
      <c r="A66" s="135" t="s">
        <v>25</v>
      </c>
      <c r="B66" s="135">
        <f>'将来負担比率（分子）の構造'!I$41</f>
        <v>26206</v>
      </c>
      <c r="C66" s="135"/>
      <c r="D66" s="135"/>
      <c r="E66" s="135">
        <f>'将来負担比率（分子）の構造'!J$41</f>
        <v>26680</v>
      </c>
      <c r="F66" s="135"/>
      <c r="G66" s="135"/>
      <c r="H66" s="135">
        <f>'将来負担比率（分子）の構造'!K$41</f>
        <v>27353</v>
      </c>
      <c r="I66" s="135"/>
      <c r="J66" s="135"/>
      <c r="K66" s="135">
        <f>'将来負担比率（分子）の構造'!L$41</f>
        <v>26841</v>
      </c>
      <c r="L66" s="135"/>
      <c r="M66" s="135"/>
      <c r="N66" s="135">
        <f>'将来負担比率（分子）の構造'!M$41</f>
        <v>25538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2017-05-11T05:49:44Z</cp:lastPrinted>
  <dcterms:created xsi:type="dcterms:W3CDTF">2017-02-15T22:29:32Z</dcterms:created>
  <dcterms:modified xsi:type="dcterms:W3CDTF">2017-05-11T05:49:53Z</dcterms:modified>
</cp:coreProperties>
</file>