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20730" windowHeight="99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5" i="9"/>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O36"/>
  <c r="BE36"/>
  <c r="AM36"/>
  <c r="U36"/>
  <c r="CO35"/>
  <c r="BE35"/>
  <c r="CO34"/>
  <c r="BW34"/>
  <c r="BW35" s="1"/>
  <c r="BW36" s="1"/>
  <c r="BW37" s="1"/>
  <c r="BW38" s="1"/>
  <c r="BW39" s="1"/>
  <c r="BW40" s="1"/>
  <c r="BW41" s="1"/>
  <c r="BW42" s="1"/>
  <c r="BW43" s="1"/>
  <c r="BE34"/>
  <c r="C34"/>
  <c r="C35" l="1"/>
  <c r="C36" s="1"/>
  <c r="C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AM34" l="1"/>
  <c r="AM35" s="1"/>
</calcChain>
</file>

<file path=xl/sharedStrings.xml><?xml version="1.0" encoding="utf-8"?>
<sst xmlns="http://schemas.openxmlformats.org/spreadsheetml/2006/main" count="1056" uniqueCount="562">
  <si>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</si>
  <si>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</si>
  <si>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</si>
  <si>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</si>
  <si>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</si>
  <si>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</si>
  <si>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</si>
  <si>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</si>
  <si>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</si>
  <si>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</si>
  <si>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</si>
  <si>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</si>
  <si>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</si>
  <si>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</si>
  <si>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</si>
  <si>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</si>
  <si>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</si>
  <si>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</si>
  <si>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</si>
  <si>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</si>
  <si>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</si>
  <si>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</si>
  <si>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</si>
  <si>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</si>
  <si>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</si>
  <si>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</si>
  <si>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</si>
  <si>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</si>
  <si>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</si>
  <si>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</si>
  <si>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</si>
  <si>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</si>
  <si>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</si>
  <si>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</si>
  <si>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</si>
  <si>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</si>
  <si>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</si>
  <si>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</si>
  <si>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</si>
  <si>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</si>
  <si>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</si>
  <si>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</si>
  <si>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</si>
  <si>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</si>
  <si>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</si>
  <si>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</si>
  <si>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</si>
  <si>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</si>
  <si>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</si>
  <si>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</si>
  <si>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</si>
  <si>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</si>
  <si>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</si>
  <si>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</si>
  <si>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</si>
  <si>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</si>
  <si>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</si>
  <si>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</si>
  <si>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</si>
  <si>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</si>
  <si>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</si>
  <si>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</si>
  <si>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</si>
  <si>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</si>
  <si>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</si>
  <si>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</si>
  <si>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</si>
  <si>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</si>
  <si>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</si>
  <si>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</si>
  <si>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</si>
  <si>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</si>
  <si>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</si>
  <si>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</si>
  <si>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</si>
  <si>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</si>
  <si>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</si>
  <si>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</si>
  <si>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</si>
  <si>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</si>
  <si>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</si>
  <si>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</si>
  <si>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</si>
  <si>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</si>
  <si>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</si>
  <si>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</si>
  <si>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</si>
  <si>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</si>
  <si>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</si>
  <si>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</si>
  <si>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</si>
  <si>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</si>
  <si>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</si>
  <si>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</si>
  <si>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</si>
  <si>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</si>
  <si>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</si>
  <si>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</si>
  <si>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</si>
  <si>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</si>
  <si>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</si>
  <si>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</si>
  <si>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</si>
  <si>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</si>
  <si>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</si>
  <si>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</si>
  <si>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</si>
  <si>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</si>
  <si>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</si>
  <si>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</si>
  <si>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</si>
  <si>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</si>
  <si>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</si>
  <si>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</si>
  <si>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</si>
  <si>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</si>
  <si>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</si>
  <si>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</si>
  <si>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</si>
  <si>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</si>
  <si>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</si>
  <si>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</si>
  <si>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</si>
  <si>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</si>
  <si>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</si>
  <si>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</si>
  <si>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</si>
  <si>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</si>
  <si>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</si>
  <si>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</si>
  <si>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</si>
  <si>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</si>
  <si>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</si>
  <si>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</si>
  <si>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</si>
  <si>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</si>
  <si>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</si>
  <si>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</si>
  <si>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</si>
  <si>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</si>
  <si>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</si>
  <si>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</si>
  <si>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</si>
  <si>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</si>
  <si>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</si>
  <si>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</si>
  <si>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</si>
  <si>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</si>
  <si>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</si>
  <si>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</si>
  <si>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</si>
  <si>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</si>
  <si>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</si>
  <si>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</si>
  <si>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</si>
  <si>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</si>
  <si>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</si>
  <si>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</si>
  <si>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</si>
  <si>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</si>
  <si>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</si>
  <si>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</si>
  <si>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</si>
  <si>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</si>
  <si>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</si>
  <si>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</si>
  <si>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</si>
  <si>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</si>
  <si>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</si>
  <si>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</si>
  <si>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</si>
  <si>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</si>
  <si>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</si>
  <si>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</si>
  <si>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</si>
  <si>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</si>
  <si>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</si>
  <si>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</si>
  <si>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</si>
  <si>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</si>
  <si>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</si>
  <si>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</si>
  <si>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</si>
  <si>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</si>
  <si>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</si>
  <si>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</si>
  <si>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</si>
  <si>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</si>
  <si>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</si>
  <si>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</si>
  <si>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</si>
  <si>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</si>
  <si>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福岡県田川市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</si>
  <si>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</si>
  <si>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</si>
  <si>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</si>
  <si>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</si>
  <si>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</si>
  <si>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</si>
  <si>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</si>
  <si>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</si>
  <si>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</si>
  <si>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</si>
  <si>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</si>
  <si>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</si>
  <si>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</si>
  <si>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</si>
  <si>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</si>
  <si>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</si>
  <si>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</si>
  <si>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</si>
  <si>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</si>
  <si>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</si>
  <si>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</si>
  <si>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</si>
  <si>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</si>
  <si>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</si>
  <si>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</si>
  <si>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</si>
  <si>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</si>
  <si>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</si>
  <si>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</si>
  <si>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</si>
  <si>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</si>
  <si>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</si>
  <si>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</si>
  <si>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</si>
  <si>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</si>
  <si>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</si>
  <si>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</si>
  <si>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</si>
  <si>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</si>
  <si>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</si>
  <si>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</si>
  <si>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</si>
  <si>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</si>
  <si>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</si>
  <si>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</si>
  <si>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</si>
  <si>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</si>
  <si>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</si>
  <si>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</si>
  <si>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</si>
  <si>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</si>
  <si>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</si>
  <si>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</si>
  <si>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</si>
  <si>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</si>
  <si>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</si>
  <si>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</si>
  <si>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</si>
  <si>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</si>
  <si>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</si>
  <si>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</si>
  <si>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</si>
  <si>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</si>
  <si>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</si>
  <si>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</si>
  <si>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</si>
  <si>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</si>
  <si>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</si>
  <si>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</si>
  <si>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</si>
  <si>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</si>
  <si>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</si>
  <si>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</si>
  <si>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</si>
  <si>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</si>
  <si>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</si>
  <si>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</si>
  <si>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</si>
  <si>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</si>
  <si>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</si>
  <si>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</si>
  <si>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</si>
  <si>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</si>
  <si>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</si>
  <si>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</si>
  <si>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</si>
  <si>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</si>
  <si>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</si>
  <si>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</si>
  <si>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</si>
  <si>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</si>
  <si>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</si>
  <si>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</si>
  <si>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</si>
  <si>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</si>
  <si>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</si>
  <si>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</si>
  <si>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</si>
  <si>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</si>
  <si>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</si>
  <si>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</si>
  <si>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</si>
  <si>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</si>
  <si>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</si>
  <si>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</si>
  <si>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</si>
  <si>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</si>
  <si>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</si>
  <si>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</si>
  <si>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</si>
  <si>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</si>
  <si>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</si>
  <si>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</si>
  <si>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</si>
  <si>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</si>
  <si>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</si>
  <si>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</si>
  <si>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</si>
  <si>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</si>
  <si>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</si>
  <si>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</si>
  <si>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</si>
  <si>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</si>
  <si>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</si>
  <si>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</si>
  <si>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</si>
  <si>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</si>
  <si>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</si>
  <si>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</si>
  <si>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</si>
  <si>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</si>
  <si>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</si>
  <si>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</si>
  <si>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</si>
  <si>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</si>
  <si>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</si>
  <si>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</si>
  <si>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</si>
  <si>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</si>
  <si>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</si>
  <si>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</si>
  <si>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</si>
  <si>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</si>
  <si>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</si>
  <si>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</si>
  <si>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</si>
  <si>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</si>
  <si>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福岡県田川市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</si>
  <si>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</si>
  <si>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</si>
  <si>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</si>
  <si>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</si>
  <si>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</si>
  <si>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</si>
  <si>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</si>
  <si>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</si>
  <si>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</si>
  <si>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</si>
  <si>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</si>
  <si>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</si>
  <si>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</si>
  <si>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</si>
  <si>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</si>
  <si>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</si>
  <si>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</si>
  <si>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</si>
  <si>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</si>
  <si>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</si>
  <si>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急患医療特別会計</t>
    <phoneticPr fontId="5"/>
  </si>
  <si>
    <t>田川市等三線沿線地域交通体系整備事業基金特別会計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</si>
  <si>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</si>
  <si>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</si>
  <si>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</si>
  <si>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</si>
  <si>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</si>
  <si>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</si>
  <si>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</si>
  <si>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</si>
  <si>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</si>
  <si>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</si>
  <si>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</si>
  <si>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</si>
  <si>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</si>
  <si>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</si>
  <si>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</si>
  <si>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</si>
  <si>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</si>
  <si>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</si>
  <si>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</si>
  <si>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</si>
  <si>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</si>
  <si>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</si>
  <si>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</si>
  <si>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</si>
  <si>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</si>
  <si>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</si>
  <si>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</si>
  <si>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</si>
  <si>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</si>
  <si>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</si>
  <si>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</si>
  <si>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</si>
  <si>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</si>
  <si>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</si>
  <si>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</si>
  <si>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</si>
  <si>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</si>
  <si>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</si>
  <si>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</si>
  <si>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</si>
  <si>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</si>
  <si>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</si>
  <si>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</si>
  <si>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</si>
  <si>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</si>
  <si>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</si>
  <si>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</si>
  <si>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</si>
  <si>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</si>
  <si>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</si>
  <si>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</si>
  <si>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</si>
  <si>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</si>
  <si>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</si>
  <si>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</si>
  <si>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</si>
  <si>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</si>
  <si>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</si>
  <si>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</si>
  <si>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</si>
  <si>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</si>
  <si>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</si>
  <si>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</si>
  <si>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</si>
  <si>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</si>
  <si>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</si>
  <si>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</si>
  <si>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</si>
  <si>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</si>
  <si>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</si>
  <si>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</si>
  <si>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</si>
  <si>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</si>
  <si>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</si>
  <si>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</si>
  <si>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</si>
  <si>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</si>
  <si>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</si>
  <si>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</si>
  <si>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</si>
  <si>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</si>
  <si>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</si>
  <si>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</si>
  <si>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</si>
  <si>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</si>
  <si>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</si>
  <si>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</si>
  <si>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</si>
  <si>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</si>
  <si>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</si>
  <si>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</si>
  <si>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</si>
  <si>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</si>
  <si>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</si>
  <si>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</si>
  <si>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</si>
  <si>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</si>
  <si>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</si>
  <si>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</si>
  <si>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</si>
  <si>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</si>
  <si>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</si>
  <si>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</si>
  <si>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</si>
  <si>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</si>
  <si>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</si>
  <si>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</si>
  <si>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</si>
  <si>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</si>
  <si>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</si>
  <si>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</si>
  <si>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</si>
  <si>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</si>
  <si>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</si>
  <si>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</si>
  <si>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</si>
  <si>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</si>
  <si>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</si>
  <si>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</si>
  <si>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</si>
  <si>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</si>
  <si>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</si>
  <si>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</si>
  <si>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</si>
  <si>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</si>
  <si>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</si>
  <si>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</si>
  <si>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</si>
  <si>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</si>
  <si>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</si>
  <si>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</si>
  <si>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</si>
  <si>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</si>
  <si>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</si>
  <si>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</si>
  <si>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</si>
  <si>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</si>
  <si>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</si>
  <si>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</si>
  <si>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</si>
  <si>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</si>
  <si>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</si>
  <si>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</si>
  <si>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</si>
  <si>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</si>
  <si>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</si>
  <si>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</si>
  <si>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</si>
  <si>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</si>
  <si>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</si>
  <si>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</si>
  <si>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</si>
  <si>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</si>
  <si>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</si>
  <si>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</si>
  <si>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</si>
  <si>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</si>
  <si>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</si>
  <si>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</si>
  <si>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</si>
  <si>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2.49</t>
  </si>
  <si>
    <t>▲ 0.06</t>
  </si>
  <si>
    <t>国民健康保険特別会計</t>
  </si>
  <si>
    <t>▲ 2.21</t>
  </si>
  <si>
    <t>病院事業会計</t>
  </si>
  <si>
    <t>一般会計</t>
  </si>
  <si>
    <t>水道事業会計</t>
  </si>
  <si>
    <t>急患医療特別会計</t>
  </si>
  <si>
    <t>住宅新築資金等貸付特別会計</t>
  </si>
  <si>
    <t>後期高齢者医療特別会計</t>
  </si>
  <si>
    <t>田川市等三線沿線地域交通体系整備事業基金特別会計</t>
  </si>
  <si>
    <t>その他会計（赤字）</t>
  </si>
  <si>
    <t>その他会計（黒字）</t>
  </si>
  <si>
    <t>-</t>
    <phoneticPr fontId="2"/>
  </si>
  <si>
    <t>福岡県田川地区消防組合</t>
    <rPh sb="0" eb="3">
      <t>フクオカケン</t>
    </rPh>
    <rPh sb="3" eb="5">
      <t>タガワ</t>
    </rPh>
    <rPh sb="5" eb="7">
      <t>チク</t>
    </rPh>
    <rPh sb="7" eb="9">
      <t>ショウボウ</t>
    </rPh>
    <rPh sb="9" eb="11">
      <t>クミアイ</t>
    </rPh>
    <phoneticPr fontId="2"/>
  </si>
  <si>
    <t>田川地区斎場組合</t>
    <rPh sb="0" eb="2">
      <t>タガワ</t>
    </rPh>
    <rPh sb="2" eb="4">
      <t>チク</t>
    </rPh>
    <rPh sb="4" eb="6">
      <t>サイジョウ</t>
    </rPh>
    <rPh sb="6" eb="8">
      <t>クミアイ</t>
    </rPh>
    <phoneticPr fontId="2"/>
  </si>
  <si>
    <t>田川地区清掃施設組合</t>
    <rPh sb="0" eb="2">
      <t>タガワ</t>
    </rPh>
    <rPh sb="2" eb="4">
      <t>チク</t>
    </rPh>
    <rPh sb="4" eb="6">
      <t>セイソウ</t>
    </rPh>
    <rPh sb="6" eb="8">
      <t>シセツ</t>
    </rPh>
    <rPh sb="8" eb="10">
      <t>クミアイ</t>
    </rPh>
    <phoneticPr fontId="2"/>
  </si>
  <si>
    <t>田川地区水道企業団</t>
    <rPh sb="0" eb="2">
      <t>タガワ</t>
    </rPh>
    <rPh sb="2" eb="4">
      <t>チク</t>
    </rPh>
    <rPh sb="4" eb="6">
      <t>スイドウ</t>
    </rPh>
    <rPh sb="6" eb="8">
      <t>キギョウ</t>
    </rPh>
    <rPh sb="8" eb="9">
      <t>ダン</t>
    </rPh>
    <phoneticPr fontId="5"/>
  </si>
  <si>
    <t>法適用企業</t>
    <rPh sb="0" eb="1">
      <t>ホウ</t>
    </rPh>
    <rPh sb="1" eb="3">
      <t>テキヨウ</t>
    </rPh>
    <rPh sb="3" eb="5">
      <t>キギョウ</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</si>
  <si>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5"/>
  </si>
  <si>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5"/>
  </si>
  <si>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5"/>
  </si>
  <si>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5"/>
  </si>
  <si>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5"/>
  </si>
  <si>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</si>
  <si>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田川市住宅管理公社</t>
    <rPh sb="0" eb="3">
      <t>タガワシ</t>
    </rPh>
    <rPh sb="3" eb="5">
      <t>ジュウタク</t>
    </rPh>
    <rPh sb="5" eb="7">
      <t>カンリ</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</si>
  <si>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</si>
  <si>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</si>
  <si>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</si>
  <si>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</si>
  <si>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</si>
  <si>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</si>
  <si>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</si>
  <si>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</si>
  <si>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</si>
  <si>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</si>
  <si>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については、失業対策事業、改良住宅建設事業、地域改善対策事業、過疎対策事業など旧産炭・過疎地域特有の多くの投資的事業の実施に伴う地方債の元利償還金が多額であるため、類似団体平均を上回る値を推移してきたが、これまでの起債の抑制により普通会計の公債費は減少（22年度36億円→27年度25億円）し、実質公債費比率も減少傾向にあり、27年度は類似団体平均を下回る値となっている。また、将来負担比率については、特定農業施設の維持管理のための基金など充当可能基金残高が多額（27年度末162億円）であるため、算定には至っていない。しかしながら、年々減少してきていた地方債残高が、27年度に増加へ転じており（26年度末247億円→27年度末251億円）、今後も、行政改革の推進により投資的事業の大幅な縮減や見直しを行うなど、公債費負担の軽減に向け努めていく必要がある。
</t>
    <rPh sb="197" eb="199">
      <t>ショウライ</t>
    </rPh>
    <rPh sb="199" eb="201">
      <t>フタン</t>
    </rPh>
    <rPh sb="201" eb="203">
      <t>ヒリツ</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</si>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</sst>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63727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30508</c:v>
                </c:pt>
                <c:pt idx="1">
                  <c:v>24717</c:v>
                </c:pt>
                <c:pt idx="2">
                  <c:v>93923</c:v>
                </c:pt>
                <c:pt idx="3">
                  <c:v>51047</c:v>
                </c:pt>
                <c:pt idx="4">
                  <c:v>49383</c:v>
                </c:pt>
              </c:numCache>
            </c:numRef>
          </c:val>
        </c:ser>
        <c:dLbls/>
        <c:marker val="1"/>
        <c:axId val="99366400"/>
        <c:axId val="99367936"/>
      </c:lineChart>
      <c:catAx>
        <c:axId val="9936640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67936"/>
        <c:crosses val="autoZero"/>
        <c:auto val="1"/>
        <c:lblAlgn val="ctr"/>
        <c:lblOffset val="100"/>
        <c:tickLblSkip val="1"/>
        <c:tickMarkSkip val="1"/>
      </c:catAx>
      <c:valAx>
        <c:axId val="99367936"/>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6640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7.28</c:v>
                </c:pt>
                <c:pt idx="1">
                  <c:v>4.88</c:v>
                </c:pt>
                <c:pt idx="2">
                  <c:v>4.8099999999999996</c:v>
                </c:pt>
                <c:pt idx="3">
                  <c:v>5.18</c:v>
                </c:pt>
                <c:pt idx="4">
                  <c:v>6.02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14.05</c:v>
                </c:pt>
                <c:pt idx="1">
                  <c:v>17.73</c:v>
                </c:pt>
                <c:pt idx="2">
                  <c:v>19.989999999999998</c:v>
                </c:pt>
                <c:pt idx="3">
                  <c:v>22.32</c:v>
                </c:pt>
                <c:pt idx="4">
                  <c:v>24</c:v>
                </c:pt>
              </c:numCache>
            </c:numRef>
          </c:val>
        </c:ser>
        <c:dLbls/>
        <c:gapWidth val="250"/>
        <c:overlap val="100"/>
        <c:axId val="102595200"/>
        <c:axId val="10277721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2.89</c:v>
                </c:pt>
                <c:pt idx="1">
                  <c:v>-2.4900000000000002</c:v>
                </c:pt>
                <c:pt idx="2">
                  <c:v>-0.06</c:v>
                </c:pt>
                <c:pt idx="3">
                  <c:v>0.38</c:v>
                </c:pt>
                <c:pt idx="4">
                  <c:v>0.98</c:v>
                </c:pt>
              </c:numCache>
            </c:numRef>
          </c:val>
        </c:ser>
        <c:dLbls/>
        <c:marker val="1"/>
        <c:axId val="102595200"/>
        <c:axId val="102777216"/>
      </c:lineChart>
      <c:catAx>
        <c:axId val="1025952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777216"/>
        <c:crosses val="autoZero"/>
        <c:auto val="1"/>
        <c:lblAlgn val="ctr"/>
        <c:lblOffset val="100"/>
        <c:tickLblSkip val="1"/>
        <c:tickMarkSkip val="1"/>
      </c:catAx>
      <c:valAx>
        <c:axId val="1027772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952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田川市等三線沿線地域交通体系整備事業基金特別会計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7.0000000000000007E-2</c:v>
                </c:pt>
                <c:pt idx="8">
                  <c:v>#N/A</c:v>
                </c:pt>
                <c:pt idx="9">
                  <c:v>7.0000000000000007E-2</c:v>
                </c:pt>
              </c:numCache>
            </c:numRef>
          </c:val>
        </c:ser>
        <c:ser>
          <c:idx val="4"/>
          <c:order val="4"/>
          <c:tx>
            <c:strRef>
              <c:f>データシート!$A$31</c:f>
              <c:strCache>
                <c:ptCount val="1"/>
                <c:pt idx="0">
                  <c:v>住宅新築資金等貸付特別会計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0.44</c:v>
                </c:pt>
                <c:pt idx="2">
                  <c:v>#N/A</c:v>
                </c:pt>
                <c:pt idx="3">
                  <c:v>0.53</c:v>
                </c:pt>
                <c:pt idx="4">
                  <c:v>#N/A</c:v>
                </c:pt>
                <c:pt idx="5">
                  <c:v>0.42</c:v>
                </c:pt>
                <c:pt idx="6">
                  <c:v>#N/A</c:v>
                </c:pt>
                <c:pt idx="7">
                  <c:v>0.28000000000000003</c:v>
                </c:pt>
                <c:pt idx="8">
                  <c:v>#N/A</c:v>
                </c:pt>
                <c:pt idx="9">
                  <c:v>0.13</c:v>
                </c:pt>
              </c:numCache>
            </c:numRef>
          </c:val>
        </c:ser>
        <c:ser>
          <c:idx val="5"/>
          <c:order val="5"/>
          <c:tx>
            <c:strRef>
              <c:f>データシート!$A$32</c:f>
              <c:strCache>
                <c:ptCount val="1"/>
                <c:pt idx="0">
                  <c:v>急患医療特別会計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0.22</c:v>
                </c:pt>
                <c:pt idx="4">
                  <c:v>#N/A</c:v>
                </c:pt>
                <c:pt idx="5">
                  <c:v>0.22</c:v>
                </c:pt>
                <c:pt idx="6">
                  <c:v>#N/A</c:v>
                </c:pt>
                <c:pt idx="7">
                  <c:v>0.26</c:v>
                </c:pt>
                <c:pt idx="8">
                  <c:v>#N/A</c:v>
                </c:pt>
                <c:pt idx="9">
                  <c:v>0.26</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4.2300000000000004</c:v>
                </c:pt>
                <c:pt idx="2">
                  <c:v>#N/A</c:v>
                </c:pt>
                <c:pt idx="3">
                  <c:v>4.07</c:v>
                </c:pt>
                <c:pt idx="4">
                  <c:v>#N/A</c:v>
                </c:pt>
                <c:pt idx="5">
                  <c:v>3.78</c:v>
                </c:pt>
                <c:pt idx="6">
                  <c:v>#N/A</c:v>
                </c:pt>
                <c:pt idx="7">
                  <c:v>3.52</c:v>
                </c:pt>
                <c:pt idx="8">
                  <c:v>#N/A</c:v>
                </c:pt>
                <c:pt idx="9">
                  <c:v>4.9400000000000004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6.57</c:v>
                </c:pt>
                <c:pt idx="2">
                  <c:v>#N/A</c:v>
                </c:pt>
                <c:pt idx="3">
                  <c:v>4.12</c:v>
                </c:pt>
                <c:pt idx="4">
                  <c:v>#N/A</c:v>
                </c:pt>
                <c:pt idx="5">
                  <c:v>4.1500000000000004</c:v>
                </c:pt>
                <c:pt idx="6">
                  <c:v>#N/A</c:v>
                </c:pt>
                <c:pt idx="7">
                  <c:v>4.63</c:v>
                </c:pt>
                <c:pt idx="8">
                  <c:v>#N/A</c:v>
                </c:pt>
                <c:pt idx="9">
                  <c:v>5.62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1.78</c:v>
                </c:pt>
                <c:pt idx="2">
                  <c:v>#N/A</c:v>
                </c:pt>
                <c:pt idx="3">
                  <c:v>4.18</c:v>
                </c:pt>
                <c:pt idx="4">
                  <c:v>#N/A</c:v>
                </c:pt>
                <c:pt idx="5">
                  <c:v>4.4400000000000004</c:v>
                </c:pt>
                <c:pt idx="6">
                  <c:v>#N/A</c:v>
                </c:pt>
                <c:pt idx="7">
                  <c:v>5.89</c:v>
                </c:pt>
                <c:pt idx="8">
                  <c:v>#N/A</c:v>
                </c:pt>
                <c:pt idx="9">
                  <c:v>7.42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0.65</c:v>
                </c:pt>
                <c:pt idx="2">
                  <c:v>#N/A</c:v>
                </c:pt>
                <c:pt idx="3">
                  <c:v>0.77</c:v>
                </c:pt>
                <c:pt idx="4">
                  <c:v>#N/A</c:v>
                </c:pt>
                <c:pt idx="5">
                  <c:v>0.14000000000000001</c:v>
                </c:pt>
                <c:pt idx="6">
                  <c:v>#N/A</c:v>
                </c:pt>
                <c:pt idx="7">
                  <c:v>0.11</c:v>
                </c:pt>
                <c:pt idx="8">
                  <c:v>2.21</c:v>
                </c:pt>
                <c:pt idx="9">
                  <c:v>#N/A</c:v>
                </c:pt>
              </c:numCache>
            </c:numRef>
          </c:val>
        </c:ser>
        <c:dLbls/>
        <c:overlap val="100"/>
        <c:axId val="103893248"/>
        <c:axId val="104222720"/>
      </c:barChart>
      <c:catAx>
        <c:axId val="1038932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222720"/>
        <c:crosses val="autoZero"/>
        <c:auto val="1"/>
        <c:lblAlgn val="ctr"/>
        <c:lblOffset val="100"/>
        <c:tickLblSkip val="1"/>
        <c:tickMarkSkip val="1"/>
      </c:catAx>
      <c:valAx>
        <c:axId val="1042227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9324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1E-2"/>
          <c:y val="8.7976539589442848E-2"/>
          <c:w val="0.903563171368442"/>
          <c:h val="0.639296187683285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2650</c:v>
                </c:pt>
                <c:pt idx="5">
                  <c:v>2490</c:v>
                </c:pt>
                <c:pt idx="8">
                  <c:v>2355</c:v>
                </c:pt>
                <c:pt idx="11">
                  <c:v>2322</c:v>
                </c:pt>
                <c:pt idx="14">
                  <c:v>2251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46</c:v>
                </c:pt>
                <c:pt idx="3">
                  <c:v>46</c:v>
                </c:pt>
                <c:pt idx="6">
                  <c:v>45</c:v>
                </c:pt>
                <c:pt idx="9">
                  <c:v>45</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156</c:v>
                </c:pt>
                <c:pt idx="3">
                  <c:v>126</c:v>
                </c:pt>
                <c:pt idx="6">
                  <c:v>91</c:v>
                </c:pt>
                <c:pt idx="9">
                  <c:v>97</c:v>
                </c:pt>
                <c:pt idx="12">
                  <c:v>209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447</c:v>
                </c:pt>
                <c:pt idx="3">
                  <c:v>408</c:v>
                </c:pt>
                <c:pt idx="6">
                  <c:v>417</c:v>
                </c:pt>
                <c:pt idx="9">
                  <c:v>422</c:v>
                </c:pt>
                <c:pt idx="12">
                  <c:v>490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3354</c:v>
                </c:pt>
                <c:pt idx="3">
                  <c:v>3092</c:v>
                </c:pt>
                <c:pt idx="6">
                  <c:v>2844</c:v>
                </c:pt>
                <c:pt idx="9">
                  <c:v>2695</c:v>
                </c:pt>
                <c:pt idx="12">
                  <c:v>2456</c:v>
                </c:pt>
              </c:numCache>
            </c:numRef>
          </c:val>
        </c:ser>
        <c:dLbls/>
        <c:gapWidth val="100"/>
        <c:overlap val="100"/>
        <c:axId val="104864384"/>
        <c:axId val="10487846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1353</c:v>
                </c:pt>
                <c:pt idx="2">
                  <c:v>#N/A</c:v>
                </c:pt>
                <c:pt idx="3">
                  <c:v>#N/A</c:v>
                </c:pt>
                <c:pt idx="4">
                  <c:v>1182</c:v>
                </c:pt>
                <c:pt idx="5">
                  <c:v>#N/A</c:v>
                </c:pt>
                <c:pt idx="6">
                  <c:v>#N/A</c:v>
                </c:pt>
                <c:pt idx="7">
                  <c:v>1042</c:v>
                </c:pt>
                <c:pt idx="8">
                  <c:v>#N/A</c:v>
                </c:pt>
                <c:pt idx="9">
                  <c:v>#N/A</c:v>
                </c:pt>
                <c:pt idx="10">
                  <c:v>937</c:v>
                </c:pt>
                <c:pt idx="11">
                  <c:v>#N/A</c:v>
                </c:pt>
                <c:pt idx="12">
                  <c:v>#N/A</c:v>
                </c:pt>
                <c:pt idx="13">
                  <c:v>948</c:v>
                </c:pt>
                <c:pt idx="14">
                  <c:v>#N/A</c:v>
                </c:pt>
              </c:numCache>
            </c:numRef>
          </c:val>
        </c:ser>
        <c:dLbls/>
        <c:marker val="1"/>
        <c:axId val="104864384"/>
        <c:axId val="104878464"/>
      </c:lineChart>
      <c:catAx>
        <c:axId val="1048643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78464"/>
        <c:crosses val="autoZero"/>
        <c:auto val="1"/>
        <c:lblAlgn val="ctr"/>
        <c:lblOffset val="100"/>
        <c:tickLblSkip val="1"/>
        <c:tickMarkSkip val="1"/>
      </c:catAx>
      <c:valAx>
        <c:axId val="1048784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643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76E-2"/>
          <c:w val="0.8649688485908964"/>
          <c:h val="0.589182127738554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17591</c:v>
                </c:pt>
                <c:pt idx="5">
                  <c:v>17803</c:v>
                </c:pt>
                <c:pt idx="8">
                  <c:v>18545</c:v>
                </c:pt>
                <c:pt idx="11">
                  <c:v>18573</c:v>
                </c:pt>
                <c:pt idx="14">
                  <c:v>18186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5229</c:v>
                </c:pt>
                <c:pt idx="5">
                  <c:v>4877</c:v>
                </c:pt>
                <c:pt idx="8">
                  <c:v>5040</c:v>
                </c:pt>
                <c:pt idx="11">
                  <c:v>4912</c:v>
                </c:pt>
                <c:pt idx="14">
                  <c:v>5074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13661</c:v>
                </c:pt>
                <c:pt idx="5">
                  <c:v>14898</c:v>
                </c:pt>
                <c:pt idx="8">
                  <c:v>15546</c:v>
                </c:pt>
                <c:pt idx="11">
                  <c:v>15756</c:v>
                </c:pt>
                <c:pt idx="14">
                  <c:v>16200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3383</c:v>
                </c:pt>
                <c:pt idx="3">
                  <c:v>3260</c:v>
                </c:pt>
                <c:pt idx="6">
                  <c:v>3154</c:v>
                </c:pt>
                <c:pt idx="9">
                  <c:v>2909</c:v>
                </c:pt>
                <c:pt idx="12">
                  <c:v>2866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492</c:v>
                </c:pt>
                <c:pt idx="3">
                  <c:v>1084</c:v>
                </c:pt>
                <c:pt idx="6">
                  <c:v>1204</c:v>
                </c:pt>
                <c:pt idx="9">
                  <c:v>1408</c:v>
                </c:pt>
                <c:pt idx="12">
                  <c:v>1211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5898</c:v>
                </c:pt>
                <c:pt idx="3">
                  <c:v>5797</c:v>
                </c:pt>
                <c:pt idx="6">
                  <c:v>5711</c:v>
                </c:pt>
                <c:pt idx="9">
                  <c:v>5324</c:v>
                </c:pt>
                <c:pt idx="12">
                  <c:v>4845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600</c:v>
                </c:pt>
                <c:pt idx="3">
                  <c:v>554</c:v>
                </c:pt>
                <c:pt idx="6">
                  <c:v>509</c:v>
                </c:pt>
                <c:pt idx="9">
                  <c:v>465</c:v>
                </c:pt>
                <c:pt idx="12">
                  <c:v>420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25142</c:v>
                </c:pt>
                <c:pt idx="3">
                  <c:v>24316</c:v>
                </c:pt>
                <c:pt idx="6">
                  <c:v>25008</c:v>
                </c:pt>
                <c:pt idx="9">
                  <c:v>24657</c:v>
                </c:pt>
                <c:pt idx="12">
                  <c:v>25093</c:v>
                </c:pt>
              </c:numCache>
            </c:numRef>
          </c:val>
        </c:ser>
        <c:dLbls/>
        <c:gapWidth val="100"/>
        <c:overlap val="100"/>
        <c:axId val="105111936"/>
        <c:axId val="10511347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05111936"/>
        <c:axId val="105113472"/>
      </c:lineChart>
      <c:catAx>
        <c:axId val="1051119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113472"/>
        <c:crosses val="autoZero"/>
        <c:auto val="1"/>
        <c:lblAlgn val="ctr"/>
        <c:lblOffset val="100"/>
        <c:tickLblSkip val="1"/>
        <c:tickMarkSkip val="1"/>
      </c:catAx>
      <c:valAx>
        <c:axId val="1051134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1193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04995456"/>
        <c:axId val="105009920"/>
      </c:scatterChart>
      <c:valAx>
        <c:axId val="104995456"/>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009920"/>
        <c:crosses val="autoZero"/>
        <c:crossBetween val="midCat"/>
      </c:valAx>
      <c:valAx>
        <c:axId val="10500992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499545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13.5</c:v>
                </c:pt>
                <c:pt idx="1">
                  <c:v>12.1</c:v>
                </c:pt>
                <c:pt idx="2">
                  <c:v>10.6</c:v>
                </c:pt>
                <c:pt idx="3">
                  <c:v>9.4</c:v>
                </c:pt>
                <c:pt idx="4">
                  <c:v>8.6</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10.6</c:v>
                </c:pt>
                <c:pt idx="1">
                  <c:v>10.199999999999999</c:v>
                </c:pt>
                <c:pt idx="2">
                  <c:v>9.6</c:v>
                </c:pt>
                <c:pt idx="3">
                  <c:v>9.3000000000000007</c:v>
                </c:pt>
                <c:pt idx="4">
                  <c:v>9.6</c:v>
                </c:pt>
              </c:numCache>
            </c:numRef>
          </c:xVal>
          <c:yVal>
            <c:numRef>
              <c:f>公会計指標分析・財政指標組合せ分析表!$K$77:$O$77</c:f>
              <c:numCache>
                <c:formatCode>#,##0.0;"▲ "#,##0.0</c:formatCode>
                <c:ptCount val="5"/>
                <c:pt idx="0">
                  <c:v>79.5</c:v>
                </c:pt>
                <c:pt idx="1">
                  <c:v>67.900000000000006</c:v>
                </c:pt>
                <c:pt idx="2">
                  <c:v>56.6</c:v>
                </c:pt>
                <c:pt idx="3">
                  <c:v>61.3</c:v>
                </c:pt>
                <c:pt idx="4">
                  <c:v>41.5</c:v>
                </c:pt>
              </c:numCache>
            </c:numRef>
          </c:yVal>
        </c:ser>
        <c:dLbls/>
        <c:axId val="105530880"/>
        <c:axId val="105532800"/>
      </c:scatterChart>
      <c:valAx>
        <c:axId val="105530880"/>
        <c:scaling>
          <c:orientation val="minMax"/>
          <c:max val="10.8"/>
          <c:min val="9.200000000000001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532800"/>
        <c:crosses val="autoZero"/>
        <c:crossBetween val="midCat"/>
      </c:valAx>
      <c:valAx>
        <c:axId val="105532800"/>
        <c:scaling>
          <c:orientation val="minMax"/>
          <c:max val="86"/>
          <c:min val="3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553088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本市は、失業対策事業、公営住宅建設事業、過疎対策事業及び地域改善対策事業等、地域的・歴史的な特殊要因による地方債の発行が多額となっていたところであるが、普通会計の元利償還金額は、これまでに実施してきた新規起債の抑制により、</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39.9</a:t>
          </a:r>
          <a:r>
            <a:rPr kumimoji="1" lang="ja-JP" altLang="ja-JP" sz="1300">
              <a:solidFill>
                <a:schemeClr val="dk1"/>
              </a:solidFill>
              <a:effectLst/>
              <a:latin typeface="+mn-ea"/>
              <a:ea typeface="+mn-ea"/>
              <a:cs typeface="+mn-cs"/>
            </a:rPr>
            <a:t>億円をピークに徐々に減少してきている。しかしながら、地方債残高については、</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年度に増加に転じており、今後の公債費の増大が懸念されるため、投資的事業の取捨選択などにより、引き続き公債費負担の適正化を図っていかなければならない。</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地方債残高は類似団体と比較して多額であるものの、公債費負担適正化の取り組み等により年々減少傾向にある。（ただし、</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年度は国の経済対策に伴う起債の増により残高が増加している。）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また、充当可能基金、特に特定農業施設の維持管理を目的とした特定農業施設管理基金の残高が多額であり、下水道施設整備基金や財政調整基金の残高もここ数年増加傾向にある。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これらの要因により将来負担比率が低いものとなっている。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しかしながら、</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年度は地方債残高が増加に転じており、今後の公債費の増大が懸念されるため、投資的事業の取捨選択などにより、引き続き公債費負担の適正化を図っていかなければならない。</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49,451
49,103
54.55
28,997,381
28,048,210
799,085
13,266,853
25,093,193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49,451
49,103
54.55
28,997,381
28,048,210
799,085
13,266,853
25,093,193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49,451
49,103
54.55
28,997,381
28,048,210
799,085
13,266,853
25,093,193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49,451
49,103
54.55
28,997,381
28,048,210
799,085
13,266,853
25,093,193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本市の財政力指数は、ここ</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年近くにわたって</a:t>
          </a:r>
          <a:r>
            <a:rPr kumimoji="1" lang="en-US" altLang="ja-JP" sz="1300">
              <a:solidFill>
                <a:schemeClr val="dk1"/>
              </a:solidFill>
              <a:effectLst/>
              <a:latin typeface="+mn-ea"/>
              <a:ea typeface="+mn-ea"/>
              <a:cs typeface="+mn-cs"/>
            </a:rPr>
            <a:t>0.37</a:t>
          </a:r>
          <a:r>
            <a:rPr kumimoji="1" lang="ja-JP" altLang="ja-JP" sz="1300">
              <a:solidFill>
                <a:schemeClr val="dk1"/>
              </a:solidFill>
              <a:effectLst/>
              <a:latin typeface="+mn-ea"/>
              <a:ea typeface="+mn-ea"/>
              <a:cs typeface="+mn-cs"/>
            </a:rPr>
            <a:t>から</a:t>
          </a:r>
          <a:r>
            <a:rPr kumimoji="1" lang="en-US" altLang="ja-JP" sz="1300">
              <a:solidFill>
                <a:schemeClr val="dk1"/>
              </a:solidFill>
              <a:effectLst/>
              <a:latin typeface="+mn-ea"/>
              <a:ea typeface="+mn-ea"/>
              <a:cs typeface="+mn-cs"/>
            </a:rPr>
            <a:t>0.40</a:t>
          </a:r>
          <a:r>
            <a:rPr kumimoji="1" lang="ja-JP" altLang="ja-JP" sz="1300">
              <a:solidFill>
                <a:schemeClr val="dk1"/>
              </a:solidFill>
              <a:effectLst/>
              <a:latin typeface="+mn-ea"/>
              <a:ea typeface="+mn-ea"/>
              <a:cs typeface="+mn-cs"/>
            </a:rPr>
            <a:t>の間を推移しており、改善傾向はみられない。本市は、旧産炭地及び過疎地域であるため、人口の減少や少子高齢化の進展が著しく、基幹産業もないこと等から、財政基盤が極めて弱く、類似団体</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中</a:t>
          </a:r>
          <a:r>
            <a:rPr kumimoji="1" lang="ja-JP" altLang="en-US" sz="1300">
              <a:solidFill>
                <a:schemeClr val="dk1"/>
              </a:solidFill>
              <a:effectLst/>
              <a:latin typeface="+mn-ea"/>
              <a:ea typeface="+mn-ea"/>
              <a:cs typeface="+mn-cs"/>
            </a:rPr>
            <a:t>で</a:t>
          </a:r>
          <a:r>
            <a:rPr kumimoji="1" lang="ja-JP" altLang="ja-JP" sz="1300">
              <a:solidFill>
                <a:schemeClr val="dk1"/>
              </a:solidFill>
              <a:effectLst/>
              <a:latin typeface="+mn-ea"/>
              <a:ea typeface="+mn-ea"/>
              <a:cs typeface="+mn-cs"/>
            </a:rPr>
            <a:t>も低い財政力指数となっている。現在、第５次行政改革実施計画に基づき、事務事業の見直しなど徹底した歳出の抑制を図る一方、地方税等の徴収強化（</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年度実績</a:t>
          </a:r>
          <a:r>
            <a:rPr kumimoji="1" lang="en-US" altLang="ja-JP" sz="1300">
              <a:solidFill>
                <a:schemeClr val="dk1"/>
              </a:solidFill>
              <a:effectLst/>
              <a:latin typeface="+mn-ea"/>
              <a:ea typeface="+mn-ea"/>
              <a:cs typeface="+mn-cs"/>
            </a:rPr>
            <a:t>97.5</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年度実績</a:t>
          </a:r>
          <a:r>
            <a:rPr kumimoji="1" lang="en-US" altLang="ja-JP" sz="1300">
              <a:solidFill>
                <a:schemeClr val="dk1"/>
              </a:solidFill>
              <a:effectLst/>
              <a:latin typeface="+mn-ea"/>
              <a:ea typeface="+mn-ea"/>
              <a:cs typeface="+mn-cs"/>
            </a:rPr>
            <a:t>98.2</a:t>
          </a:r>
          <a:r>
            <a:rPr kumimoji="1" lang="ja-JP" altLang="ja-JP" sz="1300">
              <a:solidFill>
                <a:schemeClr val="dk1"/>
              </a:solidFill>
              <a:effectLst/>
              <a:latin typeface="+mn-ea"/>
              <a:ea typeface="+mn-ea"/>
              <a:cs typeface="+mn-cs"/>
            </a:rPr>
            <a:t>％）や移住定住の促進、企業誘致、地場産業育成など歳入増に繋がる対策に努めているところである。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145143</xdr:rowOff>
    </xdr:to>
    <xdr:cxnSp macro="">
      <xdr:nvCxnSpPr>
        <xdr:cNvPr id="69" name="直線コネクタ 68"/>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162378</xdr:rowOff>
    </xdr:to>
    <xdr:cxnSp macro="">
      <xdr:nvCxnSpPr>
        <xdr:cNvPr id="72" name="直線コネクタ 71"/>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40822</xdr:rowOff>
    </xdr:from>
    <xdr:to>
      <xdr:col>6</xdr:col>
      <xdr:colOff>50800</xdr:colOff>
      <xdr:row>39</xdr:row>
      <xdr:rowOff>142422</xdr:rowOff>
    </xdr:to>
    <xdr:sp macro="" textlink="">
      <xdr:nvSpPr>
        <xdr:cNvPr id="73" name="フローチャート : 判断 72"/>
        <xdr:cNvSpPr/>
      </xdr:nvSpPr>
      <xdr:spPr>
        <a:xfrm>
          <a:off x="4064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152599</xdr:rowOff>
    </xdr:from>
    <xdr:ext cx="736600" cy="259045"/>
    <xdr:sp macro="" textlink="">
      <xdr:nvSpPr>
        <xdr:cNvPr id="74" name="テキスト ボックス 73"/>
        <xdr:cNvSpPr txBox="1"/>
      </xdr:nvSpPr>
      <xdr:spPr>
        <a:xfrm>
          <a:off x="3733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5" name="直線コネクタ 74"/>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23585</xdr:rowOff>
    </xdr:from>
    <xdr:to>
      <xdr:col>4</xdr:col>
      <xdr:colOff>533400</xdr:colOff>
      <xdr:row>39</xdr:row>
      <xdr:rowOff>125185</xdr:rowOff>
    </xdr:to>
    <xdr:sp macro="" textlink="">
      <xdr:nvSpPr>
        <xdr:cNvPr id="76" name="フローチャート : 判断 75"/>
        <xdr:cNvSpPr/>
      </xdr:nvSpPr>
      <xdr:spPr>
        <a:xfrm>
          <a:off x="3175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135362</xdr:rowOff>
    </xdr:from>
    <xdr:ext cx="762000" cy="259045"/>
    <xdr:sp macro="" textlink="">
      <xdr:nvSpPr>
        <xdr:cNvPr id="77" name="テキスト ボックス 76"/>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8" name="直線コネクタ 77"/>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23585</xdr:rowOff>
    </xdr:from>
    <xdr:to>
      <xdr:col>3</xdr:col>
      <xdr:colOff>330200</xdr:colOff>
      <xdr:row>39</xdr:row>
      <xdr:rowOff>125185</xdr:rowOff>
    </xdr:to>
    <xdr:sp macro="" textlink="">
      <xdr:nvSpPr>
        <xdr:cNvPr id="79" name="フローチャート : 判断 78"/>
        <xdr:cNvSpPr/>
      </xdr:nvSpPr>
      <xdr:spPr>
        <a:xfrm>
          <a:off x="2286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135362</xdr:rowOff>
    </xdr:from>
    <xdr:ext cx="762000" cy="259045"/>
    <xdr:sp macro="" textlink="">
      <xdr:nvSpPr>
        <xdr:cNvPr id="80" name="テキスト ボックス 79"/>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160565</xdr:rowOff>
    </xdr:from>
    <xdr:to>
      <xdr:col>2</xdr:col>
      <xdr:colOff>127000</xdr:colOff>
      <xdr:row>39</xdr:row>
      <xdr:rowOff>90715</xdr:rowOff>
    </xdr:to>
    <xdr:sp macro="" textlink="">
      <xdr:nvSpPr>
        <xdr:cNvPr id="81" name="フローチャート : 判断 80"/>
        <xdr:cNvSpPr/>
      </xdr:nvSpPr>
      <xdr:spPr>
        <a:xfrm>
          <a:off x="1397000" y="66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100892</xdr:rowOff>
    </xdr:from>
    <xdr:ext cx="762000" cy="259045"/>
    <xdr:sp macro="" textlink="">
      <xdr:nvSpPr>
        <xdr:cNvPr id="82" name="テキスト ボックス 81"/>
        <xdr:cNvSpPr txBox="1"/>
      </xdr:nvSpPr>
      <xdr:spPr>
        <a:xfrm>
          <a:off x="1066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8" name="円/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49184</xdr:rowOff>
    </xdr:from>
    <xdr:ext cx="762000" cy="259045"/>
    <xdr:sp macro="" textlink="">
      <xdr:nvSpPr>
        <xdr:cNvPr id="89"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9270</xdr:rowOff>
    </xdr:from>
    <xdr:ext cx="736600" cy="259045"/>
    <xdr:sp macro="" textlink="">
      <xdr:nvSpPr>
        <xdr:cNvPr id="91" name="テキスト ボックス 90"/>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93" name="テキスト ボックス 92"/>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95" name="テキスト ボックス 94"/>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97" name="テキスト ボックス 96"/>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過去の大型投資的事業の実施による地方債の元利償還で公債費が多額であり、高齢者や生活保護受給者が多いため福祉関係経費が高い水準であることから、</a:t>
          </a:r>
          <a:r>
            <a:rPr kumimoji="1" lang="en-US" altLang="ja-JP" sz="1200">
              <a:solidFill>
                <a:schemeClr val="dk1"/>
              </a:solidFill>
              <a:effectLst/>
              <a:latin typeface="+mn-ea"/>
              <a:ea typeface="+mn-ea"/>
              <a:cs typeface="+mn-cs"/>
            </a:rPr>
            <a:t>90</a:t>
          </a:r>
          <a:r>
            <a:rPr kumimoji="1" lang="ja-JP" altLang="ja-JP" sz="1200">
              <a:solidFill>
                <a:schemeClr val="dk1"/>
              </a:solidFill>
              <a:effectLst/>
              <a:latin typeface="+mn-ea"/>
              <a:ea typeface="+mn-ea"/>
              <a:cs typeface="+mn-cs"/>
            </a:rPr>
            <a:t>％を超えた水準で推移している。公債費については償還のピークが過ぎ、減少傾向にあるものの、それを上回る生活保護費、保育所運営費等扶助費の増があった影響などにより、</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年度は前年度に比べ、</a:t>
          </a:r>
          <a:r>
            <a:rPr kumimoji="1" lang="en-US" altLang="ja-JP" sz="1200">
              <a:solidFill>
                <a:schemeClr val="dk1"/>
              </a:solidFill>
              <a:effectLst/>
              <a:latin typeface="+mn-ea"/>
              <a:ea typeface="+mn-ea"/>
              <a:cs typeface="+mn-cs"/>
            </a:rPr>
            <a:t>0.1</a:t>
          </a:r>
          <a:r>
            <a:rPr kumimoji="1" lang="ja-JP" altLang="ja-JP" sz="1200">
              <a:solidFill>
                <a:schemeClr val="dk1"/>
              </a:solidFill>
              <a:effectLst/>
              <a:latin typeface="+mn-ea"/>
              <a:ea typeface="+mn-ea"/>
              <a:cs typeface="+mn-cs"/>
            </a:rPr>
            <a:t>ポイント悪化している。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今後も継続的に、地方債残高の削減による公債費負担の縮減を図るとともに、事務事業の見直しなどによる経常経費の削減に努める必要がある。</a:t>
          </a:r>
          <a:endParaRPr lang="ja-JP" altLang="ja-JP" sz="12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141394</xdr:rowOff>
    </xdr:from>
    <xdr:to>
      <xdr:col>7</xdr:col>
      <xdr:colOff>152400</xdr:colOff>
      <xdr:row>65</xdr:row>
      <xdr:rowOff>149437</xdr:rowOff>
    </xdr:to>
    <xdr:cxnSp macro="">
      <xdr:nvCxnSpPr>
        <xdr:cNvPr id="132" name="直線コネクタ 131"/>
        <xdr:cNvCxnSpPr/>
      </xdr:nvCxnSpPr>
      <xdr:spPr>
        <a:xfrm>
          <a:off x="4114800" y="112856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44873</xdr:rowOff>
    </xdr:from>
    <xdr:to>
      <xdr:col>6</xdr:col>
      <xdr:colOff>0</xdr:colOff>
      <xdr:row>65</xdr:row>
      <xdr:rowOff>141394</xdr:rowOff>
    </xdr:to>
    <xdr:cxnSp macro="">
      <xdr:nvCxnSpPr>
        <xdr:cNvPr id="135" name="直線コネクタ 134"/>
        <xdr:cNvCxnSpPr/>
      </xdr:nvCxnSpPr>
      <xdr:spPr>
        <a:xfrm>
          <a:off x="3225800" y="111891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162983</xdr:rowOff>
    </xdr:from>
    <xdr:to>
      <xdr:col>6</xdr:col>
      <xdr:colOff>50800</xdr:colOff>
      <xdr:row>66</xdr:row>
      <xdr:rowOff>93133</xdr:rowOff>
    </xdr:to>
    <xdr:sp macro="" textlink="">
      <xdr:nvSpPr>
        <xdr:cNvPr id="136" name="フローチャート : 判断 135"/>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77910</xdr:rowOff>
    </xdr:from>
    <xdr:ext cx="736600" cy="259045"/>
    <xdr:sp macro="" textlink="">
      <xdr:nvSpPr>
        <xdr:cNvPr id="137" name="テキスト ボックス 136"/>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79587</xdr:rowOff>
    </xdr:from>
    <xdr:to>
      <xdr:col>4</xdr:col>
      <xdr:colOff>482600</xdr:colOff>
      <xdr:row>65</xdr:row>
      <xdr:rowOff>44873</xdr:rowOff>
    </xdr:to>
    <xdr:cxnSp macro="">
      <xdr:nvCxnSpPr>
        <xdr:cNvPr id="138" name="直線コネクタ 137"/>
        <xdr:cNvCxnSpPr/>
      </xdr:nvCxnSpPr>
      <xdr:spPr>
        <a:xfrm>
          <a:off x="2336800" y="110523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69004</xdr:rowOff>
    </xdr:from>
    <xdr:to>
      <xdr:col>4</xdr:col>
      <xdr:colOff>533400</xdr:colOff>
      <xdr:row>64</xdr:row>
      <xdr:rowOff>170604</xdr:rowOff>
    </xdr:to>
    <xdr:sp macro="" textlink="">
      <xdr:nvSpPr>
        <xdr:cNvPr id="139" name="フローチャート : 判断 138"/>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40" name="テキスト ボックス 139"/>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79587</xdr:rowOff>
    </xdr:from>
    <xdr:to>
      <xdr:col>3</xdr:col>
      <xdr:colOff>279400</xdr:colOff>
      <xdr:row>64</xdr:row>
      <xdr:rowOff>87630</xdr:rowOff>
    </xdr:to>
    <xdr:cxnSp macro="">
      <xdr:nvCxnSpPr>
        <xdr:cNvPr id="141" name="直線コネクタ 140"/>
        <xdr:cNvCxnSpPr/>
      </xdr:nvCxnSpPr>
      <xdr:spPr>
        <a:xfrm flipV="1">
          <a:off x="1447800" y="1105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2" name="フローチャート : 判断 141"/>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3" name="テキスト ボックス 142"/>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44" name="フローチャート : 判断 143"/>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45" name="テキスト ボックス 144"/>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98637</xdr:rowOff>
    </xdr:from>
    <xdr:to>
      <xdr:col>7</xdr:col>
      <xdr:colOff>203200</xdr:colOff>
      <xdr:row>66</xdr:row>
      <xdr:rowOff>28787</xdr:rowOff>
    </xdr:to>
    <xdr:sp macro="" textlink="">
      <xdr:nvSpPr>
        <xdr:cNvPr id="151" name="円/楕円 150"/>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70714</xdr:rowOff>
    </xdr:from>
    <xdr:ext cx="762000" cy="259045"/>
    <xdr:sp macro="" textlink="">
      <xdr:nvSpPr>
        <xdr:cNvPr id="152" name="財政構造の弾力性該当値テキスト"/>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90594</xdr:rowOff>
    </xdr:from>
    <xdr:to>
      <xdr:col>6</xdr:col>
      <xdr:colOff>50800</xdr:colOff>
      <xdr:row>66</xdr:row>
      <xdr:rowOff>20744</xdr:rowOff>
    </xdr:to>
    <xdr:sp macro="" textlink="">
      <xdr:nvSpPr>
        <xdr:cNvPr id="153" name="円/楕円 152"/>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30921</xdr:rowOff>
    </xdr:from>
    <xdr:ext cx="736600" cy="259045"/>
    <xdr:sp macro="" textlink="">
      <xdr:nvSpPr>
        <xdr:cNvPr id="154" name="テキスト ボックス 153"/>
        <xdr:cNvSpPr txBox="1"/>
      </xdr:nvSpPr>
      <xdr:spPr>
        <a:xfrm>
          <a:off x="3733800" y="1100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55" name="円/楕円 154"/>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80450</xdr:rowOff>
    </xdr:from>
    <xdr:ext cx="762000" cy="259045"/>
    <xdr:sp macro="" textlink="">
      <xdr:nvSpPr>
        <xdr:cNvPr id="156" name="テキスト ボックス 155"/>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28787</xdr:rowOff>
    </xdr:from>
    <xdr:to>
      <xdr:col>3</xdr:col>
      <xdr:colOff>330200</xdr:colOff>
      <xdr:row>64</xdr:row>
      <xdr:rowOff>130387</xdr:rowOff>
    </xdr:to>
    <xdr:sp macro="" textlink="">
      <xdr:nvSpPr>
        <xdr:cNvPr id="157" name="円/楕円 156"/>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140564</xdr:rowOff>
    </xdr:from>
    <xdr:ext cx="762000" cy="259045"/>
    <xdr:sp macro="" textlink="">
      <xdr:nvSpPr>
        <xdr:cNvPr id="158" name="テキスト ボックス 157"/>
        <xdr:cNvSpPr txBox="1"/>
      </xdr:nvSpPr>
      <xdr:spPr>
        <a:xfrm>
          <a:off x="1955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9" name="円/楕円 158"/>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148607</xdr:rowOff>
    </xdr:from>
    <xdr:ext cx="762000" cy="259045"/>
    <xdr:sp macro="" textlink="">
      <xdr:nvSpPr>
        <xdr:cNvPr id="160" name="テキスト ボックス 159"/>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[123,829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前年度に比べ、約</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千円増加しているが、これはふるさと寄附金の増に伴い、寄附募集及びお礼品の発送などにかかる経費（物件費）が増加したことが主な要因である。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なお、分母となる人口が若干減少（</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日時点</a:t>
          </a:r>
          <a:r>
            <a:rPr kumimoji="1" lang="en-US" altLang="ja-JP" sz="1300">
              <a:solidFill>
                <a:schemeClr val="dk1"/>
              </a:solidFill>
              <a:effectLst/>
              <a:latin typeface="+mn-ea"/>
              <a:ea typeface="+mn-ea"/>
              <a:cs typeface="+mn-cs"/>
            </a:rPr>
            <a:t>49,830</a:t>
          </a:r>
          <a:r>
            <a:rPr kumimoji="1" lang="ja-JP" altLang="ja-JP" sz="1300">
              <a:solidFill>
                <a:schemeClr val="dk1"/>
              </a:solidFill>
              <a:effectLst/>
              <a:latin typeface="+mn-ea"/>
              <a:ea typeface="+mn-ea"/>
              <a:cs typeface="+mn-cs"/>
            </a:rPr>
            <a:t>人→</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日時点</a:t>
          </a:r>
          <a:r>
            <a:rPr kumimoji="1" lang="en-US" altLang="ja-JP" sz="1300">
              <a:solidFill>
                <a:schemeClr val="dk1"/>
              </a:solidFill>
              <a:effectLst/>
              <a:latin typeface="+mn-ea"/>
              <a:ea typeface="+mn-ea"/>
              <a:cs typeface="+mn-cs"/>
            </a:rPr>
            <a:t>49,451</a:t>
          </a:r>
          <a:r>
            <a:rPr kumimoji="1" lang="ja-JP" altLang="ja-JP" sz="1300">
              <a:solidFill>
                <a:schemeClr val="dk1"/>
              </a:solidFill>
              <a:effectLst/>
              <a:latin typeface="+mn-ea"/>
              <a:ea typeface="+mn-ea"/>
              <a:cs typeface="+mn-cs"/>
            </a:rPr>
            <a:t>人）したことも増加要因となっている</a:t>
          </a:r>
          <a:r>
            <a:rPr kumimoji="1" lang="ja-JP" altLang="en-US"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80745</xdr:rowOff>
    </xdr:from>
    <xdr:to>
      <xdr:col>7</xdr:col>
      <xdr:colOff>152400</xdr:colOff>
      <xdr:row>81</xdr:row>
      <xdr:rowOff>108649</xdr:rowOff>
    </xdr:to>
    <xdr:cxnSp macro="">
      <xdr:nvCxnSpPr>
        <xdr:cNvPr id="193" name="直線コネクタ 192"/>
        <xdr:cNvCxnSpPr/>
      </xdr:nvCxnSpPr>
      <xdr:spPr>
        <a:xfrm>
          <a:off x="4114800" y="13968195"/>
          <a:ext cx="838200" cy="2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59680</xdr:rowOff>
    </xdr:from>
    <xdr:to>
      <xdr:col>6</xdr:col>
      <xdr:colOff>0</xdr:colOff>
      <xdr:row>81</xdr:row>
      <xdr:rowOff>80745</xdr:rowOff>
    </xdr:to>
    <xdr:cxnSp macro="">
      <xdr:nvCxnSpPr>
        <xdr:cNvPr id="196" name="直線コネクタ 195"/>
        <xdr:cNvCxnSpPr/>
      </xdr:nvCxnSpPr>
      <xdr:spPr>
        <a:xfrm>
          <a:off x="3225800" y="13947130"/>
          <a:ext cx="889000" cy="2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162175</xdr:rowOff>
    </xdr:from>
    <xdr:to>
      <xdr:col>6</xdr:col>
      <xdr:colOff>50800</xdr:colOff>
      <xdr:row>81</xdr:row>
      <xdr:rowOff>92325</xdr:rowOff>
    </xdr:to>
    <xdr:sp macro="" textlink="">
      <xdr:nvSpPr>
        <xdr:cNvPr id="197" name="フローチャート : 判断 196"/>
        <xdr:cNvSpPr/>
      </xdr:nvSpPr>
      <xdr:spPr>
        <a:xfrm>
          <a:off x="4064000" y="1387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102502</xdr:rowOff>
    </xdr:from>
    <xdr:ext cx="736600" cy="259045"/>
    <xdr:sp macro="" textlink="">
      <xdr:nvSpPr>
        <xdr:cNvPr id="198" name="テキスト ボックス 197"/>
        <xdr:cNvSpPr txBox="1"/>
      </xdr:nvSpPr>
      <xdr:spPr>
        <a:xfrm>
          <a:off x="3733800" y="1364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48174</xdr:rowOff>
    </xdr:from>
    <xdr:to>
      <xdr:col>4</xdr:col>
      <xdr:colOff>482600</xdr:colOff>
      <xdr:row>81</xdr:row>
      <xdr:rowOff>59680</xdr:rowOff>
    </xdr:to>
    <xdr:cxnSp macro="">
      <xdr:nvCxnSpPr>
        <xdr:cNvPr id="199" name="直線コネクタ 198"/>
        <xdr:cNvCxnSpPr/>
      </xdr:nvCxnSpPr>
      <xdr:spPr>
        <a:xfrm>
          <a:off x="2336800" y="1393562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146219</xdr:rowOff>
    </xdr:from>
    <xdr:to>
      <xdr:col>4</xdr:col>
      <xdr:colOff>533400</xdr:colOff>
      <xdr:row>81</xdr:row>
      <xdr:rowOff>76369</xdr:rowOff>
    </xdr:to>
    <xdr:sp macro="" textlink="">
      <xdr:nvSpPr>
        <xdr:cNvPr id="200" name="フローチャート : 判断 199"/>
        <xdr:cNvSpPr/>
      </xdr:nvSpPr>
      <xdr:spPr>
        <a:xfrm>
          <a:off x="3175000" y="1386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86546</xdr:rowOff>
    </xdr:from>
    <xdr:ext cx="762000" cy="259045"/>
    <xdr:sp macro="" textlink="">
      <xdr:nvSpPr>
        <xdr:cNvPr id="201" name="テキスト ボックス 200"/>
        <xdr:cNvSpPr txBox="1"/>
      </xdr:nvSpPr>
      <xdr:spPr>
        <a:xfrm>
          <a:off x="2844800" y="136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48174</xdr:rowOff>
    </xdr:from>
    <xdr:to>
      <xdr:col>3</xdr:col>
      <xdr:colOff>279400</xdr:colOff>
      <xdr:row>81</xdr:row>
      <xdr:rowOff>52618</xdr:rowOff>
    </xdr:to>
    <xdr:cxnSp macro="">
      <xdr:nvCxnSpPr>
        <xdr:cNvPr id="202" name="直線コネクタ 201"/>
        <xdr:cNvCxnSpPr/>
      </xdr:nvCxnSpPr>
      <xdr:spPr>
        <a:xfrm flipV="1">
          <a:off x="1447800" y="13935624"/>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168883</xdr:rowOff>
    </xdr:from>
    <xdr:to>
      <xdr:col>3</xdr:col>
      <xdr:colOff>330200</xdr:colOff>
      <xdr:row>81</xdr:row>
      <xdr:rowOff>99033</xdr:rowOff>
    </xdr:to>
    <xdr:sp macro="" textlink="">
      <xdr:nvSpPr>
        <xdr:cNvPr id="203" name="フローチャート : 判断 202"/>
        <xdr:cNvSpPr/>
      </xdr:nvSpPr>
      <xdr:spPr>
        <a:xfrm>
          <a:off x="2286000" y="1388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83810</xdr:rowOff>
    </xdr:from>
    <xdr:ext cx="762000" cy="259045"/>
    <xdr:sp macro="" textlink="">
      <xdr:nvSpPr>
        <xdr:cNvPr id="204" name="テキスト ボックス 203"/>
        <xdr:cNvSpPr txBox="1"/>
      </xdr:nvSpPr>
      <xdr:spPr>
        <a:xfrm>
          <a:off x="1955800" y="1397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86004</xdr:rowOff>
    </xdr:from>
    <xdr:to>
      <xdr:col>2</xdr:col>
      <xdr:colOff>127000</xdr:colOff>
      <xdr:row>82</xdr:row>
      <xdr:rowOff>16154</xdr:rowOff>
    </xdr:to>
    <xdr:sp macro="" textlink="">
      <xdr:nvSpPr>
        <xdr:cNvPr id="205" name="フローチャート : 判断 204"/>
        <xdr:cNvSpPr/>
      </xdr:nvSpPr>
      <xdr:spPr>
        <a:xfrm>
          <a:off x="1397000" y="1397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931</xdr:rowOff>
    </xdr:from>
    <xdr:ext cx="762000" cy="259045"/>
    <xdr:sp macro="" textlink="">
      <xdr:nvSpPr>
        <xdr:cNvPr id="206" name="テキスト ボックス 205"/>
        <xdr:cNvSpPr txBox="1"/>
      </xdr:nvSpPr>
      <xdr:spPr>
        <a:xfrm>
          <a:off x="1066800" y="1405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57849</xdr:rowOff>
    </xdr:from>
    <xdr:to>
      <xdr:col>7</xdr:col>
      <xdr:colOff>203200</xdr:colOff>
      <xdr:row>81</xdr:row>
      <xdr:rowOff>159449</xdr:rowOff>
    </xdr:to>
    <xdr:sp macro="" textlink="">
      <xdr:nvSpPr>
        <xdr:cNvPr id="212" name="円/楕円 211"/>
        <xdr:cNvSpPr/>
      </xdr:nvSpPr>
      <xdr:spPr>
        <a:xfrm>
          <a:off x="4902200" y="139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74376</xdr:rowOff>
    </xdr:from>
    <xdr:ext cx="762000" cy="259045"/>
    <xdr:sp macro="" textlink="">
      <xdr:nvSpPr>
        <xdr:cNvPr id="213" name="人件費・物件費等の状況該当値テキスト"/>
        <xdr:cNvSpPr txBox="1"/>
      </xdr:nvSpPr>
      <xdr:spPr>
        <a:xfrm>
          <a:off x="5041900" y="1379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29945</xdr:rowOff>
    </xdr:from>
    <xdr:to>
      <xdr:col>6</xdr:col>
      <xdr:colOff>50800</xdr:colOff>
      <xdr:row>81</xdr:row>
      <xdr:rowOff>131545</xdr:rowOff>
    </xdr:to>
    <xdr:sp macro="" textlink="">
      <xdr:nvSpPr>
        <xdr:cNvPr id="214" name="円/楕円 213"/>
        <xdr:cNvSpPr/>
      </xdr:nvSpPr>
      <xdr:spPr>
        <a:xfrm>
          <a:off x="4064000" y="139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116322</xdr:rowOff>
    </xdr:from>
    <xdr:ext cx="736600" cy="259045"/>
    <xdr:sp macro="" textlink="">
      <xdr:nvSpPr>
        <xdr:cNvPr id="215" name="テキスト ボックス 214"/>
        <xdr:cNvSpPr txBox="1"/>
      </xdr:nvSpPr>
      <xdr:spPr>
        <a:xfrm>
          <a:off x="3733800" y="14003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8880</xdr:rowOff>
    </xdr:from>
    <xdr:to>
      <xdr:col>4</xdr:col>
      <xdr:colOff>533400</xdr:colOff>
      <xdr:row>81</xdr:row>
      <xdr:rowOff>110480</xdr:rowOff>
    </xdr:to>
    <xdr:sp macro="" textlink="">
      <xdr:nvSpPr>
        <xdr:cNvPr id="216" name="円/楕円 215"/>
        <xdr:cNvSpPr/>
      </xdr:nvSpPr>
      <xdr:spPr>
        <a:xfrm>
          <a:off x="3175000" y="138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95257</xdr:rowOff>
    </xdr:from>
    <xdr:ext cx="762000" cy="259045"/>
    <xdr:sp macro="" textlink="">
      <xdr:nvSpPr>
        <xdr:cNvPr id="217" name="テキスト ボックス 216"/>
        <xdr:cNvSpPr txBox="1"/>
      </xdr:nvSpPr>
      <xdr:spPr>
        <a:xfrm>
          <a:off x="2844800" y="139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168824</xdr:rowOff>
    </xdr:from>
    <xdr:to>
      <xdr:col>3</xdr:col>
      <xdr:colOff>330200</xdr:colOff>
      <xdr:row>81</xdr:row>
      <xdr:rowOff>98974</xdr:rowOff>
    </xdr:to>
    <xdr:sp macro="" textlink="">
      <xdr:nvSpPr>
        <xdr:cNvPr id="218" name="円/楕円 217"/>
        <xdr:cNvSpPr/>
      </xdr:nvSpPr>
      <xdr:spPr>
        <a:xfrm>
          <a:off x="2286000" y="138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109151</xdr:rowOff>
    </xdr:from>
    <xdr:ext cx="762000" cy="259045"/>
    <xdr:sp macro="" textlink="">
      <xdr:nvSpPr>
        <xdr:cNvPr id="219" name="テキスト ボックス 218"/>
        <xdr:cNvSpPr txBox="1"/>
      </xdr:nvSpPr>
      <xdr:spPr>
        <a:xfrm>
          <a:off x="1955800" y="136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1818</xdr:rowOff>
    </xdr:from>
    <xdr:to>
      <xdr:col>2</xdr:col>
      <xdr:colOff>127000</xdr:colOff>
      <xdr:row>81</xdr:row>
      <xdr:rowOff>103418</xdr:rowOff>
    </xdr:to>
    <xdr:sp macro="" textlink="">
      <xdr:nvSpPr>
        <xdr:cNvPr id="220" name="円/楕円 219"/>
        <xdr:cNvSpPr/>
      </xdr:nvSpPr>
      <xdr:spPr>
        <a:xfrm>
          <a:off x="1397000" y="138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113595</xdr:rowOff>
    </xdr:from>
    <xdr:ext cx="762000" cy="259045"/>
    <xdr:sp macro="" textlink="">
      <xdr:nvSpPr>
        <xdr:cNvPr id="221" name="テキスト ボックス 220"/>
        <xdr:cNvSpPr txBox="1"/>
      </xdr:nvSpPr>
      <xdr:spPr>
        <a:xfrm>
          <a:off x="1066800" y="1365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年度は、東日本大震災に伴う国家公務員の時限的な給与の引き下げ措置により、指数が</a:t>
          </a:r>
          <a:r>
            <a:rPr kumimoji="1" lang="en-US" altLang="ja-JP" sz="1300">
              <a:solidFill>
                <a:schemeClr val="dk1"/>
              </a:solidFill>
              <a:effectLst/>
              <a:latin typeface="+mn-ea"/>
              <a:ea typeface="+mn-ea"/>
              <a:cs typeface="+mn-cs"/>
            </a:rPr>
            <a:t>100</a:t>
          </a:r>
          <a:r>
            <a:rPr kumimoji="1" lang="ja-JP" altLang="ja-JP" sz="1300">
              <a:solidFill>
                <a:schemeClr val="dk1"/>
              </a:solidFill>
              <a:effectLst/>
              <a:latin typeface="+mn-ea"/>
              <a:ea typeface="+mn-ea"/>
              <a:cs typeface="+mn-cs"/>
            </a:rPr>
            <a:t>を上回っているが、</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年度には、本市の職員給与について国と歩調を合わせて引き下げを行ったため、</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年度にかけて指数は低下している。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年度の変動要因としては、職員構成の変動や給与の総合的見直しを</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日から実施したことが主な要因として挙げられる。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22073</xdr:rowOff>
    </xdr:to>
    <xdr:cxnSp macro="">
      <xdr:nvCxnSpPr>
        <xdr:cNvPr id="252" name="直線コネクタ 251"/>
        <xdr:cNvCxnSpPr/>
      </xdr:nvCxnSpPr>
      <xdr:spPr>
        <a:xfrm flipV="1">
          <a:off x="17018000" y="13674271"/>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165600</xdr:rowOff>
    </xdr:from>
    <xdr:ext cx="762000" cy="259045"/>
    <xdr:sp macro="" textlink="">
      <xdr:nvSpPr>
        <xdr:cNvPr id="253" name="給与水準   （国との比較）最小値テキスト"/>
        <xdr:cNvSpPr txBox="1"/>
      </xdr:nvSpPr>
      <xdr:spPr>
        <a:xfrm>
          <a:off x="17106900" y="1491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87</xdr:row>
      <xdr:rowOff>22073</xdr:rowOff>
    </xdr:from>
    <xdr:to>
      <xdr:col>24</xdr:col>
      <xdr:colOff>647700</xdr:colOff>
      <xdr:row>87</xdr:row>
      <xdr:rowOff>22073</xdr:rowOff>
    </xdr:to>
    <xdr:cxnSp macro="">
      <xdr:nvCxnSpPr>
        <xdr:cNvPr id="254" name="直線コネクタ 253"/>
        <xdr:cNvCxnSpPr/>
      </xdr:nvCxnSpPr>
      <xdr:spPr>
        <a:xfrm>
          <a:off x="16929100" y="149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81</xdr:row>
      <xdr:rowOff>166007</xdr:rowOff>
    </xdr:to>
    <xdr:cxnSp macro="">
      <xdr:nvCxnSpPr>
        <xdr:cNvPr id="257" name="直線コネクタ 256"/>
        <xdr:cNvCxnSpPr/>
      </xdr:nvCxnSpPr>
      <xdr:spPr>
        <a:xfrm>
          <a:off x="16179800" y="139845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134154</xdr:rowOff>
    </xdr:from>
    <xdr:ext cx="762000" cy="259045"/>
    <xdr:sp macro="" textlink="">
      <xdr:nvSpPr>
        <xdr:cNvPr id="258" name="給与水準   （国との比較）平均値テキスト"/>
        <xdr:cNvSpPr txBox="1"/>
      </xdr:nvSpPr>
      <xdr:spPr>
        <a:xfrm>
          <a:off x="17106900" y="1419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9" name="フローチャート : 判断 258"/>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97064</xdr:rowOff>
    </xdr:from>
    <xdr:to>
      <xdr:col>23</xdr:col>
      <xdr:colOff>406400</xdr:colOff>
      <xdr:row>81</xdr:row>
      <xdr:rowOff>108555</xdr:rowOff>
    </xdr:to>
    <xdr:cxnSp macro="">
      <xdr:nvCxnSpPr>
        <xdr:cNvPr id="260" name="直線コネクタ 259"/>
        <xdr:cNvCxnSpPr/>
      </xdr:nvCxnSpPr>
      <xdr:spPr>
        <a:xfrm flipV="1">
          <a:off x="15290800" y="139845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1" name="フローチャート : 判断 260"/>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62" name="テキスト ボックス 261"/>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108555</xdr:rowOff>
    </xdr:from>
    <xdr:to>
      <xdr:col>22</xdr:col>
      <xdr:colOff>203200</xdr:colOff>
      <xdr:row>87</xdr:row>
      <xdr:rowOff>56545</xdr:rowOff>
    </xdr:to>
    <xdr:cxnSp macro="">
      <xdr:nvCxnSpPr>
        <xdr:cNvPr id="263" name="直線コネクタ 262"/>
        <xdr:cNvCxnSpPr/>
      </xdr:nvCxnSpPr>
      <xdr:spPr>
        <a:xfrm flipV="1">
          <a:off x="14401800" y="13996005"/>
          <a:ext cx="889000" cy="97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4" name="フローチャート : 判断 263"/>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65" name="テキスト ボックス 264"/>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56545</xdr:rowOff>
    </xdr:from>
    <xdr:to>
      <xdr:col>21</xdr:col>
      <xdr:colOff>0</xdr:colOff>
      <xdr:row>88</xdr:row>
      <xdr:rowOff>149377</xdr:rowOff>
    </xdr:to>
    <xdr:cxnSp macro="">
      <xdr:nvCxnSpPr>
        <xdr:cNvPr id="266" name="直線コネクタ 265"/>
        <xdr:cNvCxnSpPr/>
      </xdr:nvCxnSpPr>
      <xdr:spPr>
        <a:xfrm flipV="1">
          <a:off x="13512800" y="14972695"/>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7" name="フローチャート : 判断 266"/>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150482</xdr:rowOff>
    </xdr:from>
    <xdr:ext cx="762000" cy="259045"/>
    <xdr:sp macro="" textlink="">
      <xdr:nvSpPr>
        <xdr:cNvPr id="268" name="テキスト ボックス 267"/>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69" name="フローチャート : 判断 268"/>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0" name="テキスト ボックス 269"/>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115207</xdr:rowOff>
    </xdr:from>
    <xdr:to>
      <xdr:col>24</xdr:col>
      <xdr:colOff>609600</xdr:colOff>
      <xdr:row>82</xdr:row>
      <xdr:rowOff>45357</xdr:rowOff>
    </xdr:to>
    <xdr:sp macro="" textlink="">
      <xdr:nvSpPr>
        <xdr:cNvPr id="276" name="円/楕円 275"/>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131734</xdr:rowOff>
    </xdr:from>
    <xdr:ext cx="762000" cy="259045"/>
    <xdr:sp macro="" textlink="">
      <xdr:nvSpPr>
        <xdr:cNvPr id="277" name="給与水準   （国との比較）該当値テキスト"/>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46264</xdr:rowOff>
    </xdr:from>
    <xdr:to>
      <xdr:col>23</xdr:col>
      <xdr:colOff>457200</xdr:colOff>
      <xdr:row>81</xdr:row>
      <xdr:rowOff>147864</xdr:rowOff>
    </xdr:to>
    <xdr:sp macro="" textlink="">
      <xdr:nvSpPr>
        <xdr:cNvPr id="278" name="円/楕円 277"/>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158041</xdr:rowOff>
    </xdr:from>
    <xdr:ext cx="736600" cy="259045"/>
    <xdr:sp macro="" textlink="">
      <xdr:nvSpPr>
        <xdr:cNvPr id="279" name="テキスト ボックス 278"/>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57755</xdr:rowOff>
    </xdr:from>
    <xdr:to>
      <xdr:col>22</xdr:col>
      <xdr:colOff>254000</xdr:colOff>
      <xdr:row>81</xdr:row>
      <xdr:rowOff>159355</xdr:rowOff>
    </xdr:to>
    <xdr:sp macro="" textlink="">
      <xdr:nvSpPr>
        <xdr:cNvPr id="280" name="円/楕円 279"/>
        <xdr:cNvSpPr/>
      </xdr:nvSpPr>
      <xdr:spPr>
        <a:xfrm>
          <a:off x="15240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169532</xdr:rowOff>
    </xdr:from>
    <xdr:ext cx="762000" cy="259045"/>
    <xdr:sp macro="" textlink="">
      <xdr:nvSpPr>
        <xdr:cNvPr id="281" name="テキスト ボックス 280"/>
        <xdr:cNvSpPr txBox="1"/>
      </xdr:nvSpPr>
      <xdr:spPr>
        <a:xfrm>
          <a:off x="14909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5745</xdr:rowOff>
    </xdr:from>
    <xdr:to>
      <xdr:col>21</xdr:col>
      <xdr:colOff>50800</xdr:colOff>
      <xdr:row>87</xdr:row>
      <xdr:rowOff>107345</xdr:rowOff>
    </xdr:to>
    <xdr:sp macro="" textlink="">
      <xdr:nvSpPr>
        <xdr:cNvPr id="282" name="円/楕円 281"/>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117522</xdr:rowOff>
    </xdr:from>
    <xdr:ext cx="762000" cy="259045"/>
    <xdr:sp macro="" textlink="">
      <xdr:nvSpPr>
        <xdr:cNvPr id="283" name="テキスト ボックス 282"/>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4" name="円/楕円 283"/>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5" name="テキスト ボックス 284"/>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年度の職員数は</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名の減となっており、人口千人当たりの職員数も微減となっている。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これまで４次にわたる定員適正化計画に基づき、既存の事務事業を見直し、事務の効率化を図ることで職員削減を行ってきたが、国、県からの権限委譲、事務移管や生活保護受給者への対応などにより、</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年度から新たな計画の下、定員管理を行って</a:t>
          </a:r>
          <a:r>
            <a:rPr kumimoji="1" lang="ja-JP" altLang="en-US" sz="1300">
              <a:solidFill>
                <a:schemeClr val="dk1"/>
              </a:solidFill>
              <a:effectLst/>
              <a:latin typeface="+mn-ea"/>
              <a:ea typeface="+mn-ea"/>
              <a:cs typeface="+mn-cs"/>
            </a:rPr>
            <a:t>きた</a:t>
          </a:r>
          <a:r>
            <a:rPr kumimoji="1" lang="ja-JP" altLang="ja-JP" sz="1300">
              <a:solidFill>
                <a:schemeClr val="dk1"/>
              </a:solidFill>
              <a:effectLst/>
              <a:latin typeface="+mn-ea"/>
              <a:ea typeface="+mn-ea"/>
              <a:cs typeface="+mn-cs"/>
            </a:rPr>
            <a:t>。この計画は、</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年度までの目標設定となっていることから、</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年度以降に向けて新たに計画を策定中である。</a:t>
          </a:r>
          <a:endParaRPr lang="ja-JP" altLang="ja-JP" sz="1300">
            <a:solidFill>
              <a:srgbClr val="FF0000"/>
            </a:solidFill>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2" name="直線コネクタ 311"/>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3"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4" name="直線コネクタ 313"/>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5"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6" name="直線コネクタ 315"/>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128677</xdr:rowOff>
    </xdr:from>
    <xdr:to>
      <xdr:col>24</xdr:col>
      <xdr:colOff>558800</xdr:colOff>
      <xdr:row>60</xdr:row>
      <xdr:rowOff>130607</xdr:rowOff>
    </xdr:to>
    <xdr:cxnSp macro="">
      <xdr:nvCxnSpPr>
        <xdr:cNvPr id="317" name="直線コネクタ 316"/>
        <xdr:cNvCxnSpPr/>
      </xdr:nvCxnSpPr>
      <xdr:spPr>
        <a:xfrm flipV="1">
          <a:off x="16179800" y="10415677"/>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8"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9" name="フローチャート : 判断 318"/>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128677</xdr:rowOff>
    </xdr:from>
    <xdr:to>
      <xdr:col>23</xdr:col>
      <xdr:colOff>406400</xdr:colOff>
      <xdr:row>60</xdr:row>
      <xdr:rowOff>130607</xdr:rowOff>
    </xdr:to>
    <xdr:cxnSp macro="">
      <xdr:nvCxnSpPr>
        <xdr:cNvPr id="320" name="直線コネクタ 319"/>
        <xdr:cNvCxnSpPr/>
      </xdr:nvCxnSpPr>
      <xdr:spPr>
        <a:xfrm>
          <a:off x="15290800" y="10415677"/>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55194</xdr:rowOff>
    </xdr:from>
    <xdr:to>
      <xdr:col>23</xdr:col>
      <xdr:colOff>457200</xdr:colOff>
      <xdr:row>60</xdr:row>
      <xdr:rowOff>156794</xdr:rowOff>
    </xdr:to>
    <xdr:sp macro="" textlink="">
      <xdr:nvSpPr>
        <xdr:cNvPr id="321" name="フローチャート : 判断 320"/>
        <xdr:cNvSpPr/>
      </xdr:nvSpPr>
      <xdr:spPr>
        <a:xfrm>
          <a:off x="16129000" y="1034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166971</xdr:rowOff>
    </xdr:from>
    <xdr:ext cx="736600" cy="259045"/>
    <xdr:sp macro="" textlink="">
      <xdr:nvSpPr>
        <xdr:cNvPr id="322" name="テキスト ボックス 321"/>
        <xdr:cNvSpPr txBox="1"/>
      </xdr:nvSpPr>
      <xdr:spPr>
        <a:xfrm>
          <a:off x="15798800" y="101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128677</xdr:rowOff>
    </xdr:from>
    <xdr:to>
      <xdr:col>22</xdr:col>
      <xdr:colOff>203200</xdr:colOff>
      <xdr:row>60</xdr:row>
      <xdr:rowOff>129159</xdr:rowOff>
    </xdr:to>
    <xdr:cxnSp macro="">
      <xdr:nvCxnSpPr>
        <xdr:cNvPr id="323" name="直線コネクタ 322"/>
        <xdr:cNvCxnSpPr/>
      </xdr:nvCxnSpPr>
      <xdr:spPr>
        <a:xfrm flipV="1">
          <a:off x="14401800" y="1041567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56642</xdr:rowOff>
    </xdr:from>
    <xdr:to>
      <xdr:col>22</xdr:col>
      <xdr:colOff>254000</xdr:colOff>
      <xdr:row>60</xdr:row>
      <xdr:rowOff>158242</xdr:rowOff>
    </xdr:to>
    <xdr:sp macro="" textlink="">
      <xdr:nvSpPr>
        <xdr:cNvPr id="324" name="フローチャート : 判断 323"/>
        <xdr:cNvSpPr/>
      </xdr:nvSpPr>
      <xdr:spPr>
        <a:xfrm>
          <a:off x="15240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168419</xdr:rowOff>
    </xdr:from>
    <xdr:ext cx="762000" cy="259045"/>
    <xdr:sp macro="" textlink="">
      <xdr:nvSpPr>
        <xdr:cNvPr id="325" name="テキスト ボックス 324"/>
        <xdr:cNvSpPr txBox="1"/>
      </xdr:nvSpPr>
      <xdr:spPr>
        <a:xfrm>
          <a:off x="14909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123851</xdr:rowOff>
    </xdr:from>
    <xdr:to>
      <xdr:col>21</xdr:col>
      <xdr:colOff>0</xdr:colOff>
      <xdr:row>60</xdr:row>
      <xdr:rowOff>129159</xdr:rowOff>
    </xdr:to>
    <xdr:cxnSp macro="">
      <xdr:nvCxnSpPr>
        <xdr:cNvPr id="326" name="直線コネクタ 325"/>
        <xdr:cNvCxnSpPr/>
      </xdr:nvCxnSpPr>
      <xdr:spPr>
        <a:xfrm>
          <a:off x="13512800" y="10410851"/>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60020</xdr:rowOff>
    </xdr:from>
    <xdr:to>
      <xdr:col>21</xdr:col>
      <xdr:colOff>50800</xdr:colOff>
      <xdr:row>60</xdr:row>
      <xdr:rowOff>161620</xdr:rowOff>
    </xdr:to>
    <xdr:sp macro="" textlink="">
      <xdr:nvSpPr>
        <xdr:cNvPr id="327" name="フローチャート : 判断 326"/>
        <xdr:cNvSpPr/>
      </xdr:nvSpPr>
      <xdr:spPr>
        <a:xfrm>
          <a:off x="14351000" y="103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347</xdr:rowOff>
    </xdr:from>
    <xdr:ext cx="762000" cy="259045"/>
    <xdr:sp macro="" textlink="">
      <xdr:nvSpPr>
        <xdr:cNvPr id="328" name="テキスト ボックス 327"/>
        <xdr:cNvSpPr txBox="1"/>
      </xdr:nvSpPr>
      <xdr:spPr>
        <a:xfrm>
          <a:off x="14020800" y="1011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63398</xdr:rowOff>
    </xdr:from>
    <xdr:to>
      <xdr:col>19</xdr:col>
      <xdr:colOff>533400</xdr:colOff>
      <xdr:row>60</xdr:row>
      <xdr:rowOff>164998</xdr:rowOff>
    </xdr:to>
    <xdr:sp macro="" textlink="">
      <xdr:nvSpPr>
        <xdr:cNvPr id="329" name="フローチャート : 判断 328"/>
        <xdr:cNvSpPr/>
      </xdr:nvSpPr>
      <xdr:spPr>
        <a:xfrm>
          <a:off x="13462000" y="10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3725</xdr:rowOff>
    </xdr:from>
    <xdr:ext cx="762000" cy="259045"/>
    <xdr:sp macro="" textlink="">
      <xdr:nvSpPr>
        <xdr:cNvPr id="330" name="テキスト ボックス 329"/>
        <xdr:cNvSpPr txBox="1"/>
      </xdr:nvSpPr>
      <xdr:spPr>
        <a:xfrm>
          <a:off x="13131800" y="1011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77877</xdr:rowOff>
    </xdr:from>
    <xdr:to>
      <xdr:col>24</xdr:col>
      <xdr:colOff>609600</xdr:colOff>
      <xdr:row>61</xdr:row>
      <xdr:rowOff>8027</xdr:rowOff>
    </xdr:to>
    <xdr:sp macro="" textlink="">
      <xdr:nvSpPr>
        <xdr:cNvPr id="336" name="円/楕円 335"/>
        <xdr:cNvSpPr/>
      </xdr:nvSpPr>
      <xdr:spPr>
        <a:xfrm>
          <a:off x="16967200" y="10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170604</xdr:rowOff>
    </xdr:from>
    <xdr:ext cx="762000" cy="259045"/>
    <xdr:sp macro="" textlink="">
      <xdr:nvSpPr>
        <xdr:cNvPr id="337" name="定員管理の状況該当値テキスト"/>
        <xdr:cNvSpPr txBox="1"/>
      </xdr:nvSpPr>
      <xdr:spPr>
        <a:xfrm>
          <a:off x="17106900" y="1028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79807</xdr:rowOff>
    </xdr:from>
    <xdr:to>
      <xdr:col>23</xdr:col>
      <xdr:colOff>457200</xdr:colOff>
      <xdr:row>61</xdr:row>
      <xdr:rowOff>9957</xdr:rowOff>
    </xdr:to>
    <xdr:sp macro="" textlink="">
      <xdr:nvSpPr>
        <xdr:cNvPr id="338" name="円/楕円 337"/>
        <xdr:cNvSpPr/>
      </xdr:nvSpPr>
      <xdr:spPr>
        <a:xfrm>
          <a:off x="16129000" y="103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166184</xdr:rowOff>
    </xdr:from>
    <xdr:ext cx="736600" cy="259045"/>
    <xdr:sp macro="" textlink="">
      <xdr:nvSpPr>
        <xdr:cNvPr id="339" name="テキスト ボックス 338"/>
        <xdr:cNvSpPr txBox="1"/>
      </xdr:nvSpPr>
      <xdr:spPr>
        <a:xfrm>
          <a:off x="15798800" y="104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77877</xdr:rowOff>
    </xdr:from>
    <xdr:to>
      <xdr:col>22</xdr:col>
      <xdr:colOff>254000</xdr:colOff>
      <xdr:row>61</xdr:row>
      <xdr:rowOff>8027</xdr:rowOff>
    </xdr:to>
    <xdr:sp macro="" textlink="">
      <xdr:nvSpPr>
        <xdr:cNvPr id="340" name="円/楕円 339"/>
        <xdr:cNvSpPr/>
      </xdr:nvSpPr>
      <xdr:spPr>
        <a:xfrm>
          <a:off x="15240000" y="10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164254</xdr:rowOff>
    </xdr:from>
    <xdr:ext cx="762000" cy="259045"/>
    <xdr:sp macro="" textlink="">
      <xdr:nvSpPr>
        <xdr:cNvPr id="341" name="テキスト ボックス 340"/>
        <xdr:cNvSpPr txBox="1"/>
      </xdr:nvSpPr>
      <xdr:spPr>
        <a:xfrm>
          <a:off x="14909800" y="1045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78359</xdr:rowOff>
    </xdr:from>
    <xdr:to>
      <xdr:col>21</xdr:col>
      <xdr:colOff>50800</xdr:colOff>
      <xdr:row>61</xdr:row>
      <xdr:rowOff>8509</xdr:rowOff>
    </xdr:to>
    <xdr:sp macro="" textlink="">
      <xdr:nvSpPr>
        <xdr:cNvPr id="342" name="円/楕円 341"/>
        <xdr:cNvSpPr/>
      </xdr:nvSpPr>
      <xdr:spPr>
        <a:xfrm>
          <a:off x="14351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164736</xdr:rowOff>
    </xdr:from>
    <xdr:ext cx="762000" cy="259045"/>
    <xdr:sp macro="" textlink="">
      <xdr:nvSpPr>
        <xdr:cNvPr id="343" name="テキスト ボックス 342"/>
        <xdr:cNvSpPr txBox="1"/>
      </xdr:nvSpPr>
      <xdr:spPr>
        <a:xfrm>
          <a:off x="140208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73051</xdr:rowOff>
    </xdr:from>
    <xdr:to>
      <xdr:col>19</xdr:col>
      <xdr:colOff>533400</xdr:colOff>
      <xdr:row>61</xdr:row>
      <xdr:rowOff>3201</xdr:rowOff>
    </xdr:to>
    <xdr:sp macro="" textlink="">
      <xdr:nvSpPr>
        <xdr:cNvPr id="344" name="円/楕円 343"/>
        <xdr:cNvSpPr/>
      </xdr:nvSpPr>
      <xdr:spPr>
        <a:xfrm>
          <a:off x="134620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159428</xdr:rowOff>
    </xdr:from>
    <xdr:ext cx="762000" cy="259045"/>
    <xdr:sp macro="" textlink="">
      <xdr:nvSpPr>
        <xdr:cNvPr id="345" name="テキスト ボックス 344"/>
        <xdr:cNvSpPr txBox="1"/>
      </xdr:nvSpPr>
      <xdr:spPr>
        <a:xfrm>
          <a:off x="13131800" y="1044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失業対策事業、改良住宅建設事業、地域改善対策事業、過疎対策事業など旧産炭・過疎地域特有の多くの投資的事業の実施に伴う地方債の元利償還金が多額であるため、類似団体平均を上回る値を推移してきた。</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しかしながら、これまでの起債の抑制により普通会計の公債費は減少（</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36</a:t>
          </a:r>
          <a:r>
            <a:rPr kumimoji="1" lang="ja-JP" altLang="ja-JP" sz="1300">
              <a:solidFill>
                <a:schemeClr val="dk1"/>
              </a:solidFill>
              <a:effectLst/>
              <a:latin typeface="+mn-ea"/>
              <a:ea typeface="+mn-ea"/>
              <a:cs typeface="+mn-cs"/>
            </a:rPr>
            <a:t>億円→</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億円）し、実質公債費比率も減少傾向にあり、</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年度は類似団体平均を下回る値となっている。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今後も、行政改革の推進により投資的事業の大幅な縮減や見直しを行うなど、公債費負担の軽減に向け努めていく必要がある。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4" name="直線コネクタ 373"/>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5"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6" name="直線コネクタ 375"/>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14394</xdr:rowOff>
    </xdr:from>
    <xdr:to>
      <xdr:col>24</xdr:col>
      <xdr:colOff>558800</xdr:colOff>
      <xdr:row>40</xdr:row>
      <xdr:rowOff>78740</xdr:rowOff>
    </xdr:to>
    <xdr:cxnSp macro="">
      <xdr:nvCxnSpPr>
        <xdr:cNvPr id="379" name="直線コネクタ 378"/>
        <xdr:cNvCxnSpPr/>
      </xdr:nvCxnSpPr>
      <xdr:spPr>
        <a:xfrm flipV="1">
          <a:off x="16179800" y="687239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80"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81" name="フローチャート : 判断 380"/>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3810</xdr:rowOff>
    </xdr:to>
    <xdr:cxnSp macro="">
      <xdr:nvCxnSpPr>
        <xdr:cNvPr id="382" name="直線コネクタ 381"/>
        <xdr:cNvCxnSpPr/>
      </xdr:nvCxnSpPr>
      <xdr:spPr>
        <a:xfrm flipV="1">
          <a:off x="15290800" y="693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19896</xdr:rowOff>
    </xdr:from>
    <xdr:to>
      <xdr:col>23</xdr:col>
      <xdr:colOff>457200</xdr:colOff>
      <xdr:row>40</xdr:row>
      <xdr:rowOff>121496</xdr:rowOff>
    </xdr:to>
    <xdr:sp macro="" textlink="">
      <xdr:nvSpPr>
        <xdr:cNvPr id="383" name="フローチャート : 判断 382"/>
        <xdr:cNvSpPr/>
      </xdr:nvSpPr>
      <xdr:spPr>
        <a:xfrm>
          <a:off x="16129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384" name="テキスト ボックス 383"/>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124460</xdr:rowOff>
    </xdr:to>
    <xdr:cxnSp macro="">
      <xdr:nvCxnSpPr>
        <xdr:cNvPr id="385" name="直線コネクタ 384"/>
        <xdr:cNvCxnSpPr/>
      </xdr:nvCxnSpPr>
      <xdr:spPr>
        <a:xfrm flipV="1">
          <a:off x="14401800" y="703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44027</xdr:rowOff>
    </xdr:from>
    <xdr:to>
      <xdr:col>22</xdr:col>
      <xdr:colOff>254000</xdr:colOff>
      <xdr:row>40</xdr:row>
      <xdr:rowOff>145627</xdr:rowOff>
    </xdr:to>
    <xdr:sp macro="" textlink="">
      <xdr:nvSpPr>
        <xdr:cNvPr id="386" name="フローチャート : 判断 385"/>
        <xdr:cNvSpPr/>
      </xdr:nvSpPr>
      <xdr:spPr>
        <a:xfrm>
          <a:off x="15240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155804</xdr:rowOff>
    </xdr:from>
    <xdr:ext cx="762000" cy="259045"/>
    <xdr:sp macro="" textlink="">
      <xdr:nvSpPr>
        <xdr:cNvPr id="387" name="テキスト ボックス 386"/>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65617</xdr:rowOff>
    </xdr:to>
    <xdr:cxnSp macro="">
      <xdr:nvCxnSpPr>
        <xdr:cNvPr id="388" name="直線コネクタ 387"/>
        <xdr:cNvCxnSpPr/>
      </xdr:nvCxnSpPr>
      <xdr:spPr>
        <a:xfrm flipV="1">
          <a:off x="13512800" y="71539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92287</xdr:rowOff>
    </xdr:from>
    <xdr:to>
      <xdr:col>21</xdr:col>
      <xdr:colOff>50800</xdr:colOff>
      <xdr:row>41</xdr:row>
      <xdr:rowOff>22437</xdr:rowOff>
    </xdr:to>
    <xdr:sp macro="" textlink="">
      <xdr:nvSpPr>
        <xdr:cNvPr id="389" name="フローチャート : 判断 388"/>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32614</xdr:rowOff>
    </xdr:from>
    <xdr:ext cx="762000" cy="259045"/>
    <xdr:sp macro="" textlink="">
      <xdr:nvSpPr>
        <xdr:cNvPr id="390" name="テキスト ボックス 389"/>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1" name="フローチャート : 判断 390"/>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2" name="テキスト ボックス 391"/>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98" name="円/楕円 397"/>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151571</xdr:rowOff>
    </xdr:from>
    <xdr:ext cx="762000" cy="259045"/>
    <xdr:sp macro="" textlink="">
      <xdr:nvSpPr>
        <xdr:cNvPr id="399"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0" name="円/楕円 399"/>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401" name="テキスト ボックス 400"/>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2" name="円/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3" name="テキスト ボックス 402"/>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4" name="円/楕円 403"/>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405" name="テキスト ボックス 40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06" name="円/楕円 405"/>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407" name="テキスト ボックス 406"/>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年度以来</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年続けて将来負担比率は算定されなかった。</a:t>
          </a:r>
          <a:endParaRPr lang="ja-JP" altLang="ja-JP" sz="1300">
            <a:effectLst/>
            <a:latin typeface="+mn-ea"/>
            <a:ea typeface="+mn-ea"/>
          </a:endParaRPr>
        </a:p>
        <a:p>
          <a:r>
            <a:rPr kumimoji="1" lang="ja-JP" altLang="ja-JP" sz="1300">
              <a:solidFill>
                <a:schemeClr val="dk1"/>
              </a:solidFill>
              <a:effectLst/>
              <a:latin typeface="+mn-ea"/>
              <a:ea typeface="+mn-ea"/>
              <a:cs typeface="+mn-cs"/>
            </a:rPr>
            <a:t>　普通会計の地方債残高については、年々減少してきていた（</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年度末</a:t>
          </a:r>
          <a:r>
            <a:rPr kumimoji="1" lang="en-US" altLang="ja-JP" sz="1300">
              <a:solidFill>
                <a:schemeClr val="dk1"/>
              </a:solidFill>
              <a:effectLst/>
              <a:latin typeface="+mn-ea"/>
              <a:ea typeface="+mn-ea"/>
              <a:cs typeface="+mn-cs"/>
            </a:rPr>
            <a:t>264</a:t>
          </a:r>
          <a:r>
            <a:rPr kumimoji="1" lang="ja-JP" altLang="ja-JP" sz="1300">
              <a:solidFill>
                <a:schemeClr val="dk1"/>
              </a:solidFill>
              <a:effectLst/>
              <a:latin typeface="+mn-ea"/>
              <a:ea typeface="+mn-ea"/>
              <a:cs typeface="+mn-cs"/>
            </a:rPr>
            <a:t>億円→</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年度末</a:t>
          </a:r>
          <a:r>
            <a:rPr kumimoji="1" lang="en-US" altLang="ja-JP" sz="1300">
              <a:solidFill>
                <a:schemeClr val="dk1"/>
              </a:solidFill>
              <a:effectLst/>
              <a:latin typeface="+mn-ea"/>
              <a:ea typeface="+mn-ea"/>
              <a:cs typeface="+mn-cs"/>
            </a:rPr>
            <a:t>247</a:t>
          </a:r>
          <a:r>
            <a:rPr kumimoji="1" lang="ja-JP" altLang="ja-JP" sz="1300">
              <a:solidFill>
                <a:schemeClr val="dk1"/>
              </a:solidFill>
              <a:effectLst/>
              <a:latin typeface="+mn-ea"/>
              <a:ea typeface="+mn-ea"/>
              <a:cs typeface="+mn-cs"/>
            </a:rPr>
            <a:t>億円）が、</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年度に増加に転じている。（</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年度末</a:t>
          </a:r>
          <a:r>
            <a:rPr kumimoji="1" lang="en-US" altLang="ja-JP" sz="1300">
              <a:solidFill>
                <a:schemeClr val="dk1"/>
              </a:solidFill>
              <a:effectLst/>
              <a:latin typeface="+mn-ea"/>
              <a:ea typeface="+mn-ea"/>
              <a:cs typeface="+mn-cs"/>
            </a:rPr>
            <a:t>251</a:t>
          </a:r>
          <a:r>
            <a:rPr kumimoji="1" lang="ja-JP" altLang="ja-JP" sz="1300">
              <a:solidFill>
                <a:schemeClr val="dk1"/>
              </a:solidFill>
              <a:effectLst/>
              <a:latin typeface="+mn-ea"/>
              <a:ea typeface="+mn-ea"/>
              <a:cs typeface="+mn-cs"/>
            </a:rPr>
            <a:t>億円）</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しかしながら、特定農業施設の維持管理のための基金など充当可能基金残高が多額（</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年度末</a:t>
          </a:r>
          <a:r>
            <a:rPr kumimoji="1" lang="en-US" altLang="ja-JP" sz="1300">
              <a:solidFill>
                <a:schemeClr val="dk1"/>
              </a:solidFill>
              <a:effectLst/>
              <a:latin typeface="+mn-ea"/>
              <a:ea typeface="+mn-ea"/>
              <a:cs typeface="+mn-cs"/>
            </a:rPr>
            <a:t>162</a:t>
          </a:r>
          <a:r>
            <a:rPr kumimoji="1" lang="ja-JP" altLang="ja-JP" sz="1300">
              <a:solidFill>
                <a:schemeClr val="dk1"/>
              </a:solidFill>
              <a:effectLst/>
              <a:latin typeface="+mn-ea"/>
              <a:ea typeface="+mn-ea"/>
              <a:cs typeface="+mn-cs"/>
            </a:rPr>
            <a:t>億円）であるため、将来負担比率の算定には至っていない。</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8" name="直線コネクタ 437"/>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9"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40" name="直線コネクタ 439"/>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3" name="将来負担の状況平均値テキスト"/>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4" name="フローチャート : 判断 443"/>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52131</xdr:rowOff>
    </xdr:from>
    <xdr:to>
      <xdr:col>23</xdr:col>
      <xdr:colOff>457200</xdr:colOff>
      <xdr:row>17</xdr:row>
      <xdr:rowOff>153731</xdr:rowOff>
    </xdr:to>
    <xdr:sp macro="" textlink="">
      <xdr:nvSpPr>
        <xdr:cNvPr id="445" name="フローチャート : 判断 444"/>
        <xdr:cNvSpPr/>
      </xdr:nvSpPr>
      <xdr:spPr>
        <a:xfrm>
          <a:off x="16129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163908</xdr:rowOff>
    </xdr:from>
    <xdr:ext cx="736600" cy="259045"/>
    <xdr:sp macro="" textlink="">
      <xdr:nvSpPr>
        <xdr:cNvPr id="446" name="テキスト ボックス 445"/>
        <xdr:cNvSpPr txBox="1"/>
      </xdr:nvSpPr>
      <xdr:spPr>
        <a:xfrm>
          <a:off x="15798800" y="2735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169575</xdr:rowOff>
    </xdr:from>
    <xdr:to>
      <xdr:col>22</xdr:col>
      <xdr:colOff>254000</xdr:colOff>
      <xdr:row>17</xdr:row>
      <xdr:rowOff>99725</xdr:rowOff>
    </xdr:to>
    <xdr:sp macro="" textlink="">
      <xdr:nvSpPr>
        <xdr:cNvPr id="447" name="フローチャート : 判断 446"/>
        <xdr:cNvSpPr/>
      </xdr:nvSpPr>
      <xdr:spPr>
        <a:xfrm>
          <a:off x="15240000" y="29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109902</xdr:rowOff>
    </xdr:from>
    <xdr:ext cx="762000" cy="259045"/>
    <xdr:sp macro="" textlink="">
      <xdr:nvSpPr>
        <xdr:cNvPr id="448" name="テキスト ボックス 447"/>
        <xdr:cNvSpPr txBox="1"/>
      </xdr:nvSpPr>
      <xdr:spPr>
        <a:xfrm>
          <a:off x="14909800" y="268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127968</xdr:rowOff>
    </xdr:from>
    <xdr:to>
      <xdr:col>21</xdr:col>
      <xdr:colOff>50800</xdr:colOff>
      <xdr:row>18</xdr:row>
      <xdr:rowOff>58118</xdr:rowOff>
    </xdr:to>
    <xdr:sp macro="" textlink="">
      <xdr:nvSpPr>
        <xdr:cNvPr id="449" name="フローチャート : 判断 448"/>
        <xdr:cNvSpPr/>
      </xdr:nvSpPr>
      <xdr:spPr>
        <a:xfrm>
          <a:off x="14351000" y="304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68295</xdr:rowOff>
    </xdr:from>
    <xdr:ext cx="762000" cy="259045"/>
    <xdr:sp macro="" textlink="">
      <xdr:nvSpPr>
        <xdr:cNvPr id="450" name="テキスト ボックス 449"/>
        <xdr:cNvSpPr txBox="1"/>
      </xdr:nvSpPr>
      <xdr:spPr>
        <a:xfrm>
          <a:off x="14020800" y="281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89807</xdr:rowOff>
    </xdr:from>
    <xdr:to>
      <xdr:col>19</xdr:col>
      <xdr:colOff>533400</xdr:colOff>
      <xdr:row>19</xdr:row>
      <xdr:rowOff>19957</xdr:rowOff>
    </xdr:to>
    <xdr:sp macro="" textlink="">
      <xdr:nvSpPr>
        <xdr:cNvPr id="451" name="フローチャート : 判断 450"/>
        <xdr:cNvSpPr/>
      </xdr:nvSpPr>
      <xdr:spPr>
        <a:xfrm>
          <a:off x="13462000" y="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30134</xdr:rowOff>
    </xdr:from>
    <xdr:ext cx="762000" cy="259045"/>
    <xdr:sp macro="" textlink="">
      <xdr:nvSpPr>
        <xdr:cNvPr id="452" name="テキスト ボックス 451"/>
        <xdr:cNvSpPr txBox="1"/>
      </xdr:nvSpPr>
      <xdr:spPr>
        <a:xfrm>
          <a:off x="13131800" y="29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49,451
49,103
54.55
28,997,381
28,048,210
799,085
13,266,853
25,093,193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比較すると、人件費に係る経常収支比率は低くなっているが、その要因としてごみ処理業務や消防業務、介護保険業務など一部事務組合で行っていることが挙げられる。一部事務組合の人件費に充てる負担金や病院事業の公営企業会計の人件費に充てる繰出金といった人件費に準ずる費用を合計した場合の人口１人当たりの歳出決算額は類似団体平均と同程度であり、今後はこれらも含めた人件費関係経費全体について、抑制を図っていく必要があ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40132</xdr:rowOff>
    </xdr:from>
    <xdr:to>
      <xdr:col>7</xdr:col>
      <xdr:colOff>15875</xdr:colOff>
      <xdr:row>36</xdr:row>
      <xdr:rowOff>104140</xdr:rowOff>
    </xdr:to>
    <xdr:cxnSp macro="">
      <xdr:nvCxnSpPr>
        <xdr:cNvPr id="64" name="直線コネクタ 63"/>
        <xdr:cNvCxnSpPr/>
      </xdr:nvCxnSpPr>
      <xdr:spPr>
        <a:xfrm flipV="1">
          <a:off x="3987800" y="62123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104140</xdr:rowOff>
    </xdr:to>
    <xdr:cxnSp macro="">
      <xdr:nvCxnSpPr>
        <xdr:cNvPr id="67" name="直線コネクタ 66"/>
        <xdr:cNvCxnSpPr/>
      </xdr:nvCxnSpPr>
      <xdr:spPr>
        <a:xfrm>
          <a:off x="3098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55626</xdr:rowOff>
    </xdr:from>
    <xdr:to>
      <xdr:col>5</xdr:col>
      <xdr:colOff>600075</xdr:colOff>
      <xdr:row>37</xdr:row>
      <xdr:rowOff>157226</xdr:rowOff>
    </xdr:to>
    <xdr:sp macro="" textlink="">
      <xdr:nvSpPr>
        <xdr:cNvPr id="68" name="フローチャート : 判断 67"/>
        <xdr:cNvSpPr/>
      </xdr:nvSpPr>
      <xdr:spPr>
        <a:xfrm>
          <a:off x="3937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142003</xdr:rowOff>
    </xdr:from>
    <xdr:ext cx="736600" cy="259045"/>
    <xdr:sp macro="" textlink="">
      <xdr:nvSpPr>
        <xdr:cNvPr id="69" name="テキスト ボックス 68"/>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90424</xdr:rowOff>
    </xdr:to>
    <xdr:cxnSp macro="">
      <xdr:nvCxnSpPr>
        <xdr:cNvPr id="70" name="直線コネクタ 69"/>
        <xdr:cNvCxnSpPr/>
      </xdr:nvCxnSpPr>
      <xdr:spPr>
        <a:xfrm>
          <a:off x="2209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60198</xdr:rowOff>
    </xdr:from>
    <xdr:to>
      <xdr:col>4</xdr:col>
      <xdr:colOff>396875</xdr:colOff>
      <xdr:row>37</xdr:row>
      <xdr:rowOff>161798</xdr:rowOff>
    </xdr:to>
    <xdr:sp macro="" textlink="">
      <xdr:nvSpPr>
        <xdr:cNvPr id="71" name="フローチャート :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72" name="テキスト ボックス 71"/>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90424</xdr:rowOff>
    </xdr:from>
    <xdr:to>
      <xdr:col>3</xdr:col>
      <xdr:colOff>142875</xdr:colOff>
      <xdr:row>36</xdr:row>
      <xdr:rowOff>145288</xdr:rowOff>
    </xdr:to>
    <xdr:cxnSp macro="">
      <xdr:nvCxnSpPr>
        <xdr:cNvPr id="73" name="直線コネクタ 72"/>
        <xdr:cNvCxnSpPr/>
      </xdr:nvCxnSpPr>
      <xdr:spPr>
        <a:xfrm flipV="1">
          <a:off x="1320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110490</xdr:rowOff>
    </xdr:from>
    <xdr:to>
      <xdr:col>3</xdr:col>
      <xdr:colOff>193675</xdr:colOff>
      <xdr:row>38</xdr:row>
      <xdr:rowOff>40640</xdr:rowOff>
    </xdr:to>
    <xdr:sp macro="" textlink="">
      <xdr:nvSpPr>
        <xdr:cNvPr id="74" name="フローチャート : 判断 73"/>
        <xdr:cNvSpPr/>
      </xdr:nvSpPr>
      <xdr:spPr>
        <a:xfrm>
          <a:off x="2159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75" name="テキスト ボックス 74"/>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76" name="フローチャート :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77" name="テキスト ボックス 76"/>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3" name="円/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7" name="円/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9" name="円/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1" name="円/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ea"/>
              <a:ea typeface="+mn-ea"/>
              <a:cs typeface="+mn-cs"/>
            </a:rPr>
            <a:t>　ふるさと寄附金の増に伴い、寄附募集及びお礼品の発送などにかかる経費が増加したことなどにより、前年度に比べ、</a:t>
          </a:r>
          <a:r>
            <a:rPr kumimoji="1" lang="en-US" altLang="ja-JP" sz="1200">
              <a:solidFill>
                <a:schemeClr val="dk1"/>
              </a:solidFill>
              <a:effectLst/>
              <a:latin typeface="+mn-ea"/>
              <a:ea typeface="+mn-ea"/>
              <a:cs typeface="+mn-cs"/>
            </a:rPr>
            <a:t>0.8</a:t>
          </a:r>
          <a:r>
            <a:rPr kumimoji="1" lang="ja-JP" altLang="ja-JP" sz="1200">
              <a:solidFill>
                <a:schemeClr val="dk1"/>
              </a:solidFill>
              <a:effectLst/>
              <a:latin typeface="+mn-ea"/>
              <a:ea typeface="+mn-ea"/>
              <a:cs typeface="+mn-cs"/>
            </a:rPr>
            <a:t>ポイント増加している。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なお、物件費に係る経常収支比率は類似団体平均より低く抑えられているいるが、これは、物件費全体の約</a:t>
          </a:r>
          <a:r>
            <a:rPr kumimoji="1" lang="en-US" altLang="ja-JP" sz="1200">
              <a:solidFill>
                <a:schemeClr val="dk1"/>
              </a:solidFill>
              <a:effectLst/>
              <a:latin typeface="+mn-ea"/>
              <a:ea typeface="+mn-ea"/>
              <a:cs typeface="+mn-cs"/>
            </a:rPr>
            <a:t>14</a:t>
          </a:r>
          <a:r>
            <a:rPr kumimoji="1" lang="ja-JP" altLang="ja-JP" sz="1200">
              <a:solidFill>
                <a:schemeClr val="dk1"/>
              </a:solidFill>
              <a:effectLst/>
              <a:latin typeface="+mn-ea"/>
              <a:ea typeface="+mn-ea"/>
              <a:cs typeface="+mn-cs"/>
            </a:rPr>
            <a:t>％を占める公営住宅の管理に要する経費（主に指定管理者委託料）の大半に特定財源である住宅使用料（家賃収入）が充てられていることから、一般財源からの負担が軽くなっているためである。</a:t>
          </a:r>
          <a:endParaRPr lang="ja-JP" altLang="ja-JP" sz="12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35560</xdr:rowOff>
    </xdr:to>
    <xdr:cxnSp macro="">
      <xdr:nvCxnSpPr>
        <xdr:cNvPr id="124" name="直線コネクタ 123"/>
        <xdr:cNvCxnSpPr/>
      </xdr:nvCxnSpPr>
      <xdr:spPr>
        <a:xfrm>
          <a:off x="15671800" y="3060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17</xdr:row>
      <xdr:rowOff>146050</xdr:rowOff>
    </xdr:to>
    <xdr:cxnSp macro="">
      <xdr:nvCxnSpPr>
        <xdr:cNvPr id="127" name="直線コネクタ 126"/>
        <xdr:cNvCxnSpPr/>
      </xdr:nvCxnSpPr>
      <xdr:spPr>
        <a:xfrm>
          <a:off x="14782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19</xdr:row>
      <xdr:rowOff>3810</xdr:rowOff>
    </xdr:from>
    <xdr:to>
      <xdr:col>22</xdr:col>
      <xdr:colOff>615950</xdr:colOff>
      <xdr:row>19</xdr:row>
      <xdr:rowOff>105410</xdr:rowOff>
    </xdr:to>
    <xdr:sp macro="" textlink="">
      <xdr:nvSpPr>
        <xdr:cNvPr id="128" name="フローチャート : 判断 127"/>
        <xdr:cNvSpPr/>
      </xdr:nvSpPr>
      <xdr:spPr>
        <a:xfrm>
          <a:off x="15621000" y="32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29" name="テキスト ボックス 128"/>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146050</xdr:rowOff>
    </xdr:to>
    <xdr:cxnSp macro="">
      <xdr:nvCxnSpPr>
        <xdr:cNvPr id="130" name="直線コネクタ 129"/>
        <xdr:cNvCxnSpPr/>
      </xdr:nvCxnSpPr>
      <xdr:spPr>
        <a:xfrm>
          <a:off x="13893800" y="2954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129540</xdr:rowOff>
    </xdr:from>
    <xdr:to>
      <xdr:col>21</xdr:col>
      <xdr:colOff>412750</xdr:colOff>
      <xdr:row>19</xdr:row>
      <xdr:rowOff>59690</xdr:rowOff>
    </xdr:to>
    <xdr:sp macro="" textlink="">
      <xdr:nvSpPr>
        <xdr:cNvPr id="131" name="フローチャート : 判断 130"/>
        <xdr:cNvSpPr/>
      </xdr:nvSpPr>
      <xdr:spPr>
        <a:xfrm>
          <a:off x="14732000" y="321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44467</xdr:rowOff>
    </xdr:from>
    <xdr:ext cx="762000" cy="259045"/>
    <xdr:sp macro="" textlink="">
      <xdr:nvSpPr>
        <xdr:cNvPr id="132" name="テキスト ボックス 131"/>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17</xdr:row>
      <xdr:rowOff>39370</xdr:rowOff>
    </xdr:to>
    <xdr:cxnSp macro="">
      <xdr:nvCxnSpPr>
        <xdr:cNvPr id="133" name="直線コネクタ 132"/>
        <xdr:cNvCxnSpPr/>
      </xdr:nvCxnSpPr>
      <xdr:spPr>
        <a:xfrm>
          <a:off x="13004800" y="287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99060</xdr:rowOff>
    </xdr:from>
    <xdr:to>
      <xdr:col>20</xdr:col>
      <xdr:colOff>209550</xdr:colOff>
      <xdr:row>19</xdr:row>
      <xdr:rowOff>29210</xdr:rowOff>
    </xdr:to>
    <xdr:sp macro="" textlink="">
      <xdr:nvSpPr>
        <xdr:cNvPr id="134" name="フローチャート : 判断 133"/>
        <xdr:cNvSpPr/>
      </xdr:nvSpPr>
      <xdr:spPr>
        <a:xfrm>
          <a:off x="13843000" y="318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13987</xdr:rowOff>
    </xdr:from>
    <xdr:ext cx="762000" cy="259045"/>
    <xdr:sp macro="" textlink="">
      <xdr:nvSpPr>
        <xdr:cNvPr id="135" name="テキスト ボックス 134"/>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53340</xdr:rowOff>
    </xdr:from>
    <xdr:to>
      <xdr:col>19</xdr:col>
      <xdr:colOff>6350</xdr:colOff>
      <xdr:row>18</xdr:row>
      <xdr:rowOff>154940</xdr:rowOff>
    </xdr:to>
    <xdr:sp macro="" textlink="">
      <xdr:nvSpPr>
        <xdr:cNvPr id="136" name="フローチャート : 判断 135"/>
        <xdr:cNvSpPr/>
      </xdr:nvSpPr>
      <xdr:spPr>
        <a:xfrm>
          <a:off x="12954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139717</xdr:rowOff>
    </xdr:from>
    <xdr:ext cx="762000" cy="259045"/>
    <xdr:sp macro="" textlink="">
      <xdr:nvSpPr>
        <xdr:cNvPr id="137" name="テキスト ボックス 136"/>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3" name="円/楕円 142"/>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1287</xdr:rowOff>
    </xdr:from>
    <xdr:ext cx="762000" cy="259045"/>
    <xdr:sp macro="" textlink="">
      <xdr:nvSpPr>
        <xdr:cNvPr id="144" name="物件費該当値テキスト"/>
        <xdr:cNvSpPr txBox="1"/>
      </xdr:nvSpPr>
      <xdr:spPr>
        <a:xfrm>
          <a:off x="16598900" y="291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5" name="円/楕円 144"/>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46" name="テキスト ボックス 145"/>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47" name="円/楕円 146"/>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48" name="テキスト ボックス 147"/>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49" name="円/楕円 148"/>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50" name="テキスト ボックス 149"/>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1" name="円/楕円 150"/>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24147</xdr:rowOff>
    </xdr:from>
    <xdr:ext cx="762000" cy="259045"/>
    <xdr:sp macro="" textlink="">
      <xdr:nvSpPr>
        <xdr:cNvPr id="152" name="テキスト ボックス 151"/>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扶助費に係る経常収支比率が類似団体平均を大幅に上回っている主な要因として、多額にのぼる生活保護費が挙げられる。</a:t>
          </a:r>
          <a:endParaRPr lang="ja-JP" altLang="ja-JP" sz="1200">
            <a:effectLst/>
            <a:latin typeface="+mn-ea"/>
            <a:ea typeface="+mn-ea"/>
          </a:endParaRPr>
        </a:p>
        <a:p>
          <a:r>
            <a:rPr kumimoji="1" lang="ja-JP" altLang="ja-JP" sz="1200">
              <a:solidFill>
                <a:schemeClr val="dk1"/>
              </a:solidFill>
              <a:effectLst/>
              <a:latin typeface="+mn-ea"/>
              <a:ea typeface="+mn-ea"/>
              <a:cs typeface="+mn-cs"/>
            </a:rPr>
            <a:t>　本市は、旧産炭地であることや地域経済の低迷などの要因により、低所得者及び失業者が多く、保護率が他団体に比べ非常に高いものとなっている。（保護率</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年度平均</a:t>
          </a:r>
          <a:r>
            <a:rPr kumimoji="1" lang="en-US" altLang="ja-JP" sz="1200">
              <a:solidFill>
                <a:schemeClr val="dk1"/>
              </a:solidFill>
              <a:effectLst/>
              <a:latin typeface="+mn-ea"/>
              <a:ea typeface="+mn-ea"/>
              <a:cs typeface="+mn-cs"/>
            </a:rPr>
            <a:t>62.2</a:t>
          </a:r>
          <a:r>
            <a:rPr kumimoji="1" lang="ja-JP" altLang="ja-JP" sz="1200">
              <a:solidFill>
                <a:schemeClr val="dk1"/>
              </a:solidFill>
              <a:effectLst/>
              <a:latin typeface="+mn-ea"/>
              <a:ea typeface="+mn-ea"/>
              <a:cs typeface="+mn-cs"/>
            </a:rPr>
            <a:t>パーミル）</a:t>
          </a:r>
          <a:endParaRPr lang="ja-JP" altLang="ja-JP" sz="1200">
            <a:effectLst/>
            <a:latin typeface="+mn-ea"/>
            <a:ea typeface="+mn-ea"/>
          </a:endParaRPr>
        </a:p>
        <a:p>
          <a:r>
            <a:rPr kumimoji="1" lang="ja-JP" altLang="ja-JP" sz="1200">
              <a:solidFill>
                <a:schemeClr val="dk1"/>
              </a:solidFill>
              <a:effectLst/>
              <a:latin typeface="+mn-ea"/>
              <a:ea typeface="+mn-ea"/>
              <a:cs typeface="+mn-cs"/>
            </a:rPr>
            <a:t>　保護率の上昇は全国的な傾向ではあるが、企業誘致や就労支援策などの雇用対策や、生活困窮者への自立支援策などを通じ、生活保護費の削減を図る必要がある。</a:t>
          </a:r>
          <a:endParaRPr lang="ja-JP" altLang="ja-JP" sz="12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50800</xdr:rowOff>
    </xdr:from>
    <xdr:to>
      <xdr:col>7</xdr:col>
      <xdr:colOff>15875</xdr:colOff>
      <xdr:row>61</xdr:row>
      <xdr:rowOff>41275</xdr:rowOff>
    </xdr:to>
    <xdr:cxnSp macro="">
      <xdr:nvCxnSpPr>
        <xdr:cNvPr id="189" name="直線コネクタ 188"/>
        <xdr:cNvCxnSpPr/>
      </xdr:nvCxnSpPr>
      <xdr:spPr>
        <a:xfrm>
          <a:off x="3987800" y="103378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0"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88900</xdr:rowOff>
    </xdr:from>
    <xdr:to>
      <xdr:col>5</xdr:col>
      <xdr:colOff>549275</xdr:colOff>
      <xdr:row>60</xdr:row>
      <xdr:rowOff>50800</xdr:rowOff>
    </xdr:to>
    <xdr:cxnSp macro="">
      <xdr:nvCxnSpPr>
        <xdr:cNvPr id="192" name="直線コネクタ 191"/>
        <xdr:cNvCxnSpPr/>
      </xdr:nvCxnSpPr>
      <xdr:spPr>
        <a:xfrm>
          <a:off x="3098800" y="10204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152400</xdr:rowOff>
    </xdr:from>
    <xdr:to>
      <xdr:col>5</xdr:col>
      <xdr:colOff>600075</xdr:colOff>
      <xdr:row>57</xdr:row>
      <xdr:rowOff>82550</xdr:rowOff>
    </xdr:to>
    <xdr:sp macro="" textlink="">
      <xdr:nvSpPr>
        <xdr:cNvPr id="193" name="フローチャート : 判断 192"/>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92727</xdr:rowOff>
    </xdr:from>
    <xdr:ext cx="736600" cy="259045"/>
    <xdr:sp macro="" textlink="">
      <xdr:nvSpPr>
        <xdr:cNvPr id="194" name="テキスト ボックス 193"/>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59</xdr:row>
      <xdr:rowOff>127000</xdr:rowOff>
    </xdr:to>
    <xdr:cxnSp macro="">
      <xdr:nvCxnSpPr>
        <xdr:cNvPr id="195" name="直線コネクタ 194"/>
        <xdr:cNvCxnSpPr/>
      </xdr:nvCxnSpPr>
      <xdr:spPr>
        <a:xfrm flipV="1">
          <a:off x="2209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7" name="テキスト ボックス 196"/>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127000</xdr:rowOff>
    </xdr:from>
    <xdr:to>
      <xdr:col>3</xdr:col>
      <xdr:colOff>142875</xdr:colOff>
      <xdr:row>59</xdr:row>
      <xdr:rowOff>136525</xdr:rowOff>
    </xdr:to>
    <xdr:cxnSp macro="">
      <xdr:nvCxnSpPr>
        <xdr:cNvPr id="198" name="直線コネクタ 197"/>
        <xdr:cNvCxnSpPr/>
      </xdr:nvCxnSpPr>
      <xdr:spPr>
        <a:xfrm flipV="1">
          <a:off x="1320800" y="10242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66675</xdr:rowOff>
    </xdr:from>
    <xdr:to>
      <xdr:col>3</xdr:col>
      <xdr:colOff>193675</xdr:colOff>
      <xdr:row>56</xdr:row>
      <xdr:rowOff>168275</xdr:rowOff>
    </xdr:to>
    <xdr:sp macro="" textlink="">
      <xdr:nvSpPr>
        <xdr:cNvPr id="199" name="フローチャート : 判断 198"/>
        <xdr:cNvSpPr/>
      </xdr:nvSpPr>
      <xdr:spPr>
        <a:xfrm>
          <a:off x="2159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7002</xdr:rowOff>
    </xdr:from>
    <xdr:ext cx="762000" cy="259045"/>
    <xdr:sp macro="" textlink="">
      <xdr:nvSpPr>
        <xdr:cNvPr id="200" name="テキスト ボックス 199"/>
        <xdr:cNvSpPr txBox="1"/>
      </xdr:nvSpPr>
      <xdr:spPr>
        <a:xfrm>
          <a:off x="1828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47625</xdr:rowOff>
    </xdr:from>
    <xdr:to>
      <xdr:col>1</xdr:col>
      <xdr:colOff>676275</xdr:colOff>
      <xdr:row>56</xdr:row>
      <xdr:rowOff>149225</xdr:rowOff>
    </xdr:to>
    <xdr:sp macro="" textlink="">
      <xdr:nvSpPr>
        <xdr:cNvPr id="201" name="フローチャート : 判断 200"/>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159402</xdr:rowOff>
    </xdr:from>
    <xdr:ext cx="762000" cy="259045"/>
    <xdr:sp macro="" textlink="">
      <xdr:nvSpPr>
        <xdr:cNvPr id="202" name="テキスト ボックス 201"/>
        <xdr:cNvSpPr txBox="1"/>
      </xdr:nvSpPr>
      <xdr:spPr>
        <a:xfrm>
          <a:off x="939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161925</xdr:rowOff>
    </xdr:from>
    <xdr:to>
      <xdr:col>7</xdr:col>
      <xdr:colOff>66675</xdr:colOff>
      <xdr:row>61</xdr:row>
      <xdr:rowOff>92075</xdr:rowOff>
    </xdr:to>
    <xdr:sp macro="" textlink="">
      <xdr:nvSpPr>
        <xdr:cNvPr id="208" name="円/楕円 207"/>
        <xdr:cNvSpPr/>
      </xdr:nvSpPr>
      <xdr:spPr>
        <a:xfrm>
          <a:off x="47752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70502</xdr:rowOff>
    </xdr:from>
    <xdr:ext cx="762000" cy="259045"/>
    <xdr:sp macro="" textlink="">
      <xdr:nvSpPr>
        <xdr:cNvPr id="209" name="扶助費該当値テキスト"/>
        <xdr:cNvSpPr txBox="1"/>
      </xdr:nvSpPr>
      <xdr:spPr>
        <a:xfrm>
          <a:off x="4914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0</xdr:rowOff>
    </xdr:from>
    <xdr:to>
      <xdr:col>5</xdr:col>
      <xdr:colOff>600075</xdr:colOff>
      <xdr:row>60</xdr:row>
      <xdr:rowOff>101600</xdr:rowOff>
    </xdr:to>
    <xdr:sp macro="" textlink="">
      <xdr:nvSpPr>
        <xdr:cNvPr id="210" name="円/楕円 209"/>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86377</xdr:rowOff>
    </xdr:from>
    <xdr:ext cx="736600" cy="259045"/>
    <xdr:sp macro="" textlink="">
      <xdr:nvSpPr>
        <xdr:cNvPr id="211" name="テキスト ボックス 210"/>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38100</xdr:rowOff>
    </xdr:from>
    <xdr:to>
      <xdr:col>4</xdr:col>
      <xdr:colOff>396875</xdr:colOff>
      <xdr:row>59</xdr:row>
      <xdr:rowOff>139700</xdr:rowOff>
    </xdr:to>
    <xdr:sp macro="" textlink="">
      <xdr:nvSpPr>
        <xdr:cNvPr id="212" name="円/楕円 211"/>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124477</xdr:rowOff>
    </xdr:from>
    <xdr:ext cx="762000" cy="259045"/>
    <xdr:sp macro="" textlink="">
      <xdr:nvSpPr>
        <xdr:cNvPr id="213" name="テキスト ボックス 212"/>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76200</xdr:rowOff>
    </xdr:from>
    <xdr:to>
      <xdr:col>3</xdr:col>
      <xdr:colOff>193675</xdr:colOff>
      <xdr:row>60</xdr:row>
      <xdr:rowOff>6350</xdr:rowOff>
    </xdr:to>
    <xdr:sp macro="" textlink="">
      <xdr:nvSpPr>
        <xdr:cNvPr id="214" name="円/楕円 213"/>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162577</xdr:rowOff>
    </xdr:from>
    <xdr:ext cx="762000" cy="259045"/>
    <xdr:sp macro="" textlink="">
      <xdr:nvSpPr>
        <xdr:cNvPr id="215" name="テキスト ボックス 214"/>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85725</xdr:rowOff>
    </xdr:from>
    <xdr:to>
      <xdr:col>1</xdr:col>
      <xdr:colOff>676275</xdr:colOff>
      <xdr:row>60</xdr:row>
      <xdr:rowOff>15875</xdr:rowOff>
    </xdr:to>
    <xdr:sp macro="" textlink="">
      <xdr:nvSpPr>
        <xdr:cNvPr id="216" name="円/楕円 215"/>
        <xdr:cNvSpPr/>
      </xdr:nvSpPr>
      <xdr:spPr>
        <a:xfrm>
          <a:off x="127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652</xdr:rowOff>
    </xdr:from>
    <xdr:ext cx="762000" cy="259045"/>
    <xdr:sp macro="" textlink="">
      <xdr:nvSpPr>
        <xdr:cNvPr id="217" name="テキスト ボックス 216"/>
        <xdr:cNvSpPr txBox="1"/>
      </xdr:nvSpPr>
      <xdr:spPr>
        <a:xfrm>
          <a:off x="939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その他のうち、大半を占めるのは繰出金であるが、内容としては、国民健康保険、後期高齢者医療保険及び介護保険にかかるものとなっている。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高齢化の進展に伴い、繰出金は増加傾向にあり、各保険料の値上げなど、持続可能な財政状況を目指し、健全化を図る必要がある。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149860</xdr:rowOff>
    </xdr:to>
    <xdr:cxnSp macro="">
      <xdr:nvCxnSpPr>
        <xdr:cNvPr id="250" name="直線コネクタ 249"/>
        <xdr:cNvCxnSpPr/>
      </xdr:nvCxnSpPr>
      <xdr:spPr>
        <a:xfrm flipV="1">
          <a:off x="15671800" y="973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149860</xdr:rowOff>
    </xdr:to>
    <xdr:cxnSp macro="">
      <xdr:nvCxnSpPr>
        <xdr:cNvPr id="253" name="直線コネクタ 252"/>
        <xdr:cNvCxnSpPr/>
      </xdr:nvCxnSpPr>
      <xdr:spPr>
        <a:xfrm>
          <a:off x="14782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4" name="フローチャート : 判断 253"/>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55" name="テキスト ボックス 254"/>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134620</xdr:rowOff>
    </xdr:to>
    <xdr:cxnSp macro="">
      <xdr:nvCxnSpPr>
        <xdr:cNvPr id="256" name="直線コネクタ 255"/>
        <xdr:cNvCxnSpPr/>
      </xdr:nvCxnSpPr>
      <xdr:spPr>
        <a:xfrm>
          <a:off x="13893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8" name="テキスト ボックス 257"/>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96520</xdr:rowOff>
    </xdr:to>
    <xdr:cxnSp macro="">
      <xdr:nvCxnSpPr>
        <xdr:cNvPr id="259" name="直線コネクタ 258"/>
        <xdr:cNvCxnSpPr/>
      </xdr:nvCxnSpPr>
      <xdr:spPr>
        <a:xfrm>
          <a:off x="13004800" y="9636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0" name="フローチャート : 判断 259"/>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1" name="テキスト ボックス 26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3" name="テキスト ボックス 26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9" name="円/楕円 268"/>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0"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1" name="円/楕円 270"/>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2" name="テキスト ボックス 271"/>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3" name="円/楕円 272"/>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4" name="テキスト ボックス 273"/>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5" name="円/楕円 274"/>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6" name="テキスト ボックス 27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7" name="円/楕円 276"/>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8" name="テキスト ボックス 27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本市では、消防組合や清掃施設組合などの一部事務組合に加え、市立病院に対する補助金（繰出金）があることにより、類似団体平均を上回ることとなっている。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なお、市立病院への繰出金のうち経常的なものは、繰出額の算出方法の見直しもあって、</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7.0</a:t>
          </a:r>
          <a:r>
            <a:rPr kumimoji="1" lang="ja-JP" altLang="ja-JP" sz="1300">
              <a:solidFill>
                <a:schemeClr val="dk1"/>
              </a:solidFill>
              <a:effectLst/>
              <a:latin typeface="+mn-ea"/>
              <a:ea typeface="+mn-ea"/>
              <a:cs typeface="+mn-cs"/>
            </a:rPr>
            <a:t>億円から</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10.4</a:t>
          </a:r>
          <a:r>
            <a:rPr kumimoji="1" lang="ja-JP" altLang="ja-JP" sz="1300">
              <a:solidFill>
                <a:schemeClr val="dk1"/>
              </a:solidFill>
              <a:effectLst/>
              <a:latin typeface="+mn-ea"/>
              <a:ea typeface="+mn-ea"/>
              <a:cs typeface="+mn-cs"/>
            </a:rPr>
            <a:t>億円に増加しており、市立病院の再建は、本市の財政にとっても喫緊の課題となっている。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143002</xdr:rowOff>
    </xdr:from>
    <xdr:to>
      <xdr:col>24</xdr:col>
      <xdr:colOff>31750</xdr:colOff>
      <xdr:row>38</xdr:row>
      <xdr:rowOff>17272</xdr:rowOff>
    </xdr:to>
    <xdr:cxnSp macro="">
      <xdr:nvCxnSpPr>
        <xdr:cNvPr id="308" name="直線コネクタ 307"/>
        <xdr:cNvCxnSpPr/>
      </xdr:nvCxnSpPr>
      <xdr:spPr>
        <a:xfrm>
          <a:off x="15671800" y="64866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143002</xdr:rowOff>
    </xdr:to>
    <xdr:cxnSp macro="">
      <xdr:nvCxnSpPr>
        <xdr:cNvPr id="311" name="直線コネクタ 310"/>
        <xdr:cNvCxnSpPr/>
      </xdr:nvCxnSpPr>
      <xdr:spPr>
        <a:xfrm>
          <a:off x="14782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2" name="フローチャート : 判断 311"/>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13" name="テキスト ボックス 312"/>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124714</xdr:rowOff>
    </xdr:to>
    <xdr:cxnSp macro="">
      <xdr:nvCxnSpPr>
        <xdr:cNvPr id="314" name="直線コネクタ 313"/>
        <xdr:cNvCxnSpPr/>
      </xdr:nvCxnSpPr>
      <xdr:spPr>
        <a:xfrm>
          <a:off x="13893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15" name="フローチャート : 判断 314"/>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16" name="テキスト ボックス 315"/>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65278</xdr:rowOff>
    </xdr:to>
    <xdr:cxnSp macro="">
      <xdr:nvCxnSpPr>
        <xdr:cNvPr id="317" name="直線コネクタ 316"/>
        <xdr:cNvCxnSpPr/>
      </xdr:nvCxnSpPr>
      <xdr:spPr>
        <a:xfrm>
          <a:off x="13004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18" name="フローチャート : 判断 317"/>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19" name="テキスト ボックス 318"/>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0" name="フローチャート : 判断 319"/>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1" name="テキスト ボックス 32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7" name="円/楕円 326"/>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8"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29" name="円/楕円 328"/>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30" name="テキスト ボックス 329"/>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1" name="円/楕円 330"/>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32" name="テキスト ボックス 331"/>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33" name="円/楕円 332"/>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4" name="テキスト ボックス 333"/>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5" name="円/楕円 334"/>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6" name="テキスト ボックス 335"/>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失業対策事業、改良住宅建設事業、地域改善対策事業、過疎対策事業など旧産炭・過疎地域特有の公共事業を実施し、多くの地方債残高を抱えることとなったため、公債費に係る経常収支比率が類似団体平均より高くなっていたが、新規地方債の借入抑制を行ってきた結果、地方債残高は</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ea"/>
              <a:ea typeface="+mn-ea"/>
              <a:cs typeface="+mn-cs"/>
            </a:rPr>
            <a:t>年度末で</a:t>
          </a:r>
          <a:r>
            <a:rPr kumimoji="1" lang="en-US" altLang="ja-JP" sz="1200">
              <a:solidFill>
                <a:schemeClr val="dk1"/>
              </a:solidFill>
              <a:effectLst/>
              <a:latin typeface="+mn-ea"/>
              <a:ea typeface="+mn-ea"/>
              <a:cs typeface="+mn-cs"/>
            </a:rPr>
            <a:t>320</a:t>
          </a:r>
          <a:r>
            <a:rPr kumimoji="1" lang="ja-JP" altLang="ja-JP" sz="1200">
              <a:solidFill>
                <a:schemeClr val="dk1"/>
              </a:solidFill>
              <a:effectLst/>
              <a:latin typeface="+mn-ea"/>
              <a:ea typeface="+mn-ea"/>
              <a:cs typeface="+mn-cs"/>
            </a:rPr>
            <a:t>億円であったものが</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年度末では</a:t>
          </a:r>
          <a:r>
            <a:rPr kumimoji="1" lang="en-US" altLang="ja-JP" sz="1200">
              <a:solidFill>
                <a:schemeClr val="dk1"/>
              </a:solidFill>
              <a:effectLst/>
              <a:latin typeface="+mn-ea"/>
              <a:ea typeface="+mn-ea"/>
              <a:cs typeface="+mn-cs"/>
            </a:rPr>
            <a:t>247</a:t>
          </a:r>
          <a:r>
            <a:rPr kumimoji="1" lang="ja-JP" altLang="ja-JP" sz="1200">
              <a:solidFill>
                <a:schemeClr val="dk1"/>
              </a:solidFill>
              <a:effectLst/>
              <a:latin typeface="+mn-ea"/>
              <a:ea typeface="+mn-ea"/>
              <a:cs typeface="+mn-cs"/>
            </a:rPr>
            <a:t>億円まで減少してきており、公債費に係る経常収支比率が類似団体平均を下回る状況に至っている。しかしながら、</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年度は残高が増加に転じており、今後の残高の推移には注意が必要である。</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76</xdr:row>
      <xdr:rowOff>132443</xdr:rowOff>
    </xdr:to>
    <xdr:cxnSp macro="">
      <xdr:nvCxnSpPr>
        <xdr:cNvPr id="371" name="直線コネクタ 370"/>
        <xdr:cNvCxnSpPr/>
      </xdr:nvCxnSpPr>
      <xdr:spPr>
        <a:xfrm flipV="1">
          <a:off x="3987800" y="129667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72"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132443</xdr:rowOff>
    </xdr:from>
    <xdr:to>
      <xdr:col>5</xdr:col>
      <xdr:colOff>549275</xdr:colOff>
      <xdr:row>77</xdr:row>
      <xdr:rowOff>80736</xdr:rowOff>
    </xdr:to>
    <xdr:cxnSp macro="">
      <xdr:nvCxnSpPr>
        <xdr:cNvPr id="374" name="直線コネクタ 373"/>
        <xdr:cNvCxnSpPr/>
      </xdr:nvCxnSpPr>
      <xdr:spPr>
        <a:xfrm flipV="1">
          <a:off x="3098800" y="13162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10886</xdr:rowOff>
    </xdr:from>
    <xdr:to>
      <xdr:col>5</xdr:col>
      <xdr:colOff>600075</xdr:colOff>
      <xdr:row>78</xdr:row>
      <xdr:rowOff>112486</xdr:rowOff>
    </xdr:to>
    <xdr:sp macro="" textlink="">
      <xdr:nvSpPr>
        <xdr:cNvPr id="375" name="フローチャート : 判断 374"/>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97263</xdr:rowOff>
    </xdr:from>
    <xdr:ext cx="736600" cy="259045"/>
    <xdr:sp macro="" textlink="">
      <xdr:nvSpPr>
        <xdr:cNvPr id="376" name="テキスト ボックス 375"/>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80736</xdr:rowOff>
    </xdr:from>
    <xdr:to>
      <xdr:col>4</xdr:col>
      <xdr:colOff>346075</xdr:colOff>
      <xdr:row>78</xdr:row>
      <xdr:rowOff>29029</xdr:rowOff>
    </xdr:to>
    <xdr:cxnSp macro="">
      <xdr:nvCxnSpPr>
        <xdr:cNvPr id="377" name="直線コネクタ 376"/>
        <xdr:cNvCxnSpPr/>
      </xdr:nvCxnSpPr>
      <xdr:spPr>
        <a:xfrm flipV="1">
          <a:off x="2209800" y="132823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160564</xdr:rowOff>
    </xdr:from>
    <xdr:to>
      <xdr:col>4</xdr:col>
      <xdr:colOff>396875</xdr:colOff>
      <xdr:row>78</xdr:row>
      <xdr:rowOff>90714</xdr:rowOff>
    </xdr:to>
    <xdr:sp macro="" textlink="">
      <xdr:nvSpPr>
        <xdr:cNvPr id="378" name="フローチャート : 判断 377"/>
        <xdr:cNvSpPr/>
      </xdr:nvSpPr>
      <xdr:spPr>
        <a:xfrm>
          <a:off x="3048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75491</xdr:rowOff>
    </xdr:from>
    <xdr:ext cx="762000" cy="259045"/>
    <xdr:sp macro="" textlink="">
      <xdr:nvSpPr>
        <xdr:cNvPr id="379" name="テキスト ボックス 378"/>
        <xdr:cNvSpPr txBox="1"/>
      </xdr:nvSpPr>
      <xdr:spPr>
        <a:xfrm>
          <a:off x="2717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29029</xdr:rowOff>
    </xdr:from>
    <xdr:to>
      <xdr:col>3</xdr:col>
      <xdr:colOff>142875</xdr:colOff>
      <xdr:row>78</xdr:row>
      <xdr:rowOff>137886</xdr:rowOff>
    </xdr:to>
    <xdr:cxnSp macro="">
      <xdr:nvCxnSpPr>
        <xdr:cNvPr id="380" name="直線コネクタ 379"/>
        <xdr:cNvCxnSpPr/>
      </xdr:nvCxnSpPr>
      <xdr:spPr>
        <a:xfrm flipV="1">
          <a:off x="1320800" y="134021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43543</xdr:rowOff>
    </xdr:from>
    <xdr:to>
      <xdr:col>3</xdr:col>
      <xdr:colOff>193675</xdr:colOff>
      <xdr:row>78</xdr:row>
      <xdr:rowOff>145143</xdr:rowOff>
    </xdr:to>
    <xdr:sp macro="" textlink="">
      <xdr:nvSpPr>
        <xdr:cNvPr id="381" name="フローチャート : 判断 380"/>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129920</xdr:rowOff>
    </xdr:from>
    <xdr:ext cx="762000" cy="259045"/>
    <xdr:sp macro="" textlink="">
      <xdr:nvSpPr>
        <xdr:cNvPr id="382" name="テキスト ボックス 381"/>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97971</xdr:rowOff>
    </xdr:from>
    <xdr:to>
      <xdr:col>1</xdr:col>
      <xdr:colOff>676275</xdr:colOff>
      <xdr:row>79</xdr:row>
      <xdr:rowOff>28121</xdr:rowOff>
    </xdr:to>
    <xdr:sp macro="" textlink="">
      <xdr:nvSpPr>
        <xdr:cNvPr id="383" name="フローチャート : 判断 382"/>
        <xdr:cNvSpPr/>
      </xdr:nvSpPr>
      <xdr:spPr>
        <a:xfrm>
          <a:off x="1270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12898</xdr:rowOff>
    </xdr:from>
    <xdr:ext cx="762000" cy="259045"/>
    <xdr:sp macro="" textlink="">
      <xdr:nvSpPr>
        <xdr:cNvPr id="384" name="テキスト ボックス 383"/>
        <xdr:cNvSpPr txBox="1"/>
      </xdr:nvSpPr>
      <xdr:spPr>
        <a:xfrm>
          <a:off x="939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90" name="円/楕円 38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91"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81643</xdr:rowOff>
    </xdr:from>
    <xdr:to>
      <xdr:col>5</xdr:col>
      <xdr:colOff>600075</xdr:colOff>
      <xdr:row>77</xdr:row>
      <xdr:rowOff>11793</xdr:rowOff>
    </xdr:to>
    <xdr:sp macro="" textlink="">
      <xdr:nvSpPr>
        <xdr:cNvPr id="392" name="円/楕円 391"/>
        <xdr:cNvSpPr/>
      </xdr:nvSpPr>
      <xdr:spPr>
        <a:xfrm>
          <a:off x="3937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21970</xdr:rowOff>
    </xdr:from>
    <xdr:ext cx="736600" cy="259045"/>
    <xdr:sp macro="" textlink="">
      <xdr:nvSpPr>
        <xdr:cNvPr id="393" name="テキスト ボックス 392"/>
        <xdr:cNvSpPr txBox="1"/>
      </xdr:nvSpPr>
      <xdr:spPr>
        <a:xfrm>
          <a:off x="3606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29936</xdr:rowOff>
    </xdr:from>
    <xdr:to>
      <xdr:col>4</xdr:col>
      <xdr:colOff>396875</xdr:colOff>
      <xdr:row>77</xdr:row>
      <xdr:rowOff>131536</xdr:rowOff>
    </xdr:to>
    <xdr:sp macro="" textlink="">
      <xdr:nvSpPr>
        <xdr:cNvPr id="394" name="円/楕円 393"/>
        <xdr:cNvSpPr/>
      </xdr:nvSpPr>
      <xdr:spPr>
        <a:xfrm>
          <a:off x="3048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95" name="テキスト ボックス 394"/>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149679</xdr:rowOff>
    </xdr:from>
    <xdr:to>
      <xdr:col>3</xdr:col>
      <xdr:colOff>193675</xdr:colOff>
      <xdr:row>78</xdr:row>
      <xdr:rowOff>79829</xdr:rowOff>
    </xdr:to>
    <xdr:sp macro="" textlink="">
      <xdr:nvSpPr>
        <xdr:cNvPr id="396" name="円/楕円 395"/>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90006</xdr:rowOff>
    </xdr:from>
    <xdr:ext cx="762000" cy="259045"/>
    <xdr:sp macro="" textlink="">
      <xdr:nvSpPr>
        <xdr:cNvPr id="397" name="テキスト ボックス 396"/>
        <xdr:cNvSpPr txBox="1"/>
      </xdr:nvSpPr>
      <xdr:spPr>
        <a:xfrm>
          <a:off x="1828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87086</xdr:rowOff>
    </xdr:from>
    <xdr:to>
      <xdr:col>1</xdr:col>
      <xdr:colOff>676275</xdr:colOff>
      <xdr:row>79</xdr:row>
      <xdr:rowOff>17236</xdr:rowOff>
    </xdr:to>
    <xdr:sp macro="" textlink="">
      <xdr:nvSpPr>
        <xdr:cNvPr id="398" name="円/楕円 397"/>
        <xdr:cNvSpPr/>
      </xdr:nvSpPr>
      <xdr:spPr>
        <a:xfrm>
          <a:off x="1270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27413</xdr:rowOff>
    </xdr:from>
    <xdr:ext cx="762000" cy="259045"/>
    <xdr:sp macro="" textlink="">
      <xdr:nvSpPr>
        <xdr:cNvPr id="399" name="テキスト ボックス 398"/>
        <xdr:cNvSpPr txBox="1"/>
      </xdr:nvSpPr>
      <xdr:spPr>
        <a:xfrm>
          <a:off x="939800" y="1322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公債費以外については、概ね類似団体平均の割合で推移してきたが、物件費及び補助費等の増や類似団体平均を大幅に上回っている扶助費の影響により、</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年度以降悪化しており、</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年度も前年度に比べ、同様に</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ポイント悪化している。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経常収支比率の改善には、市税等の経常一般財源の増収に加え、特に扶助費の削減が重要であるが、現下の経済情勢を踏まえると、困難を伴うものとなっている。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154432</xdr:rowOff>
    </xdr:from>
    <xdr:to>
      <xdr:col>24</xdr:col>
      <xdr:colOff>31750</xdr:colOff>
      <xdr:row>79</xdr:row>
      <xdr:rowOff>69850</xdr:rowOff>
    </xdr:to>
    <xdr:cxnSp macro="">
      <xdr:nvCxnSpPr>
        <xdr:cNvPr id="430" name="直線コネクタ 429"/>
        <xdr:cNvCxnSpPr/>
      </xdr:nvCxnSpPr>
      <xdr:spPr>
        <a:xfrm>
          <a:off x="15671800" y="135275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133875</xdr:rowOff>
    </xdr:from>
    <xdr:ext cx="762000" cy="259045"/>
    <xdr:sp macro="" textlink="">
      <xdr:nvSpPr>
        <xdr:cNvPr id="431"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154432</xdr:rowOff>
    </xdr:to>
    <xdr:cxnSp macro="">
      <xdr:nvCxnSpPr>
        <xdr:cNvPr id="433" name="直線コネクタ 432"/>
        <xdr:cNvCxnSpPr/>
      </xdr:nvCxnSpPr>
      <xdr:spPr>
        <a:xfrm>
          <a:off x="14782800" y="134223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5" name="テキスト ボックス 434"/>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49276</xdr:rowOff>
    </xdr:to>
    <xdr:cxnSp macro="">
      <xdr:nvCxnSpPr>
        <xdr:cNvPr id="436" name="直線コネクタ 435"/>
        <xdr:cNvCxnSpPr/>
      </xdr:nvCxnSpPr>
      <xdr:spPr>
        <a:xfrm>
          <a:off x="13893800" y="132943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525</xdr:rowOff>
    </xdr:from>
    <xdr:ext cx="762000" cy="259045"/>
    <xdr:sp macro="" textlink="">
      <xdr:nvSpPr>
        <xdr:cNvPr id="438" name="テキスト ボックス 437"/>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92711</xdr:rowOff>
    </xdr:to>
    <xdr:cxnSp macro="">
      <xdr:nvCxnSpPr>
        <xdr:cNvPr id="439" name="直線コネクタ 438"/>
        <xdr:cNvCxnSpPr/>
      </xdr:nvCxnSpPr>
      <xdr:spPr>
        <a:xfrm>
          <a:off x="13004800" y="132532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41" name="テキスト ボックス 440"/>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7129</xdr:rowOff>
    </xdr:from>
    <xdr:ext cx="762000" cy="259045"/>
    <xdr:sp macro="" textlink="">
      <xdr:nvSpPr>
        <xdr:cNvPr id="443" name="テキスト ボックス 442"/>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49" name="円/楕円 448"/>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50"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103632</xdr:rowOff>
    </xdr:from>
    <xdr:to>
      <xdr:col>22</xdr:col>
      <xdr:colOff>615950</xdr:colOff>
      <xdr:row>79</xdr:row>
      <xdr:rowOff>33782</xdr:rowOff>
    </xdr:to>
    <xdr:sp macro="" textlink="">
      <xdr:nvSpPr>
        <xdr:cNvPr id="451" name="円/楕円 450"/>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18559</xdr:rowOff>
    </xdr:from>
    <xdr:ext cx="736600" cy="259045"/>
    <xdr:sp macro="" textlink="">
      <xdr:nvSpPr>
        <xdr:cNvPr id="452" name="テキスト ボックス 451"/>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169926</xdr:rowOff>
    </xdr:from>
    <xdr:to>
      <xdr:col>21</xdr:col>
      <xdr:colOff>412750</xdr:colOff>
      <xdr:row>78</xdr:row>
      <xdr:rowOff>100076</xdr:rowOff>
    </xdr:to>
    <xdr:sp macro="" textlink="">
      <xdr:nvSpPr>
        <xdr:cNvPr id="453" name="円/楕円 452"/>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84853</xdr:rowOff>
    </xdr:from>
    <xdr:ext cx="762000" cy="259045"/>
    <xdr:sp macro="" textlink="">
      <xdr:nvSpPr>
        <xdr:cNvPr id="454" name="テキスト ボックス 453"/>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5" name="円/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56" name="テキスト ボックス 455"/>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7" name="円/楕円 456"/>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112540</xdr:rowOff>
    </xdr:from>
    <xdr:ext cx="762000" cy="259045"/>
    <xdr:sp macro="" textlink="">
      <xdr:nvSpPr>
        <xdr:cNvPr id="458" name="テキスト ボックス 457"/>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福岡県田川市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106232</xdr:rowOff>
    </xdr:from>
    <xdr:to>
      <xdr:col>4</xdr:col>
      <xdr:colOff>1117600</xdr:colOff>
      <xdr:row>17</xdr:row>
      <xdr:rowOff>112656</xdr:rowOff>
    </xdr:to>
    <xdr:cxnSp macro="">
      <xdr:nvCxnSpPr>
        <xdr:cNvPr id="47" name="直線コネクタ 46"/>
        <xdr:cNvCxnSpPr/>
      </xdr:nvCxnSpPr>
      <xdr:spPr bwMode="auto">
        <a:xfrm flipV="1">
          <a:off x="5003800" y="3068507"/>
          <a:ext cx="647700" cy="6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61453</xdr:rowOff>
    </xdr:from>
    <xdr:ext cx="762000" cy="259045"/>
    <xdr:sp macro="" textlink="">
      <xdr:nvSpPr>
        <xdr:cNvPr id="48" name="人口1人当たり決算額の推移平均値テキスト130"/>
        <xdr:cNvSpPr txBox="1"/>
      </xdr:nvSpPr>
      <xdr:spPr>
        <a:xfrm>
          <a:off x="5740400" y="285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112656</xdr:rowOff>
    </xdr:from>
    <xdr:to>
      <xdr:col>4</xdr:col>
      <xdr:colOff>469900</xdr:colOff>
      <xdr:row>17</xdr:row>
      <xdr:rowOff>124507</xdr:rowOff>
    </xdr:to>
    <xdr:cxnSp macro="">
      <xdr:nvCxnSpPr>
        <xdr:cNvPr id="50" name="直線コネクタ 49"/>
        <xdr:cNvCxnSpPr/>
      </xdr:nvCxnSpPr>
      <xdr:spPr bwMode="auto">
        <a:xfrm flipV="1">
          <a:off x="4305300" y="3074931"/>
          <a:ext cx="698500" cy="1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121955</xdr:rowOff>
    </xdr:from>
    <xdr:to>
      <xdr:col>4</xdr:col>
      <xdr:colOff>520700</xdr:colOff>
      <xdr:row>18</xdr:row>
      <xdr:rowOff>52105</xdr:rowOff>
    </xdr:to>
    <xdr:sp macro="" textlink="">
      <xdr:nvSpPr>
        <xdr:cNvPr id="51" name="フローチャート : 判断 50"/>
        <xdr:cNvSpPr/>
      </xdr:nvSpPr>
      <xdr:spPr bwMode="auto">
        <a:xfrm>
          <a:off x="4953000" y="308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36882</xdr:rowOff>
    </xdr:from>
    <xdr:ext cx="736600" cy="259045"/>
    <xdr:sp macro="" textlink="">
      <xdr:nvSpPr>
        <xdr:cNvPr id="52" name="テキスト ボックス 51"/>
        <xdr:cNvSpPr txBox="1"/>
      </xdr:nvSpPr>
      <xdr:spPr>
        <a:xfrm>
          <a:off x="4622800" y="317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122532</xdr:rowOff>
    </xdr:from>
    <xdr:to>
      <xdr:col>3</xdr:col>
      <xdr:colOff>904875</xdr:colOff>
      <xdr:row>17</xdr:row>
      <xdr:rowOff>124507</xdr:rowOff>
    </xdr:to>
    <xdr:cxnSp macro="">
      <xdr:nvCxnSpPr>
        <xdr:cNvPr id="53" name="直線コネクタ 52"/>
        <xdr:cNvCxnSpPr/>
      </xdr:nvCxnSpPr>
      <xdr:spPr bwMode="auto">
        <a:xfrm>
          <a:off x="3606800" y="3084807"/>
          <a:ext cx="698500" cy="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137431</xdr:rowOff>
    </xdr:from>
    <xdr:to>
      <xdr:col>3</xdr:col>
      <xdr:colOff>955675</xdr:colOff>
      <xdr:row>18</xdr:row>
      <xdr:rowOff>67581</xdr:rowOff>
    </xdr:to>
    <xdr:sp macro="" textlink="">
      <xdr:nvSpPr>
        <xdr:cNvPr id="54" name="フローチャート : 判断 53"/>
        <xdr:cNvSpPr/>
      </xdr:nvSpPr>
      <xdr:spPr bwMode="auto">
        <a:xfrm>
          <a:off x="4254500" y="3099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52358</xdr:rowOff>
    </xdr:from>
    <xdr:ext cx="762000" cy="259045"/>
    <xdr:sp macro="" textlink="">
      <xdr:nvSpPr>
        <xdr:cNvPr id="55" name="テキスト ボックス 54"/>
        <xdr:cNvSpPr txBox="1"/>
      </xdr:nvSpPr>
      <xdr:spPr>
        <a:xfrm>
          <a:off x="3924300" y="31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114553</xdr:rowOff>
    </xdr:from>
    <xdr:to>
      <xdr:col>3</xdr:col>
      <xdr:colOff>206375</xdr:colOff>
      <xdr:row>17</xdr:row>
      <xdr:rowOff>122532</xdr:rowOff>
    </xdr:to>
    <xdr:cxnSp macro="">
      <xdr:nvCxnSpPr>
        <xdr:cNvPr id="56" name="直線コネクタ 55"/>
        <xdr:cNvCxnSpPr/>
      </xdr:nvCxnSpPr>
      <xdr:spPr bwMode="auto">
        <a:xfrm>
          <a:off x="2908300" y="3076828"/>
          <a:ext cx="698500" cy="7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129641</xdr:rowOff>
    </xdr:from>
    <xdr:to>
      <xdr:col>3</xdr:col>
      <xdr:colOff>257175</xdr:colOff>
      <xdr:row>18</xdr:row>
      <xdr:rowOff>59791</xdr:rowOff>
    </xdr:to>
    <xdr:sp macro="" textlink="">
      <xdr:nvSpPr>
        <xdr:cNvPr id="57" name="フローチャート : 判断 56"/>
        <xdr:cNvSpPr/>
      </xdr:nvSpPr>
      <xdr:spPr bwMode="auto">
        <a:xfrm>
          <a:off x="3556000" y="309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44568</xdr:rowOff>
    </xdr:from>
    <xdr:ext cx="762000" cy="259045"/>
    <xdr:sp macro="" textlink="">
      <xdr:nvSpPr>
        <xdr:cNvPr id="58" name="テキスト ボックス 57"/>
        <xdr:cNvSpPr txBox="1"/>
      </xdr:nvSpPr>
      <xdr:spPr>
        <a:xfrm>
          <a:off x="3225800" y="317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120926</xdr:rowOff>
    </xdr:from>
    <xdr:to>
      <xdr:col>2</xdr:col>
      <xdr:colOff>692150</xdr:colOff>
      <xdr:row>18</xdr:row>
      <xdr:rowOff>51076</xdr:rowOff>
    </xdr:to>
    <xdr:sp macro="" textlink="">
      <xdr:nvSpPr>
        <xdr:cNvPr id="59" name="フローチャート : 判断 58"/>
        <xdr:cNvSpPr/>
      </xdr:nvSpPr>
      <xdr:spPr bwMode="auto">
        <a:xfrm>
          <a:off x="2857500" y="3083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35853</xdr:rowOff>
    </xdr:from>
    <xdr:ext cx="762000" cy="259045"/>
    <xdr:sp macro="" textlink="">
      <xdr:nvSpPr>
        <xdr:cNvPr id="60" name="テキスト ボックス 59"/>
        <xdr:cNvSpPr txBox="1"/>
      </xdr:nvSpPr>
      <xdr:spPr>
        <a:xfrm>
          <a:off x="2527300" y="316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55432</xdr:rowOff>
    </xdr:from>
    <xdr:to>
      <xdr:col>5</xdr:col>
      <xdr:colOff>34925</xdr:colOff>
      <xdr:row>17</xdr:row>
      <xdr:rowOff>157032</xdr:rowOff>
    </xdr:to>
    <xdr:sp macro="" textlink="">
      <xdr:nvSpPr>
        <xdr:cNvPr id="66" name="円/楕円 65"/>
        <xdr:cNvSpPr/>
      </xdr:nvSpPr>
      <xdr:spPr bwMode="auto">
        <a:xfrm>
          <a:off x="5600700" y="301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27509</xdr:rowOff>
    </xdr:from>
    <xdr:ext cx="762000" cy="259045"/>
    <xdr:sp macro="" textlink="">
      <xdr:nvSpPr>
        <xdr:cNvPr id="67" name="人口1人当たり決算額の推移該当値テキスト130"/>
        <xdr:cNvSpPr txBox="1"/>
      </xdr:nvSpPr>
      <xdr:spPr>
        <a:xfrm>
          <a:off x="5740400" y="298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61856</xdr:rowOff>
    </xdr:from>
    <xdr:to>
      <xdr:col>4</xdr:col>
      <xdr:colOff>520700</xdr:colOff>
      <xdr:row>17</xdr:row>
      <xdr:rowOff>163456</xdr:rowOff>
    </xdr:to>
    <xdr:sp macro="" textlink="">
      <xdr:nvSpPr>
        <xdr:cNvPr id="68" name="円/楕円 67"/>
        <xdr:cNvSpPr/>
      </xdr:nvSpPr>
      <xdr:spPr bwMode="auto">
        <a:xfrm>
          <a:off x="4953000" y="302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2183</xdr:rowOff>
    </xdr:from>
    <xdr:ext cx="736600" cy="259045"/>
    <xdr:sp macro="" textlink="">
      <xdr:nvSpPr>
        <xdr:cNvPr id="69" name="テキスト ボックス 68"/>
        <xdr:cNvSpPr txBox="1"/>
      </xdr:nvSpPr>
      <xdr:spPr>
        <a:xfrm>
          <a:off x="4622800" y="2793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73707</xdr:rowOff>
    </xdr:from>
    <xdr:to>
      <xdr:col>3</xdr:col>
      <xdr:colOff>955675</xdr:colOff>
      <xdr:row>18</xdr:row>
      <xdr:rowOff>3857</xdr:rowOff>
    </xdr:to>
    <xdr:sp macro="" textlink="">
      <xdr:nvSpPr>
        <xdr:cNvPr id="70" name="円/楕円 69"/>
        <xdr:cNvSpPr/>
      </xdr:nvSpPr>
      <xdr:spPr bwMode="auto">
        <a:xfrm>
          <a:off x="4254500" y="3035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14034</xdr:rowOff>
    </xdr:from>
    <xdr:ext cx="762000" cy="259045"/>
    <xdr:sp macro="" textlink="">
      <xdr:nvSpPr>
        <xdr:cNvPr id="71" name="テキスト ボックス 70"/>
        <xdr:cNvSpPr txBox="1"/>
      </xdr:nvSpPr>
      <xdr:spPr>
        <a:xfrm>
          <a:off x="3924300" y="28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71732</xdr:rowOff>
    </xdr:from>
    <xdr:to>
      <xdr:col>3</xdr:col>
      <xdr:colOff>257175</xdr:colOff>
      <xdr:row>18</xdr:row>
      <xdr:rowOff>1882</xdr:rowOff>
    </xdr:to>
    <xdr:sp macro="" textlink="">
      <xdr:nvSpPr>
        <xdr:cNvPr id="72" name="円/楕円 71"/>
        <xdr:cNvSpPr/>
      </xdr:nvSpPr>
      <xdr:spPr bwMode="auto">
        <a:xfrm>
          <a:off x="3556000" y="303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12059</xdr:rowOff>
    </xdr:from>
    <xdr:ext cx="762000" cy="259045"/>
    <xdr:sp macro="" textlink="">
      <xdr:nvSpPr>
        <xdr:cNvPr id="73" name="テキスト ボックス 72"/>
        <xdr:cNvSpPr txBox="1"/>
      </xdr:nvSpPr>
      <xdr:spPr>
        <a:xfrm>
          <a:off x="3225800" y="280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63753</xdr:rowOff>
    </xdr:from>
    <xdr:to>
      <xdr:col>2</xdr:col>
      <xdr:colOff>692150</xdr:colOff>
      <xdr:row>17</xdr:row>
      <xdr:rowOff>165353</xdr:rowOff>
    </xdr:to>
    <xdr:sp macro="" textlink="">
      <xdr:nvSpPr>
        <xdr:cNvPr id="74" name="円/楕円 73"/>
        <xdr:cNvSpPr/>
      </xdr:nvSpPr>
      <xdr:spPr bwMode="auto">
        <a:xfrm>
          <a:off x="2857500" y="302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4080</xdr:rowOff>
    </xdr:from>
    <xdr:ext cx="762000" cy="259045"/>
    <xdr:sp macro="" textlink="">
      <xdr:nvSpPr>
        <xdr:cNvPr id="75" name="テキスト ボックス 74"/>
        <xdr:cNvSpPr txBox="1"/>
      </xdr:nvSpPr>
      <xdr:spPr>
        <a:xfrm>
          <a:off x="2527300" y="279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66783</xdr:rowOff>
    </xdr:from>
    <xdr:to>
      <xdr:col>4</xdr:col>
      <xdr:colOff>1117600</xdr:colOff>
      <xdr:row>37</xdr:row>
      <xdr:rowOff>73489</xdr:rowOff>
    </xdr:to>
    <xdr:cxnSp macro="">
      <xdr:nvCxnSpPr>
        <xdr:cNvPr id="109" name="直線コネクタ 108"/>
        <xdr:cNvCxnSpPr/>
      </xdr:nvCxnSpPr>
      <xdr:spPr bwMode="auto">
        <a:xfrm flipV="1">
          <a:off x="5003800" y="7191483"/>
          <a:ext cx="647700" cy="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35293</xdr:rowOff>
    </xdr:from>
    <xdr:to>
      <xdr:col>4</xdr:col>
      <xdr:colOff>469900</xdr:colOff>
      <xdr:row>37</xdr:row>
      <xdr:rowOff>73489</xdr:rowOff>
    </xdr:to>
    <xdr:cxnSp macro="">
      <xdr:nvCxnSpPr>
        <xdr:cNvPr id="112" name="直線コネクタ 111"/>
        <xdr:cNvCxnSpPr/>
      </xdr:nvCxnSpPr>
      <xdr:spPr bwMode="auto">
        <a:xfrm>
          <a:off x="4305300" y="7159993"/>
          <a:ext cx="698500" cy="3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53036</xdr:rowOff>
    </xdr:from>
    <xdr:to>
      <xdr:col>4</xdr:col>
      <xdr:colOff>520700</xdr:colOff>
      <xdr:row>37</xdr:row>
      <xdr:rowOff>154636</xdr:rowOff>
    </xdr:to>
    <xdr:sp macro="" textlink="">
      <xdr:nvSpPr>
        <xdr:cNvPr id="113" name="フローチャート : 判断 112"/>
        <xdr:cNvSpPr/>
      </xdr:nvSpPr>
      <xdr:spPr bwMode="auto">
        <a:xfrm>
          <a:off x="4953000" y="717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139413</xdr:rowOff>
    </xdr:from>
    <xdr:ext cx="736600" cy="259045"/>
    <xdr:sp macro="" textlink="">
      <xdr:nvSpPr>
        <xdr:cNvPr id="114" name="テキスト ボックス 113"/>
        <xdr:cNvSpPr txBox="1"/>
      </xdr:nvSpPr>
      <xdr:spPr>
        <a:xfrm>
          <a:off x="4622800" y="726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155060</xdr:rowOff>
    </xdr:from>
    <xdr:to>
      <xdr:col>3</xdr:col>
      <xdr:colOff>904875</xdr:colOff>
      <xdr:row>37</xdr:row>
      <xdr:rowOff>35293</xdr:rowOff>
    </xdr:to>
    <xdr:cxnSp macro="">
      <xdr:nvCxnSpPr>
        <xdr:cNvPr id="115" name="直線コネクタ 114"/>
        <xdr:cNvCxnSpPr/>
      </xdr:nvCxnSpPr>
      <xdr:spPr bwMode="auto">
        <a:xfrm>
          <a:off x="3606800" y="7108310"/>
          <a:ext cx="698500" cy="51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66542</xdr:rowOff>
    </xdr:from>
    <xdr:to>
      <xdr:col>3</xdr:col>
      <xdr:colOff>955675</xdr:colOff>
      <xdr:row>37</xdr:row>
      <xdr:rowOff>168142</xdr:rowOff>
    </xdr:to>
    <xdr:sp macro="" textlink="">
      <xdr:nvSpPr>
        <xdr:cNvPr id="116" name="フローチャート : 判断 115"/>
        <xdr:cNvSpPr/>
      </xdr:nvSpPr>
      <xdr:spPr bwMode="auto">
        <a:xfrm>
          <a:off x="4254500" y="719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152919</xdr:rowOff>
    </xdr:from>
    <xdr:ext cx="762000" cy="259045"/>
    <xdr:sp macro="" textlink="">
      <xdr:nvSpPr>
        <xdr:cNvPr id="117" name="テキスト ボックス 116"/>
        <xdr:cNvSpPr txBox="1"/>
      </xdr:nvSpPr>
      <xdr:spPr>
        <a:xfrm>
          <a:off x="3924300" y="727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92253</xdr:rowOff>
    </xdr:from>
    <xdr:to>
      <xdr:col>3</xdr:col>
      <xdr:colOff>206375</xdr:colOff>
      <xdr:row>36</xdr:row>
      <xdr:rowOff>155060</xdr:rowOff>
    </xdr:to>
    <xdr:cxnSp macro="">
      <xdr:nvCxnSpPr>
        <xdr:cNvPr id="118" name="直線コネクタ 117"/>
        <xdr:cNvCxnSpPr/>
      </xdr:nvCxnSpPr>
      <xdr:spPr bwMode="auto">
        <a:xfrm>
          <a:off x="2908300" y="7045503"/>
          <a:ext cx="698500" cy="6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45130</xdr:rowOff>
    </xdr:from>
    <xdr:to>
      <xdr:col>3</xdr:col>
      <xdr:colOff>257175</xdr:colOff>
      <xdr:row>37</xdr:row>
      <xdr:rowOff>146730</xdr:rowOff>
    </xdr:to>
    <xdr:sp macro="" textlink="">
      <xdr:nvSpPr>
        <xdr:cNvPr id="119" name="フローチャート : 判断 118"/>
        <xdr:cNvSpPr/>
      </xdr:nvSpPr>
      <xdr:spPr bwMode="auto">
        <a:xfrm>
          <a:off x="3556000" y="7169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131507</xdr:rowOff>
    </xdr:from>
    <xdr:ext cx="762000" cy="259045"/>
    <xdr:sp macro="" textlink="">
      <xdr:nvSpPr>
        <xdr:cNvPr id="120" name="テキスト ボックス 119"/>
        <xdr:cNvSpPr txBox="1"/>
      </xdr:nvSpPr>
      <xdr:spPr>
        <a:xfrm>
          <a:off x="3225800" y="725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26994</xdr:rowOff>
    </xdr:from>
    <xdr:to>
      <xdr:col>2</xdr:col>
      <xdr:colOff>692150</xdr:colOff>
      <xdr:row>37</xdr:row>
      <xdr:rowOff>128594</xdr:rowOff>
    </xdr:to>
    <xdr:sp macro="" textlink="">
      <xdr:nvSpPr>
        <xdr:cNvPr id="121" name="フローチャート : 判断 120"/>
        <xdr:cNvSpPr/>
      </xdr:nvSpPr>
      <xdr:spPr bwMode="auto">
        <a:xfrm>
          <a:off x="2857500" y="715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113371</xdr:rowOff>
    </xdr:from>
    <xdr:ext cx="762000" cy="259045"/>
    <xdr:sp macro="" textlink="">
      <xdr:nvSpPr>
        <xdr:cNvPr id="122" name="テキスト ボックス 121"/>
        <xdr:cNvSpPr txBox="1"/>
      </xdr:nvSpPr>
      <xdr:spPr>
        <a:xfrm>
          <a:off x="2527300" y="723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15983</xdr:rowOff>
    </xdr:from>
    <xdr:to>
      <xdr:col>5</xdr:col>
      <xdr:colOff>34925</xdr:colOff>
      <xdr:row>37</xdr:row>
      <xdr:rowOff>117583</xdr:rowOff>
    </xdr:to>
    <xdr:sp macro="" textlink="">
      <xdr:nvSpPr>
        <xdr:cNvPr id="128" name="円/楕円 127"/>
        <xdr:cNvSpPr/>
      </xdr:nvSpPr>
      <xdr:spPr bwMode="auto">
        <a:xfrm>
          <a:off x="5600700" y="714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159510</xdr:rowOff>
    </xdr:from>
    <xdr:ext cx="762000" cy="259045"/>
    <xdr:sp macro="" textlink="">
      <xdr:nvSpPr>
        <xdr:cNvPr id="129" name="人口1人当たり決算額の推移該当値テキスト445"/>
        <xdr:cNvSpPr txBox="1"/>
      </xdr:nvSpPr>
      <xdr:spPr>
        <a:xfrm>
          <a:off x="5740400" y="711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19,161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22689</xdr:rowOff>
    </xdr:from>
    <xdr:to>
      <xdr:col>4</xdr:col>
      <xdr:colOff>520700</xdr:colOff>
      <xdr:row>37</xdr:row>
      <xdr:rowOff>124289</xdr:rowOff>
    </xdr:to>
    <xdr:sp macro="" textlink="">
      <xdr:nvSpPr>
        <xdr:cNvPr id="130" name="円/楕円 129"/>
        <xdr:cNvSpPr/>
      </xdr:nvSpPr>
      <xdr:spPr bwMode="auto">
        <a:xfrm>
          <a:off x="4953000" y="71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305916</xdr:rowOff>
    </xdr:from>
    <xdr:ext cx="736600" cy="259045"/>
    <xdr:sp macro="" textlink="">
      <xdr:nvSpPr>
        <xdr:cNvPr id="131" name="テキスト ボックス 130"/>
        <xdr:cNvSpPr txBox="1"/>
      </xdr:nvSpPr>
      <xdr:spPr>
        <a:xfrm>
          <a:off x="4622800" y="69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155943</xdr:rowOff>
    </xdr:from>
    <xdr:to>
      <xdr:col>3</xdr:col>
      <xdr:colOff>955675</xdr:colOff>
      <xdr:row>37</xdr:row>
      <xdr:rowOff>86093</xdr:rowOff>
    </xdr:to>
    <xdr:sp macro="" textlink="">
      <xdr:nvSpPr>
        <xdr:cNvPr id="132" name="円/楕円 131"/>
        <xdr:cNvSpPr/>
      </xdr:nvSpPr>
      <xdr:spPr bwMode="auto">
        <a:xfrm>
          <a:off x="4254500" y="710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267720</xdr:rowOff>
    </xdr:from>
    <xdr:ext cx="762000" cy="259045"/>
    <xdr:sp macro="" textlink="">
      <xdr:nvSpPr>
        <xdr:cNvPr id="133" name="テキスト ボックス 132"/>
        <xdr:cNvSpPr txBox="1"/>
      </xdr:nvSpPr>
      <xdr:spPr>
        <a:xfrm>
          <a:off x="3924300" y="687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20,814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104260</xdr:rowOff>
    </xdr:from>
    <xdr:to>
      <xdr:col>3</xdr:col>
      <xdr:colOff>257175</xdr:colOff>
      <xdr:row>37</xdr:row>
      <xdr:rowOff>34410</xdr:rowOff>
    </xdr:to>
    <xdr:sp macro="" textlink="">
      <xdr:nvSpPr>
        <xdr:cNvPr id="134" name="円/楕円 133"/>
        <xdr:cNvSpPr/>
      </xdr:nvSpPr>
      <xdr:spPr bwMode="auto">
        <a:xfrm>
          <a:off x="3556000" y="705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216037</xdr:rowOff>
    </xdr:from>
    <xdr:ext cx="762000" cy="259045"/>
    <xdr:sp macro="" textlink="">
      <xdr:nvSpPr>
        <xdr:cNvPr id="135" name="テキスト ボックス 134"/>
        <xdr:cNvSpPr txBox="1"/>
      </xdr:nvSpPr>
      <xdr:spPr>
        <a:xfrm>
          <a:off x="3225800" y="682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41453</xdr:rowOff>
    </xdr:from>
    <xdr:to>
      <xdr:col>2</xdr:col>
      <xdr:colOff>692150</xdr:colOff>
      <xdr:row>36</xdr:row>
      <xdr:rowOff>143053</xdr:rowOff>
    </xdr:to>
    <xdr:sp macro="" textlink="">
      <xdr:nvSpPr>
        <xdr:cNvPr id="136" name="円/楕円 135"/>
        <xdr:cNvSpPr/>
      </xdr:nvSpPr>
      <xdr:spPr bwMode="auto">
        <a:xfrm>
          <a:off x="2857500" y="699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153230</xdr:rowOff>
    </xdr:from>
    <xdr:ext cx="762000" cy="259045"/>
    <xdr:sp macro="" textlink="">
      <xdr:nvSpPr>
        <xdr:cNvPr id="137" name="テキスト ボックス 136"/>
        <xdr:cNvSpPr txBox="1"/>
      </xdr:nvSpPr>
      <xdr:spPr>
        <a:xfrm>
          <a:off x="2527300" y="676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49,451
49,103
54.55
28,997,381
28,048,210
799,085
13,266,853
25,093,193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14898</xdr:rowOff>
    </xdr:from>
    <xdr:to>
      <xdr:col>6</xdr:col>
      <xdr:colOff>511175</xdr:colOff>
      <xdr:row>37</xdr:row>
      <xdr:rowOff>15780</xdr:rowOff>
    </xdr:to>
    <xdr:cxnSp macro="">
      <xdr:nvCxnSpPr>
        <xdr:cNvPr id="58" name="直線コネクタ 57"/>
        <xdr:cNvCxnSpPr/>
      </xdr:nvCxnSpPr>
      <xdr:spPr>
        <a:xfrm>
          <a:off x="3797300" y="6358548"/>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14898</xdr:rowOff>
    </xdr:from>
    <xdr:to>
      <xdr:col>5</xdr:col>
      <xdr:colOff>358775</xdr:colOff>
      <xdr:row>37</xdr:row>
      <xdr:rowOff>21175</xdr:rowOff>
    </xdr:to>
    <xdr:cxnSp macro="">
      <xdr:nvCxnSpPr>
        <xdr:cNvPr id="61" name="直線コネクタ 60"/>
        <xdr:cNvCxnSpPr/>
      </xdr:nvCxnSpPr>
      <xdr:spPr>
        <a:xfrm flipV="1">
          <a:off x="2908300" y="6358548"/>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138588</xdr:rowOff>
    </xdr:from>
    <xdr:to>
      <xdr:col>5</xdr:col>
      <xdr:colOff>409575</xdr:colOff>
      <xdr:row>37</xdr:row>
      <xdr:rowOff>68738</xdr:rowOff>
    </xdr:to>
    <xdr:sp macro="" textlink="">
      <xdr:nvSpPr>
        <xdr:cNvPr id="62" name="フローチャート : 判断 61"/>
        <xdr:cNvSpPr/>
      </xdr:nvSpPr>
      <xdr:spPr>
        <a:xfrm>
          <a:off x="3746500" y="631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59865</xdr:rowOff>
    </xdr:from>
    <xdr:ext cx="534377" cy="259045"/>
    <xdr:sp macro="" textlink="">
      <xdr:nvSpPr>
        <xdr:cNvPr id="63" name="テキスト ボックス 62"/>
        <xdr:cNvSpPr txBox="1"/>
      </xdr:nvSpPr>
      <xdr:spPr>
        <a:xfrm>
          <a:off x="3530111" y="64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21175</xdr:rowOff>
    </xdr:from>
    <xdr:to>
      <xdr:col>4</xdr:col>
      <xdr:colOff>155575</xdr:colOff>
      <xdr:row>37</xdr:row>
      <xdr:rowOff>27421</xdr:rowOff>
    </xdr:to>
    <xdr:cxnSp macro="">
      <xdr:nvCxnSpPr>
        <xdr:cNvPr id="64" name="直線コネクタ 63"/>
        <xdr:cNvCxnSpPr/>
      </xdr:nvCxnSpPr>
      <xdr:spPr>
        <a:xfrm flipV="1">
          <a:off x="2019300" y="6364825"/>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140477</xdr:rowOff>
    </xdr:from>
    <xdr:to>
      <xdr:col>4</xdr:col>
      <xdr:colOff>206375</xdr:colOff>
      <xdr:row>37</xdr:row>
      <xdr:rowOff>70627</xdr:rowOff>
    </xdr:to>
    <xdr:sp macro="" textlink="">
      <xdr:nvSpPr>
        <xdr:cNvPr id="65" name="フローチャート : 判断 64"/>
        <xdr:cNvSpPr/>
      </xdr:nvSpPr>
      <xdr:spPr>
        <a:xfrm>
          <a:off x="2857500" y="63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87154</xdr:rowOff>
    </xdr:from>
    <xdr:ext cx="534377" cy="259045"/>
    <xdr:sp macro="" textlink="">
      <xdr:nvSpPr>
        <xdr:cNvPr id="66" name="テキスト ボックス 65"/>
        <xdr:cNvSpPr txBox="1"/>
      </xdr:nvSpPr>
      <xdr:spPr>
        <a:xfrm>
          <a:off x="2641111" y="6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168193</xdr:rowOff>
    </xdr:from>
    <xdr:to>
      <xdr:col>2</xdr:col>
      <xdr:colOff>638175</xdr:colOff>
      <xdr:row>37</xdr:row>
      <xdr:rowOff>27421</xdr:rowOff>
    </xdr:to>
    <xdr:cxnSp macro="">
      <xdr:nvCxnSpPr>
        <xdr:cNvPr id="67" name="直線コネクタ 66"/>
        <xdr:cNvCxnSpPr/>
      </xdr:nvCxnSpPr>
      <xdr:spPr>
        <a:xfrm>
          <a:off x="1130300" y="6340393"/>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131598</xdr:rowOff>
    </xdr:from>
    <xdr:to>
      <xdr:col>3</xdr:col>
      <xdr:colOff>3175</xdr:colOff>
      <xdr:row>37</xdr:row>
      <xdr:rowOff>61748</xdr:rowOff>
    </xdr:to>
    <xdr:sp macro="" textlink="">
      <xdr:nvSpPr>
        <xdr:cNvPr id="68" name="フローチャート : 判断 67"/>
        <xdr:cNvSpPr/>
      </xdr:nvSpPr>
      <xdr:spPr>
        <a:xfrm>
          <a:off x="1968500" y="630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78275</xdr:rowOff>
    </xdr:from>
    <xdr:ext cx="534377" cy="259045"/>
    <xdr:sp macro="" textlink="">
      <xdr:nvSpPr>
        <xdr:cNvPr id="69" name="テキスト ボックス 68"/>
        <xdr:cNvSpPr txBox="1"/>
      </xdr:nvSpPr>
      <xdr:spPr>
        <a:xfrm>
          <a:off x="1752111" y="60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111874</xdr:rowOff>
    </xdr:from>
    <xdr:to>
      <xdr:col>1</xdr:col>
      <xdr:colOff>485775</xdr:colOff>
      <xdr:row>37</xdr:row>
      <xdr:rowOff>42024</xdr:rowOff>
    </xdr:to>
    <xdr:sp macro="" textlink="">
      <xdr:nvSpPr>
        <xdr:cNvPr id="70" name="フローチャート : 判断 69"/>
        <xdr:cNvSpPr/>
      </xdr:nvSpPr>
      <xdr:spPr>
        <a:xfrm>
          <a:off x="1079500" y="628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58551</xdr:rowOff>
    </xdr:from>
    <xdr:ext cx="534377" cy="259045"/>
    <xdr:sp macro="" textlink="">
      <xdr:nvSpPr>
        <xdr:cNvPr id="71" name="テキスト ボックス 70"/>
        <xdr:cNvSpPr txBox="1"/>
      </xdr:nvSpPr>
      <xdr:spPr>
        <a:xfrm>
          <a:off x="863111" y="60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136430</xdr:rowOff>
    </xdr:from>
    <xdr:to>
      <xdr:col>6</xdr:col>
      <xdr:colOff>561975</xdr:colOff>
      <xdr:row>37</xdr:row>
      <xdr:rowOff>66580</xdr:rowOff>
    </xdr:to>
    <xdr:sp macro="" textlink="">
      <xdr:nvSpPr>
        <xdr:cNvPr id="77" name="円/楕円 76"/>
        <xdr:cNvSpPr/>
      </xdr:nvSpPr>
      <xdr:spPr>
        <a:xfrm>
          <a:off x="4584700" y="63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52829</xdr:rowOff>
    </xdr:from>
    <xdr:ext cx="534377" cy="259045"/>
    <xdr:sp macro="" textlink="">
      <xdr:nvSpPr>
        <xdr:cNvPr id="78" name="人件費該当値テキスト"/>
        <xdr:cNvSpPr txBox="1"/>
      </xdr:nvSpPr>
      <xdr:spPr>
        <a:xfrm>
          <a:off x="4686300" y="62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135548</xdr:rowOff>
    </xdr:from>
    <xdr:to>
      <xdr:col>5</xdr:col>
      <xdr:colOff>409575</xdr:colOff>
      <xdr:row>37</xdr:row>
      <xdr:rowOff>65698</xdr:rowOff>
    </xdr:to>
    <xdr:sp macro="" textlink="">
      <xdr:nvSpPr>
        <xdr:cNvPr id="79" name="円/楕円 78"/>
        <xdr:cNvSpPr/>
      </xdr:nvSpPr>
      <xdr:spPr>
        <a:xfrm>
          <a:off x="3746500" y="63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82225</xdr:rowOff>
    </xdr:from>
    <xdr:ext cx="534377" cy="259045"/>
    <xdr:sp macro="" textlink="">
      <xdr:nvSpPr>
        <xdr:cNvPr id="80" name="テキスト ボックス 79"/>
        <xdr:cNvSpPr txBox="1"/>
      </xdr:nvSpPr>
      <xdr:spPr>
        <a:xfrm>
          <a:off x="3530111" y="60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141825</xdr:rowOff>
    </xdr:from>
    <xdr:to>
      <xdr:col>4</xdr:col>
      <xdr:colOff>206375</xdr:colOff>
      <xdr:row>37</xdr:row>
      <xdr:rowOff>71975</xdr:rowOff>
    </xdr:to>
    <xdr:sp macro="" textlink="">
      <xdr:nvSpPr>
        <xdr:cNvPr id="81" name="円/楕円 80"/>
        <xdr:cNvSpPr/>
      </xdr:nvSpPr>
      <xdr:spPr>
        <a:xfrm>
          <a:off x="2857500" y="63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63102</xdr:rowOff>
    </xdr:from>
    <xdr:ext cx="534377" cy="259045"/>
    <xdr:sp macro="" textlink="">
      <xdr:nvSpPr>
        <xdr:cNvPr id="82" name="テキスト ボックス 81"/>
        <xdr:cNvSpPr txBox="1"/>
      </xdr:nvSpPr>
      <xdr:spPr>
        <a:xfrm>
          <a:off x="2641111" y="64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148071</xdr:rowOff>
    </xdr:from>
    <xdr:to>
      <xdr:col>3</xdr:col>
      <xdr:colOff>3175</xdr:colOff>
      <xdr:row>37</xdr:row>
      <xdr:rowOff>78221</xdr:rowOff>
    </xdr:to>
    <xdr:sp macro="" textlink="">
      <xdr:nvSpPr>
        <xdr:cNvPr id="83" name="円/楕円 82"/>
        <xdr:cNvSpPr/>
      </xdr:nvSpPr>
      <xdr:spPr>
        <a:xfrm>
          <a:off x="1968500" y="63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69348</xdr:rowOff>
    </xdr:from>
    <xdr:ext cx="534377" cy="259045"/>
    <xdr:sp macro="" textlink="">
      <xdr:nvSpPr>
        <xdr:cNvPr id="84" name="テキスト ボックス 83"/>
        <xdr:cNvSpPr txBox="1"/>
      </xdr:nvSpPr>
      <xdr:spPr>
        <a:xfrm>
          <a:off x="1752111" y="6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117393</xdr:rowOff>
    </xdr:from>
    <xdr:to>
      <xdr:col>1</xdr:col>
      <xdr:colOff>485775</xdr:colOff>
      <xdr:row>37</xdr:row>
      <xdr:rowOff>47543</xdr:rowOff>
    </xdr:to>
    <xdr:sp macro="" textlink="">
      <xdr:nvSpPr>
        <xdr:cNvPr id="85" name="円/楕円 84"/>
        <xdr:cNvSpPr/>
      </xdr:nvSpPr>
      <xdr:spPr>
        <a:xfrm>
          <a:off x="1079500" y="62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38670</xdr:rowOff>
    </xdr:from>
    <xdr:ext cx="534377" cy="259045"/>
    <xdr:sp macro="" textlink="">
      <xdr:nvSpPr>
        <xdr:cNvPr id="86" name="テキスト ボックス 85"/>
        <xdr:cNvSpPr txBox="1"/>
      </xdr:nvSpPr>
      <xdr:spPr>
        <a:xfrm>
          <a:off x="863111" y="63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151930</xdr:rowOff>
    </xdr:from>
    <xdr:to>
      <xdr:col>6</xdr:col>
      <xdr:colOff>511175</xdr:colOff>
      <xdr:row>57</xdr:row>
      <xdr:rowOff>46851</xdr:rowOff>
    </xdr:to>
    <xdr:cxnSp macro="">
      <xdr:nvCxnSpPr>
        <xdr:cNvPr id="116" name="直線コネクタ 115"/>
        <xdr:cNvCxnSpPr/>
      </xdr:nvCxnSpPr>
      <xdr:spPr>
        <a:xfrm flipV="1">
          <a:off x="3797300" y="9753130"/>
          <a:ext cx="8382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46851</xdr:rowOff>
    </xdr:from>
    <xdr:to>
      <xdr:col>5</xdr:col>
      <xdr:colOff>358775</xdr:colOff>
      <xdr:row>57</xdr:row>
      <xdr:rowOff>72949</xdr:rowOff>
    </xdr:to>
    <xdr:cxnSp macro="">
      <xdr:nvCxnSpPr>
        <xdr:cNvPr id="119" name="直線コネクタ 118"/>
        <xdr:cNvCxnSpPr/>
      </xdr:nvCxnSpPr>
      <xdr:spPr>
        <a:xfrm flipV="1">
          <a:off x="2908300" y="9819501"/>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105639</xdr:rowOff>
    </xdr:from>
    <xdr:to>
      <xdr:col>5</xdr:col>
      <xdr:colOff>409575</xdr:colOff>
      <xdr:row>58</xdr:row>
      <xdr:rowOff>35789</xdr:rowOff>
    </xdr:to>
    <xdr:sp macro="" textlink="">
      <xdr:nvSpPr>
        <xdr:cNvPr id="120" name="フローチャート : 判断 119"/>
        <xdr:cNvSpPr/>
      </xdr:nvSpPr>
      <xdr:spPr>
        <a:xfrm>
          <a:off x="3746500" y="987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26916</xdr:rowOff>
    </xdr:from>
    <xdr:ext cx="534377" cy="259045"/>
    <xdr:sp macro="" textlink="">
      <xdr:nvSpPr>
        <xdr:cNvPr id="121" name="テキスト ボックス 120"/>
        <xdr:cNvSpPr txBox="1"/>
      </xdr:nvSpPr>
      <xdr:spPr>
        <a:xfrm>
          <a:off x="3530111" y="99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72949</xdr:rowOff>
    </xdr:from>
    <xdr:to>
      <xdr:col>4</xdr:col>
      <xdr:colOff>155575</xdr:colOff>
      <xdr:row>57</xdr:row>
      <xdr:rowOff>128740</xdr:rowOff>
    </xdr:to>
    <xdr:cxnSp macro="">
      <xdr:nvCxnSpPr>
        <xdr:cNvPr id="122" name="直線コネクタ 121"/>
        <xdr:cNvCxnSpPr/>
      </xdr:nvCxnSpPr>
      <xdr:spPr>
        <a:xfrm flipV="1">
          <a:off x="2019300" y="9845599"/>
          <a:ext cx="889000" cy="5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136093</xdr:rowOff>
    </xdr:from>
    <xdr:to>
      <xdr:col>4</xdr:col>
      <xdr:colOff>206375</xdr:colOff>
      <xdr:row>58</xdr:row>
      <xdr:rowOff>66243</xdr:rowOff>
    </xdr:to>
    <xdr:sp macro="" textlink="">
      <xdr:nvSpPr>
        <xdr:cNvPr id="123" name="フローチャート : 判断 122"/>
        <xdr:cNvSpPr/>
      </xdr:nvSpPr>
      <xdr:spPr>
        <a:xfrm>
          <a:off x="2857500" y="99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57370</xdr:rowOff>
    </xdr:from>
    <xdr:ext cx="534377" cy="259045"/>
    <xdr:sp macro="" textlink="">
      <xdr:nvSpPr>
        <xdr:cNvPr id="124" name="テキスト ボックス 123"/>
        <xdr:cNvSpPr txBox="1"/>
      </xdr:nvSpPr>
      <xdr:spPr>
        <a:xfrm>
          <a:off x="2641111" y="100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128740</xdr:rowOff>
    </xdr:from>
    <xdr:to>
      <xdr:col>2</xdr:col>
      <xdr:colOff>638175</xdr:colOff>
      <xdr:row>57</xdr:row>
      <xdr:rowOff>143611</xdr:rowOff>
    </xdr:to>
    <xdr:cxnSp macro="">
      <xdr:nvCxnSpPr>
        <xdr:cNvPr id="125" name="直線コネクタ 124"/>
        <xdr:cNvCxnSpPr/>
      </xdr:nvCxnSpPr>
      <xdr:spPr>
        <a:xfrm flipV="1">
          <a:off x="1130300" y="9901390"/>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95644</xdr:rowOff>
    </xdr:from>
    <xdr:to>
      <xdr:col>3</xdr:col>
      <xdr:colOff>3175</xdr:colOff>
      <xdr:row>58</xdr:row>
      <xdr:rowOff>25794</xdr:rowOff>
    </xdr:to>
    <xdr:sp macro="" textlink="">
      <xdr:nvSpPr>
        <xdr:cNvPr id="126" name="フローチャート : 判断 125"/>
        <xdr:cNvSpPr/>
      </xdr:nvSpPr>
      <xdr:spPr>
        <a:xfrm>
          <a:off x="1968500" y="986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16921</xdr:rowOff>
    </xdr:from>
    <xdr:ext cx="534377" cy="259045"/>
    <xdr:sp macro="" textlink="">
      <xdr:nvSpPr>
        <xdr:cNvPr id="127" name="テキスト ボックス 126"/>
        <xdr:cNvSpPr txBox="1"/>
      </xdr:nvSpPr>
      <xdr:spPr>
        <a:xfrm>
          <a:off x="1752111" y="9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64338</xdr:rowOff>
    </xdr:from>
    <xdr:to>
      <xdr:col>1</xdr:col>
      <xdr:colOff>485775</xdr:colOff>
      <xdr:row>56</xdr:row>
      <xdr:rowOff>165938</xdr:rowOff>
    </xdr:to>
    <xdr:sp macro="" textlink="">
      <xdr:nvSpPr>
        <xdr:cNvPr id="128" name="フローチャート : 判断 127"/>
        <xdr:cNvSpPr/>
      </xdr:nvSpPr>
      <xdr:spPr>
        <a:xfrm>
          <a:off x="1079500" y="966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11015</xdr:rowOff>
    </xdr:from>
    <xdr:ext cx="534377" cy="259045"/>
    <xdr:sp macro="" textlink="">
      <xdr:nvSpPr>
        <xdr:cNvPr id="129" name="テキスト ボックス 128"/>
        <xdr:cNvSpPr txBox="1"/>
      </xdr:nvSpPr>
      <xdr:spPr>
        <a:xfrm>
          <a:off x="863111" y="94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101130</xdr:rowOff>
    </xdr:from>
    <xdr:to>
      <xdr:col>6</xdr:col>
      <xdr:colOff>561975</xdr:colOff>
      <xdr:row>57</xdr:row>
      <xdr:rowOff>31280</xdr:rowOff>
    </xdr:to>
    <xdr:sp macro="" textlink="">
      <xdr:nvSpPr>
        <xdr:cNvPr id="135" name="円/楕円 134"/>
        <xdr:cNvSpPr/>
      </xdr:nvSpPr>
      <xdr:spPr>
        <a:xfrm>
          <a:off x="45847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79557</xdr:rowOff>
    </xdr:from>
    <xdr:ext cx="534377" cy="259045"/>
    <xdr:sp macro="" textlink="">
      <xdr:nvSpPr>
        <xdr:cNvPr id="136" name="物件費該当値テキスト"/>
        <xdr:cNvSpPr txBox="1"/>
      </xdr:nvSpPr>
      <xdr:spPr>
        <a:xfrm>
          <a:off x="4686300" y="96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167501</xdr:rowOff>
    </xdr:from>
    <xdr:to>
      <xdr:col>5</xdr:col>
      <xdr:colOff>409575</xdr:colOff>
      <xdr:row>57</xdr:row>
      <xdr:rowOff>97651</xdr:rowOff>
    </xdr:to>
    <xdr:sp macro="" textlink="">
      <xdr:nvSpPr>
        <xdr:cNvPr id="137" name="円/楕円 136"/>
        <xdr:cNvSpPr/>
      </xdr:nvSpPr>
      <xdr:spPr>
        <a:xfrm>
          <a:off x="3746500" y="97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114178</xdr:rowOff>
    </xdr:from>
    <xdr:ext cx="534377" cy="259045"/>
    <xdr:sp macro="" textlink="">
      <xdr:nvSpPr>
        <xdr:cNvPr id="138" name="テキスト ボックス 137"/>
        <xdr:cNvSpPr txBox="1"/>
      </xdr:nvSpPr>
      <xdr:spPr>
        <a:xfrm>
          <a:off x="3530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22149</xdr:rowOff>
    </xdr:from>
    <xdr:to>
      <xdr:col>4</xdr:col>
      <xdr:colOff>206375</xdr:colOff>
      <xdr:row>57</xdr:row>
      <xdr:rowOff>123749</xdr:rowOff>
    </xdr:to>
    <xdr:sp macro="" textlink="">
      <xdr:nvSpPr>
        <xdr:cNvPr id="139" name="円/楕円 138"/>
        <xdr:cNvSpPr/>
      </xdr:nvSpPr>
      <xdr:spPr>
        <a:xfrm>
          <a:off x="2857500" y="97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140276</xdr:rowOff>
    </xdr:from>
    <xdr:ext cx="534377" cy="259045"/>
    <xdr:sp macro="" textlink="">
      <xdr:nvSpPr>
        <xdr:cNvPr id="140" name="テキスト ボックス 139"/>
        <xdr:cNvSpPr txBox="1"/>
      </xdr:nvSpPr>
      <xdr:spPr>
        <a:xfrm>
          <a:off x="2641111" y="95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77940</xdr:rowOff>
    </xdr:from>
    <xdr:to>
      <xdr:col>3</xdr:col>
      <xdr:colOff>3175</xdr:colOff>
      <xdr:row>58</xdr:row>
      <xdr:rowOff>8090</xdr:rowOff>
    </xdr:to>
    <xdr:sp macro="" textlink="">
      <xdr:nvSpPr>
        <xdr:cNvPr id="141" name="円/楕円 140"/>
        <xdr:cNvSpPr/>
      </xdr:nvSpPr>
      <xdr:spPr>
        <a:xfrm>
          <a:off x="1968500" y="98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24617</xdr:rowOff>
    </xdr:from>
    <xdr:ext cx="534377" cy="259045"/>
    <xdr:sp macro="" textlink="">
      <xdr:nvSpPr>
        <xdr:cNvPr id="142" name="テキスト ボックス 141"/>
        <xdr:cNvSpPr txBox="1"/>
      </xdr:nvSpPr>
      <xdr:spPr>
        <a:xfrm>
          <a:off x="1752111" y="962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92811</xdr:rowOff>
    </xdr:from>
    <xdr:to>
      <xdr:col>1</xdr:col>
      <xdr:colOff>485775</xdr:colOff>
      <xdr:row>58</xdr:row>
      <xdr:rowOff>22961</xdr:rowOff>
    </xdr:to>
    <xdr:sp macro="" textlink="">
      <xdr:nvSpPr>
        <xdr:cNvPr id="143" name="円/楕円 142"/>
        <xdr:cNvSpPr/>
      </xdr:nvSpPr>
      <xdr:spPr>
        <a:xfrm>
          <a:off x="1079500" y="98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14088</xdr:rowOff>
    </xdr:from>
    <xdr:ext cx="534377" cy="259045"/>
    <xdr:sp macro="" textlink="">
      <xdr:nvSpPr>
        <xdr:cNvPr id="144" name="テキスト ボックス 143"/>
        <xdr:cNvSpPr txBox="1"/>
      </xdr:nvSpPr>
      <xdr:spPr>
        <a:xfrm>
          <a:off x="863111" y="995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140027</xdr:rowOff>
    </xdr:from>
    <xdr:to>
      <xdr:col>6</xdr:col>
      <xdr:colOff>511175</xdr:colOff>
      <xdr:row>78</xdr:row>
      <xdr:rowOff>145839</xdr:rowOff>
    </xdr:to>
    <xdr:cxnSp macro="">
      <xdr:nvCxnSpPr>
        <xdr:cNvPr id="175" name="直線コネクタ 174"/>
        <xdr:cNvCxnSpPr/>
      </xdr:nvCxnSpPr>
      <xdr:spPr>
        <a:xfrm flipV="1">
          <a:off x="3797300" y="13513127"/>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145839</xdr:rowOff>
    </xdr:from>
    <xdr:to>
      <xdr:col>5</xdr:col>
      <xdr:colOff>358775</xdr:colOff>
      <xdr:row>78</xdr:row>
      <xdr:rowOff>162103</xdr:rowOff>
    </xdr:to>
    <xdr:cxnSp macro="">
      <xdr:nvCxnSpPr>
        <xdr:cNvPr id="178" name="直線コネクタ 177"/>
        <xdr:cNvCxnSpPr/>
      </xdr:nvCxnSpPr>
      <xdr:spPr>
        <a:xfrm flipV="1">
          <a:off x="2908300" y="13518939"/>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99253</xdr:rowOff>
    </xdr:from>
    <xdr:to>
      <xdr:col>5</xdr:col>
      <xdr:colOff>409575</xdr:colOff>
      <xdr:row>79</xdr:row>
      <xdr:rowOff>29403</xdr:rowOff>
    </xdr:to>
    <xdr:sp macro="" textlink="">
      <xdr:nvSpPr>
        <xdr:cNvPr id="179" name="フローチャート : 判断 178"/>
        <xdr:cNvSpPr/>
      </xdr:nvSpPr>
      <xdr:spPr>
        <a:xfrm>
          <a:off x="3746500" y="1347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20530</xdr:rowOff>
    </xdr:from>
    <xdr:ext cx="469744" cy="259045"/>
    <xdr:sp macro="" textlink="">
      <xdr:nvSpPr>
        <xdr:cNvPr id="180" name="テキスト ボックス 179"/>
        <xdr:cNvSpPr txBox="1"/>
      </xdr:nvSpPr>
      <xdr:spPr>
        <a:xfrm>
          <a:off x="3562427" y="135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162103</xdr:rowOff>
    </xdr:from>
    <xdr:to>
      <xdr:col>4</xdr:col>
      <xdr:colOff>155575</xdr:colOff>
      <xdr:row>79</xdr:row>
      <xdr:rowOff>2049</xdr:rowOff>
    </xdr:to>
    <xdr:cxnSp macro="">
      <xdr:nvCxnSpPr>
        <xdr:cNvPr id="181" name="直線コネクタ 180"/>
        <xdr:cNvCxnSpPr/>
      </xdr:nvCxnSpPr>
      <xdr:spPr>
        <a:xfrm flipV="1">
          <a:off x="2019300" y="13535203"/>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102093</xdr:rowOff>
    </xdr:from>
    <xdr:to>
      <xdr:col>4</xdr:col>
      <xdr:colOff>206375</xdr:colOff>
      <xdr:row>79</xdr:row>
      <xdr:rowOff>32243</xdr:rowOff>
    </xdr:to>
    <xdr:sp macro="" textlink="">
      <xdr:nvSpPr>
        <xdr:cNvPr id="182" name="フローチャート : 判断 181"/>
        <xdr:cNvSpPr/>
      </xdr:nvSpPr>
      <xdr:spPr>
        <a:xfrm>
          <a:off x="2857500" y="1347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48770</xdr:rowOff>
    </xdr:from>
    <xdr:ext cx="469744" cy="259045"/>
    <xdr:sp macro="" textlink="">
      <xdr:nvSpPr>
        <xdr:cNvPr id="183" name="テキスト ボックス 182"/>
        <xdr:cNvSpPr txBox="1"/>
      </xdr:nvSpPr>
      <xdr:spPr>
        <a:xfrm>
          <a:off x="2673427" y="1325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2049</xdr:rowOff>
    </xdr:from>
    <xdr:to>
      <xdr:col>2</xdr:col>
      <xdr:colOff>638175</xdr:colOff>
      <xdr:row>79</xdr:row>
      <xdr:rowOff>5544</xdr:rowOff>
    </xdr:to>
    <xdr:cxnSp macro="">
      <xdr:nvCxnSpPr>
        <xdr:cNvPr id="184" name="直線コネクタ 183"/>
        <xdr:cNvCxnSpPr/>
      </xdr:nvCxnSpPr>
      <xdr:spPr>
        <a:xfrm flipV="1">
          <a:off x="1130300" y="13546599"/>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101178</xdr:rowOff>
    </xdr:from>
    <xdr:to>
      <xdr:col>3</xdr:col>
      <xdr:colOff>3175</xdr:colOff>
      <xdr:row>79</xdr:row>
      <xdr:rowOff>31328</xdr:rowOff>
    </xdr:to>
    <xdr:sp macro="" textlink="">
      <xdr:nvSpPr>
        <xdr:cNvPr id="185" name="フローチャート : 判断 184"/>
        <xdr:cNvSpPr/>
      </xdr:nvSpPr>
      <xdr:spPr>
        <a:xfrm>
          <a:off x="1968500" y="134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47855</xdr:rowOff>
    </xdr:from>
    <xdr:ext cx="469744" cy="259045"/>
    <xdr:sp macro="" textlink="">
      <xdr:nvSpPr>
        <xdr:cNvPr id="186" name="テキスト ボックス 185"/>
        <xdr:cNvSpPr txBox="1"/>
      </xdr:nvSpPr>
      <xdr:spPr>
        <a:xfrm>
          <a:off x="1784427" y="1324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94746</xdr:rowOff>
    </xdr:from>
    <xdr:to>
      <xdr:col>1</xdr:col>
      <xdr:colOff>485775</xdr:colOff>
      <xdr:row>79</xdr:row>
      <xdr:rowOff>24896</xdr:rowOff>
    </xdr:to>
    <xdr:sp macro="" textlink="">
      <xdr:nvSpPr>
        <xdr:cNvPr id="187" name="フローチャート : 判断 186"/>
        <xdr:cNvSpPr/>
      </xdr:nvSpPr>
      <xdr:spPr>
        <a:xfrm>
          <a:off x="1079500" y="1346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41423</xdr:rowOff>
    </xdr:from>
    <xdr:ext cx="469744" cy="259045"/>
    <xdr:sp macro="" textlink="">
      <xdr:nvSpPr>
        <xdr:cNvPr id="188" name="テキスト ボックス 187"/>
        <xdr:cNvSpPr txBox="1"/>
      </xdr:nvSpPr>
      <xdr:spPr>
        <a:xfrm>
          <a:off x="895427" y="1324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89227</xdr:rowOff>
    </xdr:from>
    <xdr:to>
      <xdr:col>6</xdr:col>
      <xdr:colOff>561975</xdr:colOff>
      <xdr:row>79</xdr:row>
      <xdr:rowOff>19377</xdr:rowOff>
    </xdr:to>
    <xdr:sp macro="" textlink="">
      <xdr:nvSpPr>
        <xdr:cNvPr id="194" name="円/楕円 193"/>
        <xdr:cNvSpPr/>
      </xdr:nvSpPr>
      <xdr:spPr>
        <a:xfrm>
          <a:off x="4584700" y="134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8643</xdr:rowOff>
    </xdr:from>
    <xdr:ext cx="469744" cy="259045"/>
    <xdr:sp macro="" textlink="">
      <xdr:nvSpPr>
        <xdr:cNvPr id="195" name="維持補修費該当値テキスト"/>
        <xdr:cNvSpPr txBox="1"/>
      </xdr:nvSpPr>
      <xdr:spPr>
        <a:xfrm>
          <a:off x="4686300" y="133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95039</xdr:rowOff>
    </xdr:from>
    <xdr:to>
      <xdr:col>5</xdr:col>
      <xdr:colOff>409575</xdr:colOff>
      <xdr:row>79</xdr:row>
      <xdr:rowOff>25189</xdr:rowOff>
    </xdr:to>
    <xdr:sp macro="" textlink="">
      <xdr:nvSpPr>
        <xdr:cNvPr id="196" name="円/楕円 195"/>
        <xdr:cNvSpPr/>
      </xdr:nvSpPr>
      <xdr:spPr>
        <a:xfrm>
          <a:off x="3746500" y="134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41716</xdr:rowOff>
    </xdr:from>
    <xdr:ext cx="469744" cy="259045"/>
    <xdr:sp macro="" textlink="">
      <xdr:nvSpPr>
        <xdr:cNvPr id="197" name="テキスト ボックス 196"/>
        <xdr:cNvSpPr txBox="1"/>
      </xdr:nvSpPr>
      <xdr:spPr>
        <a:xfrm>
          <a:off x="3562427" y="1324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111303</xdr:rowOff>
    </xdr:from>
    <xdr:to>
      <xdr:col>4</xdr:col>
      <xdr:colOff>206375</xdr:colOff>
      <xdr:row>79</xdr:row>
      <xdr:rowOff>41453</xdr:rowOff>
    </xdr:to>
    <xdr:sp macro="" textlink="">
      <xdr:nvSpPr>
        <xdr:cNvPr id="198" name="円/楕円 197"/>
        <xdr:cNvSpPr/>
      </xdr:nvSpPr>
      <xdr:spPr>
        <a:xfrm>
          <a:off x="28575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32580</xdr:rowOff>
    </xdr:from>
    <xdr:ext cx="469744" cy="259045"/>
    <xdr:sp macro="" textlink="">
      <xdr:nvSpPr>
        <xdr:cNvPr id="199" name="テキスト ボックス 198"/>
        <xdr:cNvSpPr txBox="1"/>
      </xdr:nvSpPr>
      <xdr:spPr>
        <a:xfrm>
          <a:off x="2673427" y="135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122699</xdr:rowOff>
    </xdr:from>
    <xdr:to>
      <xdr:col>3</xdr:col>
      <xdr:colOff>3175</xdr:colOff>
      <xdr:row>79</xdr:row>
      <xdr:rowOff>52849</xdr:rowOff>
    </xdr:to>
    <xdr:sp macro="" textlink="">
      <xdr:nvSpPr>
        <xdr:cNvPr id="200" name="円/楕円 199"/>
        <xdr:cNvSpPr/>
      </xdr:nvSpPr>
      <xdr:spPr>
        <a:xfrm>
          <a:off x="1968500" y="134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43976</xdr:rowOff>
    </xdr:from>
    <xdr:ext cx="469744" cy="259045"/>
    <xdr:sp macro="" textlink="">
      <xdr:nvSpPr>
        <xdr:cNvPr id="201" name="テキスト ボックス 200"/>
        <xdr:cNvSpPr txBox="1"/>
      </xdr:nvSpPr>
      <xdr:spPr>
        <a:xfrm>
          <a:off x="1784427" y="1358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126194</xdr:rowOff>
    </xdr:from>
    <xdr:to>
      <xdr:col>1</xdr:col>
      <xdr:colOff>485775</xdr:colOff>
      <xdr:row>79</xdr:row>
      <xdr:rowOff>56344</xdr:rowOff>
    </xdr:to>
    <xdr:sp macro="" textlink="">
      <xdr:nvSpPr>
        <xdr:cNvPr id="202" name="円/楕円 201"/>
        <xdr:cNvSpPr/>
      </xdr:nvSpPr>
      <xdr:spPr>
        <a:xfrm>
          <a:off x="1079500" y="134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47471</xdr:rowOff>
    </xdr:from>
    <xdr:ext cx="469744" cy="259045"/>
    <xdr:sp macro="" textlink="">
      <xdr:nvSpPr>
        <xdr:cNvPr id="203" name="テキスト ボックス 202"/>
        <xdr:cNvSpPr txBox="1"/>
      </xdr:nvSpPr>
      <xdr:spPr>
        <a:xfrm>
          <a:off x="895427" y="135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65884</xdr:rowOff>
    </xdr:from>
    <xdr:to>
      <xdr:col>6</xdr:col>
      <xdr:colOff>511175</xdr:colOff>
      <xdr:row>90</xdr:row>
      <xdr:rowOff>153591</xdr:rowOff>
    </xdr:to>
    <xdr:cxnSp macro="">
      <xdr:nvCxnSpPr>
        <xdr:cNvPr id="235" name="直線コネクタ 234"/>
        <xdr:cNvCxnSpPr/>
      </xdr:nvCxnSpPr>
      <xdr:spPr>
        <a:xfrm flipV="1">
          <a:off x="3797300" y="15496384"/>
          <a:ext cx="838200" cy="8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49616</xdr:rowOff>
    </xdr:from>
    <xdr:ext cx="599010" cy="259045"/>
    <xdr:sp macro="" textlink="">
      <xdr:nvSpPr>
        <xdr:cNvPr id="236" name="扶助費平均値テキスト"/>
        <xdr:cNvSpPr txBox="1"/>
      </xdr:nvSpPr>
      <xdr:spPr>
        <a:xfrm>
          <a:off x="4686300" y="16508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153591</xdr:rowOff>
    </xdr:from>
    <xdr:to>
      <xdr:col>5</xdr:col>
      <xdr:colOff>358775</xdr:colOff>
      <xdr:row>91</xdr:row>
      <xdr:rowOff>90627</xdr:rowOff>
    </xdr:to>
    <xdr:cxnSp macro="">
      <xdr:nvCxnSpPr>
        <xdr:cNvPr id="238" name="直線コネクタ 237"/>
        <xdr:cNvCxnSpPr/>
      </xdr:nvCxnSpPr>
      <xdr:spPr>
        <a:xfrm flipV="1">
          <a:off x="2908300" y="15584091"/>
          <a:ext cx="889000" cy="10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26470</xdr:rowOff>
    </xdr:from>
    <xdr:to>
      <xdr:col>5</xdr:col>
      <xdr:colOff>409575</xdr:colOff>
      <xdr:row>97</xdr:row>
      <xdr:rowOff>128070</xdr:rowOff>
    </xdr:to>
    <xdr:sp macro="" textlink="">
      <xdr:nvSpPr>
        <xdr:cNvPr id="239" name="フローチャート : 判断 238"/>
        <xdr:cNvSpPr/>
      </xdr:nvSpPr>
      <xdr:spPr>
        <a:xfrm>
          <a:off x="3746500" y="1665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119197</xdr:rowOff>
    </xdr:from>
    <xdr:ext cx="534377" cy="259045"/>
    <xdr:sp macro="" textlink="">
      <xdr:nvSpPr>
        <xdr:cNvPr id="240" name="テキスト ボックス 239"/>
        <xdr:cNvSpPr txBox="1"/>
      </xdr:nvSpPr>
      <xdr:spPr>
        <a:xfrm>
          <a:off x="3530111" y="167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90627</xdr:rowOff>
    </xdr:from>
    <xdr:to>
      <xdr:col>4</xdr:col>
      <xdr:colOff>155575</xdr:colOff>
      <xdr:row>91</xdr:row>
      <xdr:rowOff>114804</xdr:rowOff>
    </xdr:to>
    <xdr:cxnSp macro="">
      <xdr:nvCxnSpPr>
        <xdr:cNvPr id="241" name="直線コネクタ 240"/>
        <xdr:cNvCxnSpPr/>
      </xdr:nvCxnSpPr>
      <xdr:spPr>
        <a:xfrm flipV="1">
          <a:off x="2019300" y="15692577"/>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118281</xdr:rowOff>
    </xdr:from>
    <xdr:to>
      <xdr:col>4</xdr:col>
      <xdr:colOff>206375</xdr:colOff>
      <xdr:row>98</xdr:row>
      <xdr:rowOff>48431</xdr:rowOff>
    </xdr:to>
    <xdr:sp macro="" textlink="">
      <xdr:nvSpPr>
        <xdr:cNvPr id="242" name="フローチャート : 判断 241"/>
        <xdr:cNvSpPr/>
      </xdr:nvSpPr>
      <xdr:spPr>
        <a:xfrm>
          <a:off x="2857500" y="1674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39558</xdr:rowOff>
    </xdr:from>
    <xdr:ext cx="534377" cy="259045"/>
    <xdr:sp macro="" textlink="">
      <xdr:nvSpPr>
        <xdr:cNvPr id="243" name="テキスト ボックス 242"/>
        <xdr:cNvSpPr txBox="1"/>
      </xdr:nvSpPr>
      <xdr:spPr>
        <a:xfrm>
          <a:off x="2641111" y="1684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114804</xdr:rowOff>
    </xdr:from>
    <xdr:to>
      <xdr:col>2</xdr:col>
      <xdr:colOff>638175</xdr:colOff>
      <xdr:row>91</xdr:row>
      <xdr:rowOff>171204</xdr:rowOff>
    </xdr:to>
    <xdr:cxnSp macro="">
      <xdr:nvCxnSpPr>
        <xdr:cNvPr id="244" name="直線コネクタ 243"/>
        <xdr:cNvCxnSpPr/>
      </xdr:nvCxnSpPr>
      <xdr:spPr>
        <a:xfrm flipV="1">
          <a:off x="1130300" y="15716754"/>
          <a:ext cx="889000" cy="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126967</xdr:rowOff>
    </xdr:from>
    <xdr:to>
      <xdr:col>3</xdr:col>
      <xdr:colOff>3175</xdr:colOff>
      <xdr:row>98</xdr:row>
      <xdr:rowOff>57117</xdr:rowOff>
    </xdr:to>
    <xdr:sp macro="" textlink="">
      <xdr:nvSpPr>
        <xdr:cNvPr id="245" name="フローチャート : 判断 244"/>
        <xdr:cNvSpPr/>
      </xdr:nvSpPr>
      <xdr:spPr>
        <a:xfrm>
          <a:off x="1968500" y="1675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48244</xdr:rowOff>
    </xdr:from>
    <xdr:ext cx="534377" cy="259045"/>
    <xdr:sp macro="" textlink="">
      <xdr:nvSpPr>
        <xdr:cNvPr id="246" name="テキスト ボックス 245"/>
        <xdr:cNvSpPr txBox="1"/>
      </xdr:nvSpPr>
      <xdr:spPr>
        <a:xfrm>
          <a:off x="1752111" y="1685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53631</xdr:rowOff>
    </xdr:from>
    <xdr:to>
      <xdr:col>1</xdr:col>
      <xdr:colOff>485775</xdr:colOff>
      <xdr:row>97</xdr:row>
      <xdr:rowOff>155231</xdr:rowOff>
    </xdr:to>
    <xdr:sp macro="" textlink="">
      <xdr:nvSpPr>
        <xdr:cNvPr id="247" name="フローチャート : 判断 246"/>
        <xdr:cNvSpPr/>
      </xdr:nvSpPr>
      <xdr:spPr>
        <a:xfrm>
          <a:off x="1079500" y="1668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146358</xdr:rowOff>
    </xdr:from>
    <xdr:ext cx="534377" cy="259045"/>
    <xdr:sp macro="" textlink="">
      <xdr:nvSpPr>
        <xdr:cNvPr id="248" name="テキスト ボックス 247"/>
        <xdr:cNvSpPr txBox="1"/>
      </xdr:nvSpPr>
      <xdr:spPr>
        <a:xfrm>
          <a:off x="863111" y="1677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15084</xdr:rowOff>
    </xdr:from>
    <xdr:to>
      <xdr:col>6</xdr:col>
      <xdr:colOff>561975</xdr:colOff>
      <xdr:row>90</xdr:row>
      <xdr:rowOff>116684</xdr:rowOff>
    </xdr:to>
    <xdr:sp macro="" textlink="">
      <xdr:nvSpPr>
        <xdr:cNvPr id="254" name="円/楕円 253"/>
        <xdr:cNvSpPr/>
      </xdr:nvSpPr>
      <xdr:spPr>
        <a:xfrm>
          <a:off x="4584700" y="154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139561</xdr:rowOff>
    </xdr:from>
    <xdr:ext cx="599010" cy="259045"/>
    <xdr:sp macro="" textlink="">
      <xdr:nvSpPr>
        <xdr:cNvPr id="255" name="扶助費該当値テキスト"/>
        <xdr:cNvSpPr txBox="1"/>
      </xdr:nvSpPr>
      <xdr:spPr>
        <a:xfrm>
          <a:off x="4686300" y="1539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204,781</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102791</xdr:rowOff>
    </xdr:from>
    <xdr:to>
      <xdr:col>5</xdr:col>
      <xdr:colOff>409575</xdr:colOff>
      <xdr:row>91</xdr:row>
      <xdr:rowOff>32941</xdr:rowOff>
    </xdr:to>
    <xdr:sp macro="" textlink="">
      <xdr:nvSpPr>
        <xdr:cNvPr id="256" name="円/楕円 255"/>
        <xdr:cNvSpPr/>
      </xdr:nvSpPr>
      <xdr:spPr>
        <a:xfrm>
          <a:off x="3746500" y="1553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49468</xdr:rowOff>
    </xdr:from>
    <xdr:ext cx="599010" cy="259045"/>
    <xdr:sp macro="" textlink="">
      <xdr:nvSpPr>
        <xdr:cNvPr id="257" name="テキスト ボックス 256"/>
        <xdr:cNvSpPr txBox="1"/>
      </xdr:nvSpPr>
      <xdr:spPr>
        <a:xfrm>
          <a:off x="3497794" y="1530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196,724</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39827</xdr:rowOff>
    </xdr:from>
    <xdr:to>
      <xdr:col>4</xdr:col>
      <xdr:colOff>206375</xdr:colOff>
      <xdr:row>91</xdr:row>
      <xdr:rowOff>141427</xdr:rowOff>
    </xdr:to>
    <xdr:sp macro="" textlink="">
      <xdr:nvSpPr>
        <xdr:cNvPr id="258" name="円/楕円 257"/>
        <xdr:cNvSpPr/>
      </xdr:nvSpPr>
      <xdr:spPr>
        <a:xfrm>
          <a:off x="2857500" y="156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157954</xdr:rowOff>
    </xdr:from>
    <xdr:ext cx="599010" cy="259045"/>
    <xdr:sp macro="" textlink="">
      <xdr:nvSpPr>
        <xdr:cNvPr id="259" name="テキスト ボックス 258"/>
        <xdr:cNvSpPr txBox="1"/>
      </xdr:nvSpPr>
      <xdr:spPr>
        <a:xfrm>
          <a:off x="2608794" y="1541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186,758</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64004</xdr:rowOff>
    </xdr:from>
    <xdr:to>
      <xdr:col>3</xdr:col>
      <xdr:colOff>3175</xdr:colOff>
      <xdr:row>91</xdr:row>
      <xdr:rowOff>165604</xdr:rowOff>
    </xdr:to>
    <xdr:sp macro="" textlink="">
      <xdr:nvSpPr>
        <xdr:cNvPr id="260" name="円/楕円 259"/>
        <xdr:cNvSpPr/>
      </xdr:nvSpPr>
      <xdr:spPr>
        <a:xfrm>
          <a:off x="1968500" y="156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10681</xdr:rowOff>
    </xdr:from>
    <xdr:ext cx="599010" cy="259045"/>
    <xdr:sp macro="" textlink="">
      <xdr:nvSpPr>
        <xdr:cNvPr id="261" name="テキスト ボックス 260"/>
        <xdr:cNvSpPr txBox="1"/>
      </xdr:nvSpPr>
      <xdr:spPr>
        <a:xfrm>
          <a:off x="1719794" y="1544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184,537</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120404</xdr:rowOff>
    </xdr:from>
    <xdr:to>
      <xdr:col>1</xdr:col>
      <xdr:colOff>485775</xdr:colOff>
      <xdr:row>92</xdr:row>
      <xdr:rowOff>50554</xdr:rowOff>
    </xdr:to>
    <xdr:sp macro="" textlink="">
      <xdr:nvSpPr>
        <xdr:cNvPr id="262" name="円/楕円 261"/>
        <xdr:cNvSpPr/>
      </xdr:nvSpPr>
      <xdr:spPr>
        <a:xfrm>
          <a:off x="1079500" y="157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67081</xdr:rowOff>
    </xdr:from>
    <xdr:ext cx="599010" cy="259045"/>
    <xdr:sp macro="" textlink="">
      <xdr:nvSpPr>
        <xdr:cNvPr id="263" name="テキスト ボックス 262"/>
        <xdr:cNvSpPr txBox="1"/>
      </xdr:nvSpPr>
      <xdr:spPr>
        <a:xfrm>
          <a:off x="830794" y="1549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18237</xdr:rowOff>
    </xdr:from>
    <xdr:to>
      <xdr:col>15</xdr:col>
      <xdr:colOff>180975</xdr:colOff>
      <xdr:row>36</xdr:row>
      <xdr:rowOff>52314</xdr:rowOff>
    </xdr:to>
    <xdr:cxnSp macro="">
      <xdr:nvCxnSpPr>
        <xdr:cNvPr id="292" name="直線コネクタ 291"/>
        <xdr:cNvCxnSpPr/>
      </xdr:nvCxnSpPr>
      <xdr:spPr>
        <a:xfrm flipV="1">
          <a:off x="9639300" y="6190437"/>
          <a:ext cx="8382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41549</xdr:rowOff>
    </xdr:from>
    <xdr:ext cx="534377" cy="259045"/>
    <xdr:sp macro="" textlink="">
      <xdr:nvSpPr>
        <xdr:cNvPr id="293" name="補助費等平均値テキスト"/>
        <xdr:cNvSpPr txBox="1"/>
      </xdr:nvSpPr>
      <xdr:spPr>
        <a:xfrm>
          <a:off x="10528300" y="621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52314</xdr:rowOff>
    </xdr:from>
    <xdr:to>
      <xdr:col>14</xdr:col>
      <xdr:colOff>28575</xdr:colOff>
      <xdr:row>36</xdr:row>
      <xdr:rowOff>86360</xdr:rowOff>
    </xdr:to>
    <xdr:cxnSp macro="">
      <xdr:nvCxnSpPr>
        <xdr:cNvPr id="295" name="直線コネクタ 294"/>
        <xdr:cNvCxnSpPr/>
      </xdr:nvCxnSpPr>
      <xdr:spPr>
        <a:xfrm flipV="1">
          <a:off x="8750300" y="6224514"/>
          <a:ext cx="889000" cy="3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54343</xdr:rowOff>
    </xdr:from>
    <xdr:to>
      <xdr:col>14</xdr:col>
      <xdr:colOff>79375</xdr:colOff>
      <xdr:row>37</xdr:row>
      <xdr:rowOff>155943</xdr:rowOff>
    </xdr:to>
    <xdr:sp macro="" textlink="">
      <xdr:nvSpPr>
        <xdr:cNvPr id="296" name="フローチャート : 判断 295"/>
        <xdr:cNvSpPr/>
      </xdr:nvSpPr>
      <xdr:spPr>
        <a:xfrm>
          <a:off x="9588500" y="63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147070</xdr:rowOff>
    </xdr:from>
    <xdr:ext cx="534377" cy="259045"/>
    <xdr:sp macro="" textlink="">
      <xdr:nvSpPr>
        <xdr:cNvPr id="297" name="テキスト ボックス 296"/>
        <xdr:cNvSpPr txBox="1"/>
      </xdr:nvSpPr>
      <xdr:spPr>
        <a:xfrm>
          <a:off x="9372111" y="64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86360</xdr:rowOff>
    </xdr:from>
    <xdr:to>
      <xdr:col>12</xdr:col>
      <xdr:colOff>511175</xdr:colOff>
      <xdr:row>36</xdr:row>
      <xdr:rowOff>90338</xdr:rowOff>
    </xdr:to>
    <xdr:cxnSp macro="">
      <xdr:nvCxnSpPr>
        <xdr:cNvPr id="298" name="直線コネクタ 297"/>
        <xdr:cNvCxnSpPr/>
      </xdr:nvCxnSpPr>
      <xdr:spPr>
        <a:xfrm flipV="1">
          <a:off x="7861300" y="6258560"/>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37442</xdr:rowOff>
    </xdr:from>
    <xdr:to>
      <xdr:col>12</xdr:col>
      <xdr:colOff>561975</xdr:colOff>
      <xdr:row>36</xdr:row>
      <xdr:rowOff>139042</xdr:rowOff>
    </xdr:to>
    <xdr:sp macro="" textlink="">
      <xdr:nvSpPr>
        <xdr:cNvPr id="299" name="フローチャート : 判断 298"/>
        <xdr:cNvSpPr/>
      </xdr:nvSpPr>
      <xdr:spPr>
        <a:xfrm>
          <a:off x="8699500" y="620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130169</xdr:rowOff>
    </xdr:from>
    <xdr:ext cx="534377" cy="259045"/>
    <xdr:sp macro="" textlink="">
      <xdr:nvSpPr>
        <xdr:cNvPr id="300" name="テキスト ボックス 299"/>
        <xdr:cNvSpPr txBox="1"/>
      </xdr:nvSpPr>
      <xdr:spPr>
        <a:xfrm>
          <a:off x="8483111" y="63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90338</xdr:rowOff>
    </xdr:from>
    <xdr:to>
      <xdr:col>11</xdr:col>
      <xdr:colOff>307975</xdr:colOff>
      <xdr:row>36</xdr:row>
      <xdr:rowOff>103673</xdr:rowOff>
    </xdr:to>
    <xdr:cxnSp macro="">
      <xdr:nvCxnSpPr>
        <xdr:cNvPr id="301" name="直線コネクタ 300"/>
        <xdr:cNvCxnSpPr/>
      </xdr:nvCxnSpPr>
      <xdr:spPr>
        <a:xfrm flipV="1">
          <a:off x="6972300" y="626253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138483</xdr:rowOff>
    </xdr:from>
    <xdr:to>
      <xdr:col>11</xdr:col>
      <xdr:colOff>358775</xdr:colOff>
      <xdr:row>37</xdr:row>
      <xdr:rowOff>68633</xdr:rowOff>
    </xdr:to>
    <xdr:sp macro="" textlink="">
      <xdr:nvSpPr>
        <xdr:cNvPr id="302" name="フローチャート : 判断 301"/>
        <xdr:cNvSpPr/>
      </xdr:nvSpPr>
      <xdr:spPr>
        <a:xfrm>
          <a:off x="7810500" y="631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59760</xdr:rowOff>
    </xdr:from>
    <xdr:ext cx="534377" cy="259045"/>
    <xdr:sp macro="" textlink="">
      <xdr:nvSpPr>
        <xdr:cNvPr id="303" name="テキスト ボックス 302"/>
        <xdr:cNvSpPr txBox="1"/>
      </xdr:nvSpPr>
      <xdr:spPr>
        <a:xfrm>
          <a:off x="7594111" y="64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28900</xdr:rowOff>
    </xdr:from>
    <xdr:to>
      <xdr:col>10</xdr:col>
      <xdr:colOff>155575</xdr:colOff>
      <xdr:row>37</xdr:row>
      <xdr:rowOff>130500</xdr:rowOff>
    </xdr:to>
    <xdr:sp macro="" textlink="">
      <xdr:nvSpPr>
        <xdr:cNvPr id="304" name="フローチャート : 判断 303"/>
        <xdr:cNvSpPr/>
      </xdr:nvSpPr>
      <xdr:spPr>
        <a:xfrm>
          <a:off x="6921500" y="637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121627</xdr:rowOff>
    </xdr:from>
    <xdr:ext cx="534377" cy="259045"/>
    <xdr:sp macro="" textlink="">
      <xdr:nvSpPr>
        <xdr:cNvPr id="305" name="テキスト ボックス 304"/>
        <xdr:cNvSpPr txBox="1"/>
      </xdr:nvSpPr>
      <xdr:spPr>
        <a:xfrm>
          <a:off x="6705111" y="646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138887</xdr:rowOff>
    </xdr:from>
    <xdr:to>
      <xdr:col>15</xdr:col>
      <xdr:colOff>231775</xdr:colOff>
      <xdr:row>36</xdr:row>
      <xdr:rowOff>69037</xdr:rowOff>
    </xdr:to>
    <xdr:sp macro="" textlink="">
      <xdr:nvSpPr>
        <xdr:cNvPr id="311" name="円/楕円 310"/>
        <xdr:cNvSpPr/>
      </xdr:nvSpPr>
      <xdr:spPr>
        <a:xfrm>
          <a:off x="10426700" y="61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161764</xdr:rowOff>
    </xdr:from>
    <xdr:ext cx="534377" cy="259045"/>
    <xdr:sp macro="" textlink="">
      <xdr:nvSpPr>
        <xdr:cNvPr id="312" name="補助費等該当値テキスト"/>
        <xdr:cNvSpPr txBox="1"/>
      </xdr:nvSpPr>
      <xdr:spPr>
        <a:xfrm>
          <a:off x="10528300" y="59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1514</xdr:rowOff>
    </xdr:from>
    <xdr:to>
      <xdr:col>14</xdr:col>
      <xdr:colOff>79375</xdr:colOff>
      <xdr:row>36</xdr:row>
      <xdr:rowOff>103114</xdr:rowOff>
    </xdr:to>
    <xdr:sp macro="" textlink="">
      <xdr:nvSpPr>
        <xdr:cNvPr id="313" name="円/楕円 312"/>
        <xdr:cNvSpPr/>
      </xdr:nvSpPr>
      <xdr:spPr>
        <a:xfrm>
          <a:off x="9588500" y="6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119641</xdr:rowOff>
    </xdr:from>
    <xdr:ext cx="534377" cy="259045"/>
    <xdr:sp macro="" textlink="">
      <xdr:nvSpPr>
        <xdr:cNvPr id="314" name="テキスト ボックス 313"/>
        <xdr:cNvSpPr txBox="1"/>
      </xdr:nvSpPr>
      <xdr:spPr>
        <a:xfrm>
          <a:off x="9372111" y="59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35560</xdr:rowOff>
    </xdr:from>
    <xdr:to>
      <xdr:col>12</xdr:col>
      <xdr:colOff>561975</xdr:colOff>
      <xdr:row>36</xdr:row>
      <xdr:rowOff>137160</xdr:rowOff>
    </xdr:to>
    <xdr:sp macro="" textlink="">
      <xdr:nvSpPr>
        <xdr:cNvPr id="315" name="円/楕円 314"/>
        <xdr:cNvSpPr/>
      </xdr:nvSpPr>
      <xdr:spPr>
        <a:xfrm>
          <a:off x="8699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153687</xdr:rowOff>
    </xdr:from>
    <xdr:ext cx="534377" cy="259045"/>
    <xdr:sp macro="" textlink="">
      <xdr:nvSpPr>
        <xdr:cNvPr id="316" name="テキスト ボックス 315"/>
        <xdr:cNvSpPr txBox="1"/>
      </xdr:nvSpPr>
      <xdr:spPr>
        <a:xfrm>
          <a:off x="8483111" y="59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39538</xdr:rowOff>
    </xdr:from>
    <xdr:to>
      <xdr:col>11</xdr:col>
      <xdr:colOff>358775</xdr:colOff>
      <xdr:row>36</xdr:row>
      <xdr:rowOff>141138</xdr:rowOff>
    </xdr:to>
    <xdr:sp macro="" textlink="">
      <xdr:nvSpPr>
        <xdr:cNvPr id="317" name="円/楕円 316"/>
        <xdr:cNvSpPr/>
      </xdr:nvSpPr>
      <xdr:spPr>
        <a:xfrm>
          <a:off x="7810500" y="62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157665</xdr:rowOff>
    </xdr:from>
    <xdr:ext cx="534377" cy="259045"/>
    <xdr:sp macro="" textlink="">
      <xdr:nvSpPr>
        <xdr:cNvPr id="318" name="テキスト ボックス 317"/>
        <xdr:cNvSpPr txBox="1"/>
      </xdr:nvSpPr>
      <xdr:spPr>
        <a:xfrm>
          <a:off x="7594111" y="59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52873</xdr:rowOff>
    </xdr:from>
    <xdr:to>
      <xdr:col>10</xdr:col>
      <xdr:colOff>155575</xdr:colOff>
      <xdr:row>36</xdr:row>
      <xdr:rowOff>154473</xdr:rowOff>
    </xdr:to>
    <xdr:sp macro="" textlink="">
      <xdr:nvSpPr>
        <xdr:cNvPr id="319" name="円/楕円 318"/>
        <xdr:cNvSpPr/>
      </xdr:nvSpPr>
      <xdr:spPr>
        <a:xfrm>
          <a:off x="6921500" y="62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171000</xdr:rowOff>
    </xdr:from>
    <xdr:ext cx="534377" cy="259045"/>
    <xdr:sp macro="" textlink="">
      <xdr:nvSpPr>
        <xdr:cNvPr id="320" name="テキスト ボックス 319"/>
        <xdr:cNvSpPr txBox="1"/>
      </xdr:nvSpPr>
      <xdr:spPr>
        <a:xfrm>
          <a:off x="6705111" y="60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118656</xdr:rowOff>
    </xdr:from>
    <xdr:to>
      <xdr:col>15</xdr:col>
      <xdr:colOff>180975</xdr:colOff>
      <xdr:row>58</xdr:row>
      <xdr:rowOff>121825</xdr:rowOff>
    </xdr:to>
    <xdr:cxnSp macro="">
      <xdr:nvCxnSpPr>
        <xdr:cNvPr id="349" name="直線コネクタ 348"/>
        <xdr:cNvCxnSpPr/>
      </xdr:nvCxnSpPr>
      <xdr:spPr>
        <a:xfrm>
          <a:off x="9639300" y="10062756"/>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36977</xdr:rowOff>
    </xdr:from>
    <xdr:to>
      <xdr:col>14</xdr:col>
      <xdr:colOff>28575</xdr:colOff>
      <xdr:row>58</xdr:row>
      <xdr:rowOff>118656</xdr:rowOff>
    </xdr:to>
    <xdr:cxnSp macro="">
      <xdr:nvCxnSpPr>
        <xdr:cNvPr id="352" name="直線コネクタ 351"/>
        <xdr:cNvCxnSpPr/>
      </xdr:nvCxnSpPr>
      <xdr:spPr>
        <a:xfrm>
          <a:off x="8750300" y="9981077"/>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62428</xdr:rowOff>
    </xdr:from>
    <xdr:to>
      <xdr:col>14</xdr:col>
      <xdr:colOff>79375</xdr:colOff>
      <xdr:row>58</xdr:row>
      <xdr:rowOff>164028</xdr:rowOff>
    </xdr:to>
    <xdr:sp macro="" textlink="">
      <xdr:nvSpPr>
        <xdr:cNvPr id="353" name="フローチャート : 判断 352"/>
        <xdr:cNvSpPr/>
      </xdr:nvSpPr>
      <xdr:spPr>
        <a:xfrm>
          <a:off x="9588500" y="1000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9105</xdr:rowOff>
    </xdr:from>
    <xdr:ext cx="534377" cy="259045"/>
    <xdr:sp macro="" textlink="">
      <xdr:nvSpPr>
        <xdr:cNvPr id="354" name="テキスト ボックス 353"/>
        <xdr:cNvSpPr txBox="1"/>
      </xdr:nvSpPr>
      <xdr:spPr>
        <a:xfrm>
          <a:off x="9372111" y="97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36977</xdr:rowOff>
    </xdr:from>
    <xdr:to>
      <xdr:col>12</xdr:col>
      <xdr:colOff>511175</xdr:colOff>
      <xdr:row>58</xdr:row>
      <xdr:rowOff>168815</xdr:rowOff>
    </xdr:to>
    <xdr:cxnSp macro="">
      <xdr:nvCxnSpPr>
        <xdr:cNvPr id="355" name="直線コネクタ 354"/>
        <xdr:cNvCxnSpPr/>
      </xdr:nvCxnSpPr>
      <xdr:spPr>
        <a:xfrm flipV="1">
          <a:off x="7861300" y="9981077"/>
          <a:ext cx="889000" cy="1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46503</xdr:rowOff>
    </xdr:from>
    <xdr:to>
      <xdr:col>12</xdr:col>
      <xdr:colOff>561975</xdr:colOff>
      <xdr:row>58</xdr:row>
      <xdr:rowOff>148103</xdr:rowOff>
    </xdr:to>
    <xdr:sp macro="" textlink="">
      <xdr:nvSpPr>
        <xdr:cNvPr id="356" name="フローチャート : 判断 355"/>
        <xdr:cNvSpPr/>
      </xdr:nvSpPr>
      <xdr:spPr>
        <a:xfrm>
          <a:off x="8699500" y="99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139230</xdr:rowOff>
    </xdr:from>
    <xdr:ext cx="534377" cy="259045"/>
    <xdr:sp macro="" textlink="">
      <xdr:nvSpPr>
        <xdr:cNvPr id="357" name="テキスト ボックス 356"/>
        <xdr:cNvSpPr txBox="1"/>
      </xdr:nvSpPr>
      <xdr:spPr>
        <a:xfrm>
          <a:off x="8483111" y="100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157783</xdr:rowOff>
    </xdr:from>
    <xdr:to>
      <xdr:col>11</xdr:col>
      <xdr:colOff>307975</xdr:colOff>
      <xdr:row>58</xdr:row>
      <xdr:rowOff>168815</xdr:rowOff>
    </xdr:to>
    <xdr:cxnSp macro="">
      <xdr:nvCxnSpPr>
        <xdr:cNvPr id="358" name="直線コネクタ 357"/>
        <xdr:cNvCxnSpPr/>
      </xdr:nvCxnSpPr>
      <xdr:spPr>
        <a:xfrm>
          <a:off x="6972300" y="10101883"/>
          <a:ext cx="8890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95765</xdr:rowOff>
    </xdr:from>
    <xdr:to>
      <xdr:col>11</xdr:col>
      <xdr:colOff>358775</xdr:colOff>
      <xdr:row>59</xdr:row>
      <xdr:rowOff>25915</xdr:rowOff>
    </xdr:to>
    <xdr:sp macro="" textlink="">
      <xdr:nvSpPr>
        <xdr:cNvPr id="359" name="フローチャート : 判断 358"/>
        <xdr:cNvSpPr/>
      </xdr:nvSpPr>
      <xdr:spPr>
        <a:xfrm>
          <a:off x="7810500" y="100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42442</xdr:rowOff>
    </xdr:from>
    <xdr:ext cx="534377" cy="259045"/>
    <xdr:sp macro="" textlink="">
      <xdr:nvSpPr>
        <xdr:cNvPr id="360" name="テキスト ボックス 359"/>
        <xdr:cNvSpPr txBox="1"/>
      </xdr:nvSpPr>
      <xdr:spPr>
        <a:xfrm>
          <a:off x="7594111" y="98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101542</xdr:rowOff>
    </xdr:from>
    <xdr:to>
      <xdr:col>10</xdr:col>
      <xdr:colOff>155575</xdr:colOff>
      <xdr:row>59</xdr:row>
      <xdr:rowOff>31692</xdr:rowOff>
    </xdr:to>
    <xdr:sp macro="" textlink="">
      <xdr:nvSpPr>
        <xdr:cNvPr id="361" name="フローチャート : 判断 360"/>
        <xdr:cNvSpPr/>
      </xdr:nvSpPr>
      <xdr:spPr>
        <a:xfrm>
          <a:off x="6921500" y="1004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48219</xdr:rowOff>
    </xdr:from>
    <xdr:ext cx="534377" cy="259045"/>
    <xdr:sp macro="" textlink="">
      <xdr:nvSpPr>
        <xdr:cNvPr id="362" name="テキスト ボックス 361"/>
        <xdr:cNvSpPr txBox="1"/>
      </xdr:nvSpPr>
      <xdr:spPr>
        <a:xfrm>
          <a:off x="6705111" y="98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71025</xdr:rowOff>
    </xdr:from>
    <xdr:to>
      <xdr:col>15</xdr:col>
      <xdr:colOff>231775</xdr:colOff>
      <xdr:row>59</xdr:row>
      <xdr:rowOff>1175</xdr:rowOff>
    </xdr:to>
    <xdr:sp macro="" textlink="">
      <xdr:nvSpPr>
        <xdr:cNvPr id="368" name="円/楕円 367"/>
        <xdr:cNvSpPr/>
      </xdr:nvSpPr>
      <xdr:spPr>
        <a:xfrm>
          <a:off x="10426700" y="100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22127</xdr:rowOff>
    </xdr:from>
    <xdr:ext cx="534377" cy="259045"/>
    <xdr:sp macro="" textlink="">
      <xdr:nvSpPr>
        <xdr:cNvPr id="369" name="普通建設事業費該当値テキスト"/>
        <xdr:cNvSpPr txBox="1"/>
      </xdr:nvSpPr>
      <xdr:spPr>
        <a:xfrm>
          <a:off x="10528300" y="99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67856</xdr:rowOff>
    </xdr:from>
    <xdr:to>
      <xdr:col>14</xdr:col>
      <xdr:colOff>79375</xdr:colOff>
      <xdr:row>58</xdr:row>
      <xdr:rowOff>169456</xdr:rowOff>
    </xdr:to>
    <xdr:sp macro="" textlink="">
      <xdr:nvSpPr>
        <xdr:cNvPr id="370" name="円/楕円 369"/>
        <xdr:cNvSpPr/>
      </xdr:nvSpPr>
      <xdr:spPr>
        <a:xfrm>
          <a:off x="9588500" y="100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160583</xdr:rowOff>
    </xdr:from>
    <xdr:ext cx="534377" cy="259045"/>
    <xdr:sp macro="" textlink="">
      <xdr:nvSpPr>
        <xdr:cNvPr id="371" name="テキスト ボックス 370"/>
        <xdr:cNvSpPr txBox="1"/>
      </xdr:nvSpPr>
      <xdr:spPr>
        <a:xfrm>
          <a:off x="9372111" y="101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157627</xdr:rowOff>
    </xdr:from>
    <xdr:to>
      <xdr:col>12</xdr:col>
      <xdr:colOff>561975</xdr:colOff>
      <xdr:row>58</xdr:row>
      <xdr:rowOff>87777</xdr:rowOff>
    </xdr:to>
    <xdr:sp macro="" textlink="">
      <xdr:nvSpPr>
        <xdr:cNvPr id="372" name="円/楕円 371"/>
        <xdr:cNvSpPr/>
      </xdr:nvSpPr>
      <xdr:spPr>
        <a:xfrm>
          <a:off x="8699500" y="99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104304</xdr:rowOff>
    </xdr:from>
    <xdr:ext cx="534377" cy="259045"/>
    <xdr:sp macro="" textlink="">
      <xdr:nvSpPr>
        <xdr:cNvPr id="373" name="テキスト ボックス 372"/>
        <xdr:cNvSpPr txBox="1"/>
      </xdr:nvSpPr>
      <xdr:spPr>
        <a:xfrm>
          <a:off x="8483111" y="97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118015</xdr:rowOff>
    </xdr:from>
    <xdr:to>
      <xdr:col>11</xdr:col>
      <xdr:colOff>358775</xdr:colOff>
      <xdr:row>59</xdr:row>
      <xdr:rowOff>48165</xdr:rowOff>
    </xdr:to>
    <xdr:sp macro="" textlink="">
      <xdr:nvSpPr>
        <xdr:cNvPr id="374" name="円/楕円 373"/>
        <xdr:cNvSpPr/>
      </xdr:nvSpPr>
      <xdr:spPr>
        <a:xfrm>
          <a:off x="7810500" y="100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39292</xdr:rowOff>
    </xdr:from>
    <xdr:ext cx="534377" cy="259045"/>
    <xdr:sp macro="" textlink="">
      <xdr:nvSpPr>
        <xdr:cNvPr id="375" name="テキスト ボックス 374"/>
        <xdr:cNvSpPr txBox="1"/>
      </xdr:nvSpPr>
      <xdr:spPr>
        <a:xfrm>
          <a:off x="7594111" y="1015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106983</xdr:rowOff>
    </xdr:from>
    <xdr:to>
      <xdr:col>10</xdr:col>
      <xdr:colOff>155575</xdr:colOff>
      <xdr:row>59</xdr:row>
      <xdr:rowOff>37133</xdr:rowOff>
    </xdr:to>
    <xdr:sp macro="" textlink="">
      <xdr:nvSpPr>
        <xdr:cNvPr id="376" name="円/楕円 375"/>
        <xdr:cNvSpPr/>
      </xdr:nvSpPr>
      <xdr:spPr>
        <a:xfrm>
          <a:off x="6921500" y="100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28260</xdr:rowOff>
    </xdr:from>
    <xdr:ext cx="534377" cy="259045"/>
    <xdr:sp macro="" textlink="">
      <xdr:nvSpPr>
        <xdr:cNvPr id="377" name="テキスト ボックス 376"/>
        <xdr:cNvSpPr txBox="1"/>
      </xdr:nvSpPr>
      <xdr:spPr>
        <a:xfrm>
          <a:off x="6705111" y="101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168756</xdr:rowOff>
    </xdr:from>
    <xdr:to>
      <xdr:col>15</xdr:col>
      <xdr:colOff>180975</xdr:colOff>
      <xdr:row>79</xdr:row>
      <xdr:rowOff>34548</xdr:rowOff>
    </xdr:to>
    <xdr:cxnSp macro="">
      <xdr:nvCxnSpPr>
        <xdr:cNvPr id="406" name="直線コネクタ 405"/>
        <xdr:cNvCxnSpPr/>
      </xdr:nvCxnSpPr>
      <xdr:spPr>
        <a:xfrm>
          <a:off x="9639300" y="13541856"/>
          <a:ext cx="838200" cy="3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91819</xdr:rowOff>
    </xdr:from>
    <xdr:to>
      <xdr:col>14</xdr:col>
      <xdr:colOff>79375</xdr:colOff>
      <xdr:row>79</xdr:row>
      <xdr:rowOff>21969</xdr:rowOff>
    </xdr:to>
    <xdr:sp macro="" textlink="">
      <xdr:nvSpPr>
        <xdr:cNvPr id="409" name="フローチャート : 判断 408"/>
        <xdr:cNvSpPr/>
      </xdr:nvSpPr>
      <xdr:spPr>
        <a:xfrm>
          <a:off x="9588500" y="134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38496</xdr:rowOff>
    </xdr:from>
    <xdr:ext cx="534377" cy="259045"/>
    <xdr:sp macro="" textlink="">
      <xdr:nvSpPr>
        <xdr:cNvPr id="410" name="テキスト ボックス 409"/>
        <xdr:cNvSpPr txBox="1"/>
      </xdr:nvSpPr>
      <xdr:spPr>
        <a:xfrm>
          <a:off x="9372111" y="1324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155198</xdr:rowOff>
    </xdr:from>
    <xdr:to>
      <xdr:col>15</xdr:col>
      <xdr:colOff>231775</xdr:colOff>
      <xdr:row>79</xdr:row>
      <xdr:rowOff>85348</xdr:rowOff>
    </xdr:to>
    <xdr:sp macro="" textlink="">
      <xdr:nvSpPr>
        <xdr:cNvPr id="416" name="円/楕円 415"/>
        <xdr:cNvSpPr/>
      </xdr:nvSpPr>
      <xdr:spPr>
        <a:xfrm>
          <a:off x="10426700" y="135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70125</xdr:rowOff>
    </xdr:from>
    <xdr:ext cx="469744" cy="259045"/>
    <xdr:sp macro="" textlink="">
      <xdr:nvSpPr>
        <xdr:cNvPr id="417" name="普通建設事業費 （ うち新規整備　）該当値テキスト"/>
        <xdr:cNvSpPr txBox="1"/>
      </xdr:nvSpPr>
      <xdr:spPr>
        <a:xfrm>
          <a:off x="10528300" y="134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117956</xdr:rowOff>
    </xdr:from>
    <xdr:to>
      <xdr:col>14</xdr:col>
      <xdr:colOff>79375</xdr:colOff>
      <xdr:row>79</xdr:row>
      <xdr:rowOff>48106</xdr:rowOff>
    </xdr:to>
    <xdr:sp macro="" textlink="">
      <xdr:nvSpPr>
        <xdr:cNvPr id="418" name="円/楕円 417"/>
        <xdr:cNvSpPr/>
      </xdr:nvSpPr>
      <xdr:spPr>
        <a:xfrm>
          <a:off x="9588500" y="1349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39233</xdr:rowOff>
    </xdr:from>
    <xdr:ext cx="534377" cy="259045"/>
    <xdr:sp macro="" textlink="">
      <xdr:nvSpPr>
        <xdr:cNvPr id="419" name="テキスト ボックス 418"/>
        <xdr:cNvSpPr txBox="1"/>
      </xdr:nvSpPr>
      <xdr:spPr>
        <a:xfrm>
          <a:off x="9372111" y="1358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110302</xdr:rowOff>
    </xdr:from>
    <xdr:to>
      <xdr:col>15</xdr:col>
      <xdr:colOff>180975</xdr:colOff>
      <xdr:row>97</xdr:row>
      <xdr:rowOff>33429</xdr:rowOff>
    </xdr:to>
    <xdr:cxnSp macro="">
      <xdr:nvCxnSpPr>
        <xdr:cNvPr id="446" name="直線コネクタ 445"/>
        <xdr:cNvCxnSpPr/>
      </xdr:nvCxnSpPr>
      <xdr:spPr>
        <a:xfrm flipV="1">
          <a:off x="9639300" y="16569502"/>
          <a:ext cx="838200" cy="9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7"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42073</xdr:rowOff>
    </xdr:from>
    <xdr:to>
      <xdr:col>14</xdr:col>
      <xdr:colOff>79375</xdr:colOff>
      <xdr:row>97</xdr:row>
      <xdr:rowOff>143673</xdr:rowOff>
    </xdr:to>
    <xdr:sp macro="" textlink="">
      <xdr:nvSpPr>
        <xdr:cNvPr id="449" name="フローチャート : 判断 448"/>
        <xdr:cNvSpPr/>
      </xdr:nvSpPr>
      <xdr:spPr>
        <a:xfrm>
          <a:off x="9588500" y="1667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134800</xdr:rowOff>
    </xdr:from>
    <xdr:ext cx="534377" cy="259045"/>
    <xdr:sp macro="" textlink="">
      <xdr:nvSpPr>
        <xdr:cNvPr id="450" name="テキスト ボックス 449"/>
        <xdr:cNvSpPr txBox="1"/>
      </xdr:nvSpPr>
      <xdr:spPr>
        <a:xfrm>
          <a:off x="9372111" y="167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59502</xdr:rowOff>
    </xdr:from>
    <xdr:to>
      <xdr:col>15</xdr:col>
      <xdr:colOff>231775</xdr:colOff>
      <xdr:row>96</xdr:row>
      <xdr:rowOff>161102</xdr:rowOff>
    </xdr:to>
    <xdr:sp macro="" textlink="">
      <xdr:nvSpPr>
        <xdr:cNvPr id="456" name="円/楕円 455"/>
        <xdr:cNvSpPr/>
      </xdr:nvSpPr>
      <xdr:spPr>
        <a:xfrm>
          <a:off x="10426700" y="165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82379</xdr:rowOff>
    </xdr:from>
    <xdr:ext cx="534377" cy="259045"/>
    <xdr:sp macro="" textlink="">
      <xdr:nvSpPr>
        <xdr:cNvPr id="457" name="普通建設事業費 （ うち更新整備　）該当値テキスト"/>
        <xdr:cNvSpPr txBox="1"/>
      </xdr:nvSpPr>
      <xdr:spPr>
        <a:xfrm>
          <a:off x="10528300" y="1637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40,715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154079</xdr:rowOff>
    </xdr:from>
    <xdr:to>
      <xdr:col>14</xdr:col>
      <xdr:colOff>79375</xdr:colOff>
      <xdr:row>97</xdr:row>
      <xdr:rowOff>84229</xdr:rowOff>
    </xdr:to>
    <xdr:sp macro="" textlink="">
      <xdr:nvSpPr>
        <xdr:cNvPr id="458" name="円/楕円 457"/>
        <xdr:cNvSpPr/>
      </xdr:nvSpPr>
      <xdr:spPr>
        <a:xfrm>
          <a:off x="9588500" y="166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100756</xdr:rowOff>
    </xdr:from>
    <xdr:ext cx="534377" cy="259045"/>
    <xdr:sp macro="" textlink="">
      <xdr:nvSpPr>
        <xdr:cNvPr id="459" name="テキスト ボックス 458"/>
        <xdr:cNvSpPr txBox="1"/>
      </xdr:nvSpPr>
      <xdr:spPr>
        <a:xfrm>
          <a:off x="9372111" y="163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5626</xdr:rowOff>
    </xdr:from>
    <xdr:to>
      <xdr:col>23</xdr:col>
      <xdr:colOff>517525</xdr:colOff>
      <xdr:row>39</xdr:row>
      <xdr:rowOff>43593</xdr:rowOff>
    </xdr:to>
    <xdr:cxnSp macro="">
      <xdr:nvCxnSpPr>
        <xdr:cNvPr id="488" name="直線コネクタ 487"/>
        <xdr:cNvCxnSpPr/>
      </xdr:nvCxnSpPr>
      <xdr:spPr>
        <a:xfrm flipV="1">
          <a:off x="15481300" y="6692176"/>
          <a:ext cx="8382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39212</xdr:rowOff>
    </xdr:from>
    <xdr:to>
      <xdr:col>22</xdr:col>
      <xdr:colOff>365125</xdr:colOff>
      <xdr:row>39</xdr:row>
      <xdr:rowOff>43593</xdr:rowOff>
    </xdr:to>
    <xdr:cxnSp macro="">
      <xdr:nvCxnSpPr>
        <xdr:cNvPr id="491" name="直線コネクタ 490"/>
        <xdr:cNvCxnSpPr/>
      </xdr:nvCxnSpPr>
      <xdr:spPr>
        <a:xfrm>
          <a:off x="14592300" y="6725762"/>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145669</xdr:rowOff>
    </xdr:from>
    <xdr:to>
      <xdr:col>22</xdr:col>
      <xdr:colOff>415925</xdr:colOff>
      <xdr:row>39</xdr:row>
      <xdr:rowOff>75819</xdr:rowOff>
    </xdr:to>
    <xdr:sp macro="" textlink="">
      <xdr:nvSpPr>
        <xdr:cNvPr id="492" name="フローチャート : 判断 491"/>
        <xdr:cNvSpPr/>
      </xdr:nvSpPr>
      <xdr:spPr>
        <a:xfrm>
          <a:off x="154305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92346</xdr:rowOff>
    </xdr:from>
    <xdr:ext cx="469744" cy="259045"/>
    <xdr:sp macro="" textlink="">
      <xdr:nvSpPr>
        <xdr:cNvPr id="493" name="テキスト ボックス 492"/>
        <xdr:cNvSpPr txBox="1"/>
      </xdr:nvSpPr>
      <xdr:spPr>
        <a:xfrm>
          <a:off x="15246427" y="64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112897</xdr:rowOff>
    </xdr:from>
    <xdr:to>
      <xdr:col>21</xdr:col>
      <xdr:colOff>161925</xdr:colOff>
      <xdr:row>39</xdr:row>
      <xdr:rowOff>39212</xdr:rowOff>
    </xdr:to>
    <xdr:cxnSp macro="">
      <xdr:nvCxnSpPr>
        <xdr:cNvPr id="494" name="直線コネクタ 493"/>
        <xdr:cNvCxnSpPr/>
      </xdr:nvCxnSpPr>
      <xdr:spPr>
        <a:xfrm>
          <a:off x="13703300" y="6627997"/>
          <a:ext cx="8890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112331</xdr:rowOff>
    </xdr:from>
    <xdr:to>
      <xdr:col>21</xdr:col>
      <xdr:colOff>212725</xdr:colOff>
      <xdr:row>39</xdr:row>
      <xdr:rowOff>42481</xdr:rowOff>
    </xdr:to>
    <xdr:sp macro="" textlink="">
      <xdr:nvSpPr>
        <xdr:cNvPr id="495" name="フローチャート : 判断 494"/>
        <xdr:cNvSpPr/>
      </xdr:nvSpPr>
      <xdr:spPr>
        <a:xfrm>
          <a:off x="14541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59009</xdr:rowOff>
    </xdr:from>
    <xdr:ext cx="469744" cy="259045"/>
    <xdr:sp macro="" textlink="">
      <xdr:nvSpPr>
        <xdr:cNvPr id="496" name="テキスト ボックス 495"/>
        <xdr:cNvSpPr txBox="1"/>
      </xdr:nvSpPr>
      <xdr:spPr>
        <a:xfrm>
          <a:off x="14357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112897</xdr:rowOff>
    </xdr:from>
    <xdr:to>
      <xdr:col>19</xdr:col>
      <xdr:colOff>644525</xdr:colOff>
      <xdr:row>39</xdr:row>
      <xdr:rowOff>13227</xdr:rowOff>
    </xdr:to>
    <xdr:cxnSp macro="">
      <xdr:nvCxnSpPr>
        <xdr:cNvPr id="497" name="直線コネクタ 496"/>
        <xdr:cNvCxnSpPr/>
      </xdr:nvCxnSpPr>
      <xdr:spPr>
        <a:xfrm flipV="1">
          <a:off x="12814300" y="6627997"/>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25921</xdr:rowOff>
    </xdr:from>
    <xdr:to>
      <xdr:col>20</xdr:col>
      <xdr:colOff>9525</xdr:colOff>
      <xdr:row>38</xdr:row>
      <xdr:rowOff>127521</xdr:rowOff>
    </xdr:to>
    <xdr:sp macro="" textlink="">
      <xdr:nvSpPr>
        <xdr:cNvPr id="498" name="フローチャート : 判断 497"/>
        <xdr:cNvSpPr/>
      </xdr:nvSpPr>
      <xdr:spPr>
        <a:xfrm>
          <a:off x="13652500" y="65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144048</xdr:rowOff>
    </xdr:from>
    <xdr:ext cx="469744" cy="259045"/>
    <xdr:sp macro="" textlink="">
      <xdr:nvSpPr>
        <xdr:cNvPr id="499" name="テキスト ボックス 498"/>
        <xdr:cNvSpPr txBox="1"/>
      </xdr:nvSpPr>
      <xdr:spPr>
        <a:xfrm>
          <a:off x="13468427" y="631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95606</xdr:rowOff>
    </xdr:from>
    <xdr:to>
      <xdr:col>18</xdr:col>
      <xdr:colOff>492125</xdr:colOff>
      <xdr:row>39</xdr:row>
      <xdr:rowOff>25756</xdr:rowOff>
    </xdr:to>
    <xdr:sp macro="" textlink="">
      <xdr:nvSpPr>
        <xdr:cNvPr id="500" name="フローチャート : 判断 499"/>
        <xdr:cNvSpPr/>
      </xdr:nvSpPr>
      <xdr:spPr>
        <a:xfrm>
          <a:off x="12763500" y="661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42283</xdr:rowOff>
    </xdr:from>
    <xdr:ext cx="469744" cy="259045"/>
    <xdr:sp macro="" textlink="">
      <xdr:nvSpPr>
        <xdr:cNvPr id="501" name="テキスト ボックス 500"/>
        <xdr:cNvSpPr txBox="1"/>
      </xdr:nvSpPr>
      <xdr:spPr>
        <a:xfrm>
          <a:off x="12579427" y="638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126276</xdr:rowOff>
    </xdr:from>
    <xdr:to>
      <xdr:col>23</xdr:col>
      <xdr:colOff>568325</xdr:colOff>
      <xdr:row>39</xdr:row>
      <xdr:rowOff>56426</xdr:rowOff>
    </xdr:to>
    <xdr:sp macro="" textlink="">
      <xdr:nvSpPr>
        <xdr:cNvPr id="507" name="円/楕円 506"/>
        <xdr:cNvSpPr/>
      </xdr:nvSpPr>
      <xdr:spPr>
        <a:xfrm>
          <a:off x="16268700" y="6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78357</xdr:rowOff>
    </xdr:from>
    <xdr:ext cx="469744" cy="259045"/>
    <xdr:sp macro="" textlink="">
      <xdr:nvSpPr>
        <xdr:cNvPr id="508" name="災害復旧事業費該当値テキスト"/>
        <xdr:cNvSpPr txBox="1"/>
      </xdr:nvSpPr>
      <xdr:spPr>
        <a:xfrm>
          <a:off x="16370300" y="659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164243</xdr:rowOff>
    </xdr:from>
    <xdr:to>
      <xdr:col>22</xdr:col>
      <xdr:colOff>415925</xdr:colOff>
      <xdr:row>39</xdr:row>
      <xdr:rowOff>94393</xdr:rowOff>
    </xdr:to>
    <xdr:sp macro="" textlink="">
      <xdr:nvSpPr>
        <xdr:cNvPr id="509" name="円/楕円 508"/>
        <xdr:cNvSpPr/>
      </xdr:nvSpPr>
      <xdr:spPr>
        <a:xfrm>
          <a:off x="154305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85520</xdr:rowOff>
    </xdr:from>
    <xdr:ext cx="313932" cy="259045"/>
    <xdr:sp macro="" textlink="">
      <xdr:nvSpPr>
        <xdr:cNvPr id="510" name="テキスト ボックス 509"/>
        <xdr:cNvSpPr txBox="1"/>
      </xdr:nvSpPr>
      <xdr:spPr>
        <a:xfrm>
          <a:off x="15324333" y="677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159862</xdr:rowOff>
    </xdr:from>
    <xdr:to>
      <xdr:col>21</xdr:col>
      <xdr:colOff>212725</xdr:colOff>
      <xdr:row>39</xdr:row>
      <xdr:rowOff>90012</xdr:rowOff>
    </xdr:to>
    <xdr:sp macro="" textlink="">
      <xdr:nvSpPr>
        <xdr:cNvPr id="511" name="円/楕円 510"/>
        <xdr:cNvSpPr/>
      </xdr:nvSpPr>
      <xdr:spPr>
        <a:xfrm>
          <a:off x="14541500" y="66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81139</xdr:rowOff>
    </xdr:from>
    <xdr:ext cx="378565" cy="259045"/>
    <xdr:sp macro="" textlink="">
      <xdr:nvSpPr>
        <xdr:cNvPr id="512" name="テキスト ボックス 511"/>
        <xdr:cNvSpPr txBox="1"/>
      </xdr:nvSpPr>
      <xdr:spPr>
        <a:xfrm>
          <a:off x="14403017" y="676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62097</xdr:rowOff>
    </xdr:from>
    <xdr:to>
      <xdr:col>20</xdr:col>
      <xdr:colOff>9525</xdr:colOff>
      <xdr:row>38</xdr:row>
      <xdr:rowOff>163697</xdr:rowOff>
    </xdr:to>
    <xdr:sp macro="" textlink="">
      <xdr:nvSpPr>
        <xdr:cNvPr id="513" name="円/楕円 512"/>
        <xdr:cNvSpPr/>
      </xdr:nvSpPr>
      <xdr:spPr>
        <a:xfrm>
          <a:off x="13652500" y="65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154824</xdr:rowOff>
    </xdr:from>
    <xdr:ext cx="469744" cy="259045"/>
    <xdr:sp macro="" textlink="">
      <xdr:nvSpPr>
        <xdr:cNvPr id="514" name="テキスト ボックス 513"/>
        <xdr:cNvSpPr txBox="1"/>
      </xdr:nvSpPr>
      <xdr:spPr>
        <a:xfrm>
          <a:off x="13468427" y="666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133877</xdr:rowOff>
    </xdr:from>
    <xdr:to>
      <xdr:col>18</xdr:col>
      <xdr:colOff>492125</xdr:colOff>
      <xdr:row>39</xdr:row>
      <xdr:rowOff>64027</xdr:rowOff>
    </xdr:to>
    <xdr:sp macro="" textlink="">
      <xdr:nvSpPr>
        <xdr:cNvPr id="515" name="円/楕円 514"/>
        <xdr:cNvSpPr/>
      </xdr:nvSpPr>
      <xdr:spPr>
        <a:xfrm>
          <a:off x="12763500" y="66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55154</xdr:rowOff>
    </xdr:from>
    <xdr:ext cx="469744" cy="259045"/>
    <xdr:sp macro="" textlink="">
      <xdr:nvSpPr>
        <xdr:cNvPr id="516" name="テキスト ボックス 515"/>
        <xdr:cNvSpPr txBox="1"/>
      </xdr:nvSpPr>
      <xdr:spPr>
        <a:xfrm>
          <a:off x="12579427" y="674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9" name="フローチャート : 判断 54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0" name="テキスト ボックス 54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2" name="フローチャート : 判断 55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3" name="テキスト ボックス 55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55" name="フローチャート : 判断 55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56" name="テキスト ボックス 55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57" name="フローチャート : 判断 55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58" name="テキスト ボックス 55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7" name="テキスト ボックス 56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9" name="テキスト ボックス 56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1" name="テキスト ボックス 57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3" name="テキスト ボックス 572"/>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43269</xdr:rowOff>
    </xdr:from>
    <xdr:to>
      <xdr:col>23</xdr:col>
      <xdr:colOff>517525</xdr:colOff>
      <xdr:row>75</xdr:row>
      <xdr:rowOff>99301</xdr:rowOff>
    </xdr:to>
    <xdr:cxnSp macro="">
      <xdr:nvCxnSpPr>
        <xdr:cNvPr id="602" name="直線コネクタ 601"/>
        <xdr:cNvCxnSpPr/>
      </xdr:nvCxnSpPr>
      <xdr:spPr>
        <a:xfrm>
          <a:off x="15481300" y="12902019"/>
          <a:ext cx="838200" cy="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3"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2413</xdr:rowOff>
    </xdr:from>
    <xdr:to>
      <xdr:col>22</xdr:col>
      <xdr:colOff>365125</xdr:colOff>
      <xdr:row>75</xdr:row>
      <xdr:rowOff>43269</xdr:rowOff>
    </xdr:to>
    <xdr:cxnSp macro="">
      <xdr:nvCxnSpPr>
        <xdr:cNvPr id="605" name="直線コネクタ 604"/>
        <xdr:cNvCxnSpPr/>
      </xdr:nvCxnSpPr>
      <xdr:spPr>
        <a:xfrm>
          <a:off x="14592300" y="12861163"/>
          <a:ext cx="889000" cy="4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146813</xdr:rowOff>
    </xdr:from>
    <xdr:to>
      <xdr:col>22</xdr:col>
      <xdr:colOff>415925</xdr:colOff>
      <xdr:row>76</xdr:row>
      <xdr:rowOff>76963</xdr:rowOff>
    </xdr:to>
    <xdr:sp macro="" textlink="">
      <xdr:nvSpPr>
        <xdr:cNvPr id="606" name="フローチャート : 判断 605"/>
        <xdr:cNvSpPr/>
      </xdr:nvSpPr>
      <xdr:spPr>
        <a:xfrm>
          <a:off x="15430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68090</xdr:rowOff>
    </xdr:from>
    <xdr:ext cx="534377" cy="259045"/>
    <xdr:sp macro="" textlink="">
      <xdr:nvSpPr>
        <xdr:cNvPr id="607" name="テキスト ボックス 606"/>
        <xdr:cNvSpPr txBox="1"/>
      </xdr:nvSpPr>
      <xdr:spPr>
        <a:xfrm>
          <a:off x="15214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120803</xdr:rowOff>
    </xdr:from>
    <xdr:to>
      <xdr:col>21</xdr:col>
      <xdr:colOff>161925</xdr:colOff>
      <xdr:row>75</xdr:row>
      <xdr:rowOff>2413</xdr:rowOff>
    </xdr:to>
    <xdr:cxnSp macro="">
      <xdr:nvCxnSpPr>
        <xdr:cNvPr id="608" name="直線コネクタ 607"/>
        <xdr:cNvCxnSpPr/>
      </xdr:nvCxnSpPr>
      <xdr:spPr>
        <a:xfrm>
          <a:off x="13703300" y="12808103"/>
          <a:ext cx="889000" cy="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155487</xdr:rowOff>
    </xdr:from>
    <xdr:to>
      <xdr:col>21</xdr:col>
      <xdr:colOff>212725</xdr:colOff>
      <xdr:row>76</xdr:row>
      <xdr:rowOff>85637</xdr:rowOff>
    </xdr:to>
    <xdr:sp macro="" textlink="">
      <xdr:nvSpPr>
        <xdr:cNvPr id="609" name="フローチャート : 判断 608"/>
        <xdr:cNvSpPr/>
      </xdr:nvSpPr>
      <xdr:spPr>
        <a:xfrm>
          <a:off x="14541500" y="1301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76764</xdr:rowOff>
    </xdr:from>
    <xdr:ext cx="534377" cy="259045"/>
    <xdr:sp macro="" textlink="">
      <xdr:nvSpPr>
        <xdr:cNvPr id="610" name="テキスト ボックス 609"/>
        <xdr:cNvSpPr txBox="1"/>
      </xdr:nvSpPr>
      <xdr:spPr>
        <a:xfrm>
          <a:off x="14325111" y="131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56591</xdr:rowOff>
    </xdr:from>
    <xdr:to>
      <xdr:col>19</xdr:col>
      <xdr:colOff>644525</xdr:colOff>
      <xdr:row>74</xdr:row>
      <xdr:rowOff>120803</xdr:rowOff>
    </xdr:to>
    <xdr:cxnSp macro="">
      <xdr:nvCxnSpPr>
        <xdr:cNvPr id="611" name="直線コネクタ 610"/>
        <xdr:cNvCxnSpPr/>
      </xdr:nvCxnSpPr>
      <xdr:spPr>
        <a:xfrm>
          <a:off x="12814300" y="12743891"/>
          <a:ext cx="889000" cy="6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126226</xdr:rowOff>
    </xdr:from>
    <xdr:to>
      <xdr:col>20</xdr:col>
      <xdr:colOff>9525</xdr:colOff>
      <xdr:row>76</xdr:row>
      <xdr:rowOff>56375</xdr:rowOff>
    </xdr:to>
    <xdr:sp macro="" textlink="">
      <xdr:nvSpPr>
        <xdr:cNvPr id="612" name="フローチャート : 判断 611"/>
        <xdr:cNvSpPr/>
      </xdr:nvSpPr>
      <xdr:spPr>
        <a:xfrm>
          <a:off x="13652500" y="129849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47502</xdr:rowOff>
    </xdr:from>
    <xdr:ext cx="534377" cy="259045"/>
    <xdr:sp macro="" textlink="">
      <xdr:nvSpPr>
        <xdr:cNvPr id="613" name="テキスト ボックス 612"/>
        <xdr:cNvSpPr txBox="1"/>
      </xdr:nvSpPr>
      <xdr:spPr>
        <a:xfrm>
          <a:off x="13436111" y="130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121589</xdr:rowOff>
    </xdr:from>
    <xdr:to>
      <xdr:col>18</xdr:col>
      <xdr:colOff>492125</xdr:colOff>
      <xdr:row>76</xdr:row>
      <xdr:rowOff>51739</xdr:rowOff>
    </xdr:to>
    <xdr:sp macro="" textlink="">
      <xdr:nvSpPr>
        <xdr:cNvPr id="614" name="フローチャート : 判断 613"/>
        <xdr:cNvSpPr/>
      </xdr:nvSpPr>
      <xdr:spPr>
        <a:xfrm>
          <a:off x="12763500" y="1298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42866</xdr:rowOff>
    </xdr:from>
    <xdr:ext cx="534377" cy="259045"/>
    <xdr:sp macro="" textlink="">
      <xdr:nvSpPr>
        <xdr:cNvPr id="615" name="テキスト ボックス 614"/>
        <xdr:cNvSpPr txBox="1"/>
      </xdr:nvSpPr>
      <xdr:spPr>
        <a:xfrm>
          <a:off x="12547111" y="130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48501</xdr:rowOff>
    </xdr:from>
    <xdr:to>
      <xdr:col>23</xdr:col>
      <xdr:colOff>568325</xdr:colOff>
      <xdr:row>75</xdr:row>
      <xdr:rowOff>150101</xdr:rowOff>
    </xdr:to>
    <xdr:sp macro="" textlink="">
      <xdr:nvSpPr>
        <xdr:cNvPr id="621" name="円/楕円 620"/>
        <xdr:cNvSpPr/>
      </xdr:nvSpPr>
      <xdr:spPr>
        <a:xfrm>
          <a:off x="16268700" y="129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26928</xdr:rowOff>
    </xdr:from>
    <xdr:ext cx="534377" cy="259045"/>
    <xdr:sp macro="" textlink="">
      <xdr:nvSpPr>
        <xdr:cNvPr id="622" name="公債費該当値テキスト"/>
        <xdr:cNvSpPr txBox="1"/>
      </xdr:nvSpPr>
      <xdr:spPr>
        <a:xfrm>
          <a:off x="16370300" y="128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49,681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163919</xdr:rowOff>
    </xdr:from>
    <xdr:to>
      <xdr:col>22</xdr:col>
      <xdr:colOff>415925</xdr:colOff>
      <xdr:row>75</xdr:row>
      <xdr:rowOff>94069</xdr:rowOff>
    </xdr:to>
    <xdr:sp macro="" textlink="">
      <xdr:nvSpPr>
        <xdr:cNvPr id="623" name="円/楕円 622"/>
        <xdr:cNvSpPr/>
      </xdr:nvSpPr>
      <xdr:spPr>
        <a:xfrm>
          <a:off x="15430500" y="128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110596</xdr:rowOff>
    </xdr:from>
    <xdr:ext cx="534377" cy="259045"/>
    <xdr:sp macro="" textlink="">
      <xdr:nvSpPr>
        <xdr:cNvPr id="624" name="テキスト ボックス 623"/>
        <xdr:cNvSpPr txBox="1"/>
      </xdr:nvSpPr>
      <xdr:spPr>
        <a:xfrm>
          <a:off x="15214111" y="126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123063</xdr:rowOff>
    </xdr:from>
    <xdr:to>
      <xdr:col>21</xdr:col>
      <xdr:colOff>212725</xdr:colOff>
      <xdr:row>75</xdr:row>
      <xdr:rowOff>53213</xdr:rowOff>
    </xdr:to>
    <xdr:sp macro="" textlink="">
      <xdr:nvSpPr>
        <xdr:cNvPr id="625" name="円/楕円 624"/>
        <xdr:cNvSpPr/>
      </xdr:nvSpPr>
      <xdr:spPr>
        <a:xfrm>
          <a:off x="14541500" y="128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69740</xdr:rowOff>
    </xdr:from>
    <xdr:ext cx="534377" cy="259045"/>
    <xdr:sp macro="" textlink="">
      <xdr:nvSpPr>
        <xdr:cNvPr id="626" name="テキスト ボックス 625"/>
        <xdr:cNvSpPr txBox="1"/>
      </xdr:nvSpPr>
      <xdr:spPr>
        <a:xfrm>
          <a:off x="14325111" y="125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70003</xdr:rowOff>
    </xdr:from>
    <xdr:to>
      <xdr:col>20</xdr:col>
      <xdr:colOff>9525</xdr:colOff>
      <xdr:row>75</xdr:row>
      <xdr:rowOff>153</xdr:rowOff>
    </xdr:to>
    <xdr:sp macro="" textlink="">
      <xdr:nvSpPr>
        <xdr:cNvPr id="627" name="円/楕円 626"/>
        <xdr:cNvSpPr/>
      </xdr:nvSpPr>
      <xdr:spPr>
        <a:xfrm>
          <a:off x="13652500" y="127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16680</xdr:rowOff>
    </xdr:from>
    <xdr:ext cx="534377" cy="259045"/>
    <xdr:sp macro="" textlink="">
      <xdr:nvSpPr>
        <xdr:cNvPr id="628" name="テキスト ボックス 627"/>
        <xdr:cNvSpPr txBox="1"/>
      </xdr:nvSpPr>
      <xdr:spPr>
        <a:xfrm>
          <a:off x="13436111" y="1253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5791</xdr:rowOff>
    </xdr:from>
    <xdr:to>
      <xdr:col>18</xdr:col>
      <xdr:colOff>492125</xdr:colOff>
      <xdr:row>74</xdr:row>
      <xdr:rowOff>107391</xdr:rowOff>
    </xdr:to>
    <xdr:sp macro="" textlink="">
      <xdr:nvSpPr>
        <xdr:cNvPr id="629" name="円/楕円 628"/>
        <xdr:cNvSpPr/>
      </xdr:nvSpPr>
      <xdr:spPr>
        <a:xfrm>
          <a:off x="12763500" y="126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123918</xdr:rowOff>
    </xdr:from>
    <xdr:ext cx="534377" cy="259045"/>
    <xdr:sp macro="" textlink="">
      <xdr:nvSpPr>
        <xdr:cNvPr id="630" name="テキスト ボックス 629"/>
        <xdr:cNvSpPr txBox="1"/>
      </xdr:nvSpPr>
      <xdr:spPr>
        <a:xfrm>
          <a:off x="12547111" y="1246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77067</xdr:rowOff>
    </xdr:from>
    <xdr:to>
      <xdr:col>23</xdr:col>
      <xdr:colOff>517525</xdr:colOff>
      <xdr:row>99</xdr:row>
      <xdr:rowOff>82060</xdr:rowOff>
    </xdr:to>
    <xdr:cxnSp macro="">
      <xdr:nvCxnSpPr>
        <xdr:cNvPr id="661" name="直線コネクタ 660"/>
        <xdr:cNvCxnSpPr/>
      </xdr:nvCxnSpPr>
      <xdr:spPr>
        <a:xfrm>
          <a:off x="15481300" y="17050617"/>
          <a:ext cx="838200"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64756</xdr:rowOff>
    </xdr:from>
    <xdr:to>
      <xdr:col>22</xdr:col>
      <xdr:colOff>365125</xdr:colOff>
      <xdr:row>99</xdr:row>
      <xdr:rowOff>77067</xdr:rowOff>
    </xdr:to>
    <xdr:cxnSp macro="">
      <xdr:nvCxnSpPr>
        <xdr:cNvPr id="664" name="直線コネクタ 663"/>
        <xdr:cNvCxnSpPr/>
      </xdr:nvCxnSpPr>
      <xdr:spPr>
        <a:xfrm>
          <a:off x="14592300" y="17038306"/>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138424</xdr:rowOff>
    </xdr:from>
    <xdr:to>
      <xdr:col>22</xdr:col>
      <xdr:colOff>415925</xdr:colOff>
      <xdr:row>99</xdr:row>
      <xdr:rowOff>68574</xdr:rowOff>
    </xdr:to>
    <xdr:sp macro="" textlink="">
      <xdr:nvSpPr>
        <xdr:cNvPr id="665" name="フローチャート : 判断 664"/>
        <xdr:cNvSpPr/>
      </xdr:nvSpPr>
      <xdr:spPr>
        <a:xfrm>
          <a:off x="15430500" y="169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85101</xdr:rowOff>
    </xdr:from>
    <xdr:ext cx="534377" cy="259045"/>
    <xdr:sp macro="" textlink="">
      <xdr:nvSpPr>
        <xdr:cNvPr id="666" name="テキスト ボックス 665"/>
        <xdr:cNvSpPr txBox="1"/>
      </xdr:nvSpPr>
      <xdr:spPr>
        <a:xfrm>
          <a:off x="15214111" y="167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35939</xdr:rowOff>
    </xdr:from>
    <xdr:to>
      <xdr:col>21</xdr:col>
      <xdr:colOff>161925</xdr:colOff>
      <xdr:row>99</xdr:row>
      <xdr:rowOff>64756</xdr:rowOff>
    </xdr:to>
    <xdr:cxnSp macro="">
      <xdr:nvCxnSpPr>
        <xdr:cNvPr id="667" name="直線コネクタ 666"/>
        <xdr:cNvCxnSpPr/>
      </xdr:nvCxnSpPr>
      <xdr:spPr>
        <a:xfrm>
          <a:off x="13703300" y="17009489"/>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48402</xdr:rowOff>
    </xdr:from>
    <xdr:to>
      <xdr:col>21</xdr:col>
      <xdr:colOff>212725</xdr:colOff>
      <xdr:row>98</xdr:row>
      <xdr:rowOff>150002</xdr:rowOff>
    </xdr:to>
    <xdr:sp macro="" textlink="">
      <xdr:nvSpPr>
        <xdr:cNvPr id="668" name="フローチャート : 判断 667"/>
        <xdr:cNvSpPr/>
      </xdr:nvSpPr>
      <xdr:spPr>
        <a:xfrm>
          <a:off x="14541500" y="1685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166529</xdr:rowOff>
    </xdr:from>
    <xdr:ext cx="534377" cy="259045"/>
    <xdr:sp macro="" textlink="">
      <xdr:nvSpPr>
        <xdr:cNvPr id="669" name="テキスト ボックス 668"/>
        <xdr:cNvSpPr txBox="1"/>
      </xdr:nvSpPr>
      <xdr:spPr>
        <a:xfrm>
          <a:off x="14325111" y="1662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35939</xdr:rowOff>
    </xdr:from>
    <xdr:to>
      <xdr:col>19</xdr:col>
      <xdr:colOff>644525</xdr:colOff>
      <xdr:row>99</xdr:row>
      <xdr:rowOff>73188</xdr:rowOff>
    </xdr:to>
    <xdr:cxnSp macro="">
      <xdr:nvCxnSpPr>
        <xdr:cNvPr id="670" name="直線コネクタ 669"/>
        <xdr:cNvCxnSpPr/>
      </xdr:nvCxnSpPr>
      <xdr:spPr>
        <a:xfrm flipV="1">
          <a:off x="12814300" y="17009489"/>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53891</xdr:rowOff>
    </xdr:from>
    <xdr:to>
      <xdr:col>20</xdr:col>
      <xdr:colOff>9525</xdr:colOff>
      <xdr:row>98</xdr:row>
      <xdr:rowOff>155491</xdr:rowOff>
    </xdr:to>
    <xdr:sp macro="" textlink="">
      <xdr:nvSpPr>
        <xdr:cNvPr id="671" name="フローチャート : 判断 670"/>
        <xdr:cNvSpPr/>
      </xdr:nvSpPr>
      <xdr:spPr>
        <a:xfrm>
          <a:off x="13652500" y="168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568</xdr:rowOff>
    </xdr:from>
    <xdr:ext cx="534377" cy="259045"/>
    <xdr:sp macro="" textlink="">
      <xdr:nvSpPr>
        <xdr:cNvPr id="672" name="テキスト ボックス 671"/>
        <xdr:cNvSpPr txBox="1"/>
      </xdr:nvSpPr>
      <xdr:spPr>
        <a:xfrm>
          <a:off x="13436111" y="166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131592</xdr:rowOff>
    </xdr:from>
    <xdr:to>
      <xdr:col>18</xdr:col>
      <xdr:colOff>492125</xdr:colOff>
      <xdr:row>99</xdr:row>
      <xdr:rowOff>61742</xdr:rowOff>
    </xdr:to>
    <xdr:sp macro="" textlink="">
      <xdr:nvSpPr>
        <xdr:cNvPr id="673" name="フローチャート : 判断 672"/>
        <xdr:cNvSpPr/>
      </xdr:nvSpPr>
      <xdr:spPr>
        <a:xfrm>
          <a:off x="12763500" y="169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78269</xdr:rowOff>
    </xdr:from>
    <xdr:ext cx="534377" cy="259045"/>
    <xdr:sp macro="" textlink="">
      <xdr:nvSpPr>
        <xdr:cNvPr id="674" name="テキスト ボックス 673"/>
        <xdr:cNvSpPr txBox="1"/>
      </xdr:nvSpPr>
      <xdr:spPr>
        <a:xfrm>
          <a:off x="12547111" y="167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31260</xdr:rowOff>
    </xdr:from>
    <xdr:to>
      <xdr:col>23</xdr:col>
      <xdr:colOff>568325</xdr:colOff>
      <xdr:row>99</xdr:row>
      <xdr:rowOff>132860</xdr:rowOff>
    </xdr:to>
    <xdr:sp macro="" textlink="">
      <xdr:nvSpPr>
        <xdr:cNvPr id="680" name="円/楕円 679"/>
        <xdr:cNvSpPr/>
      </xdr:nvSpPr>
      <xdr:spPr>
        <a:xfrm>
          <a:off x="16268700" y="170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153558</xdr:rowOff>
    </xdr:from>
    <xdr:ext cx="469744" cy="259045"/>
    <xdr:sp macro="" textlink="">
      <xdr:nvSpPr>
        <xdr:cNvPr id="681" name="積立金該当値テキスト"/>
        <xdr:cNvSpPr txBox="1"/>
      </xdr:nvSpPr>
      <xdr:spPr>
        <a:xfrm>
          <a:off x="16370300" y="1695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26267</xdr:rowOff>
    </xdr:from>
    <xdr:to>
      <xdr:col>22</xdr:col>
      <xdr:colOff>415925</xdr:colOff>
      <xdr:row>99</xdr:row>
      <xdr:rowOff>127867</xdr:rowOff>
    </xdr:to>
    <xdr:sp macro="" textlink="">
      <xdr:nvSpPr>
        <xdr:cNvPr id="682" name="円/楕円 681"/>
        <xdr:cNvSpPr/>
      </xdr:nvSpPr>
      <xdr:spPr>
        <a:xfrm>
          <a:off x="15430500" y="169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118994</xdr:rowOff>
    </xdr:from>
    <xdr:ext cx="469744" cy="259045"/>
    <xdr:sp macro="" textlink="">
      <xdr:nvSpPr>
        <xdr:cNvPr id="683" name="テキスト ボックス 682"/>
        <xdr:cNvSpPr txBox="1"/>
      </xdr:nvSpPr>
      <xdr:spPr>
        <a:xfrm>
          <a:off x="15246427" y="1709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13956</xdr:rowOff>
    </xdr:from>
    <xdr:to>
      <xdr:col>21</xdr:col>
      <xdr:colOff>212725</xdr:colOff>
      <xdr:row>99</xdr:row>
      <xdr:rowOff>115556</xdr:rowOff>
    </xdr:to>
    <xdr:sp macro="" textlink="">
      <xdr:nvSpPr>
        <xdr:cNvPr id="684" name="円/楕円 683"/>
        <xdr:cNvSpPr/>
      </xdr:nvSpPr>
      <xdr:spPr>
        <a:xfrm>
          <a:off x="14541500" y="169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106683</xdr:rowOff>
    </xdr:from>
    <xdr:ext cx="534377" cy="259045"/>
    <xdr:sp macro="" textlink="">
      <xdr:nvSpPr>
        <xdr:cNvPr id="685" name="テキスト ボックス 684"/>
        <xdr:cNvSpPr txBox="1"/>
      </xdr:nvSpPr>
      <xdr:spPr>
        <a:xfrm>
          <a:off x="14325111" y="170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156589</xdr:rowOff>
    </xdr:from>
    <xdr:to>
      <xdr:col>20</xdr:col>
      <xdr:colOff>9525</xdr:colOff>
      <xdr:row>99</xdr:row>
      <xdr:rowOff>86739</xdr:rowOff>
    </xdr:to>
    <xdr:sp macro="" textlink="">
      <xdr:nvSpPr>
        <xdr:cNvPr id="686" name="円/楕円 685"/>
        <xdr:cNvSpPr/>
      </xdr:nvSpPr>
      <xdr:spPr>
        <a:xfrm>
          <a:off x="13652500" y="16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77866</xdr:rowOff>
    </xdr:from>
    <xdr:ext cx="534377" cy="259045"/>
    <xdr:sp macro="" textlink="">
      <xdr:nvSpPr>
        <xdr:cNvPr id="687" name="テキスト ボックス 686"/>
        <xdr:cNvSpPr txBox="1"/>
      </xdr:nvSpPr>
      <xdr:spPr>
        <a:xfrm>
          <a:off x="13436111" y="170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22388</xdr:rowOff>
    </xdr:from>
    <xdr:to>
      <xdr:col>18</xdr:col>
      <xdr:colOff>492125</xdr:colOff>
      <xdr:row>99</xdr:row>
      <xdr:rowOff>123988</xdr:rowOff>
    </xdr:to>
    <xdr:sp macro="" textlink="">
      <xdr:nvSpPr>
        <xdr:cNvPr id="688" name="円/楕円 687"/>
        <xdr:cNvSpPr/>
      </xdr:nvSpPr>
      <xdr:spPr>
        <a:xfrm>
          <a:off x="12763500" y="169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115115</xdr:rowOff>
    </xdr:from>
    <xdr:ext cx="469744" cy="259045"/>
    <xdr:sp macro="" textlink="">
      <xdr:nvSpPr>
        <xdr:cNvPr id="689" name="テキスト ボックス 688"/>
        <xdr:cNvSpPr txBox="1"/>
      </xdr:nvSpPr>
      <xdr:spPr>
        <a:xfrm>
          <a:off x="12579427" y="1708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62159</xdr:rowOff>
    </xdr:from>
    <xdr:to>
      <xdr:col>32</xdr:col>
      <xdr:colOff>187325</xdr:colOff>
      <xdr:row>38</xdr:row>
      <xdr:rowOff>60604</xdr:rowOff>
    </xdr:to>
    <xdr:cxnSp macro="">
      <xdr:nvCxnSpPr>
        <xdr:cNvPr id="716" name="直線コネクタ 715"/>
        <xdr:cNvCxnSpPr/>
      </xdr:nvCxnSpPr>
      <xdr:spPr>
        <a:xfrm flipV="1">
          <a:off x="21323300" y="6405809"/>
          <a:ext cx="838200" cy="1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111950</xdr:rowOff>
    </xdr:from>
    <xdr:ext cx="469744" cy="259045"/>
    <xdr:sp macro="" textlink="">
      <xdr:nvSpPr>
        <xdr:cNvPr id="717" name="投資及び出資金平均値テキスト"/>
        <xdr:cNvSpPr txBox="1"/>
      </xdr:nvSpPr>
      <xdr:spPr>
        <a:xfrm>
          <a:off x="22212300" y="645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28738</xdr:rowOff>
    </xdr:from>
    <xdr:to>
      <xdr:col>31</xdr:col>
      <xdr:colOff>34925</xdr:colOff>
      <xdr:row>38</xdr:row>
      <xdr:rowOff>60604</xdr:rowOff>
    </xdr:to>
    <xdr:cxnSp macro="">
      <xdr:nvCxnSpPr>
        <xdr:cNvPr id="719" name="直線コネクタ 718"/>
        <xdr:cNvCxnSpPr/>
      </xdr:nvCxnSpPr>
      <xdr:spPr>
        <a:xfrm>
          <a:off x="20434300" y="6543838"/>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42677</xdr:rowOff>
    </xdr:from>
    <xdr:to>
      <xdr:col>31</xdr:col>
      <xdr:colOff>85725</xdr:colOff>
      <xdr:row>38</xdr:row>
      <xdr:rowOff>144277</xdr:rowOff>
    </xdr:to>
    <xdr:sp macro="" textlink="">
      <xdr:nvSpPr>
        <xdr:cNvPr id="720" name="フローチャート : 判断 719"/>
        <xdr:cNvSpPr/>
      </xdr:nvSpPr>
      <xdr:spPr>
        <a:xfrm>
          <a:off x="21272500" y="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135404</xdr:rowOff>
    </xdr:from>
    <xdr:ext cx="469744" cy="259045"/>
    <xdr:sp macro="" textlink="">
      <xdr:nvSpPr>
        <xdr:cNvPr id="721" name="テキスト ボックス 720"/>
        <xdr:cNvSpPr txBox="1"/>
      </xdr:nvSpPr>
      <xdr:spPr>
        <a:xfrm>
          <a:off x="21088427" y="66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146238</xdr:rowOff>
    </xdr:from>
    <xdr:to>
      <xdr:col>29</xdr:col>
      <xdr:colOff>517525</xdr:colOff>
      <xdr:row>38</xdr:row>
      <xdr:rowOff>28738</xdr:rowOff>
    </xdr:to>
    <xdr:cxnSp macro="">
      <xdr:nvCxnSpPr>
        <xdr:cNvPr id="722" name="直線コネクタ 721"/>
        <xdr:cNvCxnSpPr/>
      </xdr:nvCxnSpPr>
      <xdr:spPr>
        <a:xfrm>
          <a:off x="19545300" y="648988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146736</xdr:rowOff>
    </xdr:from>
    <xdr:to>
      <xdr:col>29</xdr:col>
      <xdr:colOff>568325</xdr:colOff>
      <xdr:row>38</xdr:row>
      <xdr:rowOff>76885</xdr:rowOff>
    </xdr:to>
    <xdr:sp macro="" textlink="">
      <xdr:nvSpPr>
        <xdr:cNvPr id="723" name="フローチャート : 判断 722"/>
        <xdr:cNvSpPr/>
      </xdr:nvSpPr>
      <xdr:spPr>
        <a:xfrm>
          <a:off x="20383500" y="64903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93413</xdr:rowOff>
    </xdr:from>
    <xdr:ext cx="469744" cy="259045"/>
    <xdr:sp macro="" textlink="">
      <xdr:nvSpPr>
        <xdr:cNvPr id="724" name="テキスト ボックス 723"/>
        <xdr:cNvSpPr txBox="1"/>
      </xdr:nvSpPr>
      <xdr:spPr>
        <a:xfrm>
          <a:off x="20199427" y="62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146238</xdr:rowOff>
    </xdr:from>
    <xdr:to>
      <xdr:col>28</xdr:col>
      <xdr:colOff>314325</xdr:colOff>
      <xdr:row>37</xdr:row>
      <xdr:rowOff>167452</xdr:rowOff>
    </xdr:to>
    <xdr:cxnSp macro="">
      <xdr:nvCxnSpPr>
        <xdr:cNvPr id="725" name="直線コネクタ 724"/>
        <xdr:cNvCxnSpPr/>
      </xdr:nvCxnSpPr>
      <xdr:spPr>
        <a:xfrm flipV="1">
          <a:off x="18656300" y="6489888"/>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3404</xdr:rowOff>
    </xdr:from>
    <xdr:to>
      <xdr:col>28</xdr:col>
      <xdr:colOff>365125</xdr:colOff>
      <xdr:row>38</xdr:row>
      <xdr:rowOff>105004</xdr:rowOff>
    </xdr:to>
    <xdr:sp macro="" textlink="">
      <xdr:nvSpPr>
        <xdr:cNvPr id="726" name="フローチャート : 判断 725"/>
        <xdr:cNvSpPr/>
      </xdr:nvSpPr>
      <xdr:spPr>
        <a:xfrm>
          <a:off x="19494500" y="651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96131</xdr:rowOff>
    </xdr:from>
    <xdr:ext cx="469744" cy="259045"/>
    <xdr:sp macro="" textlink="">
      <xdr:nvSpPr>
        <xdr:cNvPr id="727" name="テキスト ボックス 726"/>
        <xdr:cNvSpPr txBox="1"/>
      </xdr:nvSpPr>
      <xdr:spPr>
        <a:xfrm>
          <a:off x="19310427" y="661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159995</xdr:rowOff>
    </xdr:from>
    <xdr:to>
      <xdr:col>27</xdr:col>
      <xdr:colOff>161925</xdr:colOff>
      <xdr:row>38</xdr:row>
      <xdr:rowOff>90145</xdr:rowOff>
    </xdr:to>
    <xdr:sp macro="" textlink="">
      <xdr:nvSpPr>
        <xdr:cNvPr id="728" name="フローチャート : 判断 727"/>
        <xdr:cNvSpPr/>
      </xdr:nvSpPr>
      <xdr:spPr>
        <a:xfrm>
          <a:off x="18605500" y="65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81272</xdr:rowOff>
    </xdr:from>
    <xdr:ext cx="469744" cy="259045"/>
    <xdr:sp macro="" textlink="">
      <xdr:nvSpPr>
        <xdr:cNvPr id="729" name="テキスト ボックス 728"/>
        <xdr:cNvSpPr txBox="1"/>
      </xdr:nvSpPr>
      <xdr:spPr>
        <a:xfrm>
          <a:off x="18421427" y="659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11359</xdr:rowOff>
    </xdr:from>
    <xdr:to>
      <xdr:col>32</xdr:col>
      <xdr:colOff>238125</xdr:colOff>
      <xdr:row>37</xdr:row>
      <xdr:rowOff>112959</xdr:rowOff>
    </xdr:to>
    <xdr:sp macro="" textlink="">
      <xdr:nvSpPr>
        <xdr:cNvPr id="735" name="円/楕円 734"/>
        <xdr:cNvSpPr/>
      </xdr:nvSpPr>
      <xdr:spPr>
        <a:xfrm>
          <a:off x="22110700" y="63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34236</xdr:rowOff>
    </xdr:from>
    <xdr:ext cx="469744" cy="259045"/>
    <xdr:sp macro="" textlink="">
      <xdr:nvSpPr>
        <xdr:cNvPr id="736" name="投資及び出資金該当値テキスト"/>
        <xdr:cNvSpPr txBox="1"/>
      </xdr:nvSpPr>
      <xdr:spPr>
        <a:xfrm>
          <a:off x="22212300" y="620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9804</xdr:rowOff>
    </xdr:from>
    <xdr:to>
      <xdr:col>31</xdr:col>
      <xdr:colOff>85725</xdr:colOff>
      <xdr:row>38</xdr:row>
      <xdr:rowOff>111404</xdr:rowOff>
    </xdr:to>
    <xdr:sp macro="" textlink="">
      <xdr:nvSpPr>
        <xdr:cNvPr id="737" name="円/楕円 736"/>
        <xdr:cNvSpPr/>
      </xdr:nvSpPr>
      <xdr:spPr>
        <a:xfrm>
          <a:off x="21272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127931</xdr:rowOff>
    </xdr:from>
    <xdr:ext cx="469744" cy="259045"/>
    <xdr:sp macro="" textlink="">
      <xdr:nvSpPr>
        <xdr:cNvPr id="738" name="テキスト ボックス 737"/>
        <xdr:cNvSpPr txBox="1"/>
      </xdr:nvSpPr>
      <xdr:spPr>
        <a:xfrm>
          <a:off x="21088427" y="63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149387</xdr:rowOff>
    </xdr:from>
    <xdr:to>
      <xdr:col>29</xdr:col>
      <xdr:colOff>568325</xdr:colOff>
      <xdr:row>38</xdr:row>
      <xdr:rowOff>79538</xdr:rowOff>
    </xdr:to>
    <xdr:sp macro="" textlink="">
      <xdr:nvSpPr>
        <xdr:cNvPr id="739" name="円/楕円 738"/>
        <xdr:cNvSpPr/>
      </xdr:nvSpPr>
      <xdr:spPr>
        <a:xfrm>
          <a:off x="20383500" y="64930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70665</xdr:rowOff>
    </xdr:from>
    <xdr:ext cx="469744" cy="259045"/>
    <xdr:sp macro="" textlink="">
      <xdr:nvSpPr>
        <xdr:cNvPr id="740" name="テキスト ボックス 739"/>
        <xdr:cNvSpPr txBox="1"/>
      </xdr:nvSpPr>
      <xdr:spPr>
        <a:xfrm>
          <a:off x="20199427" y="658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95438</xdr:rowOff>
    </xdr:from>
    <xdr:to>
      <xdr:col>28</xdr:col>
      <xdr:colOff>365125</xdr:colOff>
      <xdr:row>38</xdr:row>
      <xdr:rowOff>25588</xdr:rowOff>
    </xdr:to>
    <xdr:sp macro="" textlink="">
      <xdr:nvSpPr>
        <xdr:cNvPr id="741" name="円/楕円 740"/>
        <xdr:cNvSpPr/>
      </xdr:nvSpPr>
      <xdr:spPr>
        <a:xfrm>
          <a:off x="19494500" y="64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42115</xdr:rowOff>
    </xdr:from>
    <xdr:ext cx="469744" cy="259045"/>
    <xdr:sp macro="" textlink="">
      <xdr:nvSpPr>
        <xdr:cNvPr id="742" name="テキスト ボックス 741"/>
        <xdr:cNvSpPr txBox="1"/>
      </xdr:nvSpPr>
      <xdr:spPr>
        <a:xfrm>
          <a:off x="19310427" y="621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116652</xdr:rowOff>
    </xdr:from>
    <xdr:to>
      <xdr:col>27</xdr:col>
      <xdr:colOff>161925</xdr:colOff>
      <xdr:row>38</xdr:row>
      <xdr:rowOff>46802</xdr:rowOff>
    </xdr:to>
    <xdr:sp macro="" textlink="">
      <xdr:nvSpPr>
        <xdr:cNvPr id="743" name="円/楕円 742"/>
        <xdr:cNvSpPr/>
      </xdr:nvSpPr>
      <xdr:spPr>
        <a:xfrm>
          <a:off x="18605500" y="64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63329</xdr:rowOff>
    </xdr:from>
    <xdr:ext cx="469744" cy="259045"/>
    <xdr:sp macro="" textlink="">
      <xdr:nvSpPr>
        <xdr:cNvPr id="744" name="テキスト ボックス 743"/>
        <xdr:cNvSpPr txBox="1"/>
      </xdr:nvSpPr>
      <xdr:spPr>
        <a:xfrm>
          <a:off x="18421427" y="623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133724</xdr:rowOff>
    </xdr:from>
    <xdr:to>
      <xdr:col>32</xdr:col>
      <xdr:colOff>187325</xdr:colOff>
      <xdr:row>58</xdr:row>
      <xdr:rowOff>134312</xdr:rowOff>
    </xdr:to>
    <xdr:cxnSp macro="">
      <xdr:nvCxnSpPr>
        <xdr:cNvPr id="775" name="直線コネクタ 774"/>
        <xdr:cNvCxnSpPr/>
      </xdr:nvCxnSpPr>
      <xdr:spPr>
        <a:xfrm>
          <a:off x="21323300" y="10077824"/>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133724</xdr:rowOff>
    </xdr:from>
    <xdr:to>
      <xdr:col>31</xdr:col>
      <xdr:colOff>34925</xdr:colOff>
      <xdr:row>58</xdr:row>
      <xdr:rowOff>156388</xdr:rowOff>
    </xdr:to>
    <xdr:cxnSp macro="">
      <xdr:nvCxnSpPr>
        <xdr:cNvPr id="778" name="直線コネクタ 777"/>
        <xdr:cNvCxnSpPr/>
      </xdr:nvCxnSpPr>
      <xdr:spPr>
        <a:xfrm flipV="1">
          <a:off x="20434300" y="10077824"/>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79" name="フローチャート : 判断 778"/>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25878</xdr:rowOff>
    </xdr:from>
    <xdr:ext cx="469744" cy="259045"/>
    <xdr:sp macro="" textlink="">
      <xdr:nvSpPr>
        <xdr:cNvPr id="780" name="テキスト ボックス 779"/>
        <xdr:cNvSpPr txBox="1"/>
      </xdr:nvSpPr>
      <xdr:spPr>
        <a:xfrm>
          <a:off x="21088427"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141300</xdr:rowOff>
    </xdr:from>
    <xdr:to>
      <xdr:col>29</xdr:col>
      <xdr:colOff>517525</xdr:colOff>
      <xdr:row>58</xdr:row>
      <xdr:rowOff>156388</xdr:rowOff>
    </xdr:to>
    <xdr:cxnSp macro="">
      <xdr:nvCxnSpPr>
        <xdr:cNvPr id="781" name="直線コネクタ 780"/>
        <xdr:cNvCxnSpPr/>
      </xdr:nvCxnSpPr>
      <xdr:spPr>
        <a:xfrm>
          <a:off x="19545300" y="10085400"/>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82" name="フローチャート : 判断 781"/>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4291</xdr:rowOff>
    </xdr:from>
    <xdr:ext cx="469744" cy="259045"/>
    <xdr:sp macro="" textlink="">
      <xdr:nvSpPr>
        <xdr:cNvPr id="783" name="テキスト ボックス 782"/>
        <xdr:cNvSpPr txBox="1"/>
      </xdr:nvSpPr>
      <xdr:spPr>
        <a:xfrm>
          <a:off x="20199427" y="97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141300</xdr:rowOff>
    </xdr:from>
    <xdr:to>
      <xdr:col>28</xdr:col>
      <xdr:colOff>314325</xdr:colOff>
      <xdr:row>58</xdr:row>
      <xdr:rowOff>155637</xdr:rowOff>
    </xdr:to>
    <xdr:cxnSp macro="">
      <xdr:nvCxnSpPr>
        <xdr:cNvPr id="784" name="直線コネクタ 783"/>
        <xdr:cNvCxnSpPr/>
      </xdr:nvCxnSpPr>
      <xdr:spPr>
        <a:xfrm flipV="1">
          <a:off x="18656300" y="1008540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85" name="フローチャート : 判断 784"/>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147362</xdr:rowOff>
    </xdr:from>
    <xdr:ext cx="469744" cy="259045"/>
    <xdr:sp macro="" textlink="">
      <xdr:nvSpPr>
        <xdr:cNvPr id="786" name="テキスト ボックス 785"/>
        <xdr:cNvSpPr txBox="1"/>
      </xdr:nvSpPr>
      <xdr:spPr>
        <a:xfrm>
          <a:off x="19310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87" name="フローチャート : 判断 786"/>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148897</xdr:rowOff>
    </xdr:from>
    <xdr:ext cx="469744" cy="259045"/>
    <xdr:sp macro="" textlink="">
      <xdr:nvSpPr>
        <xdr:cNvPr id="788" name="テキスト ボックス 787"/>
        <xdr:cNvSpPr txBox="1"/>
      </xdr:nvSpPr>
      <xdr:spPr>
        <a:xfrm>
          <a:off x="18421427" y="9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83512</xdr:rowOff>
    </xdr:from>
    <xdr:to>
      <xdr:col>32</xdr:col>
      <xdr:colOff>238125</xdr:colOff>
      <xdr:row>59</xdr:row>
      <xdr:rowOff>13662</xdr:rowOff>
    </xdr:to>
    <xdr:sp macro="" textlink="">
      <xdr:nvSpPr>
        <xdr:cNvPr id="794" name="円/楕円 793"/>
        <xdr:cNvSpPr/>
      </xdr:nvSpPr>
      <xdr:spPr>
        <a:xfrm>
          <a:off x="22110700" y="100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61939</xdr:rowOff>
    </xdr:from>
    <xdr:ext cx="469744" cy="259045"/>
    <xdr:sp macro="" textlink="">
      <xdr:nvSpPr>
        <xdr:cNvPr id="795" name="貸付金該当値テキスト"/>
        <xdr:cNvSpPr txBox="1"/>
      </xdr:nvSpPr>
      <xdr:spPr>
        <a:xfrm>
          <a:off x="22212300" y="1000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82924</xdr:rowOff>
    </xdr:from>
    <xdr:to>
      <xdr:col>31</xdr:col>
      <xdr:colOff>85725</xdr:colOff>
      <xdr:row>59</xdr:row>
      <xdr:rowOff>13074</xdr:rowOff>
    </xdr:to>
    <xdr:sp macro="" textlink="">
      <xdr:nvSpPr>
        <xdr:cNvPr id="796" name="円/楕円 795"/>
        <xdr:cNvSpPr/>
      </xdr:nvSpPr>
      <xdr:spPr>
        <a:xfrm>
          <a:off x="21272500" y="100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4201</xdr:rowOff>
    </xdr:from>
    <xdr:ext cx="469744" cy="259045"/>
    <xdr:sp macro="" textlink="">
      <xdr:nvSpPr>
        <xdr:cNvPr id="797" name="テキスト ボックス 796"/>
        <xdr:cNvSpPr txBox="1"/>
      </xdr:nvSpPr>
      <xdr:spPr>
        <a:xfrm>
          <a:off x="21088427" y="101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105588</xdr:rowOff>
    </xdr:from>
    <xdr:to>
      <xdr:col>29</xdr:col>
      <xdr:colOff>568325</xdr:colOff>
      <xdr:row>59</xdr:row>
      <xdr:rowOff>35738</xdr:rowOff>
    </xdr:to>
    <xdr:sp macro="" textlink="">
      <xdr:nvSpPr>
        <xdr:cNvPr id="798" name="円/楕円 797"/>
        <xdr:cNvSpPr/>
      </xdr:nvSpPr>
      <xdr:spPr>
        <a:xfrm>
          <a:off x="20383500" y="100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26865</xdr:rowOff>
    </xdr:from>
    <xdr:ext cx="469744" cy="259045"/>
    <xdr:sp macro="" textlink="">
      <xdr:nvSpPr>
        <xdr:cNvPr id="799" name="テキスト ボックス 798"/>
        <xdr:cNvSpPr txBox="1"/>
      </xdr:nvSpPr>
      <xdr:spPr>
        <a:xfrm>
          <a:off x="20199427" y="1014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90500</xdr:rowOff>
    </xdr:from>
    <xdr:to>
      <xdr:col>28</xdr:col>
      <xdr:colOff>365125</xdr:colOff>
      <xdr:row>59</xdr:row>
      <xdr:rowOff>20650</xdr:rowOff>
    </xdr:to>
    <xdr:sp macro="" textlink="">
      <xdr:nvSpPr>
        <xdr:cNvPr id="800" name="円/楕円 799"/>
        <xdr:cNvSpPr/>
      </xdr:nvSpPr>
      <xdr:spPr>
        <a:xfrm>
          <a:off x="194945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11777</xdr:rowOff>
    </xdr:from>
    <xdr:ext cx="469744" cy="259045"/>
    <xdr:sp macro="" textlink="">
      <xdr:nvSpPr>
        <xdr:cNvPr id="801" name="テキスト ボックス 800"/>
        <xdr:cNvSpPr txBox="1"/>
      </xdr:nvSpPr>
      <xdr:spPr>
        <a:xfrm>
          <a:off x="19310427" y="101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104837</xdr:rowOff>
    </xdr:from>
    <xdr:to>
      <xdr:col>27</xdr:col>
      <xdr:colOff>161925</xdr:colOff>
      <xdr:row>59</xdr:row>
      <xdr:rowOff>34987</xdr:rowOff>
    </xdr:to>
    <xdr:sp macro="" textlink="">
      <xdr:nvSpPr>
        <xdr:cNvPr id="802" name="円/楕円 801"/>
        <xdr:cNvSpPr/>
      </xdr:nvSpPr>
      <xdr:spPr>
        <a:xfrm>
          <a:off x="18605500" y="100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26114</xdr:rowOff>
    </xdr:from>
    <xdr:ext cx="469744" cy="259045"/>
    <xdr:sp macro="" textlink="">
      <xdr:nvSpPr>
        <xdr:cNvPr id="803" name="テキスト ボックス 802"/>
        <xdr:cNvSpPr txBox="1"/>
      </xdr:nvSpPr>
      <xdr:spPr>
        <a:xfrm>
          <a:off x="18421427" y="101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14171</xdr:rowOff>
    </xdr:from>
    <xdr:to>
      <xdr:col>32</xdr:col>
      <xdr:colOff>187325</xdr:colOff>
      <xdr:row>79</xdr:row>
      <xdr:rowOff>35358</xdr:rowOff>
    </xdr:to>
    <xdr:cxnSp macro="">
      <xdr:nvCxnSpPr>
        <xdr:cNvPr id="831" name="直線コネクタ 830"/>
        <xdr:cNvCxnSpPr/>
      </xdr:nvCxnSpPr>
      <xdr:spPr>
        <a:xfrm flipV="1">
          <a:off x="21323300" y="13558721"/>
          <a:ext cx="838200" cy="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42978</xdr:rowOff>
    </xdr:from>
    <xdr:ext cx="534377" cy="259045"/>
    <xdr:sp macro="" textlink="">
      <xdr:nvSpPr>
        <xdr:cNvPr id="832" name="繰出金平均値テキスト"/>
        <xdr:cNvSpPr txBox="1"/>
      </xdr:nvSpPr>
      <xdr:spPr>
        <a:xfrm>
          <a:off x="22212300" y="13244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35358</xdr:rowOff>
    </xdr:from>
    <xdr:to>
      <xdr:col>31</xdr:col>
      <xdr:colOff>34925</xdr:colOff>
      <xdr:row>79</xdr:row>
      <xdr:rowOff>38979</xdr:rowOff>
    </xdr:to>
    <xdr:cxnSp macro="">
      <xdr:nvCxnSpPr>
        <xdr:cNvPr id="834" name="直線コネクタ 833"/>
        <xdr:cNvCxnSpPr/>
      </xdr:nvCxnSpPr>
      <xdr:spPr>
        <a:xfrm flipV="1">
          <a:off x="20434300" y="13579908"/>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145438</xdr:rowOff>
    </xdr:from>
    <xdr:to>
      <xdr:col>31</xdr:col>
      <xdr:colOff>85725</xdr:colOff>
      <xdr:row>79</xdr:row>
      <xdr:rowOff>75588</xdr:rowOff>
    </xdr:to>
    <xdr:sp macro="" textlink="">
      <xdr:nvSpPr>
        <xdr:cNvPr id="835" name="フローチャート : 判断 834"/>
        <xdr:cNvSpPr/>
      </xdr:nvSpPr>
      <xdr:spPr>
        <a:xfrm>
          <a:off x="21272500" y="1351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92115</xdr:rowOff>
    </xdr:from>
    <xdr:ext cx="534377" cy="259045"/>
    <xdr:sp macro="" textlink="">
      <xdr:nvSpPr>
        <xdr:cNvPr id="836" name="テキスト ボックス 835"/>
        <xdr:cNvSpPr txBox="1"/>
      </xdr:nvSpPr>
      <xdr:spPr>
        <a:xfrm>
          <a:off x="21056111" y="132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38979</xdr:rowOff>
    </xdr:from>
    <xdr:to>
      <xdr:col>29</xdr:col>
      <xdr:colOff>517525</xdr:colOff>
      <xdr:row>79</xdr:row>
      <xdr:rowOff>58237</xdr:rowOff>
    </xdr:to>
    <xdr:cxnSp macro="">
      <xdr:nvCxnSpPr>
        <xdr:cNvPr id="837" name="直線コネクタ 836"/>
        <xdr:cNvCxnSpPr/>
      </xdr:nvCxnSpPr>
      <xdr:spPr>
        <a:xfrm flipV="1">
          <a:off x="19545300" y="13583529"/>
          <a:ext cx="8890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165033</xdr:rowOff>
    </xdr:from>
    <xdr:to>
      <xdr:col>29</xdr:col>
      <xdr:colOff>568325</xdr:colOff>
      <xdr:row>79</xdr:row>
      <xdr:rowOff>95183</xdr:rowOff>
    </xdr:to>
    <xdr:sp macro="" textlink="">
      <xdr:nvSpPr>
        <xdr:cNvPr id="838" name="フローチャート : 判断 837"/>
        <xdr:cNvSpPr/>
      </xdr:nvSpPr>
      <xdr:spPr>
        <a:xfrm>
          <a:off x="20383500" y="1353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86310</xdr:rowOff>
    </xdr:from>
    <xdr:ext cx="534377" cy="259045"/>
    <xdr:sp macro="" textlink="">
      <xdr:nvSpPr>
        <xdr:cNvPr id="839" name="テキスト ボックス 838"/>
        <xdr:cNvSpPr txBox="1"/>
      </xdr:nvSpPr>
      <xdr:spPr>
        <a:xfrm>
          <a:off x="20167111" y="1363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58237</xdr:rowOff>
    </xdr:from>
    <xdr:to>
      <xdr:col>28</xdr:col>
      <xdr:colOff>314325</xdr:colOff>
      <xdr:row>79</xdr:row>
      <xdr:rowOff>59306</xdr:rowOff>
    </xdr:to>
    <xdr:cxnSp macro="">
      <xdr:nvCxnSpPr>
        <xdr:cNvPr id="840" name="直線コネクタ 839"/>
        <xdr:cNvCxnSpPr/>
      </xdr:nvCxnSpPr>
      <xdr:spPr>
        <a:xfrm flipV="1">
          <a:off x="18656300" y="13602787"/>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79</xdr:row>
      <xdr:rowOff>8807</xdr:rowOff>
    </xdr:from>
    <xdr:to>
      <xdr:col>28</xdr:col>
      <xdr:colOff>365125</xdr:colOff>
      <xdr:row>79</xdr:row>
      <xdr:rowOff>110407</xdr:rowOff>
    </xdr:to>
    <xdr:sp macro="" textlink="">
      <xdr:nvSpPr>
        <xdr:cNvPr id="841" name="フローチャート : 判断 840"/>
        <xdr:cNvSpPr/>
      </xdr:nvSpPr>
      <xdr:spPr>
        <a:xfrm>
          <a:off x="19494500" y="135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101534</xdr:rowOff>
    </xdr:from>
    <xdr:ext cx="534377" cy="259045"/>
    <xdr:sp macro="" textlink="">
      <xdr:nvSpPr>
        <xdr:cNvPr id="842" name="テキスト ボックス 841"/>
        <xdr:cNvSpPr txBox="1"/>
      </xdr:nvSpPr>
      <xdr:spPr>
        <a:xfrm>
          <a:off x="19278111" y="136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79</xdr:row>
      <xdr:rowOff>22625</xdr:rowOff>
    </xdr:from>
    <xdr:to>
      <xdr:col>27</xdr:col>
      <xdr:colOff>161925</xdr:colOff>
      <xdr:row>79</xdr:row>
      <xdr:rowOff>124225</xdr:rowOff>
    </xdr:to>
    <xdr:sp macro="" textlink="">
      <xdr:nvSpPr>
        <xdr:cNvPr id="843" name="フローチャート : 判断 842"/>
        <xdr:cNvSpPr/>
      </xdr:nvSpPr>
      <xdr:spPr>
        <a:xfrm>
          <a:off x="18605500" y="1356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115352</xdr:rowOff>
    </xdr:from>
    <xdr:ext cx="534377" cy="259045"/>
    <xdr:sp macro="" textlink="">
      <xdr:nvSpPr>
        <xdr:cNvPr id="844" name="テキスト ボックス 843"/>
        <xdr:cNvSpPr txBox="1"/>
      </xdr:nvSpPr>
      <xdr:spPr>
        <a:xfrm>
          <a:off x="18389111" y="136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134821</xdr:rowOff>
    </xdr:from>
    <xdr:to>
      <xdr:col>32</xdr:col>
      <xdr:colOff>238125</xdr:colOff>
      <xdr:row>79</xdr:row>
      <xdr:rowOff>64971</xdr:rowOff>
    </xdr:to>
    <xdr:sp macro="" textlink="">
      <xdr:nvSpPr>
        <xdr:cNvPr id="850" name="円/楕円 849"/>
        <xdr:cNvSpPr/>
      </xdr:nvSpPr>
      <xdr:spPr>
        <a:xfrm>
          <a:off x="22110700" y="135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49748</xdr:rowOff>
    </xdr:from>
    <xdr:ext cx="534377" cy="259045"/>
    <xdr:sp macro="" textlink="">
      <xdr:nvSpPr>
        <xdr:cNvPr id="851" name="繰出金該当値テキスト"/>
        <xdr:cNvSpPr txBox="1"/>
      </xdr:nvSpPr>
      <xdr:spPr>
        <a:xfrm>
          <a:off x="22212300" y="1342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44,978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156008</xdr:rowOff>
    </xdr:from>
    <xdr:to>
      <xdr:col>31</xdr:col>
      <xdr:colOff>85725</xdr:colOff>
      <xdr:row>79</xdr:row>
      <xdr:rowOff>86158</xdr:rowOff>
    </xdr:to>
    <xdr:sp macro="" textlink="">
      <xdr:nvSpPr>
        <xdr:cNvPr id="852" name="円/楕円 851"/>
        <xdr:cNvSpPr/>
      </xdr:nvSpPr>
      <xdr:spPr>
        <a:xfrm>
          <a:off x="21272500" y="135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77285</xdr:rowOff>
    </xdr:from>
    <xdr:ext cx="534377" cy="259045"/>
    <xdr:sp macro="" textlink="">
      <xdr:nvSpPr>
        <xdr:cNvPr id="853" name="テキスト ボックス 852"/>
        <xdr:cNvSpPr txBox="1"/>
      </xdr:nvSpPr>
      <xdr:spPr>
        <a:xfrm>
          <a:off x="21056111" y="13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159629</xdr:rowOff>
    </xdr:from>
    <xdr:to>
      <xdr:col>29</xdr:col>
      <xdr:colOff>568325</xdr:colOff>
      <xdr:row>79</xdr:row>
      <xdr:rowOff>89779</xdr:rowOff>
    </xdr:to>
    <xdr:sp macro="" textlink="">
      <xdr:nvSpPr>
        <xdr:cNvPr id="854" name="円/楕円 853"/>
        <xdr:cNvSpPr/>
      </xdr:nvSpPr>
      <xdr:spPr>
        <a:xfrm>
          <a:off x="20383500" y="135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106306</xdr:rowOff>
    </xdr:from>
    <xdr:ext cx="534377" cy="259045"/>
    <xdr:sp macro="" textlink="">
      <xdr:nvSpPr>
        <xdr:cNvPr id="855" name="テキスト ボックス 854"/>
        <xdr:cNvSpPr txBox="1"/>
      </xdr:nvSpPr>
      <xdr:spPr>
        <a:xfrm>
          <a:off x="20167111" y="133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42,265</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7437</xdr:rowOff>
    </xdr:from>
    <xdr:to>
      <xdr:col>28</xdr:col>
      <xdr:colOff>365125</xdr:colOff>
      <xdr:row>79</xdr:row>
      <xdr:rowOff>109037</xdr:rowOff>
    </xdr:to>
    <xdr:sp macro="" textlink="">
      <xdr:nvSpPr>
        <xdr:cNvPr id="856" name="円/楕円 855"/>
        <xdr:cNvSpPr/>
      </xdr:nvSpPr>
      <xdr:spPr>
        <a:xfrm>
          <a:off x="19494500" y="135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125564</xdr:rowOff>
    </xdr:from>
    <xdr:ext cx="534377" cy="259045"/>
    <xdr:sp macro="" textlink="">
      <xdr:nvSpPr>
        <xdr:cNvPr id="857" name="テキスト ボックス 856"/>
        <xdr:cNvSpPr txBox="1"/>
      </xdr:nvSpPr>
      <xdr:spPr>
        <a:xfrm>
          <a:off x="19278111" y="133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40,159</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8506</xdr:rowOff>
    </xdr:from>
    <xdr:to>
      <xdr:col>27</xdr:col>
      <xdr:colOff>161925</xdr:colOff>
      <xdr:row>79</xdr:row>
      <xdr:rowOff>110106</xdr:rowOff>
    </xdr:to>
    <xdr:sp macro="" textlink="">
      <xdr:nvSpPr>
        <xdr:cNvPr id="858" name="円/楕円 857"/>
        <xdr:cNvSpPr/>
      </xdr:nvSpPr>
      <xdr:spPr>
        <a:xfrm>
          <a:off x="18605500" y="135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126633</xdr:rowOff>
    </xdr:from>
    <xdr:ext cx="534377" cy="259045"/>
    <xdr:sp macro="" textlink="">
      <xdr:nvSpPr>
        <xdr:cNvPr id="859" name="テキスト ボックス 858"/>
        <xdr:cNvSpPr txBox="1"/>
      </xdr:nvSpPr>
      <xdr:spPr>
        <a:xfrm>
          <a:off x="18389111" y="1332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扶助費については、類似団体平均の概ね２倍となっている。</a:t>
          </a:r>
          <a:r>
            <a:rPr kumimoji="1" lang="ja-JP" altLang="en-US" sz="1300">
              <a:solidFill>
                <a:schemeClr val="dk1"/>
              </a:solidFill>
              <a:effectLst/>
              <a:latin typeface="+mn-ea"/>
              <a:ea typeface="+mn-ea"/>
              <a:cs typeface="+mn-cs"/>
            </a:rPr>
            <a:t>（扶助費以外</a:t>
          </a:r>
          <a:r>
            <a:rPr kumimoji="1" lang="ja-JP" altLang="ja-JP" sz="1300">
              <a:solidFill>
                <a:schemeClr val="dk1"/>
              </a:solidFill>
              <a:effectLst/>
              <a:latin typeface="+mn-lt"/>
              <a:ea typeface="+mn-ea"/>
              <a:cs typeface="+mn-cs"/>
            </a:rPr>
            <a:t>については、類似団体平均と概ね同水準あるいは低い値となっている</a:t>
          </a:r>
          <a:r>
            <a:rPr kumimoji="1" lang="ja-JP" altLang="en-US" sz="1300">
              <a:solidFill>
                <a:schemeClr val="dk1"/>
              </a:solidFill>
              <a:effectLst/>
              <a:latin typeface="+mn-lt"/>
              <a:ea typeface="+mn-ea"/>
              <a:cs typeface="+mn-cs"/>
            </a:rPr>
            <a:t>。）</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本市は、旧産炭地であることや地域経済の低迷などの要因により、低所得者及び失業者が多く、保護率が他団体に比べ非常に高い（保護率</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年度平均</a:t>
          </a:r>
          <a:r>
            <a:rPr kumimoji="1" lang="en-US" altLang="ja-JP" sz="1300">
              <a:solidFill>
                <a:schemeClr val="dk1"/>
              </a:solidFill>
              <a:effectLst/>
              <a:latin typeface="+mn-ea"/>
              <a:ea typeface="+mn-ea"/>
              <a:cs typeface="+mn-cs"/>
            </a:rPr>
            <a:t>62.2</a:t>
          </a:r>
          <a:r>
            <a:rPr kumimoji="1" lang="ja-JP" altLang="ja-JP" sz="1300">
              <a:solidFill>
                <a:schemeClr val="dk1"/>
              </a:solidFill>
              <a:effectLst/>
              <a:latin typeface="+mn-ea"/>
              <a:ea typeface="+mn-ea"/>
              <a:cs typeface="+mn-cs"/>
            </a:rPr>
            <a:t>パーミル）ものとなっており、生活保護費も多額となっている。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保護率の上昇は全国的な傾向ではあるが、企業誘致や就労支援策などの雇用対策や、生活困窮者への自立支援策などを通じ、生活保護費の削減を図る必要がある。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49,451
49,103
54.55
28,997,381
28,048,210
799,085
13,266,853
25,093,193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26314</xdr:rowOff>
    </xdr:from>
    <xdr:to>
      <xdr:col>6</xdr:col>
      <xdr:colOff>511175</xdr:colOff>
      <xdr:row>37</xdr:row>
      <xdr:rowOff>42469</xdr:rowOff>
    </xdr:to>
    <xdr:cxnSp macro="">
      <xdr:nvCxnSpPr>
        <xdr:cNvPr id="60" name="直線コネクタ 59"/>
        <xdr:cNvCxnSpPr/>
      </xdr:nvCxnSpPr>
      <xdr:spPr>
        <a:xfrm flipV="1">
          <a:off x="3797300" y="6369964"/>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42469</xdr:rowOff>
    </xdr:from>
    <xdr:to>
      <xdr:col>5</xdr:col>
      <xdr:colOff>358775</xdr:colOff>
      <xdr:row>37</xdr:row>
      <xdr:rowOff>52908</xdr:rowOff>
    </xdr:to>
    <xdr:cxnSp macro="">
      <xdr:nvCxnSpPr>
        <xdr:cNvPr id="63" name="直線コネクタ 62"/>
        <xdr:cNvCxnSpPr/>
      </xdr:nvCxnSpPr>
      <xdr:spPr>
        <a:xfrm flipV="1">
          <a:off x="2908300" y="6386119"/>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38608</xdr:rowOff>
    </xdr:from>
    <xdr:to>
      <xdr:col>5</xdr:col>
      <xdr:colOff>409575</xdr:colOff>
      <xdr:row>37</xdr:row>
      <xdr:rowOff>140208</xdr:rowOff>
    </xdr:to>
    <xdr:sp macro="" textlink="">
      <xdr:nvSpPr>
        <xdr:cNvPr id="64" name="フローチャート : 判断 63"/>
        <xdr:cNvSpPr/>
      </xdr:nvSpPr>
      <xdr:spPr>
        <a:xfrm>
          <a:off x="3746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131335</xdr:rowOff>
    </xdr:from>
    <xdr:ext cx="469744" cy="259045"/>
    <xdr:sp macro="" textlink="">
      <xdr:nvSpPr>
        <xdr:cNvPr id="65" name="テキスト ボックス 64"/>
        <xdr:cNvSpPr txBox="1"/>
      </xdr:nvSpPr>
      <xdr:spPr>
        <a:xfrm>
          <a:off x="3562427"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23724</xdr:rowOff>
    </xdr:from>
    <xdr:to>
      <xdr:col>4</xdr:col>
      <xdr:colOff>155575</xdr:colOff>
      <xdr:row>37</xdr:row>
      <xdr:rowOff>52908</xdr:rowOff>
    </xdr:to>
    <xdr:cxnSp macro="">
      <xdr:nvCxnSpPr>
        <xdr:cNvPr id="66" name="直線コネクタ 65"/>
        <xdr:cNvCxnSpPr/>
      </xdr:nvCxnSpPr>
      <xdr:spPr>
        <a:xfrm>
          <a:off x="2019300" y="636737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42037</xdr:rowOff>
    </xdr:from>
    <xdr:to>
      <xdr:col>4</xdr:col>
      <xdr:colOff>206375</xdr:colOff>
      <xdr:row>37</xdr:row>
      <xdr:rowOff>143637</xdr:rowOff>
    </xdr:to>
    <xdr:sp macro="" textlink="">
      <xdr:nvSpPr>
        <xdr:cNvPr id="67" name="フローチャート : 判断 66"/>
        <xdr:cNvSpPr/>
      </xdr:nvSpPr>
      <xdr:spPr>
        <a:xfrm>
          <a:off x="2857500" y="638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134764</xdr:rowOff>
    </xdr:from>
    <xdr:ext cx="469744" cy="259045"/>
    <xdr:sp macro="" textlink="">
      <xdr:nvSpPr>
        <xdr:cNvPr id="68" name="テキスト ボックス 67"/>
        <xdr:cNvSpPr txBox="1"/>
      </xdr:nvSpPr>
      <xdr:spPr>
        <a:xfrm>
          <a:off x="2673427" y="647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133833</xdr:rowOff>
    </xdr:from>
    <xdr:to>
      <xdr:col>2</xdr:col>
      <xdr:colOff>638175</xdr:colOff>
      <xdr:row>37</xdr:row>
      <xdr:rowOff>23724</xdr:rowOff>
    </xdr:to>
    <xdr:cxnSp macro="">
      <xdr:nvCxnSpPr>
        <xdr:cNvPr id="69" name="直線コネクタ 68"/>
        <xdr:cNvCxnSpPr/>
      </xdr:nvCxnSpPr>
      <xdr:spPr>
        <a:xfrm>
          <a:off x="1130300" y="6306033"/>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35027</xdr:rowOff>
    </xdr:from>
    <xdr:to>
      <xdr:col>3</xdr:col>
      <xdr:colOff>3175</xdr:colOff>
      <xdr:row>37</xdr:row>
      <xdr:rowOff>136627</xdr:rowOff>
    </xdr:to>
    <xdr:sp macro="" textlink="">
      <xdr:nvSpPr>
        <xdr:cNvPr id="70" name="フローチャート : 判断 69"/>
        <xdr:cNvSpPr/>
      </xdr:nvSpPr>
      <xdr:spPr>
        <a:xfrm>
          <a:off x="1968500" y="637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127754</xdr:rowOff>
    </xdr:from>
    <xdr:ext cx="469744" cy="259045"/>
    <xdr:sp macro="" textlink="">
      <xdr:nvSpPr>
        <xdr:cNvPr id="71" name="テキスト ボックス 70"/>
        <xdr:cNvSpPr txBox="1"/>
      </xdr:nvSpPr>
      <xdr:spPr>
        <a:xfrm>
          <a:off x="1784427" y="64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166853</xdr:rowOff>
    </xdr:from>
    <xdr:to>
      <xdr:col>1</xdr:col>
      <xdr:colOff>485775</xdr:colOff>
      <xdr:row>37</xdr:row>
      <xdr:rowOff>97003</xdr:rowOff>
    </xdr:to>
    <xdr:sp macro="" textlink="">
      <xdr:nvSpPr>
        <xdr:cNvPr id="72" name="フローチャート : 判断 71"/>
        <xdr:cNvSpPr/>
      </xdr:nvSpPr>
      <xdr:spPr>
        <a:xfrm>
          <a:off x="1079500" y="633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88130</xdr:rowOff>
    </xdr:from>
    <xdr:ext cx="469744" cy="259045"/>
    <xdr:sp macro="" textlink="">
      <xdr:nvSpPr>
        <xdr:cNvPr id="73" name="テキスト ボックス 72"/>
        <xdr:cNvSpPr txBox="1"/>
      </xdr:nvSpPr>
      <xdr:spPr>
        <a:xfrm>
          <a:off x="895427" y="643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146964</xdr:rowOff>
    </xdr:from>
    <xdr:to>
      <xdr:col>6</xdr:col>
      <xdr:colOff>561975</xdr:colOff>
      <xdr:row>37</xdr:row>
      <xdr:rowOff>77114</xdr:rowOff>
    </xdr:to>
    <xdr:sp macro="" textlink="">
      <xdr:nvSpPr>
        <xdr:cNvPr id="79" name="円/楕円 78"/>
        <xdr:cNvSpPr/>
      </xdr:nvSpPr>
      <xdr:spPr>
        <a:xfrm>
          <a:off x="45847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83862</xdr:rowOff>
    </xdr:from>
    <xdr:ext cx="469744" cy="259045"/>
    <xdr:sp macro="" textlink="">
      <xdr:nvSpPr>
        <xdr:cNvPr id="80" name="議会費該当値テキスト"/>
        <xdr:cNvSpPr txBox="1"/>
      </xdr:nvSpPr>
      <xdr:spPr>
        <a:xfrm>
          <a:off x="4686300" y="625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163119</xdr:rowOff>
    </xdr:from>
    <xdr:to>
      <xdr:col>5</xdr:col>
      <xdr:colOff>409575</xdr:colOff>
      <xdr:row>37</xdr:row>
      <xdr:rowOff>93269</xdr:rowOff>
    </xdr:to>
    <xdr:sp macro="" textlink="">
      <xdr:nvSpPr>
        <xdr:cNvPr id="81" name="円/楕円 80"/>
        <xdr:cNvSpPr/>
      </xdr:nvSpPr>
      <xdr:spPr>
        <a:xfrm>
          <a:off x="3746500" y="6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109796</xdr:rowOff>
    </xdr:from>
    <xdr:ext cx="469744" cy="259045"/>
    <xdr:sp macro="" textlink="">
      <xdr:nvSpPr>
        <xdr:cNvPr id="82" name="テキスト ボックス 81"/>
        <xdr:cNvSpPr txBox="1"/>
      </xdr:nvSpPr>
      <xdr:spPr>
        <a:xfrm>
          <a:off x="3562427" y="611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2108</xdr:rowOff>
    </xdr:from>
    <xdr:to>
      <xdr:col>4</xdr:col>
      <xdr:colOff>206375</xdr:colOff>
      <xdr:row>37</xdr:row>
      <xdr:rowOff>103708</xdr:rowOff>
    </xdr:to>
    <xdr:sp macro="" textlink="">
      <xdr:nvSpPr>
        <xdr:cNvPr id="83" name="円/楕円 82"/>
        <xdr:cNvSpPr/>
      </xdr:nvSpPr>
      <xdr:spPr>
        <a:xfrm>
          <a:off x="2857500" y="63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120235</xdr:rowOff>
    </xdr:from>
    <xdr:ext cx="469744" cy="259045"/>
    <xdr:sp macro="" textlink="">
      <xdr:nvSpPr>
        <xdr:cNvPr id="84" name="テキスト ボックス 83"/>
        <xdr:cNvSpPr txBox="1"/>
      </xdr:nvSpPr>
      <xdr:spPr>
        <a:xfrm>
          <a:off x="2673427" y="612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144374</xdr:rowOff>
    </xdr:from>
    <xdr:to>
      <xdr:col>3</xdr:col>
      <xdr:colOff>3175</xdr:colOff>
      <xdr:row>37</xdr:row>
      <xdr:rowOff>74524</xdr:rowOff>
    </xdr:to>
    <xdr:sp macro="" textlink="">
      <xdr:nvSpPr>
        <xdr:cNvPr id="85" name="円/楕円 84"/>
        <xdr:cNvSpPr/>
      </xdr:nvSpPr>
      <xdr:spPr>
        <a:xfrm>
          <a:off x="1968500" y="63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91051</xdr:rowOff>
    </xdr:from>
    <xdr:ext cx="469744" cy="259045"/>
    <xdr:sp macro="" textlink="">
      <xdr:nvSpPr>
        <xdr:cNvPr id="86" name="テキスト ボックス 85"/>
        <xdr:cNvSpPr txBox="1"/>
      </xdr:nvSpPr>
      <xdr:spPr>
        <a:xfrm>
          <a:off x="1784427" y="609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83033</xdr:rowOff>
    </xdr:from>
    <xdr:to>
      <xdr:col>1</xdr:col>
      <xdr:colOff>485775</xdr:colOff>
      <xdr:row>37</xdr:row>
      <xdr:rowOff>13183</xdr:rowOff>
    </xdr:to>
    <xdr:sp macro="" textlink="">
      <xdr:nvSpPr>
        <xdr:cNvPr id="87" name="円/楕円 86"/>
        <xdr:cNvSpPr/>
      </xdr:nvSpPr>
      <xdr:spPr>
        <a:xfrm>
          <a:off x="1079500" y="62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29710</xdr:rowOff>
    </xdr:from>
    <xdr:ext cx="469744" cy="259045"/>
    <xdr:sp macro="" textlink="">
      <xdr:nvSpPr>
        <xdr:cNvPr id="88" name="テキスト ボックス 87"/>
        <xdr:cNvSpPr txBox="1"/>
      </xdr:nvSpPr>
      <xdr:spPr>
        <a:xfrm>
          <a:off x="895427" y="60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34768</xdr:rowOff>
    </xdr:from>
    <xdr:to>
      <xdr:col>6</xdr:col>
      <xdr:colOff>511175</xdr:colOff>
      <xdr:row>58</xdr:row>
      <xdr:rowOff>38449</xdr:rowOff>
    </xdr:to>
    <xdr:cxnSp macro="">
      <xdr:nvCxnSpPr>
        <xdr:cNvPr id="115" name="直線コネクタ 114"/>
        <xdr:cNvCxnSpPr/>
      </xdr:nvCxnSpPr>
      <xdr:spPr>
        <a:xfrm flipV="1">
          <a:off x="3797300" y="9978868"/>
          <a:ext cx="8382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34896</xdr:rowOff>
    </xdr:from>
    <xdr:to>
      <xdr:col>5</xdr:col>
      <xdr:colOff>358775</xdr:colOff>
      <xdr:row>58</xdr:row>
      <xdr:rowOff>38449</xdr:rowOff>
    </xdr:to>
    <xdr:cxnSp macro="">
      <xdr:nvCxnSpPr>
        <xdr:cNvPr id="118" name="直線コネクタ 117"/>
        <xdr:cNvCxnSpPr/>
      </xdr:nvCxnSpPr>
      <xdr:spPr>
        <a:xfrm>
          <a:off x="2908300" y="9978996"/>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128304</xdr:rowOff>
    </xdr:from>
    <xdr:to>
      <xdr:col>5</xdr:col>
      <xdr:colOff>409575</xdr:colOff>
      <xdr:row>58</xdr:row>
      <xdr:rowOff>58454</xdr:rowOff>
    </xdr:to>
    <xdr:sp macro="" textlink="">
      <xdr:nvSpPr>
        <xdr:cNvPr id="119" name="フローチャート : 判断 118"/>
        <xdr:cNvSpPr/>
      </xdr:nvSpPr>
      <xdr:spPr>
        <a:xfrm>
          <a:off x="3746500" y="990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74981</xdr:rowOff>
    </xdr:from>
    <xdr:ext cx="534377" cy="259045"/>
    <xdr:sp macro="" textlink="">
      <xdr:nvSpPr>
        <xdr:cNvPr id="120" name="テキスト ボックス 119"/>
        <xdr:cNvSpPr txBox="1"/>
      </xdr:nvSpPr>
      <xdr:spPr>
        <a:xfrm>
          <a:off x="3530111" y="96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34896</xdr:rowOff>
    </xdr:from>
    <xdr:to>
      <xdr:col>4</xdr:col>
      <xdr:colOff>155575</xdr:colOff>
      <xdr:row>58</xdr:row>
      <xdr:rowOff>53241</xdr:rowOff>
    </xdr:to>
    <xdr:cxnSp macro="">
      <xdr:nvCxnSpPr>
        <xdr:cNvPr id="121" name="直線コネクタ 120"/>
        <xdr:cNvCxnSpPr/>
      </xdr:nvCxnSpPr>
      <xdr:spPr>
        <a:xfrm flipV="1">
          <a:off x="2019300" y="9978996"/>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33298</xdr:rowOff>
    </xdr:from>
    <xdr:to>
      <xdr:col>4</xdr:col>
      <xdr:colOff>206375</xdr:colOff>
      <xdr:row>57</xdr:row>
      <xdr:rowOff>134898</xdr:rowOff>
    </xdr:to>
    <xdr:sp macro="" textlink="">
      <xdr:nvSpPr>
        <xdr:cNvPr id="122" name="フローチャート : 判断 121"/>
        <xdr:cNvSpPr/>
      </xdr:nvSpPr>
      <xdr:spPr>
        <a:xfrm>
          <a:off x="2857500" y="98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151425</xdr:rowOff>
    </xdr:from>
    <xdr:ext cx="534377" cy="259045"/>
    <xdr:sp macro="" textlink="">
      <xdr:nvSpPr>
        <xdr:cNvPr id="123" name="テキスト ボックス 122"/>
        <xdr:cNvSpPr txBox="1"/>
      </xdr:nvSpPr>
      <xdr:spPr>
        <a:xfrm>
          <a:off x="2641111" y="95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33385</xdr:rowOff>
    </xdr:from>
    <xdr:to>
      <xdr:col>2</xdr:col>
      <xdr:colOff>638175</xdr:colOff>
      <xdr:row>58</xdr:row>
      <xdr:rowOff>53241</xdr:rowOff>
    </xdr:to>
    <xdr:cxnSp macro="">
      <xdr:nvCxnSpPr>
        <xdr:cNvPr id="124" name="直線コネクタ 123"/>
        <xdr:cNvCxnSpPr/>
      </xdr:nvCxnSpPr>
      <xdr:spPr>
        <a:xfrm>
          <a:off x="1130300" y="9977485"/>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68735</xdr:rowOff>
    </xdr:from>
    <xdr:to>
      <xdr:col>3</xdr:col>
      <xdr:colOff>3175</xdr:colOff>
      <xdr:row>57</xdr:row>
      <xdr:rowOff>170335</xdr:rowOff>
    </xdr:to>
    <xdr:sp macro="" textlink="">
      <xdr:nvSpPr>
        <xdr:cNvPr id="125" name="フローチャート : 判断 124"/>
        <xdr:cNvSpPr/>
      </xdr:nvSpPr>
      <xdr:spPr>
        <a:xfrm>
          <a:off x="1968500" y="984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15412</xdr:rowOff>
    </xdr:from>
    <xdr:ext cx="534377" cy="259045"/>
    <xdr:sp macro="" textlink="">
      <xdr:nvSpPr>
        <xdr:cNvPr id="126" name="テキスト ボックス 125"/>
        <xdr:cNvSpPr txBox="1"/>
      </xdr:nvSpPr>
      <xdr:spPr>
        <a:xfrm>
          <a:off x="1752111" y="961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111298</xdr:rowOff>
    </xdr:from>
    <xdr:to>
      <xdr:col>1</xdr:col>
      <xdr:colOff>485775</xdr:colOff>
      <xdr:row>58</xdr:row>
      <xdr:rowOff>41448</xdr:rowOff>
    </xdr:to>
    <xdr:sp macro="" textlink="">
      <xdr:nvSpPr>
        <xdr:cNvPr id="127" name="フローチャート : 判断 126"/>
        <xdr:cNvSpPr/>
      </xdr:nvSpPr>
      <xdr:spPr>
        <a:xfrm>
          <a:off x="1079500" y="988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57975</xdr:rowOff>
    </xdr:from>
    <xdr:ext cx="534377" cy="259045"/>
    <xdr:sp macro="" textlink="">
      <xdr:nvSpPr>
        <xdr:cNvPr id="128" name="テキスト ボックス 127"/>
        <xdr:cNvSpPr txBox="1"/>
      </xdr:nvSpPr>
      <xdr:spPr>
        <a:xfrm>
          <a:off x="863111" y="965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155418</xdr:rowOff>
    </xdr:from>
    <xdr:to>
      <xdr:col>6</xdr:col>
      <xdr:colOff>561975</xdr:colOff>
      <xdr:row>58</xdr:row>
      <xdr:rowOff>85568</xdr:rowOff>
    </xdr:to>
    <xdr:sp macro="" textlink="">
      <xdr:nvSpPr>
        <xdr:cNvPr id="134" name="円/楕円 133"/>
        <xdr:cNvSpPr/>
      </xdr:nvSpPr>
      <xdr:spPr>
        <a:xfrm>
          <a:off x="4584700" y="992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83270</xdr:rowOff>
    </xdr:from>
    <xdr:ext cx="534377" cy="259045"/>
    <xdr:sp macro="" textlink="">
      <xdr:nvSpPr>
        <xdr:cNvPr id="135" name="総務費該当値テキスト"/>
        <xdr:cNvSpPr txBox="1"/>
      </xdr:nvSpPr>
      <xdr:spPr>
        <a:xfrm>
          <a:off x="4686300" y="985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159099</xdr:rowOff>
    </xdr:from>
    <xdr:to>
      <xdr:col>5</xdr:col>
      <xdr:colOff>409575</xdr:colOff>
      <xdr:row>58</xdr:row>
      <xdr:rowOff>89249</xdr:rowOff>
    </xdr:to>
    <xdr:sp macro="" textlink="">
      <xdr:nvSpPr>
        <xdr:cNvPr id="136" name="円/楕円 135"/>
        <xdr:cNvSpPr/>
      </xdr:nvSpPr>
      <xdr:spPr>
        <a:xfrm>
          <a:off x="3746500" y="99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80376</xdr:rowOff>
    </xdr:from>
    <xdr:ext cx="534377" cy="259045"/>
    <xdr:sp macro="" textlink="">
      <xdr:nvSpPr>
        <xdr:cNvPr id="137" name="テキスト ボックス 136"/>
        <xdr:cNvSpPr txBox="1"/>
      </xdr:nvSpPr>
      <xdr:spPr>
        <a:xfrm>
          <a:off x="3530111" y="100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155546</xdr:rowOff>
    </xdr:from>
    <xdr:to>
      <xdr:col>4</xdr:col>
      <xdr:colOff>206375</xdr:colOff>
      <xdr:row>58</xdr:row>
      <xdr:rowOff>85696</xdr:rowOff>
    </xdr:to>
    <xdr:sp macro="" textlink="">
      <xdr:nvSpPr>
        <xdr:cNvPr id="138" name="円/楕円 137"/>
        <xdr:cNvSpPr/>
      </xdr:nvSpPr>
      <xdr:spPr>
        <a:xfrm>
          <a:off x="2857500" y="99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76823</xdr:rowOff>
    </xdr:from>
    <xdr:ext cx="534377" cy="259045"/>
    <xdr:sp macro="" textlink="">
      <xdr:nvSpPr>
        <xdr:cNvPr id="139" name="テキスト ボックス 138"/>
        <xdr:cNvSpPr txBox="1"/>
      </xdr:nvSpPr>
      <xdr:spPr>
        <a:xfrm>
          <a:off x="2641111" y="1002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2441</xdr:rowOff>
    </xdr:from>
    <xdr:to>
      <xdr:col>3</xdr:col>
      <xdr:colOff>3175</xdr:colOff>
      <xdr:row>58</xdr:row>
      <xdr:rowOff>104041</xdr:rowOff>
    </xdr:to>
    <xdr:sp macro="" textlink="">
      <xdr:nvSpPr>
        <xdr:cNvPr id="140" name="円/楕円 139"/>
        <xdr:cNvSpPr/>
      </xdr:nvSpPr>
      <xdr:spPr>
        <a:xfrm>
          <a:off x="1968500" y="994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95168</xdr:rowOff>
    </xdr:from>
    <xdr:ext cx="534377" cy="259045"/>
    <xdr:sp macro="" textlink="">
      <xdr:nvSpPr>
        <xdr:cNvPr id="141" name="テキスト ボックス 140"/>
        <xdr:cNvSpPr txBox="1"/>
      </xdr:nvSpPr>
      <xdr:spPr>
        <a:xfrm>
          <a:off x="1752111" y="100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154035</xdr:rowOff>
    </xdr:from>
    <xdr:to>
      <xdr:col>1</xdr:col>
      <xdr:colOff>485775</xdr:colOff>
      <xdr:row>58</xdr:row>
      <xdr:rowOff>84185</xdr:rowOff>
    </xdr:to>
    <xdr:sp macro="" textlink="">
      <xdr:nvSpPr>
        <xdr:cNvPr id="142" name="円/楕円 141"/>
        <xdr:cNvSpPr/>
      </xdr:nvSpPr>
      <xdr:spPr>
        <a:xfrm>
          <a:off x="1079500" y="9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75312</xdr:rowOff>
    </xdr:from>
    <xdr:ext cx="534377" cy="259045"/>
    <xdr:sp macro="" textlink="">
      <xdr:nvSpPr>
        <xdr:cNvPr id="143" name="テキスト ボックス 142"/>
        <xdr:cNvSpPr txBox="1"/>
      </xdr:nvSpPr>
      <xdr:spPr>
        <a:xfrm>
          <a:off x="863111" y="1001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11311</xdr:rowOff>
    </xdr:from>
    <xdr:to>
      <xdr:col>6</xdr:col>
      <xdr:colOff>511175</xdr:colOff>
      <xdr:row>71</xdr:row>
      <xdr:rowOff>86589</xdr:rowOff>
    </xdr:to>
    <xdr:cxnSp macro="">
      <xdr:nvCxnSpPr>
        <xdr:cNvPr id="173" name="直線コネクタ 172"/>
        <xdr:cNvCxnSpPr/>
      </xdr:nvCxnSpPr>
      <xdr:spPr>
        <a:xfrm flipV="1">
          <a:off x="3797300" y="12184261"/>
          <a:ext cx="838200" cy="7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83466</xdr:rowOff>
    </xdr:from>
    <xdr:ext cx="599010" cy="259045"/>
    <xdr:sp macro="" textlink="">
      <xdr:nvSpPr>
        <xdr:cNvPr id="174" name="民生費平均値テキスト"/>
        <xdr:cNvSpPr txBox="1"/>
      </xdr:nvSpPr>
      <xdr:spPr>
        <a:xfrm>
          <a:off x="4686300" y="1294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86589</xdr:rowOff>
    </xdr:from>
    <xdr:to>
      <xdr:col>5</xdr:col>
      <xdr:colOff>358775</xdr:colOff>
      <xdr:row>71</xdr:row>
      <xdr:rowOff>153210</xdr:rowOff>
    </xdr:to>
    <xdr:cxnSp macro="">
      <xdr:nvCxnSpPr>
        <xdr:cNvPr id="176" name="直線コネクタ 175"/>
        <xdr:cNvCxnSpPr/>
      </xdr:nvCxnSpPr>
      <xdr:spPr>
        <a:xfrm flipV="1">
          <a:off x="2908300" y="12259539"/>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112872</xdr:rowOff>
    </xdr:from>
    <xdr:to>
      <xdr:col>5</xdr:col>
      <xdr:colOff>409575</xdr:colOff>
      <xdr:row>77</xdr:row>
      <xdr:rowOff>43022</xdr:rowOff>
    </xdr:to>
    <xdr:sp macro="" textlink="">
      <xdr:nvSpPr>
        <xdr:cNvPr id="177" name="フローチャート : 判断 176"/>
        <xdr:cNvSpPr/>
      </xdr:nvSpPr>
      <xdr:spPr>
        <a:xfrm>
          <a:off x="3746500" y="1314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34149</xdr:rowOff>
    </xdr:from>
    <xdr:ext cx="599010" cy="259045"/>
    <xdr:sp macro="" textlink="">
      <xdr:nvSpPr>
        <xdr:cNvPr id="178" name="テキスト ボックス 177"/>
        <xdr:cNvSpPr txBox="1"/>
      </xdr:nvSpPr>
      <xdr:spPr>
        <a:xfrm>
          <a:off x="3497794" y="1323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153210</xdr:rowOff>
    </xdr:from>
    <xdr:to>
      <xdr:col>4</xdr:col>
      <xdr:colOff>155575</xdr:colOff>
      <xdr:row>72</xdr:row>
      <xdr:rowOff>128186</xdr:rowOff>
    </xdr:to>
    <xdr:cxnSp macro="">
      <xdr:nvCxnSpPr>
        <xdr:cNvPr id="179" name="直線コネクタ 178"/>
        <xdr:cNvCxnSpPr/>
      </xdr:nvCxnSpPr>
      <xdr:spPr>
        <a:xfrm flipV="1">
          <a:off x="2019300" y="12326160"/>
          <a:ext cx="889000" cy="14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81226</xdr:rowOff>
    </xdr:from>
    <xdr:to>
      <xdr:col>4</xdr:col>
      <xdr:colOff>206375</xdr:colOff>
      <xdr:row>77</xdr:row>
      <xdr:rowOff>11376</xdr:rowOff>
    </xdr:to>
    <xdr:sp macro="" textlink="">
      <xdr:nvSpPr>
        <xdr:cNvPr id="180" name="フローチャート : 判断 179"/>
        <xdr:cNvSpPr/>
      </xdr:nvSpPr>
      <xdr:spPr>
        <a:xfrm>
          <a:off x="2857500" y="1311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2503</xdr:rowOff>
    </xdr:from>
    <xdr:ext cx="599010" cy="259045"/>
    <xdr:sp macro="" textlink="">
      <xdr:nvSpPr>
        <xdr:cNvPr id="181" name="テキスト ボックス 180"/>
        <xdr:cNvSpPr txBox="1"/>
      </xdr:nvSpPr>
      <xdr:spPr>
        <a:xfrm>
          <a:off x="2608794" y="1320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128186</xdr:rowOff>
    </xdr:from>
    <xdr:to>
      <xdr:col>2</xdr:col>
      <xdr:colOff>638175</xdr:colOff>
      <xdr:row>72</xdr:row>
      <xdr:rowOff>169799</xdr:rowOff>
    </xdr:to>
    <xdr:cxnSp macro="">
      <xdr:nvCxnSpPr>
        <xdr:cNvPr id="182" name="直線コネクタ 181"/>
        <xdr:cNvCxnSpPr/>
      </xdr:nvCxnSpPr>
      <xdr:spPr>
        <a:xfrm flipV="1">
          <a:off x="1130300" y="12472586"/>
          <a:ext cx="889000" cy="4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74529</xdr:rowOff>
    </xdr:from>
    <xdr:to>
      <xdr:col>3</xdr:col>
      <xdr:colOff>3175</xdr:colOff>
      <xdr:row>77</xdr:row>
      <xdr:rowOff>4679</xdr:rowOff>
    </xdr:to>
    <xdr:sp macro="" textlink="">
      <xdr:nvSpPr>
        <xdr:cNvPr id="183" name="フローチャート : 判断 182"/>
        <xdr:cNvSpPr/>
      </xdr:nvSpPr>
      <xdr:spPr>
        <a:xfrm>
          <a:off x="1968500" y="131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167256</xdr:rowOff>
    </xdr:from>
    <xdr:ext cx="599010" cy="259045"/>
    <xdr:sp macro="" textlink="">
      <xdr:nvSpPr>
        <xdr:cNvPr id="184" name="テキスト ボックス 183"/>
        <xdr:cNvSpPr txBox="1"/>
      </xdr:nvSpPr>
      <xdr:spPr>
        <a:xfrm>
          <a:off x="1719794" y="1319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131305</xdr:rowOff>
    </xdr:from>
    <xdr:to>
      <xdr:col>1</xdr:col>
      <xdr:colOff>485775</xdr:colOff>
      <xdr:row>76</xdr:row>
      <xdr:rowOff>61455</xdr:rowOff>
    </xdr:to>
    <xdr:sp macro="" textlink="">
      <xdr:nvSpPr>
        <xdr:cNvPr id="185" name="フローチャート : 判断 184"/>
        <xdr:cNvSpPr/>
      </xdr:nvSpPr>
      <xdr:spPr>
        <a:xfrm>
          <a:off x="1079500" y="129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52582</xdr:rowOff>
    </xdr:from>
    <xdr:ext cx="599010" cy="259045"/>
    <xdr:sp macro="" textlink="">
      <xdr:nvSpPr>
        <xdr:cNvPr id="186" name="テキスト ボックス 185"/>
        <xdr:cNvSpPr txBox="1"/>
      </xdr:nvSpPr>
      <xdr:spPr>
        <a:xfrm>
          <a:off x="830794" y="1308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131961</xdr:rowOff>
    </xdr:from>
    <xdr:to>
      <xdr:col>6</xdr:col>
      <xdr:colOff>561975</xdr:colOff>
      <xdr:row>71</xdr:row>
      <xdr:rowOff>62111</xdr:rowOff>
    </xdr:to>
    <xdr:sp macro="" textlink="">
      <xdr:nvSpPr>
        <xdr:cNvPr id="192" name="円/楕円 191"/>
        <xdr:cNvSpPr/>
      </xdr:nvSpPr>
      <xdr:spPr>
        <a:xfrm>
          <a:off x="4584700" y="121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154838</xdr:rowOff>
    </xdr:from>
    <xdr:ext cx="599010" cy="259045"/>
    <xdr:sp macro="" textlink="">
      <xdr:nvSpPr>
        <xdr:cNvPr id="193" name="民生費該当値テキスト"/>
        <xdr:cNvSpPr txBox="1"/>
      </xdr:nvSpPr>
      <xdr:spPr>
        <a:xfrm>
          <a:off x="4686300" y="1198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284,349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35789</xdr:rowOff>
    </xdr:from>
    <xdr:to>
      <xdr:col>5</xdr:col>
      <xdr:colOff>409575</xdr:colOff>
      <xdr:row>71</xdr:row>
      <xdr:rowOff>137389</xdr:rowOff>
    </xdr:to>
    <xdr:sp macro="" textlink="">
      <xdr:nvSpPr>
        <xdr:cNvPr id="194" name="円/楕円 193"/>
        <xdr:cNvSpPr/>
      </xdr:nvSpPr>
      <xdr:spPr>
        <a:xfrm>
          <a:off x="3746500" y="122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153916</xdr:rowOff>
    </xdr:from>
    <xdr:ext cx="599010" cy="259045"/>
    <xdr:sp macro="" textlink="">
      <xdr:nvSpPr>
        <xdr:cNvPr id="195" name="テキスト ボックス 194"/>
        <xdr:cNvSpPr txBox="1"/>
      </xdr:nvSpPr>
      <xdr:spPr>
        <a:xfrm>
          <a:off x="3497794" y="1198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274,470</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102410</xdr:rowOff>
    </xdr:from>
    <xdr:to>
      <xdr:col>4</xdr:col>
      <xdr:colOff>206375</xdr:colOff>
      <xdr:row>72</xdr:row>
      <xdr:rowOff>32560</xdr:rowOff>
    </xdr:to>
    <xdr:sp macro="" textlink="">
      <xdr:nvSpPr>
        <xdr:cNvPr id="196" name="円/楕円 195"/>
        <xdr:cNvSpPr/>
      </xdr:nvSpPr>
      <xdr:spPr>
        <a:xfrm>
          <a:off x="2857500" y="122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49087</xdr:rowOff>
    </xdr:from>
    <xdr:ext cx="599010" cy="259045"/>
    <xdr:sp macro="" textlink="">
      <xdr:nvSpPr>
        <xdr:cNvPr id="197" name="テキスト ボックス 196"/>
        <xdr:cNvSpPr txBox="1"/>
      </xdr:nvSpPr>
      <xdr:spPr>
        <a:xfrm>
          <a:off x="2608794" y="1205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265,727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77386</xdr:rowOff>
    </xdr:from>
    <xdr:to>
      <xdr:col>3</xdr:col>
      <xdr:colOff>3175</xdr:colOff>
      <xdr:row>73</xdr:row>
      <xdr:rowOff>7536</xdr:rowOff>
    </xdr:to>
    <xdr:sp macro="" textlink="">
      <xdr:nvSpPr>
        <xdr:cNvPr id="198" name="円/楕円 197"/>
        <xdr:cNvSpPr/>
      </xdr:nvSpPr>
      <xdr:spPr>
        <a:xfrm>
          <a:off x="1968500" y="124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24063</xdr:rowOff>
    </xdr:from>
    <xdr:ext cx="599010" cy="259045"/>
    <xdr:sp macro="" textlink="">
      <xdr:nvSpPr>
        <xdr:cNvPr id="199" name="テキスト ボックス 198"/>
        <xdr:cNvSpPr txBox="1"/>
      </xdr:nvSpPr>
      <xdr:spPr>
        <a:xfrm>
          <a:off x="1719794" y="1219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246,511</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118999</xdr:rowOff>
    </xdr:from>
    <xdr:to>
      <xdr:col>1</xdr:col>
      <xdr:colOff>485775</xdr:colOff>
      <xdr:row>73</xdr:row>
      <xdr:rowOff>49149</xdr:rowOff>
    </xdr:to>
    <xdr:sp macro="" textlink="">
      <xdr:nvSpPr>
        <xdr:cNvPr id="200" name="円/楕円 199"/>
        <xdr:cNvSpPr/>
      </xdr:nvSpPr>
      <xdr:spPr>
        <a:xfrm>
          <a:off x="1079500" y="124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65676</xdr:rowOff>
    </xdr:from>
    <xdr:ext cx="599010" cy="259045"/>
    <xdr:sp macro="" textlink="">
      <xdr:nvSpPr>
        <xdr:cNvPr id="201" name="テキスト ボックス 200"/>
        <xdr:cNvSpPr txBox="1"/>
      </xdr:nvSpPr>
      <xdr:spPr>
        <a:xfrm>
          <a:off x="830794" y="122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150947</xdr:rowOff>
    </xdr:from>
    <xdr:to>
      <xdr:col>6</xdr:col>
      <xdr:colOff>511175</xdr:colOff>
      <xdr:row>97</xdr:row>
      <xdr:rowOff>6091</xdr:rowOff>
    </xdr:to>
    <xdr:cxnSp macro="">
      <xdr:nvCxnSpPr>
        <xdr:cNvPr id="230" name="直線コネクタ 229"/>
        <xdr:cNvCxnSpPr/>
      </xdr:nvCxnSpPr>
      <xdr:spPr>
        <a:xfrm flipV="1">
          <a:off x="3797300" y="16610147"/>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117527</xdr:rowOff>
    </xdr:from>
    <xdr:ext cx="534377" cy="259045"/>
    <xdr:sp macro="" textlink="">
      <xdr:nvSpPr>
        <xdr:cNvPr id="231" name="衛生費平均値テキスト"/>
        <xdr:cNvSpPr txBox="1"/>
      </xdr:nvSpPr>
      <xdr:spPr>
        <a:xfrm>
          <a:off x="4686300" y="16576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6091</xdr:rowOff>
    </xdr:from>
    <xdr:to>
      <xdr:col>5</xdr:col>
      <xdr:colOff>358775</xdr:colOff>
      <xdr:row>97</xdr:row>
      <xdr:rowOff>39032</xdr:rowOff>
    </xdr:to>
    <xdr:cxnSp macro="">
      <xdr:nvCxnSpPr>
        <xdr:cNvPr id="233" name="直線コネクタ 232"/>
        <xdr:cNvCxnSpPr/>
      </xdr:nvCxnSpPr>
      <xdr:spPr>
        <a:xfrm flipV="1">
          <a:off x="2908300" y="16636741"/>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62892</xdr:rowOff>
    </xdr:from>
    <xdr:to>
      <xdr:col>5</xdr:col>
      <xdr:colOff>409575</xdr:colOff>
      <xdr:row>97</xdr:row>
      <xdr:rowOff>164492</xdr:rowOff>
    </xdr:to>
    <xdr:sp macro="" textlink="">
      <xdr:nvSpPr>
        <xdr:cNvPr id="234" name="フローチャート : 判断 233"/>
        <xdr:cNvSpPr/>
      </xdr:nvSpPr>
      <xdr:spPr>
        <a:xfrm>
          <a:off x="3746500" y="166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155619</xdr:rowOff>
    </xdr:from>
    <xdr:ext cx="534377" cy="259045"/>
    <xdr:sp macro="" textlink="">
      <xdr:nvSpPr>
        <xdr:cNvPr id="235" name="テキスト ボックス 234"/>
        <xdr:cNvSpPr txBox="1"/>
      </xdr:nvSpPr>
      <xdr:spPr>
        <a:xfrm>
          <a:off x="3530111" y="167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150909</xdr:rowOff>
    </xdr:from>
    <xdr:to>
      <xdr:col>4</xdr:col>
      <xdr:colOff>155575</xdr:colOff>
      <xdr:row>97</xdr:row>
      <xdr:rowOff>39032</xdr:rowOff>
    </xdr:to>
    <xdr:cxnSp macro="">
      <xdr:nvCxnSpPr>
        <xdr:cNvPr id="236" name="直線コネクタ 235"/>
        <xdr:cNvCxnSpPr/>
      </xdr:nvCxnSpPr>
      <xdr:spPr>
        <a:xfrm>
          <a:off x="2019300" y="16610109"/>
          <a:ext cx="889000" cy="5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61080</xdr:rowOff>
    </xdr:from>
    <xdr:to>
      <xdr:col>4</xdr:col>
      <xdr:colOff>206375</xdr:colOff>
      <xdr:row>97</xdr:row>
      <xdr:rowOff>162680</xdr:rowOff>
    </xdr:to>
    <xdr:sp macro="" textlink="">
      <xdr:nvSpPr>
        <xdr:cNvPr id="237" name="フローチャート : 判断 236"/>
        <xdr:cNvSpPr/>
      </xdr:nvSpPr>
      <xdr:spPr>
        <a:xfrm>
          <a:off x="2857500" y="1669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153807</xdr:rowOff>
    </xdr:from>
    <xdr:ext cx="534377" cy="259045"/>
    <xdr:sp macro="" textlink="">
      <xdr:nvSpPr>
        <xdr:cNvPr id="238" name="テキスト ボックス 237"/>
        <xdr:cNvSpPr txBox="1"/>
      </xdr:nvSpPr>
      <xdr:spPr>
        <a:xfrm>
          <a:off x="2641111" y="1678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150909</xdr:rowOff>
    </xdr:from>
    <xdr:to>
      <xdr:col>2</xdr:col>
      <xdr:colOff>638175</xdr:colOff>
      <xdr:row>96</xdr:row>
      <xdr:rowOff>158620</xdr:rowOff>
    </xdr:to>
    <xdr:cxnSp macro="">
      <xdr:nvCxnSpPr>
        <xdr:cNvPr id="239" name="直線コネクタ 238"/>
        <xdr:cNvCxnSpPr/>
      </xdr:nvCxnSpPr>
      <xdr:spPr>
        <a:xfrm flipV="1">
          <a:off x="1130300" y="16610109"/>
          <a:ext cx="889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58953</xdr:rowOff>
    </xdr:from>
    <xdr:to>
      <xdr:col>3</xdr:col>
      <xdr:colOff>3175</xdr:colOff>
      <xdr:row>97</xdr:row>
      <xdr:rowOff>160553</xdr:rowOff>
    </xdr:to>
    <xdr:sp macro="" textlink="">
      <xdr:nvSpPr>
        <xdr:cNvPr id="240" name="フローチャート : 判断 239"/>
        <xdr:cNvSpPr/>
      </xdr:nvSpPr>
      <xdr:spPr>
        <a:xfrm>
          <a:off x="1968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151680</xdr:rowOff>
    </xdr:from>
    <xdr:ext cx="534377" cy="259045"/>
    <xdr:sp macro="" textlink="">
      <xdr:nvSpPr>
        <xdr:cNvPr id="241" name="テキスト ボックス 240"/>
        <xdr:cNvSpPr txBox="1"/>
      </xdr:nvSpPr>
      <xdr:spPr>
        <a:xfrm>
          <a:off x="1752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75481</xdr:rowOff>
    </xdr:from>
    <xdr:to>
      <xdr:col>1</xdr:col>
      <xdr:colOff>485775</xdr:colOff>
      <xdr:row>98</xdr:row>
      <xdr:rowOff>5631</xdr:rowOff>
    </xdr:to>
    <xdr:sp macro="" textlink="">
      <xdr:nvSpPr>
        <xdr:cNvPr id="242" name="フローチャート : 判断 241"/>
        <xdr:cNvSpPr/>
      </xdr:nvSpPr>
      <xdr:spPr>
        <a:xfrm>
          <a:off x="1079500" y="1670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168208</xdr:rowOff>
    </xdr:from>
    <xdr:ext cx="534377" cy="259045"/>
    <xdr:sp macro="" textlink="">
      <xdr:nvSpPr>
        <xdr:cNvPr id="243" name="テキスト ボックス 242"/>
        <xdr:cNvSpPr txBox="1"/>
      </xdr:nvSpPr>
      <xdr:spPr>
        <a:xfrm>
          <a:off x="863111" y="1679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100147</xdr:rowOff>
    </xdr:from>
    <xdr:to>
      <xdr:col>6</xdr:col>
      <xdr:colOff>561975</xdr:colOff>
      <xdr:row>97</xdr:row>
      <xdr:rowOff>30297</xdr:rowOff>
    </xdr:to>
    <xdr:sp macro="" textlink="">
      <xdr:nvSpPr>
        <xdr:cNvPr id="249" name="円/楕円 248"/>
        <xdr:cNvSpPr/>
      </xdr:nvSpPr>
      <xdr:spPr>
        <a:xfrm>
          <a:off x="4584700" y="165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123024</xdr:rowOff>
    </xdr:from>
    <xdr:ext cx="534377" cy="259045"/>
    <xdr:sp macro="" textlink="">
      <xdr:nvSpPr>
        <xdr:cNvPr id="250" name="衛生費該当値テキスト"/>
        <xdr:cNvSpPr txBox="1"/>
      </xdr:nvSpPr>
      <xdr:spPr>
        <a:xfrm>
          <a:off x="4686300" y="164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126741</xdr:rowOff>
    </xdr:from>
    <xdr:to>
      <xdr:col>5</xdr:col>
      <xdr:colOff>409575</xdr:colOff>
      <xdr:row>97</xdr:row>
      <xdr:rowOff>56891</xdr:rowOff>
    </xdr:to>
    <xdr:sp macro="" textlink="">
      <xdr:nvSpPr>
        <xdr:cNvPr id="251" name="円/楕円 250"/>
        <xdr:cNvSpPr/>
      </xdr:nvSpPr>
      <xdr:spPr>
        <a:xfrm>
          <a:off x="3746500" y="1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73418</xdr:rowOff>
    </xdr:from>
    <xdr:ext cx="534377" cy="259045"/>
    <xdr:sp macro="" textlink="">
      <xdr:nvSpPr>
        <xdr:cNvPr id="252" name="テキスト ボックス 251"/>
        <xdr:cNvSpPr txBox="1"/>
      </xdr:nvSpPr>
      <xdr:spPr>
        <a:xfrm>
          <a:off x="3530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159682</xdr:rowOff>
    </xdr:from>
    <xdr:to>
      <xdr:col>4</xdr:col>
      <xdr:colOff>206375</xdr:colOff>
      <xdr:row>97</xdr:row>
      <xdr:rowOff>89832</xdr:rowOff>
    </xdr:to>
    <xdr:sp macro="" textlink="">
      <xdr:nvSpPr>
        <xdr:cNvPr id="253" name="円/楕円 252"/>
        <xdr:cNvSpPr/>
      </xdr:nvSpPr>
      <xdr:spPr>
        <a:xfrm>
          <a:off x="2857500" y="166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106359</xdr:rowOff>
    </xdr:from>
    <xdr:ext cx="534377" cy="259045"/>
    <xdr:sp macro="" textlink="">
      <xdr:nvSpPr>
        <xdr:cNvPr id="254" name="テキスト ボックス 253"/>
        <xdr:cNvSpPr txBox="1"/>
      </xdr:nvSpPr>
      <xdr:spPr>
        <a:xfrm>
          <a:off x="2641111" y="163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100109</xdr:rowOff>
    </xdr:from>
    <xdr:to>
      <xdr:col>3</xdr:col>
      <xdr:colOff>3175</xdr:colOff>
      <xdr:row>97</xdr:row>
      <xdr:rowOff>30259</xdr:rowOff>
    </xdr:to>
    <xdr:sp macro="" textlink="">
      <xdr:nvSpPr>
        <xdr:cNvPr id="255" name="円/楕円 254"/>
        <xdr:cNvSpPr/>
      </xdr:nvSpPr>
      <xdr:spPr>
        <a:xfrm>
          <a:off x="1968500" y="165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46786</xdr:rowOff>
    </xdr:from>
    <xdr:ext cx="534377" cy="259045"/>
    <xdr:sp macro="" textlink="">
      <xdr:nvSpPr>
        <xdr:cNvPr id="256" name="テキスト ボックス 255"/>
        <xdr:cNvSpPr txBox="1"/>
      </xdr:nvSpPr>
      <xdr:spPr>
        <a:xfrm>
          <a:off x="1752111" y="1633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107820</xdr:rowOff>
    </xdr:from>
    <xdr:to>
      <xdr:col>1</xdr:col>
      <xdr:colOff>485775</xdr:colOff>
      <xdr:row>97</xdr:row>
      <xdr:rowOff>37970</xdr:rowOff>
    </xdr:to>
    <xdr:sp macro="" textlink="">
      <xdr:nvSpPr>
        <xdr:cNvPr id="257" name="円/楕円 256"/>
        <xdr:cNvSpPr/>
      </xdr:nvSpPr>
      <xdr:spPr>
        <a:xfrm>
          <a:off x="1079500" y="165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54497</xdr:rowOff>
    </xdr:from>
    <xdr:ext cx="534377" cy="259045"/>
    <xdr:sp macro="" textlink="">
      <xdr:nvSpPr>
        <xdr:cNvPr id="258" name="テキスト ボックス 257"/>
        <xdr:cNvSpPr txBox="1"/>
      </xdr:nvSpPr>
      <xdr:spPr>
        <a:xfrm>
          <a:off x="863111" y="163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17399</xdr:rowOff>
    </xdr:from>
    <xdr:to>
      <xdr:col>15</xdr:col>
      <xdr:colOff>180975</xdr:colOff>
      <xdr:row>38</xdr:row>
      <xdr:rowOff>34163</xdr:rowOff>
    </xdr:to>
    <xdr:cxnSp macro="">
      <xdr:nvCxnSpPr>
        <xdr:cNvPr id="287" name="直線コネクタ 286"/>
        <xdr:cNvCxnSpPr/>
      </xdr:nvCxnSpPr>
      <xdr:spPr>
        <a:xfrm>
          <a:off x="9639300" y="6361049"/>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1795</xdr:rowOff>
    </xdr:from>
    <xdr:ext cx="378565" cy="259045"/>
    <xdr:sp macro="" textlink="">
      <xdr:nvSpPr>
        <xdr:cNvPr id="288" name="労働費平均値テキスト"/>
        <xdr:cNvSpPr txBox="1"/>
      </xdr:nvSpPr>
      <xdr:spPr>
        <a:xfrm>
          <a:off x="10528300" y="6516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17399</xdr:rowOff>
    </xdr:from>
    <xdr:to>
      <xdr:col>14</xdr:col>
      <xdr:colOff>28575</xdr:colOff>
      <xdr:row>37</xdr:row>
      <xdr:rowOff>125032</xdr:rowOff>
    </xdr:to>
    <xdr:cxnSp macro="">
      <xdr:nvCxnSpPr>
        <xdr:cNvPr id="290" name="直線コネクタ 289"/>
        <xdr:cNvCxnSpPr/>
      </xdr:nvCxnSpPr>
      <xdr:spPr>
        <a:xfrm flipV="1">
          <a:off x="8750300" y="6361049"/>
          <a:ext cx="889000" cy="10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24321</xdr:rowOff>
    </xdr:from>
    <xdr:to>
      <xdr:col>14</xdr:col>
      <xdr:colOff>79375</xdr:colOff>
      <xdr:row>37</xdr:row>
      <xdr:rowOff>125921</xdr:rowOff>
    </xdr:to>
    <xdr:sp macro="" textlink="">
      <xdr:nvSpPr>
        <xdr:cNvPr id="291" name="フローチャート : 判断 290"/>
        <xdr:cNvSpPr/>
      </xdr:nvSpPr>
      <xdr:spPr>
        <a:xfrm>
          <a:off x="9588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117048</xdr:rowOff>
    </xdr:from>
    <xdr:ext cx="469744" cy="259045"/>
    <xdr:sp macro="" textlink="">
      <xdr:nvSpPr>
        <xdr:cNvPr id="292" name="テキスト ボックス 291"/>
        <xdr:cNvSpPr txBox="1"/>
      </xdr:nvSpPr>
      <xdr:spPr>
        <a:xfrm>
          <a:off x="9404427" y="6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80073</xdr:rowOff>
    </xdr:from>
    <xdr:to>
      <xdr:col>12</xdr:col>
      <xdr:colOff>511175</xdr:colOff>
      <xdr:row>37</xdr:row>
      <xdr:rowOff>125032</xdr:rowOff>
    </xdr:to>
    <xdr:cxnSp macro="">
      <xdr:nvCxnSpPr>
        <xdr:cNvPr id="293" name="直線コネクタ 292"/>
        <xdr:cNvCxnSpPr/>
      </xdr:nvCxnSpPr>
      <xdr:spPr>
        <a:xfrm>
          <a:off x="7861300" y="6423723"/>
          <a:ext cx="88900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119571</xdr:rowOff>
    </xdr:from>
    <xdr:to>
      <xdr:col>12</xdr:col>
      <xdr:colOff>561975</xdr:colOff>
      <xdr:row>37</xdr:row>
      <xdr:rowOff>49721</xdr:rowOff>
    </xdr:to>
    <xdr:sp macro="" textlink="">
      <xdr:nvSpPr>
        <xdr:cNvPr id="294" name="フローチャート : 判断 293"/>
        <xdr:cNvSpPr/>
      </xdr:nvSpPr>
      <xdr:spPr>
        <a:xfrm>
          <a:off x="8699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66248</xdr:rowOff>
    </xdr:from>
    <xdr:ext cx="469744" cy="259045"/>
    <xdr:sp macro="" textlink="">
      <xdr:nvSpPr>
        <xdr:cNvPr id="295" name="テキスト ボックス 294"/>
        <xdr:cNvSpPr txBox="1"/>
      </xdr:nvSpPr>
      <xdr:spPr>
        <a:xfrm>
          <a:off x="8515427" y="60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5397</xdr:rowOff>
    </xdr:from>
    <xdr:to>
      <xdr:col>11</xdr:col>
      <xdr:colOff>307975</xdr:colOff>
      <xdr:row>37</xdr:row>
      <xdr:rowOff>80073</xdr:rowOff>
    </xdr:to>
    <xdr:cxnSp macro="">
      <xdr:nvCxnSpPr>
        <xdr:cNvPr id="296" name="直線コネクタ 295"/>
        <xdr:cNvCxnSpPr/>
      </xdr:nvCxnSpPr>
      <xdr:spPr>
        <a:xfrm>
          <a:off x="6972300" y="6177597"/>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112522</xdr:rowOff>
    </xdr:from>
    <xdr:to>
      <xdr:col>11</xdr:col>
      <xdr:colOff>358775</xdr:colOff>
      <xdr:row>37</xdr:row>
      <xdr:rowOff>42672</xdr:rowOff>
    </xdr:to>
    <xdr:sp macro="" textlink="">
      <xdr:nvSpPr>
        <xdr:cNvPr id="297" name="フローチャート : 判断 296"/>
        <xdr:cNvSpPr/>
      </xdr:nvSpPr>
      <xdr:spPr>
        <a:xfrm>
          <a:off x="78105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59199</xdr:rowOff>
    </xdr:from>
    <xdr:ext cx="469744" cy="259045"/>
    <xdr:sp macro="" textlink="">
      <xdr:nvSpPr>
        <xdr:cNvPr id="298" name="テキスト ボックス 297"/>
        <xdr:cNvSpPr txBox="1"/>
      </xdr:nvSpPr>
      <xdr:spPr>
        <a:xfrm>
          <a:off x="7626427"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133667</xdr:rowOff>
    </xdr:from>
    <xdr:to>
      <xdr:col>10</xdr:col>
      <xdr:colOff>155575</xdr:colOff>
      <xdr:row>36</xdr:row>
      <xdr:rowOff>63817</xdr:rowOff>
    </xdr:to>
    <xdr:sp macro="" textlink="">
      <xdr:nvSpPr>
        <xdr:cNvPr id="299" name="フローチャート : 判断 298"/>
        <xdr:cNvSpPr/>
      </xdr:nvSpPr>
      <xdr:spPr>
        <a:xfrm>
          <a:off x="6921500" y="613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54944</xdr:rowOff>
    </xdr:from>
    <xdr:ext cx="469744" cy="259045"/>
    <xdr:sp macro="" textlink="">
      <xdr:nvSpPr>
        <xdr:cNvPr id="300" name="テキスト ボックス 299"/>
        <xdr:cNvSpPr txBox="1"/>
      </xdr:nvSpPr>
      <xdr:spPr>
        <a:xfrm>
          <a:off x="6737427" y="62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154813</xdr:rowOff>
    </xdr:from>
    <xdr:to>
      <xdr:col>15</xdr:col>
      <xdr:colOff>231775</xdr:colOff>
      <xdr:row>38</xdr:row>
      <xdr:rowOff>84963</xdr:rowOff>
    </xdr:to>
    <xdr:sp macro="" textlink="">
      <xdr:nvSpPr>
        <xdr:cNvPr id="306" name="円/楕円 305"/>
        <xdr:cNvSpPr/>
      </xdr:nvSpPr>
      <xdr:spPr>
        <a:xfrm>
          <a:off x="104267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6240</xdr:rowOff>
    </xdr:from>
    <xdr:ext cx="378565" cy="259045"/>
    <xdr:sp macro="" textlink="">
      <xdr:nvSpPr>
        <xdr:cNvPr id="307" name="労働費該当値テキスト"/>
        <xdr:cNvSpPr txBox="1"/>
      </xdr:nvSpPr>
      <xdr:spPr>
        <a:xfrm>
          <a:off x="10528300" y="634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138049</xdr:rowOff>
    </xdr:from>
    <xdr:to>
      <xdr:col>14</xdr:col>
      <xdr:colOff>79375</xdr:colOff>
      <xdr:row>37</xdr:row>
      <xdr:rowOff>68199</xdr:rowOff>
    </xdr:to>
    <xdr:sp macro="" textlink="">
      <xdr:nvSpPr>
        <xdr:cNvPr id="308" name="円/楕円 307"/>
        <xdr:cNvSpPr/>
      </xdr:nvSpPr>
      <xdr:spPr>
        <a:xfrm>
          <a:off x="9588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84726</xdr:rowOff>
    </xdr:from>
    <xdr:ext cx="469744" cy="259045"/>
    <xdr:sp macro="" textlink="">
      <xdr:nvSpPr>
        <xdr:cNvPr id="309" name="テキスト ボックス 308"/>
        <xdr:cNvSpPr txBox="1"/>
      </xdr:nvSpPr>
      <xdr:spPr>
        <a:xfrm>
          <a:off x="9404427" y="608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74232</xdr:rowOff>
    </xdr:from>
    <xdr:to>
      <xdr:col>12</xdr:col>
      <xdr:colOff>561975</xdr:colOff>
      <xdr:row>38</xdr:row>
      <xdr:rowOff>4381</xdr:rowOff>
    </xdr:to>
    <xdr:sp macro="" textlink="">
      <xdr:nvSpPr>
        <xdr:cNvPr id="310" name="円/楕円 309"/>
        <xdr:cNvSpPr/>
      </xdr:nvSpPr>
      <xdr:spPr>
        <a:xfrm>
          <a:off x="8699500" y="6417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166958</xdr:rowOff>
    </xdr:from>
    <xdr:ext cx="469744" cy="259045"/>
    <xdr:sp macro="" textlink="">
      <xdr:nvSpPr>
        <xdr:cNvPr id="311" name="テキスト ボックス 310"/>
        <xdr:cNvSpPr txBox="1"/>
      </xdr:nvSpPr>
      <xdr:spPr>
        <a:xfrm>
          <a:off x="8515427"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29273</xdr:rowOff>
    </xdr:from>
    <xdr:to>
      <xdr:col>11</xdr:col>
      <xdr:colOff>358775</xdr:colOff>
      <xdr:row>37</xdr:row>
      <xdr:rowOff>130873</xdr:rowOff>
    </xdr:to>
    <xdr:sp macro="" textlink="">
      <xdr:nvSpPr>
        <xdr:cNvPr id="312" name="円/楕円 311"/>
        <xdr:cNvSpPr/>
      </xdr:nvSpPr>
      <xdr:spPr>
        <a:xfrm>
          <a:off x="7810500" y="63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122000</xdr:rowOff>
    </xdr:from>
    <xdr:ext cx="469744" cy="259045"/>
    <xdr:sp macro="" textlink="">
      <xdr:nvSpPr>
        <xdr:cNvPr id="313" name="テキスト ボックス 312"/>
        <xdr:cNvSpPr txBox="1"/>
      </xdr:nvSpPr>
      <xdr:spPr>
        <a:xfrm>
          <a:off x="7626427" y="646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126047</xdr:rowOff>
    </xdr:from>
    <xdr:to>
      <xdr:col>10</xdr:col>
      <xdr:colOff>155575</xdr:colOff>
      <xdr:row>36</xdr:row>
      <xdr:rowOff>56197</xdr:rowOff>
    </xdr:to>
    <xdr:sp macro="" textlink="">
      <xdr:nvSpPr>
        <xdr:cNvPr id="314" name="円/楕円 313"/>
        <xdr:cNvSpPr/>
      </xdr:nvSpPr>
      <xdr:spPr>
        <a:xfrm>
          <a:off x="6921500" y="61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72724</xdr:rowOff>
    </xdr:from>
    <xdr:ext cx="469744" cy="259045"/>
    <xdr:sp macro="" textlink="">
      <xdr:nvSpPr>
        <xdr:cNvPr id="315" name="テキスト ボックス 314"/>
        <xdr:cNvSpPr txBox="1"/>
      </xdr:nvSpPr>
      <xdr:spPr>
        <a:xfrm>
          <a:off x="6737427" y="590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96647</xdr:rowOff>
    </xdr:from>
    <xdr:to>
      <xdr:col>15</xdr:col>
      <xdr:colOff>180975</xdr:colOff>
      <xdr:row>58</xdr:row>
      <xdr:rowOff>103848</xdr:rowOff>
    </xdr:to>
    <xdr:cxnSp macro="">
      <xdr:nvCxnSpPr>
        <xdr:cNvPr id="344" name="直線コネクタ 343"/>
        <xdr:cNvCxnSpPr/>
      </xdr:nvCxnSpPr>
      <xdr:spPr>
        <a:xfrm flipV="1">
          <a:off x="9639300" y="10040747"/>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93408</xdr:rowOff>
    </xdr:from>
    <xdr:to>
      <xdr:col>14</xdr:col>
      <xdr:colOff>28575</xdr:colOff>
      <xdr:row>58</xdr:row>
      <xdr:rowOff>103848</xdr:rowOff>
    </xdr:to>
    <xdr:cxnSp macro="">
      <xdr:nvCxnSpPr>
        <xdr:cNvPr id="347" name="直線コネクタ 346"/>
        <xdr:cNvCxnSpPr/>
      </xdr:nvCxnSpPr>
      <xdr:spPr>
        <a:xfrm>
          <a:off x="8750300" y="10037508"/>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8" name="フローチャート : 判断 347"/>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146093</xdr:rowOff>
    </xdr:from>
    <xdr:ext cx="469744" cy="259045"/>
    <xdr:sp macro="" textlink="">
      <xdr:nvSpPr>
        <xdr:cNvPr id="349" name="テキスト ボックス 348"/>
        <xdr:cNvSpPr txBox="1"/>
      </xdr:nvSpPr>
      <xdr:spPr>
        <a:xfrm>
          <a:off x="9404427" y="1009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93408</xdr:rowOff>
    </xdr:from>
    <xdr:to>
      <xdr:col>12</xdr:col>
      <xdr:colOff>511175</xdr:colOff>
      <xdr:row>58</xdr:row>
      <xdr:rowOff>127368</xdr:rowOff>
    </xdr:to>
    <xdr:cxnSp macro="">
      <xdr:nvCxnSpPr>
        <xdr:cNvPr id="350" name="直線コネクタ 349"/>
        <xdr:cNvCxnSpPr/>
      </xdr:nvCxnSpPr>
      <xdr:spPr>
        <a:xfrm flipV="1">
          <a:off x="7861300" y="10037508"/>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51" name="フローチャート : 判断 350"/>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136974</xdr:rowOff>
    </xdr:from>
    <xdr:ext cx="469744" cy="259045"/>
    <xdr:sp macro="" textlink="">
      <xdr:nvSpPr>
        <xdr:cNvPr id="352" name="テキスト ボックス 351"/>
        <xdr:cNvSpPr txBox="1"/>
      </xdr:nvSpPr>
      <xdr:spPr>
        <a:xfrm>
          <a:off x="8515427" y="1008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103353</xdr:rowOff>
    </xdr:from>
    <xdr:to>
      <xdr:col>11</xdr:col>
      <xdr:colOff>307975</xdr:colOff>
      <xdr:row>58</xdr:row>
      <xdr:rowOff>127368</xdr:rowOff>
    </xdr:to>
    <xdr:cxnSp macro="">
      <xdr:nvCxnSpPr>
        <xdr:cNvPr id="353" name="直線コネクタ 352"/>
        <xdr:cNvCxnSpPr/>
      </xdr:nvCxnSpPr>
      <xdr:spPr>
        <a:xfrm>
          <a:off x="6972300" y="10047453"/>
          <a:ext cx="889000" cy="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4" name="フローチャート : 判断 353"/>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28922</xdr:rowOff>
    </xdr:from>
    <xdr:ext cx="469744" cy="259045"/>
    <xdr:sp macro="" textlink="">
      <xdr:nvSpPr>
        <xdr:cNvPr id="355" name="テキスト ボックス 354"/>
        <xdr:cNvSpPr txBox="1"/>
      </xdr:nvSpPr>
      <xdr:spPr>
        <a:xfrm>
          <a:off x="7626427" y="101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6" name="フローチャート : 判断 355"/>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27538</xdr:rowOff>
    </xdr:from>
    <xdr:ext cx="469744" cy="259045"/>
    <xdr:sp macro="" textlink="">
      <xdr:nvSpPr>
        <xdr:cNvPr id="357" name="テキスト ボックス 356"/>
        <xdr:cNvSpPr txBox="1"/>
      </xdr:nvSpPr>
      <xdr:spPr>
        <a:xfrm>
          <a:off x="6737427" y="101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45847</xdr:rowOff>
    </xdr:from>
    <xdr:to>
      <xdr:col>15</xdr:col>
      <xdr:colOff>231775</xdr:colOff>
      <xdr:row>58</xdr:row>
      <xdr:rowOff>147447</xdr:rowOff>
    </xdr:to>
    <xdr:sp macro="" textlink="">
      <xdr:nvSpPr>
        <xdr:cNvPr id="363" name="円/楕円 362"/>
        <xdr:cNvSpPr/>
      </xdr:nvSpPr>
      <xdr:spPr>
        <a:xfrm>
          <a:off x="10426700" y="99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132224</xdr:rowOff>
    </xdr:from>
    <xdr:ext cx="469744" cy="259045"/>
    <xdr:sp macro="" textlink="">
      <xdr:nvSpPr>
        <xdr:cNvPr id="364" name="農林水産業費該当値テキスト"/>
        <xdr:cNvSpPr txBox="1"/>
      </xdr:nvSpPr>
      <xdr:spPr>
        <a:xfrm>
          <a:off x="10528300" y="990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53048</xdr:rowOff>
    </xdr:from>
    <xdr:to>
      <xdr:col>14</xdr:col>
      <xdr:colOff>79375</xdr:colOff>
      <xdr:row>58</xdr:row>
      <xdr:rowOff>154648</xdr:rowOff>
    </xdr:to>
    <xdr:sp macro="" textlink="">
      <xdr:nvSpPr>
        <xdr:cNvPr id="365" name="円/楕円 364"/>
        <xdr:cNvSpPr/>
      </xdr:nvSpPr>
      <xdr:spPr>
        <a:xfrm>
          <a:off x="9588500" y="99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171175</xdr:rowOff>
    </xdr:from>
    <xdr:ext cx="469744" cy="259045"/>
    <xdr:sp macro="" textlink="">
      <xdr:nvSpPr>
        <xdr:cNvPr id="366" name="テキスト ボックス 365"/>
        <xdr:cNvSpPr txBox="1"/>
      </xdr:nvSpPr>
      <xdr:spPr>
        <a:xfrm>
          <a:off x="9404427" y="977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42608</xdr:rowOff>
    </xdr:from>
    <xdr:to>
      <xdr:col>12</xdr:col>
      <xdr:colOff>561975</xdr:colOff>
      <xdr:row>58</xdr:row>
      <xdr:rowOff>144208</xdr:rowOff>
    </xdr:to>
    <xdr:sp macro="" textlink="">
      <xdr:nvSpPr>
        <xdr:cNvPr id="367" name="円/楕円 366"/>
        <xdr:cNvSpPr/>
      </xdr:nvSpPr>
      <xdr:spPr>
        <a:xfrm>
          <a:off x="8699500" y="99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160735</xdr:rowOff>
    </xdr:from>
    <xdr:ext cx="469744" cy="259045"/>
    <xdr:sp macro="" textlink="">
      <xdr:nvSpPr>
        <xdr:cNvPr id="368" name="テキスト ボックス 367"/>
        <xdr:cNvSpPr txBox="1"/>
      </xdr:nvSpPr>
      <xdr:spPr>
        <a:xfrm>
          <a:off x="8515427" y="976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76568</xdr:rowOff>
    </xdr:from>
    <xdr:to>
      <xdr:col>11</xdr:col>
      <xdr:colOff>358775</xdr:colOff>
      <xdr:row>59</xdr:row>
      <xdr:rowOff>6718</xdr:rowOff>
    </xdr:to>
    <xdr:sp macro="" textlink="">
      <xdr:nvSpPr>
        <xdr:cNvPr id="369" name="円/楕円 368"/>
        <xdr:cNvSpPr/>
      </xdr:nvSpPr>
      <xdr:spPr>
        <a:xfrm>
          <a:off x="7810500" y="100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23245</xdr:rowOff>
    </xdr:from>
    <xdr:ext cx="469744" cy="259045"/>
    <xdr:sp macro="" textlink="">
      <xdr:nvSpPr>
        <xdr:cNvPr id="370" name="テキスト ボックス 369"/>
        <xdr:cNvSpPr txBox="1"/>
      </xdr:nvSpPr>
      <xdr:spPr>
        <a:xfrm>
          <a:off x="7626427" y="97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52553</xdr:rowOff>
    </xdr:from>
    <xdr:to>
      <xdr:col>10</xdr:col>
      <xdr:colOff>155575</xdr:colOff>
      <xdr:row>58</xdr:row>
      <xdr:rowOff>154153</xdr:rowOff>
    </xdr:to>
    <xdr:sp macro="" textlink="">
      <xdr:nvSpPr>
        <xdr:cNvPr id="371" name="円/楕円 370"/>
        <xdr:cNvSpPr/>
      </xdr:nvSpPr>
      <xdr:spPr>
        <a:xfrm>
          <a:off x="6921500" y="99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170680</xdr:rowOff>
    </xdr:from>
    <xdr:ext cx="469744" cy="259045"/>
    <xdr:sp macro="" textlink="">
      <xdr:nvSpPr>
        <xdr:cNvPr id="372" name="テキスト ボックス 371"/>
        <xdr:cNvSpPr txBox="1"/>
      </xdr:nvSpPr>
      <xdr:spPr>
        <a:xfrm>
          <a:off x="6737427" y="977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108564</xdr:rowOff>
    </xdr:from>
    <xdr:to>
      <xdr:col>15</xdr:col>
      <xdr:colOff>180975</xdr:colOff>
      <xdr:row>77</xdr:row>
      <xdr:rowOff>148112</xdr:rowOff>
    </xdr:to>
    <xdr:cxnSp macro="">
      <xdr:nvCxnSpPr>
        <xdr:cNvPr id="399" name="直線コネクタ 398"/>
        <xdr:cNvCxnSpPr/>
      </xdr:nvCxnSpPr>
      <xdr:spPr>
        <a:xfrm>
          <a:off x="9639300" y="13310214"/>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108564</xdr:rowOff>
    </xdr:from>
    <xdr:to>
      <xdr:col>14</xdr:col>
      <xdr:colOff>28575</xdr:colOff>
      <xdr:row>77</xdr:row>
      <xdr:rowOff>137049</xdr:rowOff>
    </xdr:to>
    <xdr:cxnSp macro="">
      <xdr:nvCxnSpPr>
        <xdr:cNvPr id="402" name="直線コネクタ 401"/>
        <xdr:cNvCxnSpPr/>
      </xdr:nvCxnSpPr>
      <xdr:spPr>
        <a:xfrm flipV="1">
          <a:off x="8750300" y="13310214"/>
          <a:ext cx="889000" cy="2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48484</xdr:rowOff>
    </xdr:from>
    <xdr:to>
      <xdr:col>14</xdr:col>
      <xdr:colOff>79375</xdr:colOff>
      <xdr:row>77</xdr:row>
      <xdr:rowOff>150084</xdr:rowOff>
    </xdr:to>
    <xdr:sp macro="" textlink="">
      <xdr:nvSpPr>
        <xdr:cNvPr id="403" name="フローチャート : 判断 402"/>
        <xdr:cNvSpPr/>
      </xdr:nvSpPr>
      <xdr:spPr>
        <a:xfrm>
          <a:off x="9588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166611</xdr:rowOff>
    </xdr:from>
    <xdr:ext cx="469744" cy="259045"/>
    <xdr:sp macro="" textlink="">
      <xdr:nvSpPr>
        <xdr:cNvPr id="404" name="テキスト ボックス 403"/>
        <xdr:cNvSpPr txBox="1"/>
      </xdr:nvSpPr>
      <xdr:spPr>
        <a:xfrm>
          <a:off x="9404427" y="1302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109685</xdr:rowOff>
    </xdr:from>
    <xdr:to>
      <xdr:col>12</xdr:col>
      <xdr:colOff>511175</xdr:colOff>
      <xdr:row>77</xdr:row>
      <xdr:rowOff>137049</xdr:rowOff>
    </xdr:to>
    <xdr:cxnSp macro="">
      <xdr:nvCxnSpPr>
        <xdr:cNvPr id="405" name="直線コネクタ 404"/>
        <xdr:cNvCxnSpPr/>
      </xdr:nvCxnSpPr>
      <xdr:spPr>
        <a:xfrm>
          <a:off x="7861300" y="13311335"/>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106204</xdr:rowOff>
    </xdr:from>
    <xdr:to>
      <xdr:col>12</xdr:col>
      <xdr:colOff>561975</xdr:colOff>
      <xdr:row>78</xdr:row>
      <xdr:rowOff>36354</xdr:rowOff>
    </xdr:to>
    <xdr:sp macro="" textlink="">
      <xdr:nvSpPr>
        <xdr:cNvPr id="406" name="フローチャート : 判断 405"/>
        <xdr:cNvSpPr/>
      </xdr:nvSpPr>
      <xdr:spPr>
        <a:xfrm>
          <a:off x="8699500" y="1330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27481</xdr:rowOff>
    </xdr:from>
    <xdr:ext cx="469744" cy="259045"/>
    <xdr:sp macro="" textlink="">
      <xdr:nvSpPr>
        <xdr:cNvPr id="407" name="テキスト ボックス 406"/>
        <xdr:cNvSpPr txBox="1"/>
      </xdr:nvSpPr>
      <xdr:spPr>
        <a:xfrm>
          <a:off x="8515427" y="134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109685</xdr:rowOff>
    </xdr:from>
    <xdr:to>
      <xdr:col>11</xdr:col>
      <xdr:colOff>307975</xdr:colOff>
      <xdr:row>77</xdr:row>
      <xdr:rowOff>145484</xdr:rowOff>
    </xdr:to>
    <xdr:cxnSp macro="">
      <xdr:nvCxnSpPr>
        <xdr:cNvPr id="408" name="直線コネクタ 407"/>
        <xdr:cNvCxnSpPr/>
      </xdr:nvCxnSpPr>
      <xdr:spPr>
        <a:xfrm flipV="1">
          <a:off x="6972300" y="13311335"/>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86568</xdr:rowOff>
    </xdr:from>
    <xdr:to>
      <xdr:col>11</xdr:col>
      <xdr:colOff>358775</xdr:colOff>
      <xdr:row>78</xdr:row>
      <xdr:rowOff>16718</xdr:rowOff>
    </xdr:to>
    <xdr:sp macro="" textlink="">
      <xdr:nvSpPr>
        <xdr:cNvPr id="409" name="フローチャート : 判断 408"/>
        <xdr:cNvSpPr/>
      </xdr:nvSpPr>
      <xdr:spPr>
        <a:xfrm>
          <a:off x="7810500" y="1328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7845</xdr:rowOff>
    </xdr:from>
    <xdr:ext cx="469744" cy="259045"/>
    <xdr:sp macro="" textlink="">
      <xdr:nvSpPr>
        <xdr:cNvPr id="410" name="テキスト ボックス 409"/>
        <xdr:cNvSpPr txBox="1"/>
      </xdr:nvSpPr>
      <xdr:spPr>
        <a:xfrm>
          <a:off x="7626427" y="1338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105221</xdr:rowOff>
    </xdr:from>
    <xdr:to>
      <xdr:col>10</xdr:col>
      <xdr:colOff>155575</xdr:colOff>
      <xdr:row>78</xdr:row>
      <xdr:rowOff>35371</xdr:rowOff>
    </xdr:to>
    <xdr:sp macro="" textlink="">
      <xdr:nvSpPr>
        <xdr:cNvPr id="411" name="フローチャート : 判断 410"/>
        <xdr:cNvSpPr/>
      </xdr:nvSpPr>
      <xdr:spPr>
        <a:xfrm>
          <a:off x="6921500" y="1330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26498</xdr:rowOff>
    </xdr:from>
    <xdr:ext cx="469744" cy="259045"/>
    <xdr:sp macro="" textlink="">
      <xdr:nvSpPr>
        <xdr:cNvPr id="412" name="テキスト ボックス 411"/>
        <xdr:cNvSpPr txBox="1"/>
      </xdr:nvSpPr>
      <xdr:spPr>
        <a:xfrm>
          <a:off x="6737427" y="133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97312</xdr:rowOff>
    </xdr:from>
    <xdr:to>
      <xdr:col>15</xdr:col>
      <xdr:colOff>231775</xdr:colOff>
      <xdr:row>78</xdr:row>
      <xdr:rowOff>27462</xdr:rowOff>
    </xdr:to>
    <xdr:sp macro="" textlink="">
      <xdr:nvSpPr>
        <xdr:cNvPr id="418" name="円/楕円 417"/>
        <xdr:cNvSpPr/>
      </xdr:nvSpPr>
      <xdr:spPr>
        <a:xfrm>
          <a:off x="10426700" y="132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12239</xdr:rowOff>
    </xdr:from>
    <xdr:ext cx="469744" cy="259045"/>
    <xdr:sp macro="" textlink="">
      <xdr:nvSpPr>
        <xdr:cNvPr id="419" name="商工費該当値テキスト"/>
        <xdr:cNvSpPr txBox="1"/>
      </xdr:nvSpPr>
      <xdr:spPr>
        <a:xfrm>
          <a:off x="10528300" y="1321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57764</xdr:rowOff>
    </xdr:from>
    <xdr:to>
      <xdr:col>14</xdr:col>
      <xdr:colOff>79375</xdr:colOff>
      <xdr:row>77</xdr:row>
      <xdr:rowOff>159364</xdr:rowOff>
    </xdr:to>
    <xdr:sp macro="" textlink="">
      <xdr:nvSpPr>
        <xdr:cNvPr id="420" name="円/楕円 419"/>
        <xdr:cNvSpPr/>
      </xdr:nvSpPr>
      <xdr:spPr>
        <a:xfrm>
          <a:off x="9588500" y="132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150491</xdr:rowOff>
    </xdr:from>
    <xdr:ext cx="469744" cy="259045"/>
    <xdr:sp macro="" textlink="">
      <xdr:nvSpPr>
        <xdr:cNvPr id="421" name="テキスト ボックス 420"/>
        <xdr:cNvSpPr txBox="1"/>
      </xdr:nvSpPr>
      <xdr:spPr>
        <a:xfrm>
          <a:off x="9404427" y="1335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86249</xdr:rowOff>
    </xdr:from>
    <xdr:to>
      <xdr:col>12</xdr:col>
      <xdr:colOff>561975</xdr:colOff>
      <xdr:row>78</xdr:row>
      <xdr:rowOff>16399</xdr:rowOff>
    </xdr:to>
    <xdr:sp macro="" textlink="">
      <xdr:nvSpPr>
        <xdr:cNvPr id="422" name="円/楕円 421"/>
        <xdr:cNvSpPr/>
      </xdr:nvSpPr>
      <xdr:spPr>
        <a:xfrm>
          <a:off x="8699500" y="13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32926</xdr:rowOff>
    </xdr:from>
    <xdr:ext cx="469744" cy="259045"/>
    <xdr:sp macro="" textlink="">
      <xdr:nvSpPr>
        <xdr:cNvPr id="423" name="テキスト ボックス 422"/>
        <xdr:cNvSpPr txBox="1"/>
      </xdr:nvSpPr>
      <xdr:spPr>
        <a:xfrm>
          <a:off x="8515427" y="1306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58885</xdr:rowOff>
    </xdr:from>
    <xdr:to>
      <xdr:col>11</xdr:col>
      <xdr:colOff>358775</xdr:colOff>
      <xdr:row>77</xdr:row>
      <xdr:rowOff>160485</xdr:rowOff>
    </xdr:to>
    <xdr:sp macro="" textlink="">
      <xdr:nvSpPr>
        <xdr:cNvPr id="424" name="円/楕円 423"/>
        <xdr:cNvSpPr/>
      </xdr:nvSpPr>
      <xdr:spPr>
        <a:xfrm>
          <a:off x="7810500" y="132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5562</xdr:rowOff>
    </xdr:from>
    <xdr:ext cx="469744" cy="259045"/>
    <xdr:sp macro="" textlink="">
      <xdr:nvSpPr>
        <xdr:cNvPr id="425" name="テキスト ボックス 424"/>
        <xdr:cNvSpPr txBox="1"/>
      </xdr:nvSpPr>
      <xdr:spPr>
        <a:xfrm>
          <a:off x="7626427" y="1303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94684</xdr:rowOff>
    </xdr:from>
    <xdr:to>
      <xdr:col>10</xdr:col>
      <xdr:colOff>155575</xdr:colOff>
      <xdr:row>78</xdr:row>
      <xdr:rowOff>24834</xdr:rowOff>
    </xdr:to>
    <xdr:sp macro="" textlink="">
      <xdr:nvSpPr>
        <xdr:cNvPr id="426" name="円/楕円 425"/>
        <xdr:cNvSpPr/>
      </xdr:nvSpPr>
      <xdr:spPr>
        <a:xfrm>
          <a:off x="6921500" y="132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41361</xdr:rowOff>
    </xdr:from>
    <xdr:ext cx="469744" cy="259045"/>
    <xdr:sp macro="" textlink="">
      <xdr:nvSpPr>
        <xdr:cNvPr id="427" name="テキスト ボックス 426"/>
        <xdr:cNvSpPr txBox="1"/>
      </xdr:nvSpPr>
      <xdr:spPr>
        <a:xfrm>
          <a:off x="6737427" y="130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99662</xdr:rowOff>
    </xdr:from>
    <xdr:to>
      <xdr:col>15</xdr:col>
      <xdr:colOff>180975</xdr:colOff>
      <xdr:row>98</xdr:row>
      <xdr:rowOff>107462</xdr:rowOff>
    </xdr:to>
    <xdr:cxnSp macro="">
      <xdr:nvCxnSpPr>
        <xdr:cNvPr id="456" name="直線コネクタ 455"/>
        <xdr:cNvCxnSpPr/>
      </xdr:nvCxnSpPr>
      <xdr:spPr>
        <a:xfrm flipV="1">
          <a:off x="9639300" y="16901762"/>
          <a:ext cx="838200" cy="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7"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63342</xdr:rowOff>
    </xdr:from>
    <xdr:to>
      <xdr:col>14</xdr:col>
      <xdr:colOff>28575</xdr:colOff>
      <xdr:row>98</xdr:row>
      <xdr:rowOff>107462</xdr:rowOff>
    </xdr:to>
    <xdr:cxnSp macro="">
      <xdr:nvCxnSpPr>
        <xdr:cNvPr id="459" name="直線コネクタ 458"/>
        <xdr:cNvCxnSpPr/>
      </xdr:nvCxnSpPr>
      <xdr:spPr>
        <a:xfrm>
          <a:off x="8750300" y="16865442"/>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75071</xdr:rowOff>
    </xdr:from>
    <xdr:to>
      <xdr:col>14</xdr:col>
      <xdr:colOff>79375</xdr:colOff>
      <xdr:row>99</xdr:row>
      <xdr:rowOff>5221</xdr:rowOff>
    </xdr:to>
    <xdr:sp macro="" textlink="">
      <xdr:nvSpPr>
        <xdr:cNvPr id="460" name="フローチャート : 判断 459"/>
        <xdr:cNvSpPr/>
      </xdr:nvSpPr>
      <xdr:spPr>
        <a:xfrm>
          <a:off x="9588500" y="1687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167798</xdr:rowOff>
    </xdr:from>
    <xdr:ext cx="534377" cy="259045"/>
    <xdr:sp macro="" textlink="">
      <xdr:nvSpPr>
        <xdr:cNvPr id="461" name="テキスト ボックス 460"/>
        <xdr:cNvSpPr txBox="1"/>
      </xdr:nvSpPr>
      <xdr:spPr>
        <a:xfrm>
          <a:off x="9372111" y="16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63342</xdr:rowOff>
    </xdr:from>
    <xdr:to>
      <xdr:col>12</xdr:col>
      <xdr:colOff>511175</xdr:colOff>
      <xdr:row>98</xdr:row>
      <xdr:rowOff>125518</xdr:rowOff>
    </xdr:to>
    <xdr:cxnSp macro="">
      <xdr:nvCxnSpPr>
        <xdr:cNvPr id="462" name="直線コネクタ 461"/>
        <xdr:cNvCxnSpPr/>
      </xdr:nvCxnSpPr>
      <xdr:spPr>
        <a:xfrm flipV="1">
          <a:off x="7861300" y="16865442"/>
          <a:ext cx="889000" cy="6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57614</xdr:rowOff>
    </xdr:from>
    <xdr:to>
      <xdr:col>12</xdr:col>
      <xdr:colOff>561975</xdr:colOff>
      <xdr:row>98</xdr:row>
      <xdr:rowOff>159214</xdr:rowOff>
    </xdr:to>
    <xdr:sp macro="" textlink="">
      <xdr:nvSpPr>
        <xdr:cNvPr id="463" name="フローチャート : 判断 462"/>
        <xdr:cNvSpPr/>
      </xdr:nvSpPr>
      <xdr:spPr>
        <a:xfrm>
          <a:off x="8699500" y="1685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150341</xdr:rowOff>
    </xdr:from>
    <xdr:ext cx="534377" cy="259045"/>
    <xdr:sp macro="" textlink="">
      <xdr:nvSpPr>
        <xdr:cNvPr id="464" name="テキスト ボックス 463"/>
        <xdr:cNvSpPr txBox="1"/>
      </xdr:nvSpPr>
      <xdr:spPr>
        <a:xfrm>
          <a:off x="8483111" y="1695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125518</xdr:rowOff>
    </xdr:from>
    <xdr:to>
      <xdr:col>11</xdr:col>
      <xdr:colOff>307975</xdr:colOff>
      <xdr:row>98</xdr:row>
      <xdr:rowOff>140343</xdr:rowOff>
    </xdr:to>
    <xdr:cxnSp macro="">
      <xdr:nvCxnSpPr>
        <xdr:cNvPr id="465" name="直線コネクタ 464"/>
        <xdr:cNvCxnSpPr/>
      </xdr:nvCxnSpPr>
      <xdr:spPr>
        <a:xfrm flipV="1">
          <a:off x="6972300" y="16927618"/>
          <a:ext cx="889000" cy="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86220</xdr:rowOff>
    </xdr:from>
    <xdr:to>
      <xdr:col>11</xdr:col>
      <xdr:colOff>358775</xdr:colOff>
      <xdr:row>99</xdr:row>
      <xdr:rowOff>16370</xdr:rowOff>
    </xdr:to>
    <xdr:sp macro="" textlink="">
      <xdr:nvSpPr>
        <xdr:cNvPr id="466" name="フローチャート : 判断 465"/>
        <xdr:cNvSpPr/>
      </xdr:nvSpPr>
      <xdr:spPr>
        <a:xfrm>
          <a:off x="7810500" y="1688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7497</xdr:rowOff>
    </xdr:from>
    <xdr:ext cx="534377" cy="259045"/>
    <xdr:sp macro="" textlink="">
      <xdr:nvSpPr>
        <xdr:cNvPr id="467" name="テキスト ボックス 466"/>
        <xdr:cNvSpPr txBox="1"/>
      </xdr:nvSpPr>
      <xdr:spPr>
        <a:xfrm>
          <a:off x="7594111" y="1698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96841</xdr:rowOff>
    </xdr:from>
    <xdr:to>
      <xdr:col>10</xdr:col>
      <xdr:colOff>155575</xdr:colOff>
      <xdr:row>99</xdr:row>
      <xdr:rowOff>26991</xdr:rowOff>
    </xdr:to>
    <xdr:sp macro="" textlink="">
      <xdr:nvSpPr>
        <xdr:cNvPr id="468" name="フローチャート : 判断 467"/>
        <xdr:cNvSpPr/>
      </xdr:nvSpPr>
      <xdr:spPr>
        <a:xfrm>
          <a:off x="6921500" y="1689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18118</xdr:rowOff>
    </xdr:from>
    <xdr:ext cx="534377" cy="259045"/>
    <xdr:sp macro="" textlink="">
      <xdr:nvSpPr>
        <xdr:cNvPr id="469" name="テキスト ボックス 468"/>
        <xdr:cNvSpPr txBox="1"/>
      </xdr:nvSpPr>
      <xdr:spPr>
        <a:xfrm>
          <a:off x="6705111" y="1699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48862</xdr:rowOff>
    </xdr:from>
    <xdr:to>
      <xdr:col>15</xdr:col>
      <xdr:colOff>231775</xdr:colOff>
      <xdr:row>98</xdr:row>
      <xdr:rowOff>150462</xdr:rowOff>
    </xdr:to>
    <xdr:sp macro="" textlink="">
      <xdr:nvSpPr>
        <xdr:cNvPr id="475" name="円/楕円 474"/>
        <xdr:cNvSpPr/>
      </xdr:nvSpPr>
      <xdr:spPr>
        <a:xfrm>
          <a:off x="10426700" y="168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8239</xdr:rowOff>
    </xdr:from>
    <xdr:ext cx="534377" cy="259045"/>
    <xdr:sp macro="" textlink="">
      <xdr:nvSpPr>
        <xdr:cNvPr id="476" name="土木費該当値テキスト"/>
        <xdr:cNvSpPr txBox="1"/>
      </xdr:nvSpPr>
      <xdr:spPr>
        <a:xfrm>
          <a:off x="10528300" y="166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56662</xdr:rowOff>
    </xdr:from>
    <xdr:to>
      <xdr:col>14</xdr:col>
      <xdr:colOff>79375</xdr:colOff>
      <xdr:row>98</xdr:row>
      <xdr:rowOff>158262</xdr:rowOff>
    </xdr:to>
    <xdr:sp macro="" textlink="">
      <xdr:nvSpPr>
        <xdr:cNvPr id="477" name="円/楕円 476"/>
        <xdr:cNvSpPr/>
      </xdr:nvSpPr>
      <xdr:spPr>
        <a:xfrm>
          <a:off x="9588500" y="1685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3339</xdr:rowOff>
    </xdr:from>
    <xdr:ext cx="534377" cy="259045"/>
    <xdr:sp macro="" textlink="">
      <xdr:nvSpPr>
        <xdr:cNvPr id="478" name="テキスト ボックス 477"/>
        <xdr:cNvSpPr txBox="1"/>
      </xdr:nvSpPr>
      <xdr:spPr>
        <a:xfrm>
          <a:off x="9372111" y="166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12542</xdr:rowOff>
    </xdr:from>
    <xdr:to>
      <xdr:col>12</xdr:col>
      <xdr:colOff>561975</xdr:colOff>
      <xdr:row>98</xdr:row>
      <xdr:rowOff>114142</xdr:rowOff>
    </xdr:to>
    <xdr:sp macro="" textlink="">
      <xdr:nvSpPr>
        <xdr:cNvPr id="479" name="円/楕円 478"/>
        <xdr:cNvSpPr/>
      </xdr:nvSpPr>
      <xdr:spPr>
        <a:xfrm>
          <a:off x="8699500" y="168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130669</xdr:rowOff>
    </xdr:from>
    <xdr:ext cx="534377" cy="259045"/>
    <xdr:sp macro="" textlink="">
      <xdr:nvSpPr>
        <xdr:cNvPr id="480" name="テキスト ボックス 479"/>
        <xdr:cNvSpPr txBox="1"/>
      </xdr:nvSpPr>
      <xdr:spPr>
        <a:xfrm>
          <a:off x="8483111" y="165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74718</xdr:rowOff>
    </xdr:from>
    <xdr:to>
      <xdr:col>11</xdr:col>
      <xdr:colOff>358775</xdr:colOff>
      <xdr:row>99</xdr:row>
      <xdr:rowOff>4868</xdr:rowOff>
    </xdr:to>
    <xdr:sp macro="" textlink="">
      <xdr:nvSpPr>
        <xdr:cNvPr id="481" name="円/楕円 480"/>
        <xdr:cNvSpPr/>
      </xdr:nvSpPr>
      <xdr:spPr>
        <a:xfrm>
          <a:off x="7810500" y="168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21395</xdr:rowOff>
    </xdr:from>
    <xdr:ext cx="534377" cy="259045"/>
    <xdr:sp macro="" textlink="">
      <xdr:nvSpPr>
        <xdr:cNvPr id="482" name="テキスト ボックス 481"/>
        <xdr:cNvSpPr txBox="1"/>
      </xdr:nvSpPr>
      <xdr:spPr>
        <a:xfrm>
          <a:off x="7594111" y="1665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89543</xdr:rowOff>
    </xdr:from>
    <xdr:to>
      <xdr:col>10</xdr:col>
      <xdr:colOff>155575</xdr:colOff>
      <xdr:row>99</xdr:row>
      <xdr:rowOff>19693</xdr:rowOff>
    </xdr:to>
    <xdr:sp macro="" textlink="">
      <xdr:nvSpPr>
        <xdr:cNvPr id="483" name="円/楕円 482"/>
        <xdr:cNvSpPr/>
      </xdr:nvSpPr>
      <xdr:spPr>
        <a:xfrm>
          <a:off x="6921500" y="16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36220</xdr:rowOff>
    </xdr:from>
    <xdr:ext cx="534377" cy="259045"/>
    <xdr:sp macro="" textlink="">
      <xdr:nvSpPr>
        <xdr:cNvPr id="484" name="テキスト ボックス 483"/>
        <xdr:cNvSpPr txBox="1"/>
      </xdr:nvSpPr>
      <xdr:spPr>
        <a:xfrm>
          <a:off x="6705111" y="166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2164</xdr:rowOff>
    </xdr:from>
    <xdr:to>
      <xdr:col>23</xdr:col>
      <xdr:colOff>517525</xdr:colOff>
      <xdr:row>38</xdr:row>
      <xdr:rowOff>26184</xdr:rowOff>
    </xdr:to>
    <xdr:cxnSp macro="">
      <xdr:nvCxnSpPr>
        <xdr:cNvPr id="515" name="直線コネクタ 514"/>
        <xdr:cNvCxnSpPr/>
      </xdr:nvCxnSpPr>
      <xdr:spPr>
        <a:xfrm flipV="1">
          <a:off x="15481300" y="6517264"/>
          <a:ext cx="838200" cy="2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6"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26184</xdr:rowOff>
    </xdr:from>
    <xdr:to>
      <xdr:col>22</xdr:col>
      <xdr:colOff>365125</xdr:colOff>
      <xdr:row>38</xdr:row>
      <xdr:rowOff>34871</xdr:rowOff>
    </xdr:to>
    <xdr:cxnSp macro="">
      <xdr:nvCxnSpPr>
        <xdr:cNvPr id="518" name="直線コネクタ 517"/>
        <xdr:cNvCxnSpPr/>
      </xdr:nvCxnSpPr>
      <xdr:spPr>
        <a:xfrm flipV="1">
          <a:off x="14592300" y="654128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131893</xdr:rowOff>
    </xdr:from>
    <xdr:to>
      <xdr:col>22</xdr:col>
      <xdr:colOff>415925</xdr:colOff>
      <xdr:row>38</xdr:row>
      <xdr:rowOff>62043</xdr:rowOff>
    </xdr:to>
    <xdr:sp macro="" textlink="">
      <xdr:nvSpPr>
        <xdr:cNvPr id="519" name="フローチャート : 判断 518"/>
        <xdr:cNvSpPr/>
      </xdr:nvSpPr>
      <xdr:spPr>
        <a:xfrm>
          <a:off x="15430500" y="647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78570</xdr:rowOff>
    </xdr:from>
    <xdr:ext cx="534377" cy="259045"/>
    <xdr:sp macro="" textlink="">
      <xdr:nvSpPr>
        <xdr:cNvPr id="520" name="テキスト ボックス 519"/>
        <xdr:cNvSpPr txBox="1"/>
      </xdr:nvSpPr>
      <xdr:spPr>
        <a:xfrm>
          <a:off x="15214111" y="625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159620</xdr:rowOff>
    </xdr:from>
    <xdr:to>
      <xdr:col>21</xdr:col>
      <xdr:colOff>161925</xdr:colOff>
      <xdr:row>38</xdr:row>
      <xdr:rowOff>34871</xdr:rowOff>
    </xdr:to>
    <xdr:cxnSp macro="">
      <xdr:nvCxnSpPr>
        <xdr:cNvPr id="521" name="直線コネクタ 520"/>
        <xdr:cNvCxnSpPr/>
      </xdr:nvCxnSpPr>
      <xdr:spPr>
        <a:xfrm>
          <a:off x="13703300" y="6503270"/>
          <a:ext cx="889000" cy="4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824</xdr:rowOff>
    </xdr:from>
    <xdr:to>
      <xdr:col>21</xdr:col>
      <xdr:colOff>212725</xdr:colOff>
      <xdr:row>38</xdr:row>
      <xdr:rowOff>102424</xdr:rowOff>
    </xdr:to>
    <xdr:sp macro="" textlink="">
      <xdr:nvSpPr>
        <xdr:cNvPr id="522" name="フローチャート : 判断 521"/>
        <xdr:cNvSpPr/>
      </xdr:nvSpPr>
      <xdr:spPr>
        <a:xfrm>
          <a:off x="14541500" y="651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93551</xdr:rowOff>
    </xdr:from>
    <xdr:ext cx="534377" cy="259045"/>
    <xdr:sp macro="" textlink="">
      <xdr:nvSpPr>
        <xdr:cNvPr id="523" name="テキスト ボックス 522"/>
        <xdr:cNvSpPr txBox="1"/>
      </xdr:nvSpPr>
      <xdr:spPr>
        <a:xfrm>
          <a:off x="14325111" y="66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159620</xdr:rowOff>
    </xdr:from>
    <xdr:to>
      <xdr:col>19</xdr:col>
      <xdr:colOff>644525</xdr:colOff>
      <xdr:row>38</xdr:row>
      <xdr:rowOff>59625</xdr:rowOff>
    </xdr:to>
    <xdr:cxnSp macro="">
      <xdr:nvCxnSpPr>
        <xdr:cNvPr id="524" name="直線コネクタ 523"/>
        <xdr:cNvCxnSpPr/>
      </xdr:nvCxnSpPr>
      <xdr:spPr>
        <a:xfrm flipV="1">
          <a:off x="12814300" y="6503270"/>
          <a:ext cx="889000" cy="7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160811</xdr:rowOff>
    </xdr:from>
    <xdr:to>
      <xdr:col>20</xdr:col>
      <xdr:colOff>9525</xdr:colOff>
      <xdr:row>38</xdr:row>
      <xdr:rowOff>90961</xdr:rowOff>
    </xdr:to>
    <xdr:sp macro="" textlink="">
      <xdr:nvSpPr>
        <xdr:cNvPr id="525" name="フローチャート : 判断 524"/>
        <xdr:cNvSpPr/>
      </xdr:nvSpPr>
      <xdr:spPr>
        <a:xfrm>
          <a:off x="13652500" y="65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82088</xdr:rowOff>
    </xdr:from>
    <xdr:ext cx="534377" cy="259045"/>
    <xdr:sp macro="" textlink="">
      <xdr:nvSpPr>
        <xdr:cNvPr id="526" name="テキスト ボックス 525"/>
        <xdr:cNvSpPr txBox="1"/>
      </xdr:nvSpPr>
      <xdr:spPr>
        <a:xfrm>
          <a:off x="13436111" y="65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166298</xdr:rowOff>
    </xdr:from>
    <xdr:to>
      <xdr:col>18</xdr:col>
      <xdr:colOff>492125</xdr:colOff>
      <xdr:row>38</xdr:row>
      <xdr:rowOff>96448</xdr:rowOff>
    </xdr:to>
    <xdr:sp macro="" textlink="">
      <xdr:nvSpPr>
        <xdr:cNvPr id="527" name="フローチャート : 判断 526"/>
        <xdr:cNvSpPr/>
      </xdr:nvSpPr>
      <xdr:spPr>
        <a:xfrm>
          <a:off x="12763500" y="65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112975</xdr:rowOff>
    </xdr:from>
    <xdr:ext cx="534377" cy="259045"/>
    <xdr:sp macro="" textlink="">
      <xdr:nvSpPr>
        <xdr:cNvPr id="528" name="テキスト ボックス 527"/>
        <xdr:cNvSpPr txBox="1"/>
      </xdr:nvSpPr>
      <xdr:spPr>
        <a:xfrm>
          <a:off x="12547111" y="62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122815</xdr:rowOff>
    </xdr:from>
    <xdr:to>
      <xdr:col>23</xdr:col>
      <xdr:colOff>568325</xdr:colOff>
      <xdr:row>38</xdr:row>
      <xdr:rowOff>52964</xdr:rowOff>
    </xdr:to>
    <xdr:sp macro="" textlink="">
      <xdr:nvSpPr>
        <xdr:cNvPr id="534" name="円/楕円 533"/>
        <xdr:cNvSpPr/>
      </xdr:nvSpPr>
      <xdr:spPr>
        <a:xfrm>
          <a:off x="16268700" y="64664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37742</xdr:rowOff>
    </xdr:from>
    <xdr:ext cx="534377" cy="259045"/>
    <xdr:sp macro="" textlink="">
      <xdr:nvSpPr>
        <xdr:cNvPr id="535" name="消防費該当値テキスト"/>
        <xdr:cNvSpPr txBox="1"/>
      </xdr:nvSpPr>
      <xdr:spPr>
        <a:xfrm>
          <a:off x="16370300" y="638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146834</xdr:rowOff>
    </xdr:from>
    <xdr:to>
      <xdr:col>22</xdr:col>
      <xdr:colOff>415925</xdr:colOff>
      <xdr:row>38</xdr:row>
      <xdr:rowOff>76984</xdr:rowOff>
    </xdr:to>
    <xdr:sp macro="" textlink="">
      <xdr:nvSpPr>
        <xdr:cNvPr id="536" name="円/楕円 535"/>
        <xdr:cNvSpPr/>
      </xdr:nvSpPr>
      <xdr:spPr>
        <a:xfrm>
          <a:off x="15430500" y="64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68111</xdr:rowOff>
    </xdr:from>
    <xdr:ext cx="534377" cy="259045"/>
    <xdr:sp macro="" textlink="">
      <xdr:nvSpPr>
        <xdr:cNvPr id="537" name="テキスト ボックス 536"/>
        <xdr:cNvSpPr txBox="1"/>
      </xdr:nvSpPr>
      <xdr:spPr>
        <a:xfrm>
          <a:off x="15214111" y="658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155521</xdr:rowOff>
    </xdr:from>
    <xdr:to>
      <xdr:col>21</xdr:col>
      <xdr:colOff>212725</xdr:colOff>
      <xdr:row>38</xdr:row>
      <xdr:rowOff>85671</xdr:rowOff>
    </xdr:to>
    <xdr:sp macro="" textlink="">
      <xdr:nvSpPr>
        <xdr:cNvPr id="538" name="円/楕円 537"/>
        <xdr:cNvSpPr/>
      </xdr:nvSpPr>
      <xdr:spPr>
        <a:xfrm>
          <a:off x="14541500" y="6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102198</xdr:rowOff>
    </xdr:from>
    <xdr:ext cx="534377" cy="259045"/>
    <xdr:sp macro="" textlink="">
      <xdr:nvSpPr>
        <xdr:cNvPr id="539" name="テキスト ボックス 538"/>
        <xdr:cNvSpPr txBox="1"/>
      </xdr:nvSpPr>
      <xdr:spPr>
        <a:xfrm>
          <a:off x="14325111" y="627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108821</xdr:rowOff>
    </xdr:from>
    <xdr:to>
      <xdr:col>20</xdr:col>
      <xdr:colOff>9525</xdr:colOff>
      <xdr:row>38</xdr:row>
      <xdr:rowOff>38971</xdr:rowOff>
    </xdr:to>
    <xdr:sp macro="" textlink="">
      <xdr:nvSpPr>
        <xdr:cNvPr id="540" name="円/楕円 539"/>
        <xdr:cNvSpPr/>
      </xdr:nvSpPr>
      <xdr:spPr>
        <a:xfrm>
          <a:off x="13652500" y="64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55498</xdr:rowOff>
    </xdr:from>
    <xdr:ext cx="534377" cy="259045"/>
    <xdr:sp macro="" textlink="">
      <xdr:nvSpPr>
        <xdr:cNvPr id="541" name="テキスト ボックス 540"/>
        <xdr:cNvSpPr txBox="1"/>
      </xdr:nvSpPr>
      <xdr:spPr>
        <a:xfrm>
          <a:off x="13436111" y="622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8825</xdr:rowOff>
    </xdr:from>
    <xdr:to>
      <xdr:col>18</xdr:col>
      <xdr:colOff>492125</xdr:colOff>
      <xdr:row>38</xdr:row>
      <xdr:rowOff>110425</xdr:rowOff>
    </xdr:to>
    <xdr:sp macro="" textlink="">
      <xdr:nvSpPr>
        <xdr:cNvPr id="542" name="円/楕円 541"/>
        <xdr:cNvSpPr/>
      </xdr:nvSpPr>
      <xdr:spPr>
        <a:xfrm>
          <a:off x="12763500" y="65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101552</xdr:rowOff>
    </xdr:from>
    <xdr:ext cx="534377" cy="259045"/>
    <xdr:sp macro="" textlink="">
      <xdr:nvSpPr>
        <xdr:cNvPr id="543" name="テキスト ボックス 542"/>
        <xdr:cNvSpPr txBox="1"/>
      </xdr:nvSpPr>
      <xdr:spPr>
        <a:xfrm>
          <a:off x="12547111" y="661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157912</xdr:rowOff>
    </xdr:from>
    <xdr:to>
      <xdr:col>23</xdr:col>
      <xdr:colOff>517525</xdr:colOff>
      <xdr:row>58</xdr:row>
      <xdr:rowOff>23723</xdr:rowOff>
    </xdr:to>
    <xdr:cxnSp macro="">
      <xdr:nvCxnSpPr>
        <xdr:cNvPr id="573" name="直線コネクタ 572"/>
        <xdr:cNvCxnSpPr/>
      </xdr:nvCxnSpPr>
      <xdr:spPr>
        <a:xfrm flipV="1">
          <a:off x="15481300" y="9930562"/>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4"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25609</xdr:rowOff>
    </xdr:from>
    <xdr:to>
      <xdr:col>22</xdr:col>
      <xdr:colOff>365125</xdr:colOff>
      <xdr:row>58</xdr:row>
      <xdr:rowOff>23723</xdr:rowOff>
    </xdr:to>
    <xdr:cxnSp macro="">
      <xdr:nvCxnSpPr>
        <xdr:cNvPr id="576" name="直線コネクタ 575"/>
        <xdr:cNvCxnSpPr/>
      </xdr:nvCxnSpPr>
      <xdr:spPr>
        <a:xfrm>
          <a:off x="14592300" y="9626809"/>
          <a:ext cx="889000" cy="34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77" name="フローチャート : 判断 576"/>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45750</xdr:rowOff>
    </xdr:from>
    <xdr:ext cx="534377" cy="259045"/>
    <xdr:sp macro="" textlink="">
      <xdr:nvSpPr>
        <xdr:cNvPr id="578" name="テキスト ボックス 577"/>
        <xdr:cNvSpPr txBox="1"/>
      </xdr:nvSpPr>
      <xdr:spPr>
        <a:xfrm>
          <a:off x="15214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25609</xdr:rowOff>
    </xdr:from>
    <xdr:to>
      <xdr:col>21</xdr:col>
      <xdr:colOff>161925</xdr:colOff>
      <xdr:row>58</xdr:row>
      <xdr:rowOff>56756</xdr:rowOff>
    </xdr:to>
    <xdr:cxnSp macro="">
      <xdr:nvCxnSpPr>
        <xdr:cNvPr id="579" name="直線コネクタ 578"/>
        <xdr:cNvCxnSpPr/>
      </xdr:nvCxnSpPr>
      <xdr:spPr>
        <a:xfrm flipV="1">
          <a:off x="13703300" y="9626809"/>
          <a:ext cx="889000" cy="3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80" name="フローチャート : 判断 579"/>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61041</xdr:rowOff>
    </xdr:from>
    <xdr:ext cx="534377" cy="259045"/>
    <xdr:sp macro="" textlink="">
      <xdr:nvSpPr>
        <xdr:cNvPr id="581" name="テキスト ボックス 580"/>
        <xdr:cNvSpPr txBox="1"/>
      </xdr:nvSpPr>
      <xdr:spPr>
        <a:xfrm>
          <a:off x="14325111" y="9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56756</xdr:rowOff>
    </xdr:from>
    <xdr:to>
      <xdr:col>19</xdr:col>
      <xdr:colOff>644525</xdr:colOff>
      <xdr:row>58</xdr:row>
      <xdr:rowOff>68396</xdr:rowOff>
    </xdr:to>
    <xdr:cxnSp macro="">
      <xdr:nvCxnSpPr>
        <xdr:cNvPr id="582" name="直線コネクタ 581"/>
        <xdr:cNvCxnSpPr/>
      </xdr:nvCxnSpPr>
      <xdr:spPr>
        <a:xfrm flipV="1">
          <a:off x="12814300" y="10000856"/>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83" name="フローチャート : 判断 582"/>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53332</xdr:rowOff>
    </xdr:from>
    <xdr:ext cx="534377" cy="259045"/>
    <xdr:sp macro="" textlink="">
      <xdr:nvSpPr>
        <xdr:cNvPr id="584" name="テキスト ボックス 583"/>
        <xdr:cNvSpPr txBox="1"/>
      </xdr:nvSpPr>
      <xdr:spPr>
        <a:xfrm>
          <a:off x="13436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85" name="フローチャート : 判断 584"/>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164546</xdr:rowOff>
    </xdr:from>
    <xdr:ext cx="534377" cy="259045"/>
    <xdr:sp macro="" textlink="">
      <xdr:nvSpPr>
        <xdr:cNvPr id="586" name="テキスト ボックス 585"/>
        <xdr:cNvSpPr txBox="1"/>
      </xdr:nvSpPr>
      <xdr:spPr>
        <a:xfrm>
          <a:off x="12547111" y="95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107112</xdr:rowOff>
    </xdr:from>
    <xdr:to>
      <xdr:col>23</xdr:col>
      <xdr:colOff>568325</xdr:colOff>
      <xdr:row>58</xdr:row>
      <xdr:rowOff>37262</xdr:rowOff>
    </xdr:to>
    <xdr:sp macro="" textlink="">
      <xdr:nvSpPr>
        <xdr:cNvPr id="592" name="円/楕円 591"/>
        <xdr:cNvSpPr/>
      </xdr:nvSpPr>
      <xdr:spPr>
        <a:xfrm>
          <a:off x="16268700" y="98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22039</xdr:rowOff>
    </xdr:from>
    <xdr:ext cx="534377" cy="259045"/>
    <xdr:sp macro="" textlink="">
      <xdr:nvSpPr>
        <xdr:cNvPr id="593" name="教育費該当値テキスト"/>
        <xdr:cNvSpPr txBox="1"/>
      </xdr:nvSpPr>
      <xdr:spPr>
        <a:xfrm>
          <a:off x="16370300" y="97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144373</xdr:rowOff>
    </xdr:from>
    <xdr:to>
      <xdr:col>22</xdr:col>
      <xdr:colOff>415925</xdr:colOff>
      <xdr:row>58</xdr:row>
      <xdr:rowOff>74523</xdr:rowOff>
    </xdr:to>
    <xdr:sp macro="" textlink="">
      <xdr:nvSpPr>
        <xdr:cNvPr id="594" name="円/楕円 593"/>
        <xdr:cNvSpPr/>
      </xdr:nvSpPr>
      <xdr:spPr>
        <a:xfrm>
          <a:off x="15430500" y="99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65650</xdr:rowOff>
    </xdr:from>
    <xdr:ext cx="534377" cy="259045"/>
    <xdr:sp macro="" textlink="">
      <xdr:nvSpPr>
        <xdr:cNvPr id="595" name="テキスト ボックス 594"/>
        <xdr:cNvSpPr txBox="1"/>
      </xdr:nvSpPr>
      <xdr:spPr>
        <a:xfrm>
          <a:off x="15214111" y="100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146259</xdr:rowOff>
    </xdr:from>
    <xdr:to>
      <xdr:col>21</xdr:col>
      <xdr:colOff>212725</xdr:colOff>
      <xdr:row>56</xdr:row>
      <xdr:rowOff>76409</xdr:rowOff>
    </xdr:to>
    <xdr:sp macro="" textlink="">
      <xdr:nvSpPr>
        <xdr:cNvPr id="596" name="円/楕円 595"/>
        <xdr:cNvSpPr/>
      </xdr:nvSpPr>
      <xdr:spPr>
        <a:xfrm>
          <a:off x="14541500" y="95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92936</xdr:rowOff>
    </xdr:from>
    <xdr:ext cx="534377" cy="259045"/>
    <xdr:sp macro="" textlink="">
      <xdr:nvSpPr>
        <xdr:cNvPr id="597" name="テキスト ボックス 596"/>
        <xdr:cNvSpPr txBox="1"/>
      </xdr:nvSpPr>
      <xdr:spPr>
        <a:xfrm>
          <a:off x="14325111" y="935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5956</xdr:rowOff>
    </xdr:from>
    <xdr:to>
      <xdr:col>20</xdr:col>
      <xdr:colOff>9525</xdr:colOff>
      <xdr:row>58</xdr:row>
      <xdr:rowOff>107556</xdr:rowOff>
    </xdr:to>
    <xdr:sp macro="" textlink="">
      <xdr:nvSpPr>
        <xdr:cNvPr id="598" name="円/楕円 597"/>
        <xdr:cNvSpPr/>
      </xdr:nvSpPr>
      <xdr:spPr>
        <a:xfrm>
          <a:off x="13652500" y="99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98683</xdr:rowOff>
    </xdr:from>
    <xdr:ext cx="534377" cy="259045"/>
    <xdr:sp macro="" textlink="">
      <xdr:nvSpPr>
        <xdr:cNvPr id="599" name="テキスト ボックス 598"/>
        <xdr:cNvSpPr txBox="1"/>
      </xdr:nvSpPr>
      <xdr:spPr>
        <a:xfrm>
          <a:off x="13436111" y="100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17596</xdr:rowOff>
    </xdr:from>
    <xdr:to>
      <xdr:col>18</xdr:col>
      <xdr:colOff>492125</xdr:colOff>
      <xdr:row>58</xdr:row>
      <xdr:rowOff>119196</xdr:rowOff>
    </xdr:to>
    <xdr:sp macro="" textlink="">
      <xdr:nvSpPr>
        <xdr:cNvPr id="600" name="円/楕円 599"/>
        <xdr:cNvSpPr/>
      </xdr:nvSpPr>
      <xdr:spPr>
        <a:xfrm>
          <a:off x="12763500" y="99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110323</xdr:rowOff>
    </xdr:from>
    <xdr:ext cx="534377" cy="259045"/>
    <xdr:sp macro="" textlink="">
      <xdr:nvSpPr>
        <xdr:cNvPr id="601" name="テキスト ボックス 600"/>
        <xdr:cNvSpPr txBox="1"/>
      </xdr:nvSpPr>
      <xdr:spPr>
        <a:xfrm>
          <a:off x="12547111" y="100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5626</xdr:rowOff>
    </xdr:from>
    <xdr:to>
      <xdr:col>23</xdr:col>
      <xdr:colOff>517525</xdr:colOff>
      <xdr:row>79</xdr:row>
      <xdr:rowOff>43593</xdr:rowOff>
    </xdr:to>
    <xdr:cxnSp macro="">
      <xdr:nvCxnSpPr>
        <xdr:cNvPr id="630" name="直線コネクタ 629"/>
        <xdr:cNvCxnSpPr/>
      </xdr:nvCxnSpPr>
      <xdr:spPr>
        <a:xfrm flipV="1">
          <a:off x="15481300" y="13550176"/>
          <a:ext cx="8382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39212</xdr:rowOff>
    </xdr:from>
    <xdr:to>
      <xdr:col>22</xdr:col>
      <xdr:colOff>365125</xdr:colOff>
      <xdr:row>79</xdr:row>
      <xdr:rowOff>43593</xdr:rowOff>
    </xdr:to>
    <xdr:cxnSp macro="">
      <xdr:nvCxnSpPr>
        <xdr:cNvPr id="633" name="直線コネクタ 632"/>
        <xdr:cNvCxnSpPr/>
      </xdr:nvCxnSpPr>
      <xdr:spPr>
        <a:xfrm>
          <a:off x="14592300" y="13583762"/>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143059</xdr:rowOff>
    </xdr:from>
    <xdr:to>
      <xdr:col>22</xdr:col>
      <xdr:colOff>415925</xdr:colOff>
      <xdr:row>79</xdr:row>
      <xdr:rowOff>73209</xdr:rowOff>
    </xdr:to>
    <xdr:sp macro="" textlink="">
      <xdr:nvSpPr>
        <xdr:cNvPr id="634" name="フローチャート : 判断 633"/>
        <xdr:cNvSpPr/>
      </xdr:nvSpPr>
      <xdr:spPr>
        <a:xfrm>
          <a:off x="15430500" y="135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89736</xdr:rowOff>
    </xdr:from>
    <xdr:ext cx="469744" cy="259045"/>
    <xdr:sp macro="" textlink="">
      <xdr:nvSpPr>
        <xdr:cNvPr id="635" name="テキスト ボックス 634"/>
        <xdr:cNvSpPr txBox="1"/>
      </xdr:nvSpPr>
      <xdr:spPr>
        <a:xfrm>
          <a:off x="15246427" y="1329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112897</xdr:rowOff>
    </xdr:from>
    <xdr:to>
      <xdr:col>21</xdr:col>
      <xdr:colOff>161925</xdr:colOff>
      <xdr:row>79</xdr:row>
      <xdr:rowOff>39212</xdr:rowOff>
    </xdr:to>
    <xdr:cxnSp macro="">
      <xdr:nvCxnSpPr>
        <xdr:cNvPr id="636" name="直線コネクタ 635"/>
        <xdr:cNvCxnSpPr/>
      </xdr:nvCxnSpPr>
      <xdr:spPr>
        <a:xfrm>
          <a:off x="13703300" y="13485997"/>
          <a:ext cx="8890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110313</xdr:rowOff>
    </xdr:from>
    <xdr:to>
      <xdr:col>21</xdr:col>
      <xdr:colOff>212725</xdr:colOff>
      <xdr:row>79</xdr:row>
      <xdr:rowOff>40463</xdr:rowOff>
    </xdr:to>
    <xdr:sp macro="" textlink="">
      <xdr:nvSpPr>
        <xdr:cNvPr id="637" name="フローチャート : 判断 636"/>
        <xdr:cNvSpPr/>
      </xdr:nvSpPr>
      <xdr:spPr>
        <a:xfrm>
          <a:off x="14541500" y="1348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56990</xdr:rowOff>
    </xdr:from>
    <xdr:ext cx="469744" cy="259045"/>
    <xdr:sp macro="" textlink="">
      <xdr:nvSpPr>
        <xdr:cNvPr id="638" name="テキスト ボックス 637"/>
        <xdr:cNvSpPr txBox="1"/>
      </xdr:nvSpPr>
      <xdr:spPr>
        <a:xfrm>
          <a:off x="14357427" y="132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112897</xdr:rowOff>
    </xdr:from>
    <xdr:to>
      <xdr:col>19</xdr:col>
      <xdr:colOff>644525</xdr:colOff>
      <xdr:row>79</xdr:row>
      <xdr:rowOff>13227</xdr:rowOff>
    </xdr:to>
    <xdr:cxnSp macro="">
      <xdr:nvCxnSpPr>
        <xdr:cNvPr id="639" name="直線コネクタ 638"/>
        <xdr:cNvCxnSpPr/>
      </xdr:nvCxnSpPr>
      <xdr:spPr>
        <a:xfrm flipV="1">
          <a:off x="12814300" y="13485997"/>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24834</xdr:rowOff>
    </xdr:from>
    <xdr:to>
      <xdr:col>20</xdr:col>
      <xdr:colOff>9525</xdr:colOff>
      <xdr:row>78</xdr:row>
      <xdr:rowOff>126434</xdr:rowOff>
    </xdr:to>
    <xdr:sp macro="" textlink="">
      <xdr:nvSpPr>
        <xdr:cNvPr id="640" name="フローチャート : 判断 639"/>
        <xdr:cNvSpPr/>
      </xdr:nvSpPr>
      <xdr:spPr>
        <a:xfrm>
          <a:off x="13652500" y="1339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142961</xdr:rowOff>
    </xdr:from>
    <xdr:ext cx="469744" cy="259045"/>
    <xdr:sp macro="" textlink="">
      <xdr:nvSpPr>
        <xdr:cNvPr id="641" name="テキスト ボックス 640"/>
        <xdr:cNvSpPr txBox="1"/>
      </xdr:nvSpPr>
      <xdr:spPr>
        <a:xfrm>
          <a:off x="13468427" y="13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95605</xdr:rowOff>
    </xdr:from>
    <xdr:to>
      <xdr:col>18</xdr:col>
      <xdr:colOff>492125</xdr:colOff>
      <xdr:row>79</xdr:row>
      <xdr:rowOff>25755</xdr:rowOff>
    </xdr:to>
    <xdr:sp macro="" textlink="">
      <xdr:nvSpPr>
        <xdr:cNvPr id="642" name="フローチャート : 判断 641"/>
        <xdr:cNvSpPr/>
      </xdr:nvSpPr>
      <xdr:spPr>
        <a:xfrm>
          <a:off x="12763500" y="134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42282</xdr:rowOff>
    </xdr:from>
    <xdr:ext cx="469744" cy="259045"/>
    <xdr:sp macro="" textlink="">
      <xdr:nvSpPr>
        <xdr:cNvPr id="643" name="テキスト ボックス 642"/>
        <xdr:cNvSpPr txBox="1"/>
      </xdr:nvSpPr>
      <xdr:spPr>
        <a:xfrm>
          <a:off x="12579427" y="1324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126276</xdr:rowOff>
    </xdr:from>
    <xdr:to>
      <xdr:col>23</xdr:col>
      <xdr:colOff>568325</xdr:colOff>
      <xdr:row>79</xdr:row>
      <xdr:rowOff>56426</xdr:rowOff>
    </xdr:to>
    <xdr:sp macro="" textlink="">
      <xdr:nvSpPr>
        <xdr:cNvPr id="649" name="円/楕円 648"/>
        <xdr:cNvSpPr/>
      </xdr:nvSpPr>
      <xdr:spPr>
        <a:xfrm>
          <a:off x="16268700" y="134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78357</xdr:rowOff>
    </xdr:from>
    <xdr:ext cx="469744" cy="259045"/>
    <xdr:sp macro="" textlink="">
      <xdr:nvSpPr>
        <xdr:cNvPr id="650" name="災害復旧費該当値テキスト"/>
        <xdr:cNvSpPr txBox="1"/>
      </xdr:nvSpPr>
      <xdr:spPr>
        <a:xfrm>
          <a:off x="16370300" y="134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164243</xdr:rowOff>
    </xdr:from>
    <xdr:to>
      <xdr:col>22</xdr:col>
      <xdr:colOff>415925</xdr:colOff>
      <xdr:row>79</xdr:row>
      <xdr:rowOff>94393</xdr:rowOff>
    </xdr:to>
    <xdr:sp macro="" textlink="">
      <xdr:nvSpPr>
        <xdr:cNvPr id="651" name="円/楕円 650"/>
        <xdr:cNvSpPr/>
      </xdr:nvSpPr>
      <xdr:spPr>
        <a:xfrm>
          <a:off x="15430500" y="135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85520</xdr:rowOff>
    </xdr:from>
    <xdr:ext cx="313932" cy="259045"/>
    <xdr:sp macro="" textlink="">
      <xdr:nvSpPr>
        <xdr:cNvPr id="652" name="テキスト ボックス 651"/>
        <xdr:cNvSpPr txBox="1"/>
      </xdr:nvSpPr>
      <xdr:spPr>
        <a:xfrm>
          <a:off x="15324333" y="1363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159862</xdr:rowOff>
    </xdr:from>
    <xdr:to>
      <xdr:col>21</xdr:col>
      <xdr:colOff>212725</xdr:colOff>
      <xdr:row>79</xdr:row>
      <xdr:rowOff>90012</xdr:rowOff>
    </xdr:to>
    <xdr:sp macro="" textlink="">
      <xdr:nvSpPr>
        <xdr:cNvPr id="653" name="円/楕円 652"/>
        <xdr:cNvSpPr/>
      </xdr:nvSpPr>
      <xdr:spPr>
        <a:xfrm>
          <a:off x="14541500" y="135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81139</xdr:rowOff>
    </xdr:from>
    <xdr:ext cx="378565" cy="259045"/>
    <xdr:sp macro="" textlink="">
      <xdr:nvSpPr>
        <xdr:cNvPr id="654" name="テキスト ボックス 653"/>
        <xdr:cNvSpPr txBox="1"/>
      </xdr:nvSpPr>
      <xdr:spPr>
        <a:xfrm>
          <a:off x="14403017" y="1362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62097</xdr:rowOff>
    </xdr:from>
    <xdr:to>
      <xdr:col>20</xdr:col>
      <xdr:colOff>9525</xdr:colOff>
      <xdr:row>78</xdr:row>
      <xdr:rowOff>163697</xdr:rowOff>
    </xdr:to>
    <xdr:sp macro="" textlink="">
      <xdr:nvSpPr>
        <xdr:cNvPr id="655" name="円/楕円 654"/>
        <xdr:cNvSpPr/>
      </xdr:nvSpPr>
      <xdr:spPr>
        <a:xfrm>
          <a:off x="13652500" y="134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154824</xdr:rowOff>
    </xdr:from>
    <xdr:ext cx="469744" cy="259045"/>
    <xdr:sp macro="" textlink="">
      <xdr:nvSpPr>
        <xdr:cNvPr id="656" name="テキスト ボックス 655"/>
        <xdr:cNvSpPr txBox="1"/>
      </xdr:nvSpPr>
      <xdr:spPr>
        <a:xfrm>
          <a:off x="13468427" y="1352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133877</xdr:rowOff>
    </xdr:from>
    <xdr:to>
      <xdr:col>18</xdr:col>
      <xdr:colOff>492125</xdr:colOff>
      <xdr:row>79</xdr:row>
      <xdr:rowOff>64027</xdr:rowOff>
    </xdr:to>
    <xdr:sp macro="" textlink="">
      <xdr:nvSpPr>
        <xdr:cNvPr id="657" name="円/楕円 656"/>
        <xdr:cNvSpPr/>
      </xdr:nvSpPr>
      <xdr:spPr>
        <a:xfrm>
          <a:off x="12763500" y="135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55154</xdr:rowOff>
    </xdr:from>
    <xdr:ext cx="469744" cy="259045"/>
    <xdr:sp macro="" textlink="">
      <xdr:nvSpPr>
        <xdr:cNvPr id="658" name="テキスト ボックス 657"/>
        <xdr:cNvSpPr txBox="1"/>
      </xdr:nvSpPr>
      <xdr:spPr>
        <a:xfrm>
          <a:off x="12579427" y="1359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43269</xdr:rowOff>
    </xdr:from>
    <xdr:to>
      <xdr:col>23</xdr:col>
      <xdr:colOff>517525</xdr:colOff>
      <xdr:row>95</xdr:row>
      <xdr:rowOff>99301</xdr:rowOff>
    </xdr:to>
    <xdr:cxnSp macro="">
      <xdr:nvCxnSpPr>
        <xdr:cNvPr id="687" name="直線コネクタ 686"/>
        <xdr:cNvCxnSpPr/>
      </xdr:nvCxnSpPr>
      <xdr:spPr>
        <a:xfrm>
          <a:off x="15481300" y="16331019"/>
          <a:ext cx="838200" cy="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88"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2412</xdr:rowOff>
    </xdr:from>
    <xdr:to>
      <xdr:col>22</xdr:col>
      <xdr:colOff>365125</xdr:colOff>
      <xdr:row>95</xdr:row>
      <xdr:rowOff>43269</xdr:rowOff>
    </xdr:to>
    <xdr:cxnSp macro="">
      <xdr:nvCxnSpPr>
        <xdr:cNvPr id="690" name="直線コネクタ 689"/>
        <xdr:cNvCxnSpPr/>
      </xdr:nvCxnSpPr>
      <xdr:spPr>
        <a:xfrm>
          <a:off x="14592300" y="16290162"/>
          <a:ext cx="889000" cy="4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146038</xdr:rowOff>
    </xdr:from>
    <xdr:to>
      <xdr:col>22</xdr:col>
      <xdr:colOff>415925</xdr:colOff>
      <xdr:row>96</xdr:row>
      <xdr:rowOff>76188</xdr:rowOff>
    </xdr:to>
    <xdr:sp macro="" textlink="">
      <xdr:nvSpPr>
        <xdr:cNvPr id="691" name="フローチャート : 判断 690"/>
        <xdr:cNvSpPr/>
      </xdr:nvSpPr>
      <xdr:spPr>
        <a:xfrm>
          <a:off x="15430500" y="1643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67315</xdr:rowOff>
    </xdr:from>
    <xdr:ext cx="534377" cy="259045"/>
    <xdr:sp macro="" textlink="">
      <xdr:nvSpPr>
        <xdr:cNvPr id="692" name="テキスト ボックス 691"/>
        <xdr:cNvSpPr txBox="1"/>
      </xdr:nvSpPr>
      <xdr:spPr>
        <a:xfrm>
          <a:off x="15214111" y="165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120802</xdr:rowOff>
    </xdr:from>
    <xdr:to>
      <xdr:col>21</xdr:col>
      <xdr:colOff>161925</xdr:colOff>
      <xdr:row>95</xdr:row>
      <xdr:rowOff>2412</xdr:rowOff>
    </xdr:to>
    <xdr:cxnSp macro="">
      <xdr:nvCxnSpPr>
        <xdr:cNvPr id="693" name="直線コネクタ 692"/>
        <xdr:cNvCxnSpPr/>
      </xdr:nvCxnSpPr>
      <xdr:spPr>
        <a:xfrm>
          <a:off x="13703300" y="16237102"/>
          <a:ext cx="889000" cy="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155423</xdr:rowOff>
    </xdr:from>
    <xdr:to>
      <xdr:col>21</xdr:col>
      <xdr:colOff>212725</xdr:colOff>
      <xdr:row>96</xdr:row>
      <xdr:rowOff>85573</xdr:rowOff>
    </xdr:to>
    <xdr:sp macro="" textlink="">
      <xdr:nvSpPr>
        <xdr:cNvPr id="694" name="フローチャート : 判断 693"/>
        <xdr:cNvSpPr/>
      </xdr:nvSpPr>
      <xdr:spPr>
        <a:xfrm>
          <a:off x="14541500" y="1644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76700</xdr:rowOff>
    </xdr:from>
    <xdr:ext cx="534377" cy="259045"/>
    <xdr:sp macro="" textlink="">
      <xdr:nvSpPr>
        <xdr:cNvPr id="695" name="テキスト ボックス 694"/>
        <xdr:cNvSpPr txBox="1"/>
      </xdr:nvSpPr>
      <xdr:spPr>
        <a:xfrm>
          <a:off x="14325111" y="165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56592</xdr:rowOff>
    </xdr:from>
    <xdr:to>
      <xdr:col>19</xdr:col>
      <xdr:colOff>644525</xdr:colOff>
      <xdr:row>94</xdr:row>
      <xdr:rowOff>120802</xdr:rowOff>
    </xdr:to>
    <xdr:cxnSp macro="">
      <xdr:nvCxnSpPr>
        <xdr:cNvPr id="696" name="直線コネクタ 695"/>
        <xdr:cNvCxnSpPr/>
      </xdr:nvCxnSpPr>
      <xdr:spPr>
        <a:xfrm>
          <a:off x="12814300" y="16172892"/>
          <a:ext cx="889000" cy="6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126149</xdr:rowOff>
    </xdr:from>
    <xdr:to>
      <xdr:col>20</xdr:col>
      <xdr:colOff>9525</xdr:colOff>
      <xdr:row>96</xdr:row>
      <xdr:rowOff>56299</xdr:rowOff>
    </xdr:to>
    <xdr:sp macro="" textlink="">
      <xdr:nvSpPr>
        <xdr:cNvPr id="697" name="フローチャート : 判断 696"/>
        <xdr:cNvSpPr/>
      </xdr:nvSpPr>
      <xdr:spPr>
        <a:xfrm>
          <a:off x="13652500" y="1641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47426</xdr:rowOff>
    </xdr:from>
    <xdr:ext cx="534377" cy="259045"/>
    <xdr:sp macro="" textlink="">
      <xdr:nvSpPr>
        <xdr:cNvPr id="698" name="テキスト ボックス 697"/>
        <xdr:cNvSpPr txBox="1"/>
      </xdr:nvSpPr>
      <xdr:spPr>
        <a:xfrm>
          <a:off x="13436111" y="165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121501</xdr:rowOff>
    </xdr:from>
    <xdr:to>
      <xdr:col>18</xdr:col>
      <xdr:colOff>492125</xdr:colOff>
      <xdr:row>96</xdr:row>
      <xdr:rowOff>51651</xdr:rowOff>
    </xdr:to>
    <xdr:sp macro="" textlink="">
      <xdr:nvSpPr>
        <xdr:cNvPr id="699" name="フローチャート : 判断 698"/>
        <xdr:cNvSpPr/>
      </xdr:nvSpPr>
      <xdr:spPr>
        <a:xfrm>
          <a:off x="12763500" y="1640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42778</xdr:rowOff>
    </xdr:from>
    <xdr:ext cx="534377" cy="259045"/>
    <xdr:sp macro="" textlink="">
      <xdr:nvSpPr>
        <xdr:cNvPr id="700" name="テキスト ボックス 699"/>
        <xdr:cNvSpPr txBox="1"/>
      </xdr:nvSpPr>
      <xdr:spPr>
        <a:xfrm>
          <a:off x="12547111" y="1650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48501</xdr:rowOff>
    </xdr:from>
    <xdr:to>
      <xdr:col>23</xdr:col>
      <xdr:colOff>568325</xdr:colOff>
      <xdr:row>95</xdr:row>
      <xdr:rowOff>150101</xdr:rowOff>
    </xdr:to>
    <xdr:sp macro="" textlink="">
      <xdr:nvSpPr>
        <xdr:cNvPr id="706" name="円/楕円 705"/>
        <xdr:cNvSpPr/>
      </xdr:nvSpPr>
      <xdr:spPr>
        <a:xfrm>
          <a:off x="16268700" y="163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26928</xdr:rowOff>
    </xdr:from>
    <xdr:ext cx="534377" cy="259045"/>
    <xdr:sp macro="" textlink="">
      <xdr:nvSpPr>
        <xdr:cNvPr id="707" name="公債費該当値テキスト"/>
        <xdr:cNvSpPr txBox="1"/>
      </xdr:nvSpPr>
      <xdr:spPr>
        <a:xfrm>
          <a:off x="16370300" y="163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49,681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163919</xdr:rowOff>
    </xdr:from>
    <xdr:to>
      <xdr:col>22</xdr:col>
      <xdr:colOff>415925</xdr:colOff>
      <xdr:row>95</xdr:row>
      <xdr:rowOff>94069</xdr:rowOff>
    </xdr:to>
    <xdr:sp macro="" textlink="">
      <xdr:nvSpPr>
        <xdr:cNvPr id="708" name="円/楕円 707"/>
        <xdr:cNvSpPr/>
      </xdr:nvSpPr>
      <xdr:spPr>
        <a:xfrm>
          <a:off x="15430500" y="162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110596</xdr:rowOff>
    </xdr:from>
    <xdr:ext cx="534377" cy="259045"/>
    <xdr:sp macro="" textlink="">
      <xdr:nvSpPr>
        <xdr:cNvPr id="709" name="テキスト ボックス 708"/>
        <xdr:cNvSpPr txBox="1"/>
      </xdr:nvSpPr>
      <xdr:spPr>
        <a:xfrm>
          <a:off x="15214111" y="1605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123062</xdr:rowOff>
    </xdr:from>
    <xdr:to>
      <xdr:col>21</xdr:col>
      <xdr:colOff>212725</xdr:colOff>
      <xdr:row>95</xdr:row>
      <xdr:rowOff>53212</xdr:rowOff>
    </xdr:to>
    <xdr:sp macro="" textlink="">
      <xdr:nvSpPr>
        <xdr:cNvPr id="710" name="円/楕円 709"/>
        <xdr:cNvSpPr/>
      </xdr:nvSpPr>
      <xdr:spPr>
        <a:xfrm>
          <a:off x="14541500" y="162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69739</xdr:rowOff>
    </xdr:from>
    <xdr:ext cx="534377" cy="259045"/>
    <xdr:sp macro="" textlink="">
      <xdr:nvSpPr>
        <xdr:cNvPr id="711" name="テキスト ボックス 710"/>
        <xdr:cNvSpPr txBox="1"/>
      </xdr:nvSpPr>
      <xdr:spPr>
        <a:xfrm>
          <a:off x="14325111" y="160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70002</xdr:rowOff>
    </xdr:from>
    <xdr:to>
      <xdr:col>20</xdr:col>
      <xdr:colOff>9525</xdr:colOff>
      <xdr:row>95</xdr:row>
      <xdr:rowOff>152</xdr:rowOff>
    </xdr:to>
    <xdr:sp macro="" textlink="">
      <xdr:nvSpPr>
        <xdr:cNvPr id="712" name="円/楕円 711"/>
        <xdr:cNvSpPr/>
      </xdr:nvSpPr>
      <xdr:spPr>
        <a:xfrm>
          <a:off x="13652500" y="161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16679</xdr:rowOff>
    </xdr:from>
    <xdr:ext cx="534377" cy="259045"/>
    <xdr:sp macro="" textlink="">
      <xdr:nvSpPr>
        <xdr:cNvPr id="713" name="テキスト ボックス 712"/>
        <xdr:cNvSpPr txBox="1"/>
      </xdr:nvSpPr>
      <xdr:spPr>
        <a:xfrm>
          <a:off x="13436111" y="1596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5792</xdr:rowOff>
    </xdr:from>
    <xdr:to>
      <xdr:col>18</xdr:col>
      <xdr:colOff>492125</xdr:colOff>
      <xdr:row>94</xdr:row>
      <xdr:rowOff>107392</xdr:rowOff>
    </xdr:to>
    <xdr:sp macro="" textlink="">
      <xdr:nvSpPr>
        <xdr:cNvPr id="714" name="円/楕円 713"/>
        <xdr:cNvSpPr/>
      </xdr:nvSpPr>
      <xdr:spPr>
        <a:xfrm>
          <a:off x="12763500" y="161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123919</xdr:rowOff>
    </xdr:from>
    <xdr:ext cx="534377" cy="259045"/>
    <xdr:sp macro="" textlink="">
      <xdr:nvSpPr>
        <xdr:cNvPr id="715" name="テキスト ボックス 714"/>
        <xdr:cNvSpPr txBox="1"/>
      </xdr:nvSpPr>
      <xdr:spPr>
        <a:xfrm>
          <a:off x="12547111" y="158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46" name="フローチャート : 判断 745"/>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6316</xdr:rowOff>
    </xdr:from>
    <xdr:ext cx="378565" cy="259045"/>
    <xdr:sp macro="" textlink="">
      <xdr:nvSpPr>
        <xdr:cNvPr id="747" name="テキスト ボックス 746"/>
        <xdr:cNvSpPr txBox="1"/>
      </xdr:nvSpPr>
      <xdr:spPr>
        <a:xfrm>
          <a:off x="21134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49" name="フローチャート : 判断 748"/>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24147</xdr:rowOff>
    </xdr:from>
    <xdr:ext cx="378565" cy="259045"/>
    <xdr:sp macro="" textlink="">
      <xdr:nvSpPr>
        <xdr:cNvPr id="750" name="テキスト ボックス 749"/>
        <xdr:cNvSpPr txBox="1"/>
      </xdr:nvSpPr>
      <xdr:spPr>
        <a:xfrm>
          <a:off x="20245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52" name="フローチャート : 判断 751"/>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53" name="テキスト ボックス 752"/>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54" name="フローチャート : 判断 753"/>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55" name="テキスト ボックス 754"/>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民生費については、類似団体平均の</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倍と多額となっており、歳出全体の約５割を占めるに至っている。</a:t>
          </a:r>
          <a:r>
            <a:rPr kumimoji="1" lang="ja-JP" altLang="en-US" sz="1300">
              <a:solidFill>
                <a:schemeClr val="dk1"/>
              </a:solidFill>
              <a:effectLst/>
              <a:latin typeface="+mn-ea"/>
              <a:ea typeface="+mn-ea"/>
              <a:cs typeface="+mn-cs"/>
            </a:rPr>
            <a:t>（民生費以外</a:t>
          </a:r>
          <a:r>
            <a:rPr kumimoji="1" lang="ja-JP" altLang="ja-JP" sz="1300">
              <a:solidFill>
                <a:schemeClr val="dk1"/>
              </a:solidFill>
              <a:effectLst/>
              <a:latin typeface="+mn-lt"/>
              <a:ea typeface="+mn-ea"/>
              <a:cs typeface="+mn-cs"/>
            </a:rPr>
            <a:t>については、概ね類似団体平均と同水準あるいは低い値となっている</a:t>
          </a:r>
          <a:r>
            <a:rPr kumimoji="1" lang="ja-JP" altLang="en-US" sz="1300">
              <a:solidFill>
                <a:schemeClr val="dk1"/>
              </a:solidFill>
              <a:effectLst/>
              <a:latin typeface="+mn-lt"/>
              <a:ea typeface="+mn-ea"/>
              <a:cs typeface="+mn-cs"/>
            </a:rPr>
            <a:t>。）</a:t>
          </a:r>
          <a:r>
            <a:rPr kumimoji="1" lang="ja-JP" altLang="en-US" sz="1300">
              <a:solidFill>
                <a:schemeClr val="dk1"/>
              </a:solidFill>
              <a:effectLst/>
              <a:latin typeface="+mn-ea"/>
              <a:ea typeface="+mn-ea"/>
              <a:cs typeface="+mn-cs"/>
            </a:rPr>
            <a:t>　</a:t>
          </a:r>
          <a:endParaRPr lang="ja-JP" altLang="ja-JP" sz="1300">
            <a:effectLst/>
            <a:latin typeface="+mn-ea"/>
            <a:ea typeface="+mn-ea"/>
          </a:endParaRPr>
        </a:p>
        <a:p>
          <a:r>
            <a:rPr kumimoji="1" lang="ja-JP" altLang="ja-JP" sz="1300">
              <a:solidFill>
                <a:schemeClr val="dk1"/>
              </a:solidFill>
              <a:effectLst/>
              <a:latin typeface="+mn-ea"/>
              <a:ea typeface="+mn-ea"/>
              <a:cs typeface="+mn-cs"/>
            </a:rPr>
            <a:t>　本市は、旧産炭地であることや地域経済の低迷などにより、低所得者及び失業者が多く、生活保護費などの扶助費が多額となっていることが、この主な要因である。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企業誘致や就労支援策などの雇用対策や、生活困窮者への自立支援策などを通じ、生活保護費の削減を図る必要がある。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実質単年度収支は、年度ごとの増減はあるものの、押しなべて収支均衡の状態にあり、財政調整基金の残高も徐々に増加する傾向にある。</a:t>
          </a:r>
          <a:endParaRPr lang="ja-JP" altLang="ja-JP" sz="1300">
            <a:effectLst/>
          </a:endParaRPr>
        </a:p>
        <a:p>
          <a:r>
            <a:rPr kumimoji="1" lang="ja-JP" altLang="ja-JP" sz="1300">
              <a:solidFill>
                <a:schemeClr val="dk1"/>
              </a:solidFill>
              <a:effectLst/>
              <a:latin typeface="+mn-lt"/>
              <a:ea typeface="+mn-ea"/>
              <a:cs typeface="+mn-cs"/>
            </a:rPr>
            <a:t>　今後も行政改革や市税等及び市有財産の処分などの歳入確保策を図ることにより、地方交付税の削減等外部要因の変化に耐えうる財政基盤の確立を目指していかなければならない。</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年度までの３年間は病院企業会計のみで資金不足が発生していたが、</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から</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年度まで</a:t>
          </a:r>
          <a:r>
            <a:rPr kumimoji="1" lang="ja-JP" altLang="ja-JP" sz="1300">
              <a:solidFill>
                <a:schemeClr val="dk1"/>
              </a:solidFill>
              <a:effectLst/>
              <a:latin typeface="+mn-ea"/>
              <a:ea typeface="+mn-ea"/>
              <a:cs typeface="+mn-cs"/>
            </a:rPr>
            <a:t>は全会計において黒字となっている。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病院企業会計へは、経営再建のため、</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年度まで一般会計から各年度約</a:t>
          </a:r>
          <a:r>
            <a:rPr kumimoji="1" lang="en-US" altLang="ja-JP" sz="1300">
              <a:solidFill>
                <a:schemeClr val="dk1"/>
              </a:solidFill>
              <a:effectLst/>
              <a:latin typeface="+mn-ea"/>
              <a:ea typeface="+mn-ea"/>
              <a:cs typeface="+mn-cs"/>
            </a:rPr>
            <a:t>4.8</a:t>
          </a:r>
          <a:r>
            <a:rPr kumimoji="1" lang="ja-JP" altLang="ja-JP" sz="1300">
              <a:solidFill>
                <a:schemeClr val="dk1"/>
              </a:solidFill>
              <a:effectLst/>
              <a:latin typeface="+mn-ea"/>
              <a:ea typeface="+mn-ea"/>
              <a:cs typeface="+mn-cs"/>
            </a:rPr>
            <a:t>億円の基準外繰出を行っていたことに加え、</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年度からはそれまでの交付税算定基準から、繰出基準に基づく不採算経費の積上方式へと変更したことにより、繰出額は、</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年度の約</a:t>
          </a:r>
          <a:r>
            <a:rPr kumimoji="1" lang="en-US" altLang="ja-JP" sz="1300">
              <a:solidFill>
                <a:schemeClr val="dk1"/>
              </a:solidFill>
              <a:effectLst/>
              <a:latin typeface="+mn-ea"/>
              <a:ea typeface="+mn-ea"/>
              <a:cs typeface="+mn-cs"/>
            </a:rPr>
            <a:t>11.8</a:t>
          </a:r>
          <a:r>
            <a:rPr kumimoji="1" lang="ja-JP" altLang="ja-JP" sz="1300">
              <a:solidFill>
                <a:schemeClr val="dk1"/>
              </a:solidFill>
              <a:effectLst/>
              <a:latin typeface="+mn-ea"/>
              <a:ea typeface="+mn-ea"/>
              <a:cs typeface="+mn-cs"/>
            </a:rPr>
            <a:t>億円から</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年度は約</a:t>
          </a:r>
          <a:r>
            <a:rPr kumimoji="1" lang="en-US" altLang="ja-JP" sz="1300">
              <a:solidFill>
                <a:schemeClr val="dk1"/>
              </a:solidFill>
              <a:effectLst/>
              <a:latin typeface="+mn-ea"/>
              <a:ea typeface="+mn-ea"/>
              <a:cs typeface="+mn-cs"/>
            </a:rPr>
            <a:t>10.4</a:t>
          </a:r>
          <a:r>
            <a:rPr kumimoji="1" lang="ja-JP" altLang="ja-JP" sz="1300">
              <a:solidFill>
                <a:schemeClr val="dk1"/>
              </a:solidFill>
              <a:effectLst/>
              <a:latin typeface="+mn-ea"/>
              <a:ea typeface="+mn-ea"/>
              <a:cs typeface="+mn-cs"/>
            </a:rPr>
            <a:t>億円へと減少している。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こうした状況を踏まえ、市立病院においては、中期事業計画に基づき、緊急を要する重要課題である資金不足、医師不足などの解消に向けて様々な取り組みを進め、経営改善を図っていく必要がある。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年度の国民健康保険特別会計において、約</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億円の赤字が発生し、</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年度予算から繰上充用を行っている。この赤字の要因は、保険給付費（医療費）に対し、国民健康保険税が不足していたことであるが、</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年度から税率の改正（引上げ）を実施しているため、以後は赤字が発生しない見込である。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なお、</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年度の赤字分については、</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年度一般会計からの法定外繰出しにより、補塡している。</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28997381</v>
      </c>
      <c r="BO4" s="379"/>
      <c r="BP4" s="379"/>
      <c r="BQ4" s="379"/>
      <c r="BR4" s="379"/>
      <c r="BS4" s="379"/>
      <c r="BT4" s="379"/>
      <c r="BU4" s="380"/>
      <c r="BV4" s="378">
        <v>28191173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v>
      </c>
      <c r="CU4" s="385"/>
      <c r="CV4" s="385"/>
      <c r="CW4" s="385"/>
      <c r="CX4" s="385"/>
      <c r="CY4" s="385"/>
      <c r="CZ4" s="385"/>
      <c r="DA4" s="386"/>
      <c r="DB4" s="384">
        <v>5.2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28048210</v>
      </c>
      <c r="BO5" s="416"/>
      <c r="BP5" s="416"/>
      <c r="BQ5" s="416"/>
      <c r="BR5" s="416"/>
      <c r="BS5" s="416"/>
      <c r="BT5" s="416"/>
      <c r="BU5" s="417"/>
      <c r="BV5" s="415">
        <v>27359139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96.2</v>
      </c>
      <c r="CU5" s="413"/>
      <c r="CV5" s="413"/>
      <c r="CW5" s="413"/>
      <c r="CX5" s="413"/>
      <c r="CY5" s="413"/>
      <c r="CZ5" s="413"/>
      <c r="DA5" s="414"/>
      <c r="DB5" s="412">
        <v>96.1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949171</v>
      </c>
      <c r="BO6" s="416"/>
      <c r="BP6" s="416"/>
      <c r="BQ6" s="416"/>
      <c r="BR6" s="416"/>
      <c r="BS6" s="416"/>
      <c r="BT6" s="416"/>
      <c r="BU6" s="417"/>
      <c r="BV6" s="415">
        <v>832034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v>
      </c>
      <c r="CU6" s="453"/>
      <c r="CV6" s="453"/>
      <c r="CW6" s="453"/>
      <c r="CX6" s="453"/>
      <c r="CY6" s="453"/>
      <c r="CZ6" s="453"/>
      <c r="DA6" s="454"/>
      <c r="DB6" s="452">
        <v>102.2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150086</v>
      </c>
      <c r="BO7" s="416"/>
      <c r="BP7" s="416"/>
      <c r="BQ7" s="416"/>
      <c r="BR7" s="416"/>
      <c r="BS7" s="416"/>
      <c r="BT7" s="416"/>
      <c r="BU7" s="417"/>
      <c r="BV7" s="415">
        <v>162227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13266853</v>
      </c>
      <c r="CU7" s="416"/>
      <c r="CV7" s="416"/>
      <c r="CW7" s="416"/>
      <c r="CX7" s="416"/>
      <c r="CY7" s="416"/>
      <c r="CZ7" s="416"/>
      <c r="DA7" s="417"/>
      <c r="DB7" s="415">
        <v>12918587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799085</v>
      </c>
      <c r="BO8" s="416"/>
      <c r="BP8" s="416"/>
      <c r="BQ8" s="416"/>
      <c r="BR8" s="416"/>
      <c r="BS8" s="416"/>
      <c r="BT8" s="416"/>
      <c r="BU8" s="417"/>
      <c r="BV8" s="415">
        <v>669807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v>
      </c>
      <c r="CU8" s="456"/>
      <c r="CV8" s="456"/>
      <c r="CW8" s="456"/>
      <c r="CX8" s="456"/>
      <c r="CY8" s="456"/>
      <c r="CZ8" s="456"/>
      <c r="DA8" s="457"/>
      <c r="DB8" s="455">
        <v>0.39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48441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129278</v>
      </c>
      <c r="BO9" s="416"/>
      <c r="BP9" s="416"/>
      <c r="BQ9" s="416"/>
      <c r="BR9" s="416"/>
      <c r="BS9" s="416"/>
      <c r="BT9" s="416"/>
      <c r="BU9" s="417"/>
      <c r="BV9" s="415">
        <v>48684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v>
      </c>
      <c r="CU9" s="413"/>
      <c r="CV9" s="413"/>
      <c r="CW9" s="413"/>
      <c r="CX9" s="413"/>
      <c r="CY9" s="413"/>
      <c r="CZ9" s="413"/>
      <c r="DA9" s="414"/>
      <c r="DB9" s="412">
        <v>13.4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50605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192</v>
      </c>
      <c r="BO10" s="416"/>
      <c r="BP10" s="416"/>
      <c r="BQ10" s="416"/>
      <c r="BR10" s="416"/>
      <c r="BS10" s="416"/>
      <c r="BT10" s="416"/>
      <c r="BU10" s="417"/>
      <c r="BV10" s="415">
        <v>249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49451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49103</v>
      </c>
      <c r="S13" s="497"/>
      <c r="T13" s="497"/>
      <c r="U13" s="497"/>
      <c r="V13" s="498"/>
      <c r="W13" s="431" t="s">
        <v>120</v>
      </c>
      <c r="X13" s="432"/>
      <c r="Y13" s="432"/>
      <c r="Z13" s="432"/>
      <c r="AA13" s="432"/>
      <c r="AB13" s="422"/>
      <c r="AC13" s="466">
        <v>342</v>
      </c>
      <c r="AD13" s="467"/>
      <c r="AE13" s="467"/>
      <c r="AF13" s="467"/>
      <c r="AG13" s="506"/>
      <c r="AH13" s="466">
        <v>360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129470</v>
      </c>
      <c r="BO13" s="416"/>
      <c r="BP13" s="416"/>
      <c r="BQ13" s="416"/>
      <c r="BR13" s="416"/>
      <c r="BS13" s="416"/>
      <c r="BT13" s="416"/>
      <c r="BU13" s="417"/>
      <c r="BV13" s="415">
        <v>48933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8.6</v>
      </c>
      <c r="CU13" s="413"/>
      <c r="CV13" s="413"/>
      <c r="CW13" s="413"/>
      <c r="CX13" s="413"/>
      <c r="CY13" s="413"/>
      <c r="CZ13" s="413"/>
      <c r="DA13" s="414"/>
      <c r="DB13" s="412">
        <v>9.4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49830</v>
      </c>
      <c r="S14" s="497"/>
      <c r="T14" s="497"/>
      <c r="U14" s="497"/>
      <c r="V14" s="498"/>
      <c r="W14" s="405"/>
      <c r="X14" s="406"/>
      <c r="Y14" s="406"/>
      <c r="Z14" s="406"/>
      <c r="AA14" s="406"/>
      <c r="AB14" s="395"/>
      <c r="AC14" s="499">
        <v>1.8</v>
      </c>
      <c r="AD14" s="500"/>
      <c r="AE14" s="500"/>
      <c r="AF14" s="500"/>
      <c r="AG14" s="501"/>
      <c r="AH14" s="499">
        <v>1.7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49511</v>
      </c>
      <c r="S15" s="497"/>
      <c r="T15" s="497"/>
      <c r="U15" s="497"/>
      <c r="V15" s="498"/>
      <c r="W15" s="431" t="s">
        <v>127</v>
      </c>
      <c r="X15" s="432"/>
      <c r="Y15" s="432"/>
      <c r="Z15" s="432"/>
      <c r="AA15" s="432"/>
      <c r="AB15" s="422"/>
      <c r="AC15" s="466">
        <v>4638</v>
      </c>
      <c r="AD15" s="467"/>
      <c r="AE15" s="467"/>
      <c r="AF15" s="467"/>
      <c r="AG15" s="506"/>
      <c r="AH15" s="466">
        <v>5428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4635294</v>
      </c>
      <c r="BO15" s="379"/>
      <c r="BP15" s="379"/>
      <c r="BQ15" s="379"/>
      <c r="BR15" s="379"/>
      <c r="BS15" s="379"/>
      <c r="BT15" s="379"/>
      <c r="BU15" s="380"/>
      <c r="BV15" s="378">
        <v>4415811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23.9</v>
      </c>
      <c r="AD16" s="500"/>
      <c r="AE16" s="500"/>
      <c r="AF16" s="500"/>
      <c r="AG16" s="501"/>
      <c r="AH16" s="499">
        <v>26.2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11244744</v>
      </c>
      <c r="BO16" s="416"/>
      <c r="BP16" s="416"/>
      <c r="BQ16" s="416"/>
      <c r="BR16" s="416"/>
      <c r="BS16" s="416"/>
      <c r="BT16" s="416"/>
      <c r="BU16" s="417"/>
      <c r="BV16" s="415">
        <v>10867137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14400</v>
      </c>
      <c r="AD17" s="467"/>
      <c r="AE17" s="467"/>
      <c r="AF17" s="467"/>
      <c r="AG17" s="506"/>
      <c r="AH17" s="466">
        <v>14725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5870911</v>
      </c>
      <c r="BO17" s="416"/>
      <c r="BP17" s="416"/>
      <c r="BQ17" s="416"/>
      <c r="BR17" s="416"/>
      <c r="BS17" s="416"/>
      <c r="BT17" s="416"/>
      <c r="BU17" s="417"/>
      <c r="BV17" s="415">
        <v>5681547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54.55</v>
      </c>
      <c r="M18" s="528"/>
      <c r="N18" s="528"/>
      <c r="O18" s="528"/>
      <c r="P18" s="528"/>
      <c r="Q18" s="528"/>
      <c r="R18" s="529"/>
      <c r="S18" s="529"/>
      <c r="T18" s="529"/>
      <c r="U18" s="529"/>
      <c r="V18" s="530"/>
      <c r="W18" s="433"/>
      <c r="X18" s="434"/>
      <c r="Y18" s="434"/>
      <c r="Z18" s="434"/>
      <c r="AA18" s="434"/>
      <c r="AB18" s="425"/>
      <c r="AC18" s="531">
        <v>74.3</v>
      </c>
      <c r="AD18" s="532"/>
      <c r="AE18" s="532"/>
      <c r="AF18" s="532"/>
      <c r="AG18" s="533"/>
      <c r="AH18" s="531">
        <v>71.099999999999994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13194379</v>
      </c>
      <c r="BO18" s="416"/>
      <c r="BP18" s="416"/>
      <c r="BQ18" s="416"/>
      <c r="BR18" s="416"/>
      <c r="BS18" s="416"/>
      <c r="BT18" s="416"/>
      <c r="BU18" s="417"/>
      <c r="BV18" s="415">
        <v>12657491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888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15728432</v>
      </c>
      <c r="BO19" s="416"/>
      <c r="BP19" s="416"/>
      <c r="BQ19" s="416"/>
      <c r="BR19" s="416"/>
      <c r="BS19" s="416"/>
      <c r="BT19" s="416"/>
      <c r="BU19" s="417"/>
      <c r="BV19" s="415">
        <v>15302680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20955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25093193</v>
      </c>
      <c r="BO23" s="416"/>
      <c r="BP23" s="416"/>
      <c r="BQ23" s="416"/>
      <c r="BR23" s="416"/>
      <c r="BS23" s="416"/>
      <c r="BT23" s="416"/>
      <c r="BU23" s="417"/>
      <c r="BV23" s="415">
        <v>24657156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7690</v>
      </c>
      <c r="R24" s="467"/>
      <c r="S24" s="467"/>
      <c r="T24" s="467"/>
      <c r="U24" s="467"/>
      <c r="V24" s="506"/>
      <c r="W24" s="561"/>
      <c r="X24" s="549"/>
      <c r="Y24" s="550"/>
      <c r="Z24" s="465" t="s">
        <v>150</v>
      </c>
      <c r="AA24" s="445"/>
      <c r="AB24" s="445"/>
      <c r="AC24" s="445"/>
      <c r="AD24" s="445"/>
      <c r="AE24" s="445"/>
      <c r="AF24" s="445"/>
      <c r="AG24" s="446"/>
      <c r="AH24" s="466">
        <v>346</v>
      </c>
      <c r="AI24" s="467"/>
      <c r="AJ24" s="467"/>
      <c r="AK24" s="467"/>
      <c r="AL24" s="506"/>
      <c r="AM24" s="466">
        <v>1047342</v>
      </c>
      <c r="AN24" s="467"/>
      <c r="AO24" s="467"/>
      <c r="AP24" s="467"/>
      <c r="AQ24" s="467"/>
      <c r="AR24" s="506"/>
      <c r="AS24" s="466">
        <v>3027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24051506</v>
      </c>
      <c r="BO24" s="416"/>
      <c r="BP24" s="416"/>
      <c r="BQ24" s="416"/>
      <c r="BR24" s="416"/>
      <c r="BS24" s="416"/>
      <c r="BT24" s="416"/>
      <c r="BU24" s="417"/>
      <c r="BV24" s="415">
        <v>23687329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6720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3708020</v>
      </c>
      <c r="BO25" s="379"/>
      <c r="BP25" s="379"/>
      <c r="BQ25" s="379"/>
      <c r="BR25" s="379"/>
      <c r="BS25" s="379"/>
      <c r="BT25" s="379"/>
      <c r="BU25" s="380"/>
      <c r="BV25" s="378">
        <v>3834880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6070</v>
      </c>
      <c r="R26" s="467"/>
      <c r="S26" s="467"/>
      <c r="T26" s="467"/>
      <c r="U26" s="467"/>
      <c r="V26" s="506"/>
      <c r="W26" s="561"/>
      <c r="X26" s="549"/>
      <c r="Y26" s="550"/>
      <c r="Z26" s="465" t="s">
        <v>156</v>
      </c>
      <c r="AA26" s="571"/>
      <c r="AB26" s="571"/>
      <c r="AC26" s="571"/>
      <c r="AD26" s="571"/>
      <c r="AE26" s="571"/>
      <c r="AF26" s="571"/>
      <c r="AG26" s="572"/>
      <c r="AH26" s="466">
        <v>31</v>
      </c>
      <c r="AI26" s="467"/>
      <c r="AJ26" s="467"/>
      <c r="AK26" s="467"/>
      <c r="AL26" s="506"/>
      <c r="AM26" s="466">
        <v>92659</v>
      </c>
      <c r="AN26" s="467"/>
      <c r="AO26" s="467"/>
      <c r="AP26" s="467"/>
      <c r="AQ26" s="467"/>
      <c r="AR26" s="506"/>
      <c r="AS26" s="466">
        <v>2989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4760</v>
      </c>
      <c r="R27" s="467"/>
      <c r="S27" s="467"/>
      <c r="T27" s="467"/>
      <c r="U27" s="467"/>
      <c r="V27" s="506"/>
      <c r="W27" s="561"/>
      <c r="X27" s="549"/>
      <c r="Y27" s="550"/>
      <c r="Z27" s="465" t="s">
        <v>159</v>
      </c>
      <c r="AA27" s="445"/>
      <c r="AB27" s="445"/>
      <c r="AC27" s="445"/>
      <c r="AD27" s="445"/>
      <c r="AE27" s="445"/>
      <c r="AF27" s="445"/>
      <c r="AG27" s="446"/>
      <c r="AH27" s="466">
        <v>7</v>
      </c>
      <c r="AI27" s="467"/>
      <c r="AJ27" s="467"/>
      <c r="AK27" s="467"/>
      <c r="AL27" s="506"/>
      <c r="AM27" s="466">
        <v>23688</v>
      </c>
      <c r="AN27" s="467"/>
      <c r="AO27" s="467"/>
      <c r="AP27" s="467"/>
      <c r="AQ27" s="467"/>
      <c r="AR27" s="506"/>
      <c r="AS27" s="466">
        <v>3384</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4220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3183422</v>
      </c>
      <c r="BO28" s="379"/>
      <c r="BP28" s="379"/>
      <c r="BQ28" s="379"/>
      <c r="BR28" s="379"/>
      <c r="BS28" s="379"/>
      <c r="BT28" s="379"/>
      <c r="BU28" s="380"/>
      <c r="BV28" s="378">
        <v>2883230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18</v>
      </c>
      <c r="M29" s="467"/>
      <c r="N29" s="467"/>
      <c r="O29" s="467"/>
      <c r="P29" s="506"/>
      <c r="Q29" s="466">
        <v>3940</v>
      </c>
      <c r="R29" s="467"/>
      <c r="S29" s="467"/>
      <c r="T29" s="467"/>
      <c r="U29" s="467"/>
      <c r="V29" s="506"/>
      <c r="W29" s="562"/>
      <c r="X29" s="563"/>
      <c r="Y29" s="564"/>
      <c r="Z29" s="465" t="s">
        <v>166</v>
      </c>
      <c r="AA29" s="445"/>
      <c r="AB29" s="445"/>
      <c r="AC29" s="445"/>
      <c r="AD29" s="445"/>
      <c r="AE29" s="445"/>
      <c r="AF29" s="445"/>
      <c r="AG29" s="446"/>
      <c r="AH29" s="466">
        <v>353</v>
      </c>
      <c r="AI29" s="467"/>
      <c r="AJ29" s="467"/>
      <c r="AK29" s="467"/>
      <c r="AL29" s="506"/>
      <c r="AM29" s="466">
        <v>1071030</v>
      </c>
      <c r="AN29" s="467"/>
      <c r="AO29" s="467"/>
      <c r="AP29" s="467"/>
      <c r="AQ29" s="467"/>
      <c r="AR29" s="506"/>
      <c r="AS29" s="466">
        <v>3034</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742021</v>
      </c>
      <c r="BO29" s="416"/>
      <c r="BP29" s="416"/>
      <c r="BQ29" s="416"/>
      <c r="BR29" s="416"/>
      <c r="BS29" s="416"/>
      <c r="BT29" s="416"/>
      <c r="BU29" s="417"/>
      <c r="BV29" s="415">
        <v>741988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12493668</v>
      </c>
      <c r="BO30" s="585"/>
      <c r="BP30" s="585"/>
      <c r="BQ30" s="585"/>
      <c r="BR30" s="585"/>
      <c r="BS30" s="585"/>
      <c r="BT30" s="585"/>
      <c r="BU30" s="586"/>
      <c r="BV30" s="584">
        <v>12346575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福岡県田川地区消防組合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田川市住宅管理公社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急患医療特別会計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IF('各会計、関係団体の財政状況及び健全化判断比率'!B31="","",'各会計、関係団体の財政状況及び健全化判断比率'!B31)</f>
        <v>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田川地区斎場組合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田川市等三線沿線地域交通体系整備事業基金特別会計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田川地区清掃施設組合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住宅新築資金等貸付特別会計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田川地区水道企業団</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福岡県自治振興組合（一般会計）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福岡県自治振興組合（公文書館事業特別会計）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福岡県介護保険広域連合（一般会計）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福岡県介護保険広域連合（介護保険事業特別会計）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福岡県後期高齢者医療広域連合（一般会計）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福岡県後期高齢者医療広域連合（後期高齢者医療特別会計）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525</v>
      </c>
      <c r="D34" s="1181"/>
      <c r="E34" s="1182"/>
      <c r="F34" s="32">
        <v>0.65</v>
      </c>
      <c r="G34" s="33">
        <v>0.77</v>
      </c>
      <c r="H34" s="33">
        <v>0.14000000000000001</v>
      </c>
      <c r="I34" s="33">
        <v>0.11</v>
      </c>
      <c r="J34" s="34" t="s">
        <v>526</v>
      </c>
      <c r="K34" s="22"/>
      <c r="L34" s="22"/>
      <c r="M34" s="22"/>
      <c r="N34" s="22"/>
      <c r="O34" s="22"/>
      <c r="P34" s="22"/>
    </row>
    <row r="35" spans="1:16" ht="39" customHeight="1">
      <c r="A35" s="22"/>
      <c r="B35" s="35"/>
      <c r="C35" s="1175" t="s">
        <v>527</v>
      </c>
      <c r="D35" s="1176"/>
      <c r="E35" s="1177"/>
      <c r="F35" s="36">
        <v>1.78</v>
      </c>
      <c r="G35" s="37">
        <v>4.18</v>
      </c>
      <c r="H35" s="37">
        <v>4.4400000000000004</v>
      </c>
      <c r="I35" s="37">
        <v>5.89</v>
      </c>
      <c r="J35" s="38">
        <v>7.42</v>
      </c>
      <c r="K35" s="22"/>
      <c r="L35" s="22"/>
      <c r="M35" s="22"/>
      <c r="N35" s="22"/>
      <c r="O35" s="22"/>
      <c r="P35" s="22"/>
    </row>
    <row r="36" spans="1:16" ht="39" customHeight="1">
      <c r="A36" s="22"/>
      <c r="B36" s="35"/>
      <c r="C36" s="1175" t="s">
        <v>528</v>
      </c>
      <c r="D36" s="1176"/>
      <c r="E36" s="1177"/>
      <c r="F36" s="36">
        <v>6.57</v>
      </c>
      <c r="G36" s="37">
        <v>4.12</v>
      </c>
      <c r="H36" s="37">
        <v>4.1500000000000004</v>
      </c>
      <c r="I36" s="37">
        <v>4.63</v>
      </c>
      <c r="J36" s="38">
        <v>5.62</v>
      </c>
      <c r="K36" s="22"/>
      <c r="L36" s="22"/>
      <c r="M36" s="22"/>
      <c r="N36" s="22"/>
      <c r="O36" s="22"/>
      <c r="P36" s="22"/>
    </row>
    <row r="37" spans="1:16" ht="39" customHeight="1">
      <c r="A37" s="22"/>
      <c r="B37" s="35"/>
      <c r="C37" s="1175" t="s">
        <v>529</v>
      </c>
      <c r="D37" s="1176"/>
      <c r="E37" s="1177"/>
      <c r="F37" s="36">
        <v>4.2300000000000004</v>
      </c>
      <c r="G37" s="37">
        <v>4.07</v>
      </c>
      <c r="H37" s="37">
        <v>3.78</v>
      </c>
      <c r="I37" s="37">
        <v>3.52</v>
      </c>
      <c r="J37" s="38">
        <v>4.9400000000000004</v>
      </c>
      <c r="K37" s="22"/>
      <c r="L37" s="22"/>
      <c r="M37" s="22"/>
      <c r="N37" s="22"/>
      <c r="O37" s="22"/>
      <c r="P37" s="22"/>
    </row>
    <row r="38" spans="1:16" ht="39" customHeight="1">
      <c r="A38" s="22"/>
      <c r="B38" s="35"/>
      <c r="C38" s="1175" t="s">
        <v>530</v>
      </c>
      <c r="D38" s="1176"/>
      <c r="E38" s="1177"/>
      <c r="F38" s="36">
        <v>0.25</v>
      </c>
      <c r="G38" s="37">
        <v>0.22</v>
      </c>
      <c r="H38" s="37">
        <v>0.22</v>
      </c>
      <c r="I38" s="37">
        <v>0.26</v>
      </c>
      <c r="J38" s="38">
        <v>0.26</v>
      </c>
      <c r="K38" s="22"/>
      <c r="L38" s="22"/>
      <c r="M38" s="22"/>
      <c r="N38" s="22"/>
      <c r="O38" s="22"/>
      <c r="P38" s="22"/>
    </row>
    <row r="39" spans="1:16" ht="39" customHeight="1">
      <c r="A39" s="22"/>
      <c r="B39" s="35"/>
      <c r="C39" s="1175" t="s">
        <v>531</v>
      </c>
      <c r="D39" s="1176"/>
      <c r="E39" s="1177"/>
      <c r="F39" s="36">
        <v>0.44</v>
      </c>
      <c r="G39" s="37">
        <v>0.53</v>
      </c>
      <c r="H39" s="37">
        <v>0.42</v>
      </c>
      <c r="I39" s="37">
        <v>0.28000000000000003</v>
      </c>
      <c r="J39" s="38">
        <v>0.13</v>
      </c>
      <c r="K39" s="22"/>
      <c r="L39" s="22"/>
      <c r="M39" s="22"/>
      <c r="N39" s="22"/>
      <c r="O39" s="22"/>
      <c r="P39" s="22"/>
    </row>
    <row r="40" spans="1:16" ht="39" customHeight="1">
      <c r="A40" s="22"/>
      <c r="B40" s="35"/>
      <c r="C40" s="1175" t="s">
        <v>532</v>
      </c>
      <c r="D40" s="1176"/>
      <c r="E40" s="1177"/>
      <c r="F40" s="36">
        <v>0.03</v>
      </c>
      <c r="G40" s="37">
        <v>0.03</v>
      </c>
      <c r="H40" s="37">
        <v>0.05</v>
      </c>
      <c r="I40" s="37">
        <v>7.0000000000000007E-2</v>
      </c>
      <c r="J40" s="38">
        <v>7.0000000000000007E-2</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535</v>
      </c>
      <c r="D43" s="1179"/>
      <c r="E43" s="1180"/>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3354</v>
      </c>
      <c r="L45" s="60">
        <v>3092</v>
      </c>
      <c r="M45" s="60">
        <v>2844</v>
      </c>
      <c r="N45" s="60">
        <v>2695</v>
      </c>
      <c r="O45" s="61">
        <v>2456</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447</v>
      </c>
      <c r="L48" s="64">
        <v>408</v>
      </c>
      <c r="M48" s="64">
        <v>417</v>
      </c>
      <c r="N48" s="64">
        <v>422</v>
      </c>
      <c r="O48" s="65">
        <v>490</v>
      </c>
      <c r="P48" s="48"/>
      <c r="Q48" s="48"/>
      <c r="R48" s="48"/>
      <c r="S48" s="48"/>
      <c r="T48" s="48"/>
      <c r="U48" s="48"/>
    </row>
    <row r="49" spans="1:21" ht="30.75" customHeight="1">
      <c r="A49" s="48"/>
      <c r="B49" s="1193"/>
      <c r="C49" s="1194"/>
      <c r="D49" s="62"/>
      <c r="E49" s="1185" t="s">
        <v>15</v>
      </c>
      <c r="F49" s="1185"/>
      <c r="G49" s="1185"/>
      <c r="H49" s="1185"/>
      <c r="I49" s="1185"/>
      <c r="J49" s="1186"/>
      <c r="K49" s="63">
        <v>156</v>
      </c>
      <c r="L49" s="64">
        <v>126</v>
      </c>
      <c r="M49" s="64">
        <v>91</v>
      </c>
      <c r="N49" s="64">
        <v>97</v>
      </c>
      <c r="O49" s="65">
        <v>209</v>
      </c>
      <c r="P49" s="48"/>
      <c r="Q49" s="48"/>
      <c r="R49" s="48"/>
      <c r="S49" s="48"/>
      <c r="T49" s="48"/>
      <c r="U49" s="48"/>
    </row>
    <row r="50" spans="1:21" ht="30.75" customHeight="1">
      <c r="A50" s="48"/>
      <c r="B50" s="1193"/>
      <c r="C50" s="1194"/>
      <c r="D50" s="62"/>
      <c r="E50" s="1185" t="s">
        <v>16</v>
      </c>
      <c r="F50" s="1185"/>
      <c r="G50" s="1185"/>
      <c r="H50" s="1185"/>
      <c r="I50" s="1185"/>
      <c r="J50" s="1186"/>
      <c r="K50" s="63">
        <v>46</v>
      </c>
      <c r="L50" s="64">
        <v>46</v>
      </c>
      <c r="M50" s="64">
        <v>45</v>
      </c>
      <c r="N50" s="64">
        <v>45</v>
      </c>
      <c r="O50" s="65">
        <v>44</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2650</v>
      </c>
      <c r="L52" s="64">
        <v>2490</v>
      </c>
      <c r="M52" s="64">
        <v>2355</v>
      </c>
      <c r="N52" s="64">
        <v>2322</v>
      </c>
      <c r="O52" s="65">
        <v>2251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1353</v>
      </c>
      <c r="L53" s="69">
        <v>1182</v>
      </c>
      <c r="M53" s="69">
        <v>1042</v>
      </c>
      <c r="N53" s="69">
        <v>937</v>
      </c>
      <c r="O53" s="70">
        <v>948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9" t="s">
        <v>23</v>
      </c>
      <c r="C41" s="1200"/>
      <c r="D41" s="81"/>
      <c r="E41" s="1205" t="s">
        <v>24</v>
      </c>
      <c r="F41" s="1205"/>
      <c r="G41" s="1205"/>
      <c r="H41" s="1206"/>
      <c r="I41" s="82">
        <v>25142</v>
      </c>
      <c r="J41" s="83">
        <v>24316</v>
      </c>
      <c r="K41" s="83">
        <v>25008</v>
      </c>
      <c r="L41" s="83">
        <v>24657</v>
      </c>
      <c r="M41" s="84">
        <v>25093</v>
      </c>
    </row>
    <row r="42" spans="2:13" ht="27.75" customHeight="1">
      <c r="B42" s="1201"/>
      <c r="C42" s="1202"/>
      <c r="D42" s="85"/>
      <c r="E42" s="1207" t="s">
        <v>25</v>
      </c>
      <c r="F42" s="1207"/>
      <c r="G42" s="1207"/>
      <c r="H42" s="1208"/>
      <c r="I42" s="86">
        <v>600</v>
      </c>
      <c r="J42" s="87">
        <v>554</v>
      </c>
      <c r="K42" s="87">
        <v>509</v>
      </c>
      <c r="L42" s="87">
        <v>465</v>
      </c>
      <c r="M42" s="88">
        <v>420</v>
      </c>
    </row>
    <row r="43" spans="2:13" ht="27.75" customHeight="1">
      <c r="B43" s="1201"/>
      <c r="C43" s="1202"/>
      <c r="D43" s="85"/>
      <c r="E43" s="1207" t="s">
        <v>26</v>
      </c>
      <c r="F43" s="1207"/>
      <c r="G43" s="1207"/>
      <c r="H43" s="1208"/>
      <c r="I43" s="86">
        <v>5898</v>
      </c>
      <c r="J43" s="87">
        <v>5797</v>
      </c>
      <c r="K43" s="87">
        <v>5711</v>
      </c>
      <c r="L43" s="87">
        <v>5324</v>
      </c>
      <c r="M43" s="88">
        <v>4845</v>
      </c>
    </row>
    <row r="44" spans="2:13" ht="27.75" customHeight="1">
      <c r="B44" s="1201"/>
      <c r="C44" s="1202"/>
      <c r="D44" s="85"/>
      <c r="E44" s="1207" t="s">
        <v>27</v>
      </c>
      <c r="F44" s="1207"/>
      <c r="G44" s="1207"/>
      <c r="H44" s="1208"/>
      <c r="I44" s="86">
        <v>492</v>
      </c>
      <c r="J44" s="87">
        <v>1084</v>
      </c>
      <c r="K44" s="87">
        <v>1204</v>
      </c>
      <c r="L44" s="87">
        <v>1408</v>
      </c>
      <c r="M44" s="88">
        <v>1211</v>
      </c>
    </row>
    <row r="45" spans="2:13" ht="27.75" customHeight="1">
      <c r="B45" s="1201"/>
      <c r="C45" s="1202"/>
      <c r="D45" s="85"/>
      <c r="E45" s="1207" t="s">
        <v>28</v>
      </c>
      <c r="F45" s="1207"/>
      <c r="G45" s="1207"/>
      <c r="H45" s="1208"/>
      <c r="I45" s="86">
        <v>3383</v>
      </c>
      <c r="J45" s="87">
        <v>3260</v>
      </c>
      <c r="K45" s="87">
        <v>3154</v>
      </c>
      <c r="L45" s="87">
        <v>2909</v>
      </c>
      <c r="M45" s="88">
        <v>2866</v>
      </c>
    </row>
    <row r="46" spans="2:13" ht="27.75" customHeight="1">
      <c r="B46" s="1201"/>
      <c r="C46" s="1202"/>
      <c r="D46" s="85"/>
      <c r="E46" s="1207" t="s">
        <v>29</v>
      </c>
      <c r="F46" s="1207"/>
      <c r="G46" s="1207"/>
      <c r="H46" s="1208"/>
      <c r="I46" s="86" t="s">
        <v>479</v>
      </c>
      <c r="J46" s="87" t="s">
        <v>479</v>
      </c>
      <c r="K46" s="87" t="s">
        <v>479</v>
      </c>
      <c r="L46" s="87" t="s">
        <v>479</v>
      </c>
      <c r="M46" s="88" t="s">
        <v>479</v>
      </c>
    </row>
    <row r="47" spans="2:13" ht="27.75" customHeight="1">
      <c r="B47" s="1201"/>
      <c r="C47" s="1202"/>
      <c r="D47" s="85"/>
      <c r="E47" s="1207" t="s">
        <v>30</v>
      </c>
      <c r="F47" s="1207"/>
      <c r="G47" s="1207"/>
      <c r="H47" s="1208"/>
      <c r="I47" s="86" t="s">
        <v>479</v>
      </c>
      <c r="J47" s="87" t="s">
        <v>479</v>
      </c>
      <c r="K47" s="87" t="s">
        <v>479</v>
      </c>
      <c r="L47" s="87" t="s">
        <v>479</v>
      </c>
      <c r="M47" s="88" t="s">
        <v>479</v>
      </c>
    </row>
    <row r="48" spans="2:13" ht="27.75" customHeight="1">
      <c r="B48" s="1203"/>
      <c r="C48" s="1204"/>
      <c r="D48" s="85"/>
      <c r="E48" s="1207" t="s">
        <v>31</v>
      </c>
      <c r="F48" s="1207"/>
      <c r="G48" s="1207"/>
      <c r="H48" s="1208"/>
      <c r="I48" s="86" t="s">
        <v>479</v>
      </c>
      <c r="J48" s="87" t="s">
        <v>479</v>
      </c>
      <c r="K48" s="87" t="s">
        <v>479</v>
      </c>
      <c r="L48" s="87" t="s">
        <v>479</v>
      </c>
      <c r="M48" s="88" t="s">
        <v>479</v>
      </c>
    </row>
    <row r="49" spans="2:13" ht="27.75" customHeight="1">
      <c r="B49" s="1209" t="s">
        <v>32</v>
      </c>
      <c r="C49" s="1210"/>
      <c r="D49" s="89"/>
      <c r="E49" s="1207" t="s">
        <v>33</v>
      </c>
      <c r="F49" s="1207"/>
      <c r="G49" s="1207"/>
      <c r="H49" s="1208"/>
      <c r="I49" s="86">
        <v>13661</v>
      </c>
      <c r="J49" s="87">
        <v>14898</v>
      </c>
      <c r="K49" s="87">
        <v>15546</v>
      </c>
      <c r="L49" s="87">
        <v>15756</v>
      </c>
      <c r="M49" s="88">
        <v>16200</v>
      </c>
    </row>
    <row r="50" spans="2:13" ht="27.75" customHeight="1">
      <c r="B50" s="1201"/>
      <c r="C50" s="1202"/>
      <c r="D50" s="85"/>
      <c r="E50" s="1207" t="s">
        <v>34</v>
      </c>
      <c r="F50" s="1207"/>
      <c r="G50" s="1207"/>
      <c r="H50" s="1208"/>
      <c r="I50" s="86">
        <v>5229</v>
      </c>
      <c r="J50" s="87">
        <v>4877</v>
      </c>
      <c r="K50" s="87">
        <v>5040</v>
      </c>
      <c r="L50" s="87">
        <v>4912</v>
      </c>
      <c r="M50" s="88">
        <v>5074</v>
      </c>
    </row>
    <row r="51" spans="2:13" ht="27.75" customHeight="1">
      <c r="B51" s="1203"/>
      <c r="C51" s="1204"/>
      <c r="D51" s="85"/>
      <c r="E51" s="1207" t="s">
        <v>35</v>
      </c>
      <c r="F51" s="1207"/>
      <c r="G51" s="1207"/>
      <c r="H51" s="1208"/>
      <c r="I51" s="86">
        <v>17591</v>
      </c>
      <c r="J51" s="87">
        <v>17803</v>
      </c>
      <c r="K51" s="87">
        <v>18545</v>
      </c>
      <c r="L51" s="87">
        <v>18573</v>
      </c>
      <c r="M51" s="88">
        <v>18186</v>
      </c>
    </row>
    <row r="52" spans="2:13" ht="27.75" customHeight="1" thickBot="1">
      <c r="B52" s="1211" t="s">
        <v>36</v>
      </c>
      <c r="C52" s="1212"/>
      <c r="D52" s="90"/>
      <c r="E52" s="1213" t="s">
        <v>37</v>
      </c>
      <c r="F52" s="1213"/>
      <c r="G52" s="1213"/>
      <c r="H52" s="1214"/>
      <c r="I52" s="91">
        <v>-966</v>
      </c>
      <c r="J52" s="92">
        <v>-2567</v>
      </c>
      <c r="K52" s="92">
        <v>-3543</v>
      </c>
      <c r="L52" s="92">
        <v>-4478</v>
      </c>
      <c r="M52" s="93">
        <v>-5024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38"/>
      <c r="H50" s="1239"/>
      <c r="I50" s="1239"/>
      <c r="J50" s="1240"/>
      <c r="K50" s="354" t="s">
        <v>518</v>
      </c>
      <c r="L50" s="354" t="s">
        <v>519</v>
      </c>
      <c r="M50" s="354" t="s">
        <v>520</v>
      </c>
      <c r="N50" s="354" t="s">
        <v>521</v>
      </c>
      <c r="O50" s="354" t="s">
        <v>522</v>
      </c>
    </row>
    <row r="51" spans="1:17">
      <c r="B51" s="248"/>
      <c r="C51" s="244"/>
      <c r="D51" s="244"/>
      <c r="E51" s="244"/>
      <c r="F51" s="244"/>
      <c r="G51" s="1241" t="s">
        <v>554</v>
      </c>
      <c r="H51" s="1242"/>
      <c r="I51" s="1247" t="s">
        <v>555</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556</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557</v>
      </c>
      <c r="H55" s="1222"/>
      <c r="I55" s="1227" t="s">
        <v>555</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556</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29" t="s">
        <v>559</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38"/>
      <c r="H72" s="1239"/>
      <c r="I72" s="1239"/>
      <c r="J72" s="1240"/>
      <c r="K72" s="354" t="s">
        <v>518</v>
      </c>
      <c r="L72" s="354" t="s">
        <v>519</v>
      </c>
      <c r="M72" s="354" t="s">
        <v>520</v>
      </c>
      <c r="N72" s="354" t="s">
        <v>521</v>
      </c>
      <c r="O72" s="354" t="s">
        <v>522</v>
      </c>
    </row>
    <row r="73" spans="2:30">
      <c r="B73" s="248"/>
      <c r="C73" s="244"/>
      <c r="D73" s="244"/>
      <c r="E73" s="244"/>
      <c r="F73" s="244"/>
      <c r="G73" s="1241" t="s">
        <v>554</v>
      </c>
      <c r="H73" s="1242"/>
      <c r="I73" s="1247" t="s">
        <v>555</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561</v>
      </c>
      <c r="J75" s="1227"/>
      <c r="K75" s="1219">
        <v>13.5</v>
      </c>
      <c r="L75" s="1219">
        <v>12.1</v>
      </c>
      <c r="M75" s="1219">
        <v>10.6</v>
      </c>
      <c r="N75" s="1219">
        <v>9.4</v>
      </c>
      <c r="O75" s="1219">
        <v>8.6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557</v>
      </c>
      <c r="H77" s="1222"/>
      <c r="I77" s="1227" t="s">
        <v>555</v>
      </c>
      <c r="J77" s="1227"/>
      <c r="K77" s="1228">
        <v>79.5</v>
      </c>
      <c r="L77" s="1228">
        <v>67.900000000000006</v>
      </c>
      <c r="M77" s="1215">
        <v>56.6</v>
      </c>
      <c r="N77" s="1215">
        <v>61.3</v>
      </c>
      <c r="O77" s="1215">
        <v>41.5</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561</v>
      </c>
      <c r="J79" s="1217"/>
      <c r="K79" s="1218">
        <v>10.6</v>
      </c>
      <c r="L79" s="1218">
        <v>10.199999999999999</v>
      </c>
      <c r="M79" s="1218">
        <v>9.6</v>
      </c>
      <c r="N79" s="1218">
        <v>9.3000000000000007</v>
      </c>
      <c r="O79" s="1218">
        <v>9.6</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30508</v>
      </c>
      <c r="E3" s="116"/>
      <c r="F3" s="117">
        <v>33364</v>
      </c>
      <c r="G3" s="118"/>
      <c r="H3" s="119"/>
    </row>
    <row r="4" spans="1:8">
      <c r="A4" s="120"/>
      <c r="B4" s="121"/>
      <c r="C4" s="122"/>
      <c r="D4" s="123">
        <v>16084</v>
      </c>
      <c r="E4" s="124"/>
      <c r="F4" s="125">
        <v>21557</v>
      </c>
      <c r="G4" s="126"/>
      <c r="H4" s="127"/>
    </row>
    <row r="5" spans="1:8">
      <c r="A5" s="108" t="s">
        <v>512</v>
      </c>
      <c r="B5" s="113"/>
      <c r="C5" s="114"/>
      <c r="D5" s="115">
        <v>24717</v>
      </c>
      <c r="E5" s="116"/>
      <c r="F5" s="117">
        <v>36396</v>
      </c>
      <c r="G5" s="118"/>
      <c r="H5" s="119"/>
    </row>
    <row r="6" spans="1:8">
      <c r="A6" s="120"/>
      <c r="B6" s="121"/>
      <c r="C6" s="122"/>
      <c r="D6" s="123">
        <v>11050</v>
      </c>
      <c r="E6" s="124"/>
      <c r="F6" s="125">
        <v>19057</v>
      </c>
      <c r="G6" s="126"/>
      <c r="H6" s="127"/>
    </row>
    <row r="7" spans="1:8">
      <c r="A7" s="108" t="s">
        <v>513</v>
      </c>
      <c r="B7" s="113"/>
      <c r="C7" s="114"/>
      <c r="D7" s="115">
        <v>93923</v>
      </c>
      <c r="E7" s="116"/>
      <c r="F7" s="117">
        <v>62256</v>
      </c>
      <c r="G7" s="118"/>
      <c r="H7" s="119"/>
    </row>
    <row r="8" spans="1:8">
      <c r="A8" s="120"/>
      <c r="B8" s="121"/>
      <c r="C8" s="122"/>
      <c r="D8" s="123">
        <v>35566</v>
      </c>
      <c r="E8" s="124"/>
      <c r="F8" s="125">
        <v>24482</v>
      </c>
      <c r="G8" s="126"/>
      <c r="H8" s="127"/>
    </row>
    <row r="9" spans="1:8">
      <c r="A9" s="108" t="s">
        <v>514</v>
      </c>
      <c r="B9" s="113"/>
      <c r="C9" s="114"/>
      <c r="D9" s="115">
        <v>51047</v>
      </c>
      <c r="E9" s="116"/>
      <c r="F9" s="117">
        <v>53896</v>
      </c>
      <c r="G9" s="118"/>
      <c r="H9" s="119"/>
    </row>
    <row r="10" spans="1:8">
      <c r="A10" s="120"/>
      <c r="B10" s="121"/>
      <c r="C10" s="122"/>
      <c r="D10" s="123">
        <v>17310</v>
      </c>
      <c r="E10" s="124"/>
      <c r="F10" s="125">
        <v>20608</v>
      </c>
      <c r="G10" s="126"/>
      <c r="H10" s="127"/>
    </row>
    <row r="11" spans="1:8">
      <c r="A11" s="108" t="s">
        <v>515</v>
      </c>
      <c r="B11" s="113"/>
      <c r="C11" s="114"/>
      <c r="D11" s="115">
        <v>49383</v>
      </c>
      <c r="E11" s="116"/>
      <c r="F11" s="117">
        <v>63727</v>
      </c>
      <c r="G11" s="118"/>
      <c r="H11" s="119"/>
    </row>
    <row r="12" spans="1:8">
      <c r="A12" s="120"/>
      <c r="B12" s="121"/>
      <c r="C12" s="128"/>
      <c r="D12" s="123">
        <v>13918</v>
      </c>
      <c r="E12" s="124"/>
      <c r="F12" s="125">
        <v>34577</v>
      </c>
      <c r="G12" s="126"/>
      <c r="H12" s="127"/>
    </row>
    <row r="13" spans="1:8">
      <c r="A13" s="108"/>
      <c r="B13" s="113"/>
      <c r="C13" s="129"/>
      <c r="D13" s="130">
        <v>49916</v>
      </c>
      <c r="E13" s="131"/>
      <c r="F13" s="132">
        <v>49928</v>
      </c>
      <c r="G13" s="133"/>
      <c r="H13" s="119"/>
    </row>
    <row r="14" spans="1:8">
      <c r="A14" s="120"/>
      <c r="B14" s="121"/>
      <c r="C14" s="122"/>
      <c r="D14" s="123">
        <v>18786</v>
      </c>
      <c r="E14" s="124"/>
      <c r="F14" s="125">
        <v>24056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7.28</v>
      </c>
      <c r="C19" s="134">
        <f>ROUND(VALUE(SUBSTITUTE(実質収支比率等に係る経年分析!G$48,"▲","-")),2)</f>
        <v>4.88</v>
      </c>
      <c r="D19" s="134">
        <f>ROUND(VALUE(SUBSTITUTE(実質収支比率等に係る経年分析!H$48,"▲","-")),2)</f>
        <v>4.8099999999999996</v>
      </c>
      <c r="E19" s="134">
        <f>ROUND(VALUE(SUBSTITUTE(実質収支比率等に係る経年分析!I$48,"▲","-")),2)</f>
        <v>5.18</v>
      </c>
      <c r="F19" s="134">
        <f>ROUND(VALUE(SUBSTITUTE(実質収支比率等に係る経年分析!J$48,"▲","-")),2)</f>
        <v>6.02</v>
      </c>
    </row>
    <row r="20" spans="1:11">
      <c r="A20" s="134" t="s">
        <v>42</v>
      </c>
      <c r="B20" s="134">
        <f>ROUND(VALUE(SUBSTITUTE(実質収支比率等に係る経年分析!F$47,"▲","-")),2)</f>
        <v>14.05</v>
      </c>
      <c r="C20" s="134">
        <f>ROUND(VALUE(SUBSTITUTE(実質収支比率等に係る経年分析!G$47,"▲","-")),2)</f>
        <v>17.73</v>
      </c>
      <c r="D20" s="134">
        <f>ROUND(VALUE(SUBSTITUTE(実質収支比率等に係る経年分析!H$47,"▲","-")),2)</f>
        <v>19.989999999999998</v>
      </c>
      <c r="E20" s="134">
        <f>ROUND(VALUE(SUBSTITUTE(実質収支比率等に係る経年分析!I$47,"▲","-")),2)</f>
        <v>22.32</v>
      </c>
      <c r="F20" s="134">
        <f>ROUND(VALUE(SUBSTITUTE(実質収支比率等に係る経年分析!J$47,"▲","-")),2)</f>
        <v>24</v>
      </c>
    </row>
    <row r="21" spans="1:11">
      <c r="A21" s="134" t="s">
        <v>43</v>
      </c>
      <c r="B21" s="134">
        <f>IF(ISNUMBER(VALUE(SUBSTITUTE(実質収支比率等に係る経年分析!F$49,"▲","-"))),ROUND(VALUE(SUBSTITUTE(実質収支比率等に係る経年分析!F$49,"▲","-")),2),NA())</f>
        <v>2.89</v>
      </c>
      <c r="C21" s="134">
        <f>IF(ISNUMBER(VALUE(SUBSTITUTE(実質収支比率等に係る経年分析!G$49,"▲","-"))),ROUND(VALUE(SUBSTITUTE(実質収支比率等に係る経年分析!G$49,"▲","-")),2),NA())</f>
        <v>-2.4900000000000002</v>
      </c>
      <c r="D21" s="134">
        <f>IF(ISNUMBER(VALUE(SUBSTITUTE(実質収支比率等に係る経年分析!H$49,"▲","-"))),ROUND(VALUE(SUBSTITUTE(実質収支比率等に係る経年分析!H$49,"▲","-")),2),NA())</f>
        <v>-0.06</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0.98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田川市等三線沿線地域交通体系整備事業基金特別会計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住宅新築資金等貸付特別会計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急患医療特別会計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4.2300000000000004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4.9400000000000004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4.1500000000000004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5.62</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4.4400000000000004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7.42</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0.14000000000000001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0.11</v>
      </c>
      <c r="J36" s="135">
        <f>IF(ROUND(VALUE(SUBSTITUTE(連結実質赤字比率に係る赤字・黒字の構成分析!J$34,"▲", "-")), 2) &lt; 0, ABS(ROUND(VALUE(SUBSTITUTE(連結実質赤字比率に係る赤字・黒字の構成分析!J$34,"▲", "-")), 2)), NA())</f>
        <v>2.21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2650</v>
      </c>
      <c r="E42" s="136"/>
      <c r="F42" s="136"/>
      <c r="G42" s="136">
        <f>'実質公債費比率（分子）の構造'!L$52</f>
        <v>2490</v>
      </c>
      <c r="H42" s="136"/>
      <c r="I42" s="136"/>
      <c r="J42" s="136">
        <f>'実質公債費比率（分子）の構造'!M$52</f>
        <v>2355</v>
      </c>
      <c r="K42" s="136"/>
      <c r="L42" s="136"/>
      <c r="M42" s="136">
        <f>'実質公債費比率（分子）の構造'!N$52</f>
        <v>2322</v>
      </c>
      <c r="N42" s="136"/>
      <c r="O42" s="136"/>
      <c r="P42" s="136">
        <f>'実質公債費比率（分子）の構造'!O$52</f>
        <v>2251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46</v>
      </c>
      <c r="C44" s="136"/>
      <c r="D44" s="136"/>
      <c r="E44" s="136">
        <f>'実質公債費比率（分子）の構造'!L$50</f>
        <v>46</v>
      </c>
      <c r="F44" s="136"/>
      <c r="G44" s="136"/>
      <c r="H44" s="136">
        <f>'実質公債費比率（分子）の構造'!M$50</f>
        <v>45</v>
      </c>
      <c r="I44" s="136"/>
      <c r="J44" s="136"/>
      <c r="K44" s="136">
        <f>'実質公債費比率（分子）の構造'!N$50</f>
        <v>45</v>
      </c>
      <c r="L44" s="136"/>
      <c r="M44" s="136"/>
      <c r="N44" s="136">
        <f>'実質公債費比率（分子）の構造'!O$50</f>
        <v>44</v>
      </c>
      <c r="O44" s="136"/>
      <c r="P44" s="136"/>
    </row>
    <row r="45" spans="1:16">
      <c r="A45" s="136" t="s">
        <v>53</v>
      </c>
      <c r="B45" s="136">
        <f>'実質公債費比率（分子）の構造'!K$49</f>
        <v>156</v>
      </c>
      <c r="C45" s="136"/>
      <c r="D45" s="136"/>
      <c r="E45" s="136">
        <f>'実質公債費比率（分子）の構造'!L$49</f>
        <v>126</v>
      </c>
      <c r="F45" s="136"/>
      <c r="G45" s="136"/>
      <c r="H45" s="136">
        <f>'実質公債費比率（分子）の構造'!M$49</f>
        <v>91</v>
      </c>
      <c r="I45" s="136"/>
      <c r="J45" s="136"/>
      <c r="K45" s="136">
        <f>'実質公債費比率（分子）の構造'!N$49</f>
        <v>97</v>
      </c>
      <c r="L45" s="136"/>
      <c r="M45" s="136"/>
      <c r="N45" s="136">
        <f>'実質公債費比率（分子）の構造'!O$49</f>
        <v>209</v>
      </c>
      <c r="O45" s="136"/>
      <c r="P45" s="136"/>
    </row>
    <row r="46" spans="1:16">
      <c r="A46" s="136" t="s">
        <v>54</v>
      </c>
      <c r="B46" s="136">
        <f>'実質公債費比率（分子）の構造'!K$48</f>
        <v>447</v>
      </c>
      <c r="C46" s="136"/>
      <c r="D46" s="136"/>
      <c r="E46" s="136">
        <f>'実質公債費比率（分子）の構造'!L$48</f>
        <v>408</v>
      </c>
      <c r="F46" s="136"/>
      <c r="G46" s="136"/>
      <c r="H46" s="136">
        <f>'実質公債費比率（分子）の構造'!M$48</f>
        <v>417</v>
      </c>
      <c r="I46" s="136"/>
      <c r="J46" s="136"/>
      <c r="K46" s="136">
        <f>'実質公債費比率（分子）の構造'!N$48</f>
        <v>422</v>
      </c>
      <c r="L46" s="136"/>
      <c r="M46" s="136"/>
      <c r="N46" s="136">
        <f>'実質公債費比率（分子）の構造'!O$48</f>
        <v>490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3354</v>
      </c>
      <c r="C49" s="136"/>
      <c r="D49" s="136"/>
      <c r="E49" s="136">
        <f>'実質公債費比率（分子）の構造'!L$45</f>
        <v>3092</v>
      </c>
      <c r="F49" s="136"/>
      <c r="G49" s="136"/>
      <c r="H49" s="136">
        <f>'実質公債費比率（分子）の構造'!M$45</f>
        <v>2844</v>
      </c>
      <c r="I49" s="136"/>
      <c r="J49" s="136"/>
      <c r="K49" s="136">
        <f>'実質公債費比率（分子）の構造'!N$45</f>
        <v>2695</v>
      </c>
      <c r="L49" s="136"/>
      <c r="M49" s="136"/>
      <c r="N49" s="136">
        <f>'実質公債費比率（分子）の構造'!O$45</f>
        <v>2456</v>
      </c>
      <c r="O49" s="136"/>
      <c r="P49" s="136"/>
    </row>
    <row r="50" spans="1:16">
      <c r="A50" s="136" t="s">
        <v>58</v>
      </c>
      <c r="B50" s="136" t="e">
        <f>NA()</f>
        <v>#N/A</v>
      </c>
      <c r="C50" s="136">
        <f>IF(ISNUMBER('実質公債費比率（分子）の構造'!K$53),'実質公債費比率（分子）の構造'!K$53,NA())</f>
        <v>1353</v>
      </c>
      <c r="D50" s="136" t="e">
        <f>NA()</f>
        <v>#N/A</v>
      </c>
      <c r="E50" s="136" t="e">
        <f>NA()</f>
        <v>#N/A</v>
      </c>
      <c r="F50" s="136">
        <f>IF(ISNUMBER('実質公債費比率（分子）の構造'!L$53),'実質公債費比率（分子）の構造'!L$53,NA())</f>
        <v>1182</v>
      </c>
      <c r="G50" s="136" t="e">
        <f>NA()</f>
        <v>#N/A</v>
      </c>
      <c r="H50" s="136" t="e">
        <f>NA()</f>
        <v>#N/A</v>
      </c>
      <c r="I50" s="136">
        <f>IF(ISNUMBER('実質公債費比率（分子）の構造'!M$53),'実質公債費比率（分子）の構造'!M$53,NA())</f>
        <v>1042</v>
      </c>
      <c r="J50" s="136" t="e">
        <f>NA()</f>
        <v>#N/A</v>
      </c>
      <c r="K50" s="136" t="e">
        <f>NA()</f>
        <v>#N/A</v>
      </c>
      <c r="L50" s="136">
        <f>IF(ISNUMBER('実質公債費比率（分子）の構造'!N$53),'実質公債費比率（分子）の構造'!N$53,NA())</f>
        <v>937</v>
      </c>
      <c r="M50" s="136" t="e">
        <f>NA()</f>
        <v>#N/A</v>
      </c>
      <c r="N50" s="136" t="e">
        <f>NA()</f>
        <v>#N/A</v>
      </c>
      <c r="O50" s="136">
        <f>IF(ISNUMBER('実質公債費比率（分子）の構造'!O$53),'実質公債費比率（分子）の構造'!O$53,NA())</f>
        <v>948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17591</v>
      </c>
      <c r="E56" s="135"/>
      <c r="F56" s="135"/>
      <c r="G56" s="135">
        <f>'将来負担比率（分子）の構造'!J$51</f>
        <v>17803</v>
      </c>
      <c r="H56" s="135"/>
      <c r="I56" s="135"/>
      <c r="J56" s="135">
        <f>'将来負担比率（分子）の構造'!K$51</f>
        <v>18545</v>
      </c>
      <c r="K56" s="135"/>
      <c r="L56" s="135"/>
      <c r="M56" s="135">
        <f>'将来負担比率（分子）の構造'!L$51</f>
        <v>18573</v>
      </c>
      <c r="N56" s="135"/>
      <c r="O56" s="135"/>
      <c r="P56" s="135">
        <f>'将来負担比率（分子）の構造'!M$51</f>
        <v>18186</v>
      </c>
    </row>
    <row r="57" spans="1:16">
      <c r="A57" s="135" t="s">
        <v>34</v>
      </c>
      <c r="B57" s="135"/>
      <c r="C57" s="135"/>
      <c r="D57" s="135">
        <f>'将来負担比率（分子）の構造'!I$50</f>
        <v>5229</v>
      </c>
      <c r="E57" s="135"/>
      <c r="F57" s="135"/>
      <c r="G57" s="135">
        <f>'将来負担比率（分子）の構造'!J$50</f>
        <v>4877</v>
      </c>
      <c r="H57" s="135"/>
      <c r="I57" s="135"/>
      <c r="J57" s="135">
        <f>'将来負担比率（分子）の構造'!K$50</f>
        <v>5040</v>
      </c>
      <c r="K57" s="135"/>
      <c r="L57" s="135"/>
      <c r="M57" s="135">
        <f>'将来負担比率（分子）の構造'!L$50</f>
        <v>4912</v>
      </c>
      <c r="N57" s="135"/>
      <c r="O57" s="135"/>
      <c r="P57" s="135">
        <f>'将来負担比率（分子）の構造'!M$50</f>
        <v>5074</v>
      </c>
    </row>
    <row r="58" spans="1:16">
      <c r="A58" s="135" t="s">
        <v>33</v>
      </c>
      <c r="B58" s="135"/>
      <c r="C58" s="135"/>
      <c r="D58" s="135">
        <f>'将来負担比率（分子）の構造'!I$49</f>
        <v>13661</v>
      </c>
      <c r="E58" s="135"/>
      <c r="F58" s="135"/>
      <c r="G58" s="135">
        <f>'将来負担比率（分子）の構造'!J$49</f>
        <v>14898</v>
      </c>
      <c r="H58" s="135"/>
      <c r="I58" s="135"/>
      <c r="J58" s="135">
        <f>'将来負担比率（分子）の構造'!K$49</f>
        <v>15546</v>
      </c>
      <c r="K58" s="135"/>
      <c r="L58" s="135"/>
      <c r="M58" s="135">
        <f>'将来負担比率（分子）の構造'!L$49</f>
        <v>15756</v>
      </c>
      <c r="N58" s="135"/>
      <c r="O58" s="135"/>
      <c r="P58" s="135">
        <f>'将来負担比率（分子）の構造'!M$49</f>
        <v>16200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3383</v>
      </c>
      <c r="C62" s="135"/>
      <c r="D62" s="135"/>
      <c r="E62" s="135">
        <f>'将来負担比率（分子）の構造'!J$45</f>
        <v>3260</v>
      </c>
      <c r="F62" s="135"/>
      <c r="G62" s="135"/>
      <c r="H62" s="135">
        <f>'将来負担比率（分子）の構造'!K$45</f>
        <v>3154</v>
      </c>
      <c r="I62" s="135"/>
      <c r="J62" s="135"/>
      <c r="K62" s="135">
        <f>'将来負担比率（分子）の構造'!L$45</f>
        <v>2909</v>
      </c>
      <c r="L62" s="135"/>
      <c r="M62" s="135"/>
      <c r="N62" s="135">
        <f>'将来負担比率（分子）の構造'!M$45</f>
        <v>2866</v>
      </c>
      <c r="O62" s="135"/>
      <c r="P62" s="135"/>
    </row>
    <row r="63" spans="1:16">
      <c r="A63" s="135" t="s">
        <v>27</v>
      </c>
      <c r="B63" s="135">
        <f>'将来負担比率（分子）の構造'!I$44</f>
        <v>492</v>
      </c>
      <c r="C63" s="135"/>
      <c r="D63" s="135"/>
      <c r="E63" s="135">
        <f>'将来負担比率（分子）の構造'!J$44</f>
        <v>1084</v>
      </c>
      <c r="F63" s="135"/>
      <c r="G63" s="135"/>
      <c r="H63" s="135">
        <f>'将来負担比率（分子）の構造'!K$44</f>
        <v>1204</v>
      </c>
      <c r="I63" s="135"/>
      <c r="J63" s="135"/>
      <c r="K63" s="135">
        <f>'将来負担比率（分子）の構造'!L$44</f>
        <v>1408</v>
      </c>
      <c r="L63" s="135"/>
      <c r="M63" s="135"/>
      <c r="N63" s="135">
        <f>'将来負担比率（分子）の構造'!M$44</f>
        <v>1211</v>
      </c>
      <c r="O63" s="135"/>
      <c r="P63" s="135"/>
    </row>
    <row r="64" spans="1:16">
      <c r="A64" s="135" t="s">
        <v>26</v>
      </c>
      <c r="B64" s="135">
        <f>'将来負担比率（分子）の構造'!I$43</f>
        <v>5898</v>
      </c>
      <c r="C64" s="135"/>
      <c r="D64" s="135"/>
      <c r="E64" s="135">
        <f>'将来負担比率（分子）の構造'!J$43</f>
        <v>5797</v>
      </c>
      <c r="F64" s="135"/>
      <c r="G64" s="135"/>
      <c r="H64" s="135">
        <f>'将来負担比率（分子）の構造'!K$43</f>
        <v>5711</v>
      </c>
      <c r="I64" s="135"/>
      <c r="J64" s="135"/>
      <c r="K64" s="135">
        <f>'将来負担比率（分子）の構造'!L$43</f>
        <v>5324</v>
      </c>
      <c r="L64" s="135"/>
      <c r="M64" s="135"/>
      <c r="N64" s="135">
        <f>'将来負担比率（分子）の構造'!M$43</f>
        <v>4845</v>
      </c>
      <c r="O64" s="135"/>
      <c r="P64" s="135"/>
    </row>
    <row r="65" spans="1:16">
      <c r="A65" s="135" t="s">
        <v>25</v>
      </c>
      <c r="B65" s="135">
        <f>'将来負担比率（分子）の構造'!I$42</f>
        <v>600</v>
      </c>
      <c r="C65" s="135"/>
      <c r="D65" s="135"/>
      <c r="E65" s="135">
        <f>'将来負担比率（分子）の構造'!J$42</f>
        <v>554</v>
      </c>
      <c r="F65" s="135"/>
      <c r="G65" s="135"/>
      <c r="H65" s="135">
        <f>'将来負担比率（分子）の構造'!K$42</f>
        <v>509</v>
      </c>
      <c r="I65" s="135"/>
      <c r="J65" s="135"/>
      <c r="K65" s="135">
        <f>'将来負担比率（分子）の構造'!L$42</f>
        <v>465</v>
      </c>
      <c r="L65" s="135"/>
      <c r="M65" s="135"/>
      <c r="N65" s="135">
        <f>'将来負担比率（分子）の構造'!M$42</f>
        <v>420</v>
      </c>
      <c r="O65" s="135"/>
      <c r="P65" s="135"/>
    </row>
    <row r="66" spans="1:16">
      <c r="A66" s="135" t="s">
        <v>24</v>
      </c>
      <c r="B66" s="135">
        <f>'将来負担比率（分子）の構造'!I$41</f>
        <v>25142</v>
      </c>
      <c r="C66" s="135"/>
      <c r="D66" s="135"/>
      <c r="E66" s="135">
        <f>'将来負担比率（分子）の構造'!J$41</f>
        <v>24316</v>
      </c>
      <c r="F66" s="135"/>
      <c r="G66" s="135"/>
      <c r="H66" s="135">
        <f>'将来負担比率（分子）の構造'!K$41</f>
        <v>25008</v>
      </c>
      <c r="I66" s="135"/>
      <c r="J66" s="135"/>
      <c r="K66" s="135">
        <f>'将来負担比率（分子）の構造'!L$41</f>
        <v>24657</v>
      </c>
      <c r="L66" s="135"/>
      <c r="M66" s="135"/>
      <c r="N66" s="135">
        <f>'将来負担比率（分子）の構造'!M$41</f>
        <v>25093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4981629</v>
      </c>
      <c r="S5" s="613"/>
      <c r="T5" s="613"/>
      <c r="U5" s="613"/>
      <c r="V5" s="613"/>
      <c r="W5" s="613"/>
      <c r="X5" s="613"/>
      <c r="Y5" s="614"/>
      <c r="Z5" s="615">
        <v>17.2</v>
      </c>
      <c r="AA5" s="615"/>
      <c r="AB5" s="615"/>
      <c r="AC5" s="615"/>
      <c r="AD5" s="616">
        <v>4981629</v>
      </c>
      <c r="AE5" s="616"/>
      <c r="AF5" s="616"/>
      <c r="AG5" s="616"/>
      <c r="AH5" s="616"/>
      <c r="AI5" s="616"/>
      <c r="AJ5" s="616"/>
      <c r="AK5" s="616"/>
      <c r="AL5" s="617">
        <v>38.5</v>
      </c>
      <c r="AM5" s="618"/>
      <c r="AN5" s="618"/>
      <c r="AO5" s="619"/>
      <c r="AP5" s="609" t="s">
        <v>205</v>
      </c>
      <c r="AQ5" s="610"/>
      <c r="AR5" s="610"/>
      <c r="AS5" s="610"/>
      <c r="AT5" s="610"/>
      <c r="AU5" s="610"/>
      <c r="AV5" s="610"/>
      <c r="AW5" s="610"/>
      <c r="AX5" s="610"/>
      <c r="AY5" s="610"/>
      <c r="AZ5" s="610"/>
      <c r="BA5" s="610"/>
      <c r="BB5" s="610"/>
      <c r="BC5" s="610"/>
      <c r="BD5" s="610"/>
      <c r="BE5" s="610"/>
      <c r="BF5" s="611"/>
      <c r="BG5" s="623">
        <v>4981629</v>
      </c>
      <c r="BH5" s="624"/>
      <c r="BI5" s="624"/>
      <c r="BJ5" s="624"/>
      <c r="BK5" s="624"/>
      <c r="BL5" s="624"/>
      <c r="BM5" s="624"/>
      <c r="BN5" s="625"/>
      <c r="BO5" s="626">
        <v>100</v>
      </c>
      <c r="BP5" s="626"/>
      <c r="BQ5" s="626"/>
      <c r="BR5" s="626"/>
      <c r="BS5" s="627">
        <v>191847</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165430</v>
      </c>
      <c r="S6" s="624"/>
      <c r="T6" s="624"/>
      <c r="U6" s="624"/>
      <c r="V6" s="624"/>
      <c r="W6" s="624"/>
      <c r="X6" s="624"/>
      <c r="Y6" s="625"/>
      <c r="Z6" s="626">
        <v>0.6</v>
      </c>
      <c r="AA6" s="626"/>
      <c r="AB6" s="626"/>
      <c r="AC6" s="626"/>
      <c r="AD6" s="627">
        <v>165430</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4981629</v>
      </c>
      <c r="BH6" s="624"/>
      <c r="BI6" s="624"/>
      <c r="BJ6" s="624"/>
      <c r="BK6" s="624"/>
      <c r="BL6" s="624"/>
      <c r="BM6" s="624"/>
      <c r="BN6" s="625"/>
      <c r="BO6" s="626">
        <v>100</v>
      </c>
      <c r="BP6" s="626"/>
      <c r="BQ6" s="626"/>
      <c r="BR6" s="626"/>
      <c r="BS6" s="627">
        <v>191847</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234322</v>
      </c>
      <c r="CS6" s="624"/>
      <c r="CT6" s="624"/>
      <c r="CU6" s="624"/>
      <c r="CV6" s="624"/>
      <c r="CW6" s="624"/>
      <c r="CX6" s="624"/>
      <c r="CY6" s="625"/>
      <c r="CZ6" s="626">
        <v>0.8</v>
      </c>
      <c r="DA6" s="626"/>
      <c r="DB6" s="626"/>
      <c r="DC6" s="626"/>
      <c r="DD6" s="632" t="s">
        <v>212</v>
      </c>
      <c r="DE6" s="624"/>
      <c r="DF6" s="624"/>
      <c r="DG6" s="624"/>
      <c r="DH6" s="624"/>
      <c r="DI6" s="624"/>
      <c r="DJ6" s="624"/>
      <c r="DK6" s="624"/>
      <c r="DL6" s="624"/>
      <c r="DM6" s="624"/>
      <c r="DN6" s="624"/>
      <c r="DO6" s="624"/>
      <c r="DP6" s="625"/>
      <c r="DQ6" s="632">
        <v>234322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8110</v>
      </c>
      <c r="S7" s="624"/>
      <c r="T7" s="624"/>
      <c r="U7" s="624"/>
      <c r="V7" s="624"/>
      <c r="W7" s="624"/>
      <c r="X7" s="624"/>
      <c r="Y7" s="625"/>
      <c r="Z7" s="626">
        <v>0</v>
      </c>
      <c r="AA7" s="626"/>
      <c r="AB7" s="626"/>
      <c r="AC7" s="626"/>
      <c r="AD7" s="627">
        <v>8110</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1986693</v>
      </c>
      <c r="BH7" s="624"/>
      <c r="BI7" s="624"/>
      <c r="BJ7" s="624"/>
      <c r="BK7" s="624"/>
      <c r="BL7" s="624"/>
      <c r="BM7" s="624"/>
      <c r="BN7" s="625"/>
      <c r="BO7" s="626">
        <v>39.9</v>
      </c>
      <c r="BP7" s="626"/>
      <c r="BQ7" s="626"/>
      <c r="BR7" s="626"/>
      <c r="BS7" s="627">
        <v>40843</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2269897</v>
      </c>
      <c r="CS7" s="624"/>
      <c r="CT7" s="624"/>
      <c r="CU7" s="624"/>
      <c r="CV7" s="624"/>
      <c r="CW7" s="624"/>
      <c r="CX7" s="624"/>
      <c r="CY7" s="625"/>
      <c r="CZ7" s="626">
        <v>8.1</v>
      </c>
      <c r="DA7" s="626"/>
      <c r="DB7" s="626"/>
      <c r="DC7" s="626"/>
      <c r="DD7" s="632">
        <v>31817</v>
      </c>
      <c r="DE7" s="624"/>
      <c r="DF7" s="624"/>
      <c r="DG7" s="624"/>
      <c r="DH7" s="624"/>
      <c r="DI7" s="624"/>
      <c r="DJ7" s="624"/>
      <c r="DK7" s="624"/>
      <c r="DL7" s="624"/>
      <c r="DM7" s="624"/>
      <c r="DN7" s="624"/>
      <c r="DO7" s="624"/>
      <c r="DP7" s="625"/>
      <c r="DQ7" s="632">
        <v>1767029</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22965</v>
      </c>
      <c r="S8" s="624"/>
      <c r="T8" s="624"/>
      <c r="U8" s="624"/>
      <c r="V8" s="624"/>
      <c r="W8" s="624"/>
      <c r="X8" s="624"/>
      <c r="Y8" s="625"/>
      <c r="Z8" s="626">
        <v>0.1</v>
      </c>
      <c r="AA8" s="626"/>
      <c r="AB8" s="626"/>
      <c r="AC8" s="626"/>
      <c r="AD8" s="627">
        <v>22965</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68050</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14061360</v>
      </c>
      <c r="CS8" s="624"/>
      <c r="CT8" s="624"/>
      <c r="CU8" s="624"/>
      <c r="CV8" s="624"/>
      <c r="CW8" s="624"/>
      <c r="CX8" s="624"/>
      <c r="CY8" s="625"/>
      <c r="CZ8" s="626">
        <v>50.1</v>
      </c>
      <c r="DA8" s="626"/>
      <c r="DB8" s="626"/>
      <c r="DC8" s="626"/>
      <c r="DD8" s="632">
        <v>11879</v>
      </c>
      <c r="DE8" s="624"/>
      <c r="DF8" s="624"/>
      <c r="DG8" s="624"/>
      <c r="DH8" s="624"/>
      <c r="DI8" s="624"/>
      <c r="DJ8" s="624"/>
      <c r="DK8" s="624"/>
      <c r="DL8" s="624"/>
      <c r="DM8" s="624"/>
      <c r="DN8" s="624"/>
      <c r="DO8" s="624"/>
      <c r="DP8" s="625"/>
      <c r="DQ8" s="632">
        <v>5682776</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21383</v>
      </c>
      <c r="S9" s="624"/>
      <c r="T9" s="624"/>
      <c r="U9" s="624"/>
      <c r="V9" s="624"/>
      <c r="W9" s="624"/>
      <c r="X9" s="624"/>
      <c r="Y9" s="625"/>
      <c r="Z9" s="626">
        <v>0.1</v>
      </c>
      <c r="AA9" s="626"/>
      <c r="AB9" s="626"/>
      <c r="AC9" s="626"/>
      <c r="AD9" s="627">
        <v>21383</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1575467</v>
      </c>
      <c r="BH9" s="624"/>
      <c r="BI9" s="624"/>
      <c r="BJ9" s="624"/>
      <c r="BK9" s="624"/>
      <c r="BL9" s="624"/>
      <c r="BM9" s="624"/>
      <c r="BN9" s="625"/>
      <c r="BO9" s="626">
        <v>31.6</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2646803</v>
      </c>
      <c r="CS9" s="624"/>
      <c r="CT9" s="624"/>
      <c r="CU9" s="624"/>
      <c r="CV9" s="624"/>
      <c r="CW9" s="624"/>
      <c r="CX9" s="624"/>
      <c r="CY9" s="625"/>
      <c r="CZ9" s="626">
        <v>9.4</v>
      </c>
      <c r="DA9" s="626"/>
      <c r="DB9" s="626"/>
      <c r="DC9" s="626"/>
      <c r="DD9" s="632">
        <v>72596</v>
      </c>
      <c r="DE9" s="624"/>
      <c r="DF9" s="624"/>
      <c r="DG9" s="624"/>
      <c r="DH9" s="624"/>
      <c r="DI9" s="624"/>
      <c r="DJ9" s="624"/>
      <c r="DK9" s="624"/>
      <c r="DL9" s="624"/>
      <c r="DM9" s="624"/>
      <c r="DN9" s="624"/>
      <c r="DO9" s="624"/>
      <c r="DP9" s="625"/>
      <c r="DQ9" s="632">
        <v>2047139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998077</v>
      </c>
      <c r="S10" s="624"/>
      <c r="T10" s="624"/>
      <c r="U10" s="624"/>
      <c r="V10" s="624"/>
      <c r="W10" s="624"/>
      <c r="X10" s="624"/>
      <c r="Y10" s="625"/>
      <c r="Z10" s="626">
        <v>3.4</v>
      </c>
      <c r="AA10" s="626"/>
      <c r="AB10" s="626"/>
      <c r="AC10" s="626"/>
      <c r="AD10" s="627">
        <v>998077</v>
      </c>
      <c r="AE10" s="627"/>
      <c r="AF10" s="627"/>
      <c r="AG10" s="627"/>
      <c r="AH10" s="627"/>
      <c r="AI10" s="627"/>
      <c r="AJ10" s="627"/>
      <c r="AK10" s="627"/>
      <c r="AL10" s="628">
        <v>7.7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116891</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47182</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19730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226285</v>
      </c>
      <c r="BH11" s="624"/>
      <c r="BI11" s="624"/>
      <c r="BJ11" s="624"/>
      <c r="BK11" s="624"/>
      <c r="BL11" s="624"/>
      <c r="BM11" s="624"/>
      <c r="BN11" s="625"/>
      <c r="BO11" s="626">
        <v>4.5</v>
      </c>
      <c r="BP11" s="626"/>
      <c r="BQ11" s="626"/>
      <c r="BR11" s="626"/>
      <c r="BS11" s="632">
        <v>40843</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464367</v>
      </c>
      <c r="CS11" s="624"/>
      <c r="CT11" s="624"/>
      <c r="CU11" s="624"/>
      <c r="CV11" s="624"/>
      <c r="CW11" s="624"/>
      <c r="CX11" s="624"/>
      <c r="CY11" s="625"/>
      <c r="CZ11" s="626">
        <v>1.7</v>
      </c>
      <c r="DA11" s="626"/>
      <c r="DB11" s="626"/>
      <c r="DC11" s="626"/>
      <c r="DD11" s="632">
        <v>170730</v>
      </c>
      <c r="DE11" s="624"/>
      <c r="DF11" s="624"/>
      <c r="DG11" s="624"/>
      <c r="DH11" s="624"/>
      <c r="DI11" s="624"/>
      <c r="DJ11" s="624"/>
      <c r="DK11" s="624"/>
      <c r="DL11" s="624"/>
      <c r="DM11" s="624"/>
      <c r="DN11" s="624"/>
      <c r="DO11" s="624"/>
      <c r="DP11" s="625"/>
      <c r="DQ11" s="632">
        <v>189146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2346480</v>
      </c>
      <c r="BH12" s="624"/>
      <c r="BI12" s="624"/>
      <c r="BJ12" s="624"/>
      <c r="BK12" s="624"/>
      <c r="BL12" s="624"/>
      <c r="BM12" s="624"/>
      <c r="BN12" s="625"/>
      <c r="BO12" s="626">
        <v>47.1</v>
      </c>
      <c r="BP12" s="626"/>
      <c r="BQ12" s="626"/>
      <c r="BR12" s="626"/>
      <c r="BS12" s="632">
        <v>151004</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352677</v>
      </c>
      <c r="CS12" s="624"/>
      <c r="CT12" s="624"/>
      <c r="CU12" s="624"/>
      <c r="CV12" s="624"/>
      <c r="CW12" s="624"/>
      <c r="CX12" s="624"/>
      <c r="CY12" s="625"/>
      <c r="CZ12" s="626">
        <v>1.3</v>
      </c>
      <c r="DA12" s="626"/>
      <c r="DB12" s="626"/>
      <c r="DC12" s="626"/>
      <c r="DD12" s="632">
        <v>44743</v>
      </c>
      <c r="DE12" s="624"/>
      <c r="DF12" s="624"/>
      <c r="DG12" s="624"/>
      <c r="DH12" s="624"/>
      <c r="DI12" s="624"/>
      <c r="DJ12" s="624"/>
      <c r="DK12" s="624"/>
      <c r="DL12" s="624"/>
      <c r="DM12" s="624"/>
      <c r="DN12" s="624"/>
      <c r="DO12" s="624"/>
      <c r="DP12" s="625"/>
      <c r="DQ12" s="632">
        <v>187294</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37405</v>
      </c>
      <c r="S13" s="624"/>
      <c r="T13" s="624"/>
      <c r="U13" s="624"/>
      <c r="V13" s="624"/>
      <c r="W13" s="624"/>
      <c r="X13" s="624"/>
      <c r="Y13" s="625"/>
      <c r="Z13" s="626">
        <v>0.1</v>
      </c>
      <c r="AA13" s="626"/>
      <c r="AB13" s="626"/>
      <c r="AC13" s="626"/>
      <c r="AD13" s="627">
        <v>37405</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2314941</v>
      </c>
      <c r="BH13" s="624"/>
      <c r="BI13" s="624"/>
      <c r="BJ13" s="624"/>
      <c r="BK13" s="624"/>
      <c r="BL13" s="624"/>
      <c r="BM13" s="624"/>
      <c r="BN13" s="625"/>
      <c r="BO13" s="626">
        <v>46.5</v>
      </c>
      <c r="BP13" s="626"/>
      <c r="BQ13" s="626"/>
      <c r="BR13" s="626"/>
      <c r="BS13" s="632">
        <v>151004</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3017336</v>
      </c>
      <c r="CS13" s="624"/>
      <c r="CT13" s="624"/>
      <c r="CU13" s="624"/>
      <c r="CV13" s="624"/>
      <c r="CW13" s="624"/>
      <c r="CX13" s="624"/>
      <c r="CY13" s="625"/>
      <c r="CZ13" s="626">
        <v>10.8</v>
      </c>
      <c r="DA13" s="626"/>
      <c r="DB13" s="626"/>
      <c r="DC13" s="626"/>
      <c r="DD13" s="632">
        <v>1848576</v>
      </c>
      <c r="DE13" s="624"/>
      <c r="DF13" s="624"/>
      <c r="DG13" s="624"/>
      <c r="DH13" s="624"/>
      <c r="DI13" s="624"/>
      <c r="DJ13" s="624"/>
      <c r="DK13" s="624"/>
      <c r="DL13" s="624"/>
      <c r="DM13" s="624"/>
      <c r="DN13" s="624"/>
      <c r="DO13" s="624"/>
      <c r="DP13" s="625"/>
      <c r="DQ13" s="632">
        <v>770784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115632</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812112</v>
      </c>
      <c r="CS14" s="624"/>
      <c r="CT14" s="624"/>
      <c r="CU14" s="624"/>
      <c r="CV14" s="624"/>
      <c r="CW14" s="624"/>
      <c r="CX14" s="624"/>
      <c r="CY14" s="625"/>
      <c r="CZ14" s="626">
        <v>2.9</v>
      </c>
      <c r="DA14" s="626"/>
      <c r="DB14" s="626"/>
      <c r="DC14" s="626"/>
      <c r="DD14" s="632">
        <v>86673</v>
      </c>
      <c r="DE14" s="624"/>
      <c r="DF14" s="624"/>
      <c r="DG14" s="624"/>
      <c r="DH14" s="624"/>
      <c r="DI14" s="624"/>
      <c r="DJ14" s="624"/>
      <c r="DK14" s="624"/>
      <c r="DL14" s="624"/>
      <c r="DM14" s="624"/>
      <c r="DN14" s="624"/>
      <c r="DO14" s="624"/>
      <c r="DP14" s="625"/>
      <c r="DQ14" s="632">
        <v>716353</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17581</v>
      </c>
      <c r="S15" s="624"/>
      <c r="T15" s="624"/>
      <c r="U15" s="624"/>
      <c r="V15" s="624"/>
      <c r="W15" s="624"/>
      <c r="X15" s="624"/>
      <c r="Y15" s="625"/>
      <c r="Z15" s="626">
        <v>0.1</v>
      </c>
      <c r="AA15" s="626"/>
      <c r="AB15" s="626"/>
      <c r="AC15" s="626"/>
      <c r="AD15" s="627">
        <v>17581</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528472</v>
      </c>
      <c r="BH15" s="624"/>
      <c r="BI15" s="624"/>
      <c r="BJ15" s="624"/>
      <c r="BK15" s="624"/>
      <c r="BL15" s="624"/>
      <c r="BM15" s="624"/>
      <c r="BN15" s="625"/>
      <c r="BO15" s="626">
        <v>10.6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1584602</v>
      </c>
      <c r="CS15" s="624"/>
      <c r="CT15" s="624"/>
      <c r="CU15" s="624"/>
      <c r="CV15" s="624"/>
      <c r="CW15" s="624"/>
      <c r="CX15" s="624"/>
      <c r="CY15" s="625"/>
      <c r="CZ15" s="626">
        <v>5.6</v>
      </c>
      <c r="DA15" s="626"/>
      <c r="DB15" s="626"/>
      <c r="DC15" s="626"/>
      <c r="DD15" s="632">
        <v>175025</v>
      </c>
      <c r="DE15" s="624"/>
      <c r="DF15" s="624"/>
      <c r="DG15" s="624"/>
      <c r="DH15" s="624"/>
      <c r="DI15" s="624"/>
      <c r="DJ15" s="624"/>
      <c r="DK15" s="624"/>
      <c r="DL15" s="624"/>
      <c r="DM15" s="624"/>
      <c r="DN15" s="624"/>
      <c r="DO15" s="624"/>
      <c r="DP15" s="625"/>
      <c r="DQ15" s="632">
        <v>1234465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7601132</v>
      </c>
      <c r="S16" s="624"/>
      <c r="T16" s="624"/>
      <c r="U16" s="624"/>
      <c r="V16" s="624"/>
      <c r="W16" s="624"/>
      <c r="X16" s="624"/>
      <c r="Y16" s="625"/>
      <c r="Z16" s="626">
        <v>26.2</v>
      </c>
      <c r="AA16" s="626"/>
      <c r="AB16" s="626"/>
      <c r="AC16" s="626"/>
      <c r="AD16" s="627">
        <v>6609450</v>
      </c>
      <c r="AE16" s="627"/>
      <c r="AF16" s="627"/>
      <c r="AG16" s="627"/>
      <c r="AH16" s="627"/>
      <c r="AI16" s="627"/>
      <c r="AJ16" s="627"/>
      <c r="AK16" s="627"/>
      <c r="AL16" s="628">
        <v>51.1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4352</v>
      </c>
      <c r="BH16" s="624"/>
      <c r="BI16" s="624"/>
      <c r="BJ16" s="624"/>
      <c r="BK16" s="624"/>
      <c r="BL16" s="624"/>
      <c r="BM16" s="624"/>
      <c r="BN16" s="625"/>
      <c r="BO16" s="626">
        <v>0.1</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100782</v>
      </c>
      <c r="CS16" s="624"/>
      <c r="CT16" s="624"/>
      <c r="CU16" s="624"/>
      <c r="CV16" s="624"/>
      <c r="CW16" s="624"/>
      <c r="CX16" s="624"/>
      <c r="CY16" s="625"/>
      <c r="CZ16" s="626">
        <v>0.4</v>
      </c>
      <c r="DA16" s="626"/>
      <c r="DB16" s="626"/>
      <c r="DC16" s="626"/>
      <c r="DD16" s="632" t="s">
        <v>108</v>
      </c>
      <c r="DE16" s="624"/>
      <c r="DF16" s="624"/>
      <c r="DG16" s="624"/>
      <c r="DH16" s="624"/>
      <c r="DI16" s="624"/>
      <c r="DJ16" s="624"/>
      <c r="DK16" s="624"/>
      <c r="DL16" s="624"/>
      <c r="DM16" s="624"/>
      <c r="DN16" s="624"/>
      <c r="DO16" s="624"/>
      <c r="DP16" s="625"/>
      <c r="DQ16" s="632">
        <v>49275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6609450</v>
      </c>
      <c r="S17" s="624"/>
      <c r="T17" s="624"/>
      <c r="U17" s="624"/>
      <c r="V17" s="624"/>
      <c r="W17" s="624"/>
      <c r="X17" s="624"/>
      <c r="Y17" s="625"/>
      <c r="Z17" s="626">
        <v>22.8</v>
      </c>
      <c r="AA17" s="626"/>
      <c r="AB17" s="626"/>
      <c r="AC17" s="626"/>
      <c r="AD17" s="627">
        <v>6609450</v>
      </c>
      <c r="AE17" s="627"/>
      <c r="AF17" s="627"/>
      <c r="AG17" s="627"/>
      <c r="AH17" s="627"/>
      <c r="AI17" s="627"/>
      <c r="AJ17" s="627"/>
      <c r="AK17" s="627"/>
      <c r="AL17" s="628">
        <v>51.1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2456770</v>
      </c>
      <c r="CS17" s="624"/>
      <c r="CT17" s="624"/>
      <c r="CU17" s="624"/>
      <c r="CV17" s="624"/>
      <c r="CW17" s="624"/>
      <c r="CX17" s="624"/>
      <c r="CY17" s="625"/>
      <c r="CZ17" s="626">
        <v>8.8000000000000007</v>
      </c>
      <c r="DA17" s="626"/>
      <c r="DB17" s="626"/>
      <c r="DC17" s="626"/>
      <c r="DD17" s="632" t="s">
        <v>108</v>
      </c>
      <c r="DE17" s="624"/>
      <c r="DF17" s="624"/>
      <c r="DG17" s="624"/>
      <c r="DH17" s="624"/>
      <c r="DI17" s="624"/>
      <c r="DJ17" s="624"/>
      <c r="DK17" s="624"/>
      <c r="DL17" s="624"/>
      <c r="DM17" s="624"/>
      <c r="DN17" s="624"/>
      <c r="DO17" s="624"/>
      <c r="DP17" s="625"/>
      <c r="DQ17" s="632">
        <v>1880948</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991681</v>
      </c>
      <c r="S18" s="624"/>
      <c r="T18" s="624"/>
      <c r="U18" s="624"/>
      <c r="V18" s="624"/>
      <c r="W18" s="624"/>
      <c r="X18" s="624"/>
      <c r="Y18" s="625"/>
      <c r="Z18" s="626">
        <v>3.4</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13853712</v>
      </c>
      <c r="S20" s="624"/>
      <c r="T20" s="624"/>
      <c r="U20" s="624"/>
      <c r="V20" s="624"/>
      <c r="W20" s="624"/>
      <c r="X20" s="624"/>
      <c r="Y20" s="625"/>
      <c r="Z20" s="626">
        <v>47.8</v>
      </c>
      <c r="AA20" s="626"/>
      <c r="AB20" s="626"/>
      <c r="AC20" s="626"/>
      <c r="AD20" s="627">
        <v>12862030</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28048210</v>
      </c>
      <c r="CS20" s="624"/>
      <c r="CT20" s="624"/>
      <c r="CU20" s="624"/>
      <c r="CV20" s="624"/>
      <c r="CW20" s="624"/>
      <c r="CX20" s="624"/>
      <c r="CY20" s="625"/>
      <c r="CZ20" s="626">
        <v>100</v>
      </c>
      <c r="DA20" s="626"/>
      <c r="DB20" s="626"/>
      <c r="DC20" s="626"/>
      <c r="DD20" s="632">
        <v>2442039</v>
      </c>
      <c r="DE20" s="624"/>
      <c r="DF20" s="624"/>
      <c r="DG20" s="624"/>
      <c r="DH20" s="624"/>
      <c r="DI20" s="624"/>
      <c r="DJ20" s="624"/>
      <c r="DK20" s="624"/>
      <c r="DL20" s="624"/>
      <c r="DM20" s="624"/>
      <c r="DN20" s="624"/>
      <c r="DO20" s="624"/>
      <c r="DP20" s="625"/>
      <c r="DQ20" s="632">
        <v>14779261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12412</v>
      </c>
      <c r="S21" s="624"/>
      <c r="T21" s="624"/>
      <c r="U21" s="624"/>
      <c r="V21" s="624"/>
      <c r="W21" s="624"/>
      <c r="X21" s="624"/>
      <c r="Y21" s="625"/>
      <c r="Z21" s="626">
        <v>0</v>
      </c>
      <c r="AA21" s="626"/>
      <c r="AB21" s="626"/>
      <c r="AC21" s="626"/>
      <c r="AD21" s="627">
        <v>12412</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547722</v>
      </c>
      <c r="S22" s="624"/>
      <c r="T22" s="624"/>
      <c r="U22" s="624"/>
      <c r="V22" s="624"/>
      <c r="W22" s="624"/>
      <c r="X22" s="624"/>
      <c r="Y22" s="625"/>
      <c r="Z22" s="626">
        <v>1.9</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1255486</v>
      </c>
      <c r="S23" s="624"/>
      <c r="T23" s="624"/>
      <c r="U23" s="624"/>
      <c r="V23" s="624"/>
      <c r="W23" s="624"/>
      <c r="X23" s="624"/>
      <c r="Y23" s="625"/>
      <c r="Z23" s="626">
        <v>4.3</v>
      </c>
      <c r="AA23" s="626"/>
      <c r="AB23" s="626"/>
      <c r="AC23" s="626"/>
      <c r="AD23" s="627">
        <v>27532</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130141</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15778142</v>
      </c>
      <c r="CS24" s="613"/>
      <c r="CT24" s="613"/>
      <c r="CU24" s="613"/>
      <c r="CV24" s="613"/>
      <c r="CW24" s="613"/>
      <c r="CX24" s="613"/>
      <c r="CY24" s="614"/>
      <c r="CZ24" s="650">
        <v>56.3</v>
      </c>
      <c r="DA24" s="651"/>
      <c r="DB24" s="651"/>
      <c r="DC24" s="652"/>
      <c r="DD24" s="649">
        <v>7425079</v>
      </c>
      <c r="DE24" s="613"/>
      <c r="DF24" s="613"/>
      <c r="DG24" s="613"/>
      <c r="DH24" s="613"/>
      <c r="DI24" s="613"/>
      <c r="DJ24" s="613"/>
      <c r="DK24" s="614"/>
      <c r="DL24" s="649">
        <v>7300862</v>
      </c>
      <c r="DM24" s="613"/>
      <c r="DN24" s="613"/>
      <c r="DO24" s="613"/>
      <c r="DP24" s="613"/>
      <c r="DQ24" s="613"/>
      <c r="DR24" s="613"/>
      <c r="DS24" s="613"/>
      <c r="DT24" s="613"/>
      <c r="DU24" s="613"/>
      <c r="DV24" s="614"/>
      <c r="DW24" s="617">
        <v>53.2</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7208244</v>
      </c>
      <c r="S25" s="624"/>
      <c r="T25" s="624"/>
      <c r="U25" s="624"/>
      <c r="V25" s="624"/>
      <c r="W25" s="624"/>
      <c r="X25" s="624"/>
      <c r="Y25" s="625"/>
      <c r="Z25" s="626">
        <v>24.9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3194733</v>
      </c>
      <c r="CS25" s="655"/>
      <c r="CT25" s="655"/>
      <c r="CU25" s="655"/>
      <c r="CV25" s="655"/>
      <c r="CW25" s="655"/>
      <c r="CX25" s="655"/>
      <c r="CY25" s="656"/>
      <c r="CZ25" s="657">
        <v>11.4</v>
      </c>
      <c r="DA25" s="658"/>
      <c r="DB25" s="658"/>
      <c r="DC25" s="659"/>
      <c r="DD25" s="632">
        <v>2956628</v>
      </c>
      <c r="DE25" s="655"/>
      <c r="DF25" s="655"/>
      <c r="DG25" s="655"/>
      <c r="DH25" s="655"/>
      <c r="DI25" s="655"/>
      <c r="DJ25" s="655"/>
      <c r="DK25" s="656"/>
      <c r="DL25" s="632">
        <v>2832687</v>
      </c>
      <c r="DM25" s="655"/>
      <c r="DN25" s="655"/>
      <c r="DO25" s="655"/>
      <c r="DP25" s="655"/>
      <c r="DQ25" s="655"/>
      <c r="DR25" s="655"/>
      <c r="DS25" s="655"/>
      <c r="DT25" s="655"/>
      <c r="DU25" s="655"/>
      <c r="DV25" s="656"/>
      <c r="DW25" s="628">
        <v>20.6</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2092851</v>
      </c>
      <c r="CS26" s="624"/>
      <c r="CT26" s="624"/>
      <c r="CU26" s="624"/>
      <c r="CV26" s="624"/>
      <c r="CW26" s="624"/>
      <c r="CX26" s="624"/>
      <c r="CY26" s="625"/>
      <c r="CZ26" s="657">
        <v>7.5</v>
      </c>
      <c r="DA26" s="658"/>
      <c r="DB26" s="658"/>
      <c r="DC26" s="659"/>
      <c r="DD26" s="632">
        <v>1880562</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1757543</v>
      </c>
      <c r="S27" s="624"/>
      <c r="T27" s="624"/>
      <c r="U27" s="624"/>
      <c r="V27" s="624"/>
      <c r="W27" s="624"/>
      <c r="X27" s="624"/>
      <c r="Y27" s="625"/>
      <c r="Z27" s="626">
        <v>6.1</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4981629</v>
      </c>
      <c r="BH27" s="624"/>
      <c r="BI27" s="624"/>
      <c r="BJ27" s="624"/>
      <c r="BK27" s="624"/>
      <c r="BL27" s="624"/>
      <c r="BM27" s="624"/>
      <c r="BN27" s="625"/>
      <c r="BO27" s="626">
        <v>100</v>
      </c>
      <c r="BP27" s="626"/>
      <c r="BQ27" s="626"/>
      <c r="BR27" s="626"/>
      <c r="BS27" s="632">
        <v>191847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10126639</v>
      </c>
      <c r="CS27" s="655"/>
      <c r="CT27" s="655"/>
      <c r="CU27" s="655"/>
      <c r="CV27" s="655"/>
      <c r="CW27" s="655"/>
      <c r="CX27" s="655"/>
      <c r="CY27" s="656"/>
      <c r="CZ27" s="657">
        <v>36.1</v>
      </c>
      <c r="DA27" s="658"/>
      <c r="DB27" s="658"/>
      <c r="DC27" s="659"/>
      <c r="DD27" s="632">
        <v>2587503</v>
      </c>
      <c r="DE27" s="655"/>
      <c r="DF27" s="655"/>
      <c r="DG27" s="655"/>
      <c r="DH27" s="655"/>
      <c r="DI27" s="655"/>
      <c r="DJ27" s="655"/>
      <c r="DK27" s="656"/>
      <c r="DL27" s="632">
        <v>2587227</v>
      </c>
      <c r="DM27" s="655"/>
      <c r="DN27" s="655"/>
      <c r="DO27" s="655"/>
      <c r="DP27" s="655"/>
      <c r="DQ27" s="655"/>
      <c r="DR27" s="655"/>
      <c r="DS27" s="655"/>
      <c r="DT27" s="655"/>
      <c r="DU27" s="655"/>
      <c r="DV27" s="656"/>
      <c r="DW27" s="628">
        <v>18.899999999999999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228246</v>
      </c>
      <c r="S28" s="624"/>
      <c r="T28" s="624"/>
      <c r="U28" s="624"/>
      <c r="V28" s="624"/>
      <c r="W28" s="624"/>
      <c r="X28" s="624"/>
      <c r="Y28" s="625"/>
      <c r="Z28" s="626">
        <v>0.8</v>
      </c>
      <c r="AA28" s="626"/>
      <c r="AB28" s="626"/>
      <c r="AC28" s="626"/>
      <c r="AD28" s="627">
        <v>28366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2456770</v>
      </c>
      <c r="CS28" s="624"/>
      <c r="CT28" s="624"/>
      <c r="CU28" s="624"/>
      <c r="CV28" s="624"/>
      <c r="CW28" s="624"/>
      <c r="CX28" s="624"/>
      <c r="CY28" s="625"/>
      <c r="CZ28" s="657">
        <v>8.8000000000000007</v>
      </c>
      <c r="DA28" s="658"/>
      <c r="DB28" s="658"/>
      <c r="DC28" s="659"/>
      <c r="DD28" s="632">
        <v>1880948</v>
      </c>
      <c r="DE28" s="624"/>
      <c r="DF28" s="624"/>
      <c r="DG28" s="624"/>
      <c r="DH28" s="624"/>
      <c r="DI28" s="624"/>
      <c r="DJ28" s="624"/>
      <c r="DK28" s="625"/>
      <c r="DL28" s="632">
        <v>1880948</v>
      </c>
      <c r="DM28" s="624"/>
      <c r="DN28" s="624"/>
      <c r="DO28" s="624"/>
      <c r="DP28" s="624"/>
      <c r="DQ28" s="624"/>
      <c r="DR28" s="624"/>
      <c r="DS28" s="624"/>
      <c r="DT28" s="624"/>
      <c r="DU28" s="624"/>
      <c r="DV28" s="625"/>
      <c r="DW28" s="628">
        <v>13.7</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97511</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2456605</v>
      </c>
      <c r="CS29" s="655"/>
      <c r="CT29" s="655"/>
      <c r="CU29" s="655"/>
      <c r="CV29" s="655"/>
      <c r="CW29" s="655"/>
      <c r="CX29" s="655"/>
      <c r="CY29" s="656"/>
      <c r="CZ29" s="657">
        <v>8.8000000000000007</v>
      </c>
      <c r="DA29" s="658"/>
      <c r="DB29" s="658"/>
      <c r="DC29" s="659"/>
      <c r="DD29" s="632">
        <v>1880783</v>
      </c>
      <c r="DE29" s="655"/>
      <c r="DF29" s="655"/>
      <c r="DG29" s="655"/>
      <c r="DH29" s="655"/>
      <c r="DI29" s="655"/>
      <c r="DJ29" s="655"/>
      <c r="DK29" s="656"/>
      <c r="DL29" s="632">
        <v>1880783</v>
      </c>
      <c r="DM29" s="655"/>
      <c r="DN29" s="655"/>
      <c r="DO29" s="655"/>
      <c r="DP29" s="655"/>
      <c r="DQ29" s="655"/>
      <c r="DR29" s="655"/>
      <c r="DS29" s="655"/>
      <c r="DT29" s="655"/>
      <c r="DU29" s="655"/>
      <c r="DV29" s="656"/>
      <c r="DW29" s="628">
        <v>13.7</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107336</v>
      </c>
      <c r="S30" s="624"/>
      <c r="T30" s="624"/>
      <c r="U30" s="624"/>
      <c r="V30" s="624"/>
      <c r="W30" s="624"/>
      <c r="X30" s="624"/>
      <c r="Y30" s="625"/>
      <c r="Z30" s="626">
        <v>0.4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98.4</v>
      </c>
      <c r="BH30" s="682"/>
      <c r="BI30" s="682"/>
      <c r="BJ30" s="682"/>
      <c r="BK30" s="682"/>
      <c r="BL30" s="682"/>
      <c r="BM30" s="618">
        <v>93</v>
      </c>
      <c r="BN30" s="682"/>
      <c r="BO30" s="682"/>
      <c r="BP30" s="682"/>
      <c r="BQ30" s="683"/>
      <c r="BR30" s="681">
        <v>98.1</v>
      </c>
      <c r="BS30" s="682"/>
      <c r="BT30" s="682"/>
      <c r="BU30" s="682"/>
      <c r="BV30" s="682"/>
      <c r="BW30" s="682"/>
      <c r="BX30" s="618">
        <v>92.2</v>
      </c>
      <c r="BY30" s="682"/>
      <c r="BZ30" s="682"/>
      <c r="CA30" s="682"/>
      <c r="CB30" s="683"/>
      <c r="CD30" s="686"/>
      <c r="CE30" s="687"/>
      <c r="CF30" s="637" t="s">
        <v>289</v>
      </c>
      <c r="CG30" s="638"/>
      <c r="CH30" s="638"/>
      <c r="CI30" s="638"/>
      <c r="CJ30" s="638"/>
      <c r="CK30" s="638"/>
      <c r="CL30" s="638"/>
      <c r="CM30" s="638"/>
      <c r="CN30" s="638"/>
      <c r="CO30" s="638"/>
      <c r="CP30" s="638"/>
      <c r="CQ30" s="639"/>
      <c r="CR30" s="623">
        <v>2154955</v>
      </c>
      <c r="CS30" s="624"/>
      <c r="CT30" s="624"/>
      <c r="CU30" s="624"/>
      <c r="CV30" s="624"/>
      <c r="CW30" s="624"/>
      <c r="CX30" s="624"/>
      <c r="CY30" s="625"/>
      <c r="CZ30" s="657">
        <v>7.7</v>
      </c>
      <c r="DA30" s="658"/>
      <c r="DB30" s="658"/>
      <c r="DC30" s="659"/>
      <c r="DD30" s="632">
        <v>1653277</v>
      </c>
      <c r="DE30" s="624"/>
      <c r="DF30" s="624"/>
      <c r="DG30" s="624"/>
      <c r="DH30" s="624"/>
      <c r="DI30" s="624"/>
      <c r="DJ30" s="624"/>
      <c r="DK30" s="625"/>
      <c r="DL30" s="632">
        <v>1653277</v>
      </c>
      <c r="DM30" s="624"/>
      <c r="DN30" s="624"/>
      <c r="DO30" s="624"/>
      <c r="DP30" s="624"/>
      <c r="DQ30" s="624"/>
      <c r="DR30" s="624"/>
      <c r="DS30" s="624"/>
      <c r="DT30" s="624"/>
      <c r="DU30" s="624"/>
      <c r="DV30" s="625"/>
      <c r="DW30" s="628">
        <v>12</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532034</v>
      </c>
      <c r="S31" s="624"/>
      <c r="T31" s="624"/>
      <c r="U31" s="624"/>
      <c r="V31" s="624"/>
      <c r="W31" s="624"/>
      <c r="X31" s="624"/>
      <c r="Y31" s="625"/>
      <c r="Z31" s="626">
        <v>1.8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55"/>
      <c r="BI31" s="655"/>
      <c r="BJ31" s="655"/>
      <c r="BK31" s="655"/>
      <c r="BL31" s="655"/>
      <c r="BM31" s="629">
        <v>95.9</v>
      </c>
      <c r="BN31" s="679"/>
      <c r="BO31" s="679"/>
      <c r="BP31" s="679"/>
      <c r="BQ31" s="680"/>
      <c r="BR31" s="678">
        <v>98.7</v>
      </c>
      <c r="BS31" s="655"/>
      <c r="BT31" s="655"/>
      <c r="BU31" s="655"/>
      <c r="BV31" s="655"/>
      <c r="BW31" s="655"/>
      <c r="BX31" s="629">
        <v>95.4</v>
      </c>
      <c r="BY31" s="679"/>
      <c r="BZ31" s="679"/>
      <c r="CA31" s="679"/>
      <c r="CB31" s="680"/>
      <c r="CD31" s="686"/>
      <c r="CE31" s="687"/>
      <c r="CF31" s="637" t="s">
        <v>293</v>
      </c>
      <c r="CG31" s="638"/>
      <c r="CH31" s="638"/>
      <c r="CI31" s="638"/>
      <c r="CJ31" s="638"/>
      <c r="CK31" s="638"/>
      <c r="CL31" s="638"/>
      <c r="CM31" s="638"/>
      <c r="CN31" s="638"/>
      <c r="CO31" s="638"/>
      <c r="CP31" s="638"/>
      <c r="CQ31" s="639"/>
      <c r="CR31" s="623">
        <v>301650</v>
      </c>
      <c r="CS31" s="655"/>
      <c r="CT31" s="655"/>
      <c r="CU31" s="655"/>
      <c r="CV31" s="655"/>
      <c r="CW31" s="655"/>
      <c r="CX31" s="655"/>
      <c r="CY31" s="656"/>
      <c r="CZ31" s="657">
        <v>1.1000000000000001</v>
      </c>
      <c r="DA31" s="658"/>
      <c r="DB31" s="658"/>
      <c r="DC31" s="659"/>
      <c r="DD31" s="632">
        <v>227506</v>
      </c>
      <c r="DE31" s="655"/>
      <c r="DF31" s="655"/>
      <c r="DG31" s="655"/>
      <c r="DH31" s="655"/>
      <c r="DI31" s="655"/>
      <c r="DJ31" s="655"/>
      <c r="DK31" s="656"/>
      <c r="DL31" s="632">
        <v>227506</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676002</v>
      </c>
      <c r="S32" s="624"/>
      <c r="T32" s="624"/>
      <c r="U32" s="624"/>
      <c r="V32" s="624"/>
      <c r="W32" s="624"/>
      <c r="X32" s="624"/>
      <c r="Y32" s="625"/>
      <c r="Z32" s="626">
        <v>2.2999999999999998</v>
      </c>
      <c r="AA32" s="626"/>
      <c r="AB32" s="626"/>
      <c r="AC32" s="626"/>
      <c r="AD32" s="627">
        <v>5722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97.9</v>
      </c>
      <c r="BH32" s="691"/>
      <c r="BI32" s="691"/>
      <c r="BJ32" s="691"/>
      <c r="BK32" s="691"/>
      <c r="BL32" s="691"/>
      <c r="BM32" s="692">
        <v>89.4</v>
      </c>
      <c r="BN32" s="691"/>
      <c r="BO32" s="691"/>
      <c r="BP32" s="691"/>
      <c r="BQ32" s="693"/>
      <c r="BR32" s="690">
        <v>97.3</v>
      </c>
      <c r="BS32" s="691"/>
      <c r="BT32" s="691"/>
      <c r="BU32" s="691"/>
      <c r="BV32" s="691"/>
      <c r="BW32" s="691"/>
      <c r="BX32" s="692">
        <v>88.3</v>
      </c>
      <c r="BY32" s="691"/>
      <c r="BZ32" s="691"/>
      <c r="CA32" s="691"/>
      <c r="CB32" s="693"/>
      <c r="CD32" s="688"/>
      <c r="CE32" s="689"/>
      <c r="CF32" s="637" t="s">
        <v>296</v>
      </c>
      <c r="CG32" s="638"/>
      <c r="CH32" s="638"/>
      <c r="CI32" s="638"/>
      <c r="CJ32" s="638"/>
      <c r="CK32" s="638"/>
      <c r="CL32" s="638"/>
      <c r="CM32" s="638"/>
      <c r="CN32" s="638"/>
      <c r="CO32" s="638"/>
      <c r="CP32" s="638"/>
      <c r="CQ32" s="639"/>
      <c r="CR32" s="623">
        <v>165</v>
      </c>
      <c r="CS32" s="624"/>
      <c r="CT32" s="624"/>
      <c r="CU32" s="624"/>
      <c r="CV32" s="624"/>
      <c r="CW32" s="624"/>
      <c r="CX32" s="624"/>
      <c r="CY32" s="625"/>
      <c r="CZ32" s="657">
        <v>0</v>
      </c>
      <c r="DA32" s="658"/>
      <c r="DB32" s="658"/>
      <c r="DC32" s="659"/>
      <c r="DD32" s="632">
        <v>165</v>
      </c>
      <c r="DE32" s="624"/>
      <c r="DF32" s="624"/>
      <c r="DG32" s="624"/>
      <c r="DH32" s="624"/>
      <c r="DI32" s="624"/>
      <c r="DJ32" s="624"/>
      <c r="DK32" s="625"/>
      <c r="DL32" s="632">
        <v>165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2590992</v>
      </c>
      <c r="S33" s="624"/>
      <c r="T33" s="624"/>
      <c r="U33" s="624"/>
      <c r="V33" s="624"/>
      <c r="W33" s="624"/>
      <c r="X33" s="624"/>
      <c r="Y33" s="625"/>
      <c r="Z33" s="626">
        <v>8.9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9727247</v>
      </c>
      <c r="CS33" s="655"/>
      <c r="CT33" s="655"/>
      <c r="CU33" s="655"/>
      <c r="CV33" s="655"/>
      <c r="CW33" s="655"/>
      <c r="CX33" s="655"/>
      <c r="CY33" s="656"/>
      <c r="CZ33" s="657">
        <v>34.700000000000003</v>
      </c>
      <c r="DA33" s="658"/>
      <c r="DB33" s="658"/>
      <c r="DC33" s="659"/>
      <c r="DD33" s="632">
        <v>6949043</v>
      </c>
      <c r="DE33" s="655"/>
      <c r="DF33" s="655"/>
      <c r="DG33" s="655"/>
      <c r="DH33" s="655"/>
      <c r="DI33" s="655"/>
      <c r="DJ33" s="655"/>
      <c r="DK33" s="656"/>
      <c r="DL33" s="632">
        <v>5893517</v>
      </c>
      <c r="DM33" s="655"/>
      <c r="DN33" s="655"/>
      <c r="DO33" s="655"/>
      <c r="DP33" s="655"/>
      <c r="DQ33" s="655"/>
      <c r="DR33" s="655"/>
      <c r="DS33" s="655"/>
      <c r="DT33" s="655"/>
      <c r="DU33" s="655"/>
      <c r="DV33" s="656"/>
      <c r="DW33" s="628">
        <v>42.9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3067783</v>
      </c>
      <c r="CS34" s="624"/>
      <c r="CT34" s="624"/>
      <c r="CU34" s="624"/>
      <c r="CV34" s="624"/>
      <c r="CW34" s="624"/>
      <c r="CX34" s="624"/>
      <c r="CY34" s="625"/>
      <c r="CZ34" s="657">
        <v>10.9</v>
      </c>
      <c r="DA34" s="658"/>
      <c r="DB34" s="658"/>
      <c r="DC34" s="659"/>
      <c r="DD34" s="632">
        <v>1822431</v>
      </c>
      <c r="DE34" s="624"/>
      <c r="DF34" s="624"/>
      <c r="DG34" s="624"/>
      <c r="DH34" s="624"/>
      <c r="DI34" s="624"/>
      <c r="DJ34" s="624"/>
      <c r="DK34" s="625"/>
      <c r="DL34" s="632">
        <v>1614082</v>
      </c>
      <c r="DM34" s="624"/>
      <c r="DN34" s="624"/>
      <c r="DO34" s="624"/>
      <c r="DP34" s="624"/>
      <c r="DQ34" s="624"/>
      <c r="DR34" s="624"/>
      <c r="DS34" s="624"/>
      <c r="DT34" s="624"/>
      <c r="DU34" s="624"/>
      <c r="DV34" s="625"/>
      <c r="DW34" s="628">
        <v>11.8</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786492</v>
      </c>
      <c r="S35" s="624"/>
      <c r="T35" s="624"/>
      <c r="U35" s="624"/>
      <c r="V35" s="624"/>
      <c r="W35" s="624"/>
      <c r="X35" s="624"/>
      <c r="Y35" s="625"/>
      <c r="Z35" s="626">
        <v>2.7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3537125</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-293424</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197312</v>
      </c>
      <c r="CS35" s="655"/>
      <c r="CT35" s="655"/>
      <c r="CU35" s="655"/>
      <c r="CV35" s="655"/>
      <c r="CW35" s="655"/>
      <c r="CX35" s="655"/>
      <c r="CY35" s="656"/>
      <c r="CZ35" s="657">
        <v>0.7</v>
      </c>
      <c r="DA35" s="658"/>
      <c r="DB35" s="658"/>
      <c r="DC35" s="659"/>
      <c r="DD35" s="632">
        <v>148594</v>
      </c>
      <c r="DE35" s="655"/>
      <c r="DF35" s="655"/>
      <c r="DG35" s="655"/>
      <c r="DH35" s="655"/>
      <c r="DI35" s="655"/>
      <c r="DJ35" s="655"/>
      <c r="DK35" s="656"/>
      <c r="DL35" s="632">
        <v>148558</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28997381</v>
      </c>
      <c r="S36" s="696"/>
      <c r="T36" s="696"/>
      <c r="U36" s="696"/>
      <c r="V36" s="696"/>
      <c r="W36" s="696"/>
      <c r="X36" s="696"/>
      <c r="Y36" s="697"/>
      <c r="Z36" s="698">
        <v>100</v>
      </c>
      <c r="AA36" s="698"/>
      <c r="AB36" s="698"/>
      <c r="AC36" s="698"/>
      <c r="AD36" s="699">
        <v>12936062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1042035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-443298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3508037</v>
      </c>
      <c r="CS36" s="624"/>
      <c r="CT36" s="624"/>
      <c r="CU36" s="624"/>
      <c r="CV36" s="624"/>
      <c r="CW36" s="624"/>
      <c r="CX36" s="624"/>
      <c r="CY36" s="625"/>
      <c r="CZ36" s="657">
        <v>12.5</v>
      </c>
      <c r="DA36" s="658"/>
      <c r="DB36" s="658"/>
      <c r="DC36" s="659"/>
      <c r="DD36" s="632">
        <v>3087172</v>
      </c>
      <c r="DE36" s="624"/>
      <c r="DF36" s="624"/>
      <c r="DG36" s="624"/>
      <c r="DH36" s="624"/>
      <c r="DI36" s="624"/>
      <c r="DJ36" s="624"/>
      <c r="DK36" s="625"/>
      <c r="DL36" s="632">
        <v>2408336</v>
      </c>
      <c r="DM36" s="624"/>
      <c r="DN36" s="624"/>
      <c r="DO36" s="624"/>
      <c r="DP36" s="624"/>
      <c r="DQ36" s="624"/>
      <c r="DR36" s="624"/>
      <c r="DS36" s="624"/>
      <c r="DT36" s="624"/>
      <c r="DU36" s="624"/>
      <c r="DV36" s="625"/>
      <c r="DW36" s="628">
        <v>17.600000000000001</v>
      </c>
      <c r="DX36" s="653"/>
      <c r="DY36" s="653"/>
      <c r="DZ36" s="653"/>
      <c r="EA36" s="653"/>
      <c r="EB36" s="653"/>
      <c r="EC36" s="654"/>
    </row>
    <row r="37" spans="2:133" ht="11.25" customHeight="1">
      <c r="AQ37" s="702" t="s">
        <v>311</v>
      </c>
      <c r="AR37" s="703"/>
      <c r="AS37" s="703"/>
      <c r="AT37" s="703"/>
      <c r="AU37" s="703"/>
      <c r="AV37" s="703"/>
      <c r="AW37" s="703"/>
      <c r="AX37" s="703"/>
      <c r="AY37" s="704"/>
      <c r="AZ37" s="623">
        <v>270880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7582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1237482</v>
      </c>
      <c r="CS37" s="655"/>
      <c r="CT37" s="655"/>
      <c r="CU37" s="655"/>
      <c r="CV37" s="655"/>
      <c r="CW37" s="655"/>
      <c r="CX37" s="655"/>
      <c r="CY37" s="656"/>
      <c r="CZ37" s="657">
        <v>4.4000000000000004</v>
      </c>
      <c r="DA37" s="658"/>
      <c r="DB37" s="658"/>
      <c r="DC37" s="659"/>
      <c r="DD37" s="632">
        <v>1237482</v>
      </c>
      <c r="DE37" s="655"/>
      <c r="DF37" s="655"/>
      <c r="DG37" s="655"/>
      <c r="DH37" s="655"/>
      <c r="DI37" s="655"/>
      <c r="DJ37" s="655"/>
      <c r="DK37" s="656"/>
      <c r="DL37" s="632">
        <v>1146736</v>
      </c>
      <c r="DM37" s="655"/>
      <c r="DN37" s="655"/>
      <c r="DO37" s="655"/>
      <c r="DP37" s="655"/>
      <c r="DQ37" s="655"/>
      <c r="DR37" s="655"/>
      <c r="DS37" s="655"/>
      <c r="DT37" s="655"/>
      <c r="DU37" s="655"/>
      <c r="DV37" s="656"/>
      <c r="DW37" s="628">
        <v>8.4</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12272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2224210</v>
      </c>
      <c r="CS38" s="624"/>
      <c r="CT38" s="624"/>
      <c r="CU38" s="624"/>
      <c r="CV38" s="624"/>
      <c r="CW38" s="624"/>
      <c r="CX38" s="624"/>
      <c r="CY38" s="625"/>
      <c r="CZ38" s="657">
        <v>7.9</v>
      </c>
      <c r="DA38" s="658"/>
      <c r="DB38" s="658"/>
      <c r="DC38" s="659"/>
      <c r="DD38" s="632">
        <v>1860406</v>
      </c>
      <c r="DE38" s="624"/>
      <c r="DF38" s="624"/>
      <c r="DG38" s="624"/>
      <c r="DH38" s="624"/>
      <c r="DI38" s="624"/>
      <c r="DJ38" s="624"/>
      <c r="DK38" s="625"/>
      <c r="DL38" s="632">
        <v>1722541</v>
      </c>
      <c r="DM38" s="624"/>
      <c r="DN38" s="624"/>
      <c r="DO38" s="624"/>
      <c r="DP38" s="624"/>
      <c r="DQ38" s="624"/>
      <c r="DR38" s="624"/>
      <c r="DS38" s="624"/>
      <c r="DT38" s="624"/>
      <c r="DU38" s="624"/>
      <c r="DV38" s="625"/>
      <c r="DW38" s="628">
        <v>12.6</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254654</v>
      </c>
      <c r="CS39" s="655"/>
      <c r="CT39" s="655"/>
      <c r="CU39" s="655"/>
      <c r="CV39" s="655"/>
      <c r="CW39" s="655"/>
      <c r="CX39" s="655"/>
      <c r="CY39" s="656"/>
      <c r="CZ39" s="657">
        <v>0.9</v>
      </c>
      <c r="DA39" s="658"/>
      <c r="DB39" s="658"/>
      <c r="DC39" s="659"/>
      <c r="DD39" s="632">
        <v>30440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499150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158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475251</v>
      </c>
      <c r="CS40" s="624"/>
      <c r="CT40" s="624"/>
      <c r="CU40" s="624"/>
      <c r="CV40" s="624"/>
      <c r="CW40" s="624"/>
      <c r="CX40" s="624"/>
      <c r="CY40" s="625"/>
      <c r="CZ40" s="657">
        <v>1.7</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1725060</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361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2542821</v>
      </c>
      <c r="CS42" s="624"/>
      <c r="CT42" s="624"/>
      <c r="CU42" s="624"/>
      <c r="CV42" s="624"/>
      <c r="CW42" s="624"/>
      <c r="CX42" s="624"/>
      <c r="CY42" s="625"/>
      <c r="CZ42" s="657">
        <v>9.1</v>
      </c>
      <c r="DA42" s="706"/>
      <c r="DB42" s="706"/>
      <c r="DC42" s="707"/>
      <c r="DD42" s="632">
        <v>405139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9022</v>
      </c>
      <c r="CS43" s="655"/>
      <c r="CT43" s="655"/>
      <c r="CU43" s="655"/>
      <c r="CV43" s="655"/>
      <c r="CW43" s="655"/>
      <c r="CX43" s="655"/>
      <c r="CY43" s="656"/>
      <c r="CZ43" s="657">
        <v>0</v>
      </c>
      <c r="DA43" s="658"/>
      <c r="DB43" s="658"/>
      <c r="DC43" s="659"/>
      <c r="DD43" s="632">
        <v>577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2442039</v>
      </c>
      <c r="CS44" s="624"/>
      <c r="CT44" s="624"/>
      <c r="CU44" s="624"/>
      <c r="CV44" s="624"/>
      <c r="CW44" s="624"/>
      <c r="CX44" s="624"/>
      <c r="CY44" s="625"/>
      <c r="CZ44" s="657">
        <v>8.6999999999999993</v>
      </c>
      <c r="DA44" s="706"/>
      <c r="DB44" s="706"/>
      <c r="DC44" s="707"/>
      <c r="DD44" s="632">
        <v>355864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1722498</v>
      </c>
      <c r="CS45" s="655"/>
      <c r="CT45" s="655"/>
      <c r="CU45" s="655"/>
      <c r="CV45" s="655"/>
      <c r="CW45" s="655"/>
      <c r="CX45" s="655"/>
      <c r="CY45" s="656"/>
      <c r="CZ45" s="657">
        <v>6.1</v>
      </c>
      <c r="DA45" s="658"/>
      <c r="DB45" s="658"/>
      <c r="DC45" s="659"/>
      <c r="DD45" s="632">
        <v>24934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688250</v>
      </c>
      <c r="CS46" s="624"/>
      <c r="CT46" s="624"/>
      <c r="CU46" s="624"/>
      <c r="CV46" s="624"/>
      <c r="CW46" s="624"/>
      <c r="CX46" s="624"/>
      <c r="CY46" s="625"/>
      <c r="CZ46" s="657">
        <v>2.5</v>
      </c>
      <c r="DA46" s="706"/>
      <c r="DB46" s="706"/>
      <c r="DC46" s="707"/>
      <c r="DD46" s="632">
        <v>321939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100782</v>
      </c>
      <c r="CS47" s="655"/>
      <c r="CT47" s="655"/>
      <c r="CU47" s="655"/>
      <c r="CV47" s="655"/>
      <c r="CW47" s="655"/>
      <c r="CX47" s="655"/>
      <c r="CY47" s="656"/>
      <c r="CZ47" s="657">
        <v>0.4</v>
      </c>
      <c r="DA47" s="658"/>
      <c r="DB47" s="658"/>
      <c r="DC47" s="659"/>
      <c r="DD47" s="632">
        <v>49275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28048210</v>
      </c>
      <c r="CS49" s="691"/>
      <c r="CT49" s="691"/>
      <c r="CU49" s="691"/>
      <c r="CV49" s="691"/>
      <c r="CW49" s="691"/>
      <c r="CX49" s="691"/>
      <c r="CY49" s="718"/>
      <c r="CZ49" s="719">
        <v>100</v>
      </c>
      <c r="DA49" s="720"/>
      <c r="DB49" s="720"/>
      <c r="DC49" s="721"/>
      <c r="DD49" s="722">
        <v>14779261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28666</v>
      </c>
      <c r="R7" s="753"/>
      <c r="S7" s="753"/>
      <c r="T7" s="753"/>
      <c r="U7" s="753"/>
      <c r="V7" s="753">
        <v>27769</v>
      </c>
      <c r="W7" s="753"/>
      <c r="X7" s="753"/>
      <c r="Y7" s="753"/>
      <c r="Z7" s="753"/>
      <c r="AA7" s="753">
        <v>896</v>
      </c>
      <c r="AB7" s="753"/>
      <c r="AC7" s="753"/>
      <c r="AD7" s="753"/>
      <c r="AE7" s="754"/>
      <c r="AF7" s="755">
        <v>746</v>
      </c>
      <c r="AG7" s="756"/>
      <c r="AH7" s="756"/>
      <c r="AI7" s="756"/>
      <c r="AJ7" s="757"/>
      <c r="AK7" s="792">
        <v>94</v>
      </c>
      <c r="AL7" s="793"/>
      <c r="AM7" s="793"/>
      <c r="AN7" s="793"/>
      <c r="AO7" s="793"/>
      <c r="AP7" s="793">
        <v>25042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5</v>
      </c>
      <c r="CI7" s="790"/>
      <c r="CJ7" s="790"/>
      <c r="CK7" s="790"/>
      <c r="CL7" s="791"/>
      <c r="CM7" s="789">
        <v>170</v>
      </c>
      <c r="CN7" s="790"/>
      <c r="CO7" s="790"/>
      <c r="CP7" s="790"/>
      <c r="CQ7" s="791"/>
      <c r="CR7" s="789">
        <v>100</v>
      </c>
      <c r="CS7" s="790"/>
      <c r="CT7" s="790"/>
      <c r="CU7" s="790"/>
      <c r="CV7" s="791"/>
      <c r="CW7" s="789" t="s">
        <v>536</v>
      </c>
      <c r="CX7" s="790"/>
      <c r="CY7" s="790"/>
      <c r="CZ7" s="790"/>
      <c r="DA7" s="791"/>
      <c r="DB7" s="789" t="s">
        <v>536</v>
      </c>
      <c r="DC7" s="790"/>
      <c r="DD7" s="790"/>
      <c r="DE7" s="790"/>
      <c r="DF7" s="791"/>
      <c r="DG7" s="789" t="s">
        <v>536</v>
      </c>
      <c r="DH7" s="790"/>
      <c r="DI7" s="790"/>
      <c r="DJ7" s="790"/>
      <c r="DK7" s="791"/>
      <c r="DL7" s="789" t="s">
        <v>536</v>
      </c>
      <c r="DM7" s="790"/>
      <c r="DN7" s="790"/>
      <c r="DO7" s="790"/>
      <c r="DP7" s="791"/>
      <c r="DQ7" s="789" t="s">
        <v>536</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167</v>
      </c>
      <c r="R8" s="777"/>
      <c r="S8" s="777"/>
      <c r="T8" s="777"/>
      <c r="U8" s="777"/>
      <c r="V8" s="777">
        <v>133</v>
      </c>
      <c r="W8" s="777"/>
      <c r="X8" s="777"/>
      <c r="Y8" s="777"/>
      <c r="Z8" s="777"/>
      <c r="AA8" s="777">
        <v>35</v>
      </c>
      <c r="AB8" s="777"/>
      <c r="AC8" s="777"/>
      <c r="AD8" s="777"/>
      <c r="AE8" s="778"/>
      <c r="AF8" s="779">
        <v>35</v>
      </c>
      <c r="AG8" s="780"/>
      <c r="AH8" s="780"/>
      <c r="AI8" s="780"/>
      <c r="AJ8" s="781"/>
      <c r="AK8" s="782">
        <v>21</v>
      </c>
      <c r="AL8" s="783"/>
      <c r="AM8" s="783"/>
      <c r="AN8" s="783"/>
      <c r="AO8" s="783"/>
      <c r="AP8" s="783" t="s">
        <v>536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160</v>
      </c>
      <c r="R9" s="777"/>
      <c r="S9" s="777"/>
      <c r="T9" s="777"/>
      <c r="U9" s="777"/>
      <c r="V9" s="777">
        <v>160</v>
      </c>
      <c r="W9" s="777"/>
      <c r="X9" s="777"/>
      <c r="Y9" s="777"/>
      <c r="Z9" s="777"/>
      <c r="AA9" s="777" t="s">
        <v>536</v>
      </c>
      <c r="AB9" s="777"/>
      <c r="AC9" s="777"/>
      <c r="AD9" s="777"/>
      <c r="AE9" s="778"/>
      <c r="AF9" s="779" t="s">
        <v>108</v>
      </c>
      <c r="AG9" s="780"/>
      <c r="AH9" s="780"/>
      <c r="AI9" s="780"/>
      <c r="AJ9" s="781"/>
      <c r="AK9" s="782">
        <v>50</v>
      </c>
      <c r="AL9" s="783"/>
      <c r="AM9" s="783"/>
      <c r="AN9" s="783"/>
      <c r="AO9" s="783"/>
      <c r="AP9" s="783">
        <v>35</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62</v>
      </c>
      <c r="R10" s="777"/>
      <c r="S10" s="777"/>
      <c r="T10" s="777"/>
      <c r="U10" s="777"/>
      <c r="V10" s="777">
        <v>44</v>
      </c>
      <c r="W10" s="777"/>
      <c r="X10" s="777"/>
      <c r="Y10" s="777"/>
      <c r="Z10" s="777"/>
      <c r="AA10" s="777">
        <v>18</v>
      </c>
      <c r="AB10" s="777"/>
      <c r="AC10" s="777"/>
      <c r="AD10" s="777"/>
      <c r="AE10" s="778"/>
      <c r="AF10" s="779">
        <v>18</v>
      </c>
      <c r="AG10" s="780"/>
      <c r="AH10" s="780"/>
      <c r="AI10" s="780"/>
      <c r="AJ10" s="781"/>
      <c r="AK10" s="782" t="s">
        <v>536</v>
      </c>
      <c r="AL10" s="783"/>
      <c r="AM10" s="783"/>
      <c r="AN10" s="783"/>
      <c r="AO10" s="783"/>
      <c r="AP10" s="783">
        <v>16</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28997</v>
      </c>
      <c r="R23" s="812"/>
      <c r="S23" s="812"/>
      <c r="T23" s="812"/>
      <c r="U23" s="812"/>
      <c r="V23" s="812">
        <v>28048</v>
      </c>
      <c r="W23" s="812"/>
      <c r="X23" s="812"/>
      <c r="Y23" s="812"/>
      <c r="Z23" s="812"/>
      <c r="AA23" s="812">
        <v>949</v>
      </c>
      <c r="AB23" s="812"/>
      <c r="AC23" s="812"/>
      <c r="AD23" s="812"/>
      <c r="AE23" s="813"/>
      <c r="AF23" s="814">
        <v>799</v>
      </c>
      <c r="AG23" s="812"/>
      <c r="AH23" s="812"/>
      <c r="AI23" s="812"/>
      <c r="AJ23" s="815"/>
      <c r="AK23" s="816"/>
      <c r="AL23" s="817"/>
      <c r="AM23" s="817"/>
      <c r="AN23" s="817"/>
      <c r="AO23" s="817"/>
      <c r="AP23" s="812">
        <v>25093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6925</v>
      </c>
      <c r="R28" s="841"/>
      <c r="S28" s="841"/>
      <c r="T28" s="841"/>
      <c r="U28" s="841"/>
      <c r="V28" s="841">
        <v>7219</v>
      </c>
      <c r="W28" s="841"/>
      <c r="X28" s="841"/>
      <c r="Y28" s="841"/>
      <c r="Z28" s="841"/>
      <c r="AA28" s="841">
        <v>-293</v>
      </c>
      <c r="AB28" s="841"/>
      <c r="AC28" s="841"/>
      <c r="AD28" s="841"/>
      <c r="AE28" s="842"/>
      <c r="AF28" s="843">
        <v>-293</v>
      </c>
      <c r="AG28" s="841"/>
      <c r="AH28" s="841"/>
      <c r="AI28" s="841"/>
      <c r="AJ28" s="844"/>
      <c r="AK28" s="845">
        <v>499</v>
      </c>
      <c r="AL28" s="836"/>
      <c r="AM28" s="836"/>
      <c r="AN28" s="836"/>
      <c r="AO28" s="836"/>
      <c r="AP28" s="836" t="s">
        <v>536</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689</v>
      </c>
      <c r="R29" s="777"/>
      <c r="S29" s="777"/>
      <c r="T29" s="777"/>
      <c r="U29" s="777"/>
      <c r="V29" s="777">
        <v>679</v>
      </c>
      <c r="W29" s="777"/>
      <c r="X29" s="777"/>
      <c r="Y29" s="777"/>
      <c r="Z29" s="777"/>
      <c r="AA29" s="777">
        <v>10</v>
      </c>
      <c r="AB29" s="777"/>
      <c r="AC29" s="777"/>
      <c r="AD29" s="777"/>
      <c r="AE29" s="778"/>
      <c r="AF29" s="779">
        <v>10</v>
      </c>
      <c r="AG29" s="780"/>
      <c r="AH29" s="780"/>
      <c r="AI29" s="780"/>
      <c r="AJ29" s="781"/>
      <c r="AK29" s="848">
        <v>238</v>
      </c>
      <c r="AL29" s="849"/>
      <c r="AM29" s="849"/>
      <c r="AN29" s="849"/>
      <c r="AO29" s="849"/>
      <c r="AP29" s="849" t="s">
        <v>536</v>
      </c>
      <c r="AQ29" s="849"/>
      <c r="AR29" s="849"/>
      <c r="AS29" s="849"/>
      <c r="AT29" s="849"/>
      <c r="AU29" s="849" t="s">
        <v>536</v>
      </c>
      <c r="AV29" s="849"/>
      <c r="AW29" s="849"/>
      <c r="AX29" s="849"/>
      <c r="AY29" s="849"/>
      <c r="AZ29" s="850" t="s">
        <v>536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1102</v>
      </c>
      <c r="R30" s="777"/>
      <c r="S30" s="777"/>
      <c r="T30" s="777"/>
      <c r="U30" s="777"/>
      <c r="V30" s="777">
        <v>918</v>
      </c>
      <c r="W30" s="777"/>
      <c r="X30" s="777"/>
      <c r="Y30" s="777"/>
      <c r="Z30" s="777"/>
      <c r="AA30" s="777">
        <v>184</v>
      </c>
      <c r="AB30" s="777"/>
      <c r="AC30" s="777"/>
      <c r="AD30" s="777"/>
      <c r="AE30" s="778"/>
      <c r="AF30" s="779">
        <v>656</v>
      </c>
      <c r="AG30" s="780"/>
      <c r="AH30" s="780"/>
      <c r="AI30" s="780"/>
      <c r="AJ30" s="781"/>
      <c r="AK30" s="848">
        <v>2</v>
      </c>
      <c r="AL30" s="849"/>
      <c r="AM30" s="849"/>
      <c r="AN30" s="849"/>
      <c r="AO30" s="849"/>
      <c r="AP30" s="849">
        <v>1639</v>
      </c>
      <c r="AQ30" s="849"/>
      <c r="AR30" s="849"/>
      <c r="AS30" s="849"/>
      <c r="AT30" s="849"/>
      <c r="AU30" s="849" t="s">
        <v>536</v>
      </c>
      <c r="AV30" s="849"/>
      <c r="AW30" s="849"/>
      <c r="AX30" s="849"/>
      <c r="AY30" s="849"/>
      <c r="AZ30" s="850" t="s">
        <v>536</v>
      </c>
      <c r="BA30" s="850"/>
      <c r="BB30" s="850"/>
      <c r="BC30" s="850"/>
      <c r="BD30" s="850"/>
      <c r="BE30" s="846" t="s">
        <v>380</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6206</v>
      </c>
      <c r="R31" s="777"/>
      <c r="S31" s="777"/>
      <c r="T31" s="777"/>
      <c r="U31" s="777"/>
      <c r="V31" s="777">
        <v>5653</v>
      </c>
      <c r="W31" s="777"/>
      <c r="X31" s="777"/>
      <c r="Y31" s="777"/>
      <c r="Z31" s="777"/>
      <c r="AA31" s="777">
        <v>554</v>
      </c>
      <c r="AB31" s="777"/>
      <c r="AC31" s="777"/>
      <c r="AD31" s="777"/>
      <c r="AE31" s="778"/>
      <c r="AF31" s="779">
        <v>985</v>
      </c>
      <c r="AG31" s="780"/>
      <c r="AH31" s="780"/>
      <c r="AI31" s="780"/>
      <c r="AJ31" s="781"/>
      <c r="AK31" s="848">
        <v>1042</v>
      </c>
      <c r="AL31" s="849"/>
      <c r="AM31" s="849"/>
      <c r="AN31" s="849"/>
      <c r="AO31" s="849"/>
      <c r="AP31" s="849">
        <v>7178</v>
      </c>
      <c r="AQ31" s="849"/>
      <c r="AR31" s="849"/>
      <c r="AS31" s="849"/>
      <c r="AT31" s="849"/>
      <c r="AU31" s="849">
        <v>4845</v>
      </c>
      <c r="AV31" s="849"/>
      <c r="AW31" s="849"/>
      <c r="AX31" s="849"/>
      <c r="AY31" s="849"/>
      <c r="AZ31" s="850" t="s">
        <v>536</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1357</v>
      </c>
      <c r="AG63" s="860"/>
      <c r="AH63" s="860"/>
      <c r="AI63" s="860"/>
      <c r="AJ63" s="861"/>
      <c r="AK63" s="862"/>
      <c r="AL63" s="857"/>
      <c r="AM63" s="857"/>
      <c r="AN63" s="857"/>
      <c r="AO63" s="857"/>
      <c r="AP63" s="860">
        <v>8817</v>
      </c>
      <c r="AQ63" s="860"/>
      <c r="AR63" s="860"/>
      <c r="AS63" s="860"/>
      <c r="AT63" s="860"/>
      <c r="AU63" s="860">
        <v>4845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1732</v>
      </c>
      <c r="R68" s="884"/>
      <c r="S68" s="884"/>
      <c r="T68" s="884"/>
      <c r="U68" s="884"/>
      <c r="V68" s="884">
        <v>1721</v>
      </c>
      <c r="W68" s="884"/>
      <c r="X68" s="884"/>
      <c r="Y68" s="884"/>
      <c r="Z68" s="884"/>
      <c r="AA68" s="884">
        <v>11</v>
      </c>
      <c r="AB68" s="884"/>
      <c r="AC68" s="884"/>
      <c r="AD68" s="884"/>
      <c r="AE68" s="884"/>
      <c r="AF68" s="884">
        <v>11</v>
      </c>
      <c r="AG68" s="884"/>
      <c r="AH68" s="884"/>
      <c r="AI68" s="884"/>
      <c r="AJ68" s="884"/>
      <c r="AK68" s="884" t="s">
        <v>536</v>
      </c>
      <c r="AL68" s="884"/>
      <c r="AM68" s="884"/>
      <c r="AN68" s="884"/>
      <c r="AO68" s="884"/>
      <c r="AP68" s="884">
        <v>1348</v>
      </c>
      <c r="AQ68" s="884"/>
      <c r="AR68" s="884"/>
      <c r="AS68" s="884"/>
      <c r="AT68" s="884"/>
      <c r="AU68" s="884">
        <v>507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145</v>
      </c>
      <c r="R69" s="849"/>
      <c r="S69" s="849"/>
      <c r="T69" s="849"/>
      <c r="U69" s="849"/>
      <c r="V69" s="849">
        <v>142</v>
      </c>
      <c r="W69" s="849"/>
      <c r="X69" s="849"/>
      <c r="Y69" s="849"/>
      <c r="Z69" s="849"/>
      <c r="AA69" s="849">
        <v>4</v>
      </c>
      <c r="AB69" s="849"/>
      <c r="AC69" s="849"/>
      <c r="AD69" s="849"/>
      <c r="AE69" s="849"/>
      <c r="AF69" s="849">
        <v>4</v>
      </c>
      <c r="AG69" s="849"/>
      <c r="AH69" s="849"/>
      <c r="AI69" s="849"/>
      <c r="AJ69" s="849"/>
      <c r="AK69" s="849" t="s">
        <v>536</v>
      </c>
      <c r="AL69" s="849"/>
      <c r="AM69" s="849"/>
      <c r="AN69" s="849"/>
      <c r="AO69" s="849"/>
      <c r="AP69" s="849" t="s">
        <v>536</v>
      </c>
      <c r="AQ69" s="849"/>
      <c r="AR69" s="849"/>
      <c r="AS69" s="849"/>
      <c r="AT69" s="849"/>
      <c r="AU69" s="849" t="s">
        <v>536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808</v>
      </c>
      <c r="R70" s="849"/>
      <c r="S70" s="849"/>
      <c r="T70" s="849"/>
      <c r="U70" s="849"/>
      <c r="V70" s="849">
        <v>772</v>
      </c>
      <c r="W70" s="849"/>
      <c r="X70" s="849"/>
      <c r="Y70" s="849"/>
      <c r="Z70" s="849"/>
      <c r="AA70" s="849">
        <v>36</v>
      </c>
      <c r="AB70" s="849"/>
      <c r="AC70" s="849"/>
      <c r="AD70" s="849"/>
      <c r="AE70" s="849"/>
      <c r="AF70" s="849">
        <v>36</v>
      </c>
      <c r="AG70" s="849"/>
      <c r="AH70" s="849"/>
      <c r="AI70" s="849"/>
      <c r="AJ70" s="849"/>
      <c r="AK70" s="849" t="s">
        <v>536</v>
      </c>
      <c r="AL70" s="849"/>
      <c r="AM70" s="849"/>
      <c r="AN70" s="849"/>
      <c r="AO70" s="849"/>
      <c r="AP70" s="849">
        <v>990</v>
      </c>
      <c r="AQ70" s="849"/>
      <c r="AR70" s="849"/>
      <c r="AS70" s="849"/>
      <c r="AT70" s="849"/>
      <c r="AU70" s="849">
        <v>704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1219</v>
      </c>
      <c r="R71" s="849"/>
      <c r="S71" s="849"/>
      <c r="T71" s="849"/>
      <c r="U71" s="849"/>
      <c r="V71" s="849">
        <v>1191</v>
      </c>
      <c r="W71" s="849"/>
      <c r="X71" s="849"/>
      <c r="Y71" s="849"/>
      <c r="Z71" s="849"/>
      <c r="AA71" s="849">
        <v>28</v>
      </c>
      <c r="AB71" s="849"/>
      <c r="AC71" s="849"/>
      <c r="AD71" s="849"/>
      <c r="AE71" s="849"/>
      <c r="AF71" s="849">
        <v>1808</v>
      </c>
      <c r="AG71" s="849"/>
      <c r="AH71" s="849"/>
      <c r="AI71" s="849"/>
      <c r="AJ71" s="849"/>
      <c r="AK71" s="849" t="s">
        <v>536</v>
      </c>
      <c r="AL71" s="849"/>
      <c r="AM71" s="849"/>
      <c r="AN71" s="849"/>
      <c r="AO71" s="849"/>
      <c r="AP71" s="849">
        <v>2087</v>
      </c>
      <c r="AQ71" s="849"/>
      <c r="AR71" s="849"/>
      <c r="AS71" s="849"/>
      <c r="AT71" s="849"/>
      <c r="AU71" s="849" t="s">
        <v>536</v>
      </c>
      <c r="AV71" s="849"/>
      <c r="AW71" s="849"/>
      <c r="AX71" s="849"/>
      <c r="AY71" s="849"/>
      <c r="AZ71" s="895" t="s">
        <v>541</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183</v>
      </c>
      <c r="R72" s="849"/>
      <c r="S72" s="849"/>
      <c r="T72" s="849"/>
      <c r="U72" s="849"/>
      <c r="V72" s="849">
        <v>171</v>
      </c>
      <c r="W72" s="849"/>
      <c r="X72" s="849"/>
      <c r="Y72" s="849"/>
      <c r="Z72" s="849"/>
      <c r="AA72" s="849">
        <v>12</v>
      </c>
      <c r="AB72" s="849"/>
      <c r="AC72" s="849"/>
      <c r="AD72" s="849"/>
      <c r="AE72" s="849"/>
      <c r="AF72" s="849">
        <v>12</v>
      </c>
      <c r="AG72" s="849"/>
      <c r="AH72" s="849"/>
      <c r="AI72" s="849"/>
      <c r="AJ72" s="849"/>
      <c r="AK72" s="849" t="s">
        <v>536</v>
      </c>
      <c r="AL72" s="849"/>
      <c r="AM72" s="849"/>
      <c r="AN72" s="849"/>
      <c r="AO72" s="849"/>
      <c r="AP72" s="849" t="s">
        <v>536</v>
      </c>
      <c r="AQ72" s="849"/>
      <c r="AR72" s="849"/>
      <c r="AS72" s="849"/>
      <c r="AT72" s="849"/>
      <c r="AU72" s="849" t="s">
        <v>536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65</v>
      </c>
      <c r="R73" s="849"/>
      <c r="S73" s="849"/>
      <c r="T73" s="849"/>
      <c r="U73" s="849"/>
      <c r="V73" s="849">
        <v>65</v>
      </c>
      <c r="W73" s="849"/>
      <c r="X73" s="849"/>
      <c r="Y73" s="849"/>
      <c r="Z73" s="849"/>
      <c r="AA73" s="849" t="s">
        <v>536</v>
      </c>
      <c r="AB73" s="849"/>
      <c r="AC73" s="849"/>
      <c r="AD73" s="849"/>
      <c r="AE73" s="849"/>
      <c r="AF73" s="849" t="s">
        <v>536</v>
      </c>
      <c r="AG73" s="849"/>
      <c r="AH73" s="849"/>
      <c r="AI73" s="849"/>
      <c r="AJ73" s="849"/>
      <c r="AK73" s="849" t="s">
        <v>536</v>
      </c>
      <c r="AL73" s="849"/>
      <c r="AM73" s="849"/>
      <c r="AN73" s="849"/>
      <c r="AO73" s="849"/>
      <c r="AP73" s="849" t="s">
        <v>536</v>
      </c>
      <c r="AQ73" s="849"/>
      <c r="AR73" s="849"/>
      <c r="AS73" s="849"/>
      <c r="AT73" s="849"/>
      <c r="AU73" s="849" t="s">
        <v>536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1056</v>
      </c>
      <c r="R74" s="849"/>
      <c r="S74" s="849"/>
      <c r="T74" s="849"/>
      <c r="U74" s="849"/>
      <c r="V74" s="849">
        <v>1023</v>
      </c>
      <c r="W74" s="849"/>
      <c r="X74" s="849"/>
      <c r="Y74" s="849"/>
      <c r="Z74" s="849"/>
      <c r="AA74" s="849">
        <v>33</v>
      </c>
      <c r="AB74" s="849"/>
      <c r="AC74" s="849"/>
      <c r="AD74" s="849"/>
      <c r="AE74" s="849"/>
      <c r="AF74" s="849">
        <v>33</v>
      </c>
      <c r="AG74" s="849"/>
      <c r="AH74" s="849"/>
      <c r="AI74" s="849"/>
      <c r="AJ74" s="849"/>
      <c r="AK74" s="849" t="s">
        <v>536</v>
      </c>
      <c r="AL74" s="849"/>
      <c r="AM74" s="849"/>
      <c r="AN74" s="849"/>
      <c r="AO74" s="849"/>
      <c r="AP74" s="849" t="s">
        <v>536</v>
      </c>
      <c r="AQ74" s="849"/>
      <c r="AR74" s="849"/>
      <c r="AS74" s="849"/>
      <c r="AT74" s="849"/>
      <c r="AU74" s="849" t="s">
        <v>536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545</v>
      </c>
      <c r="C75" s="892"/>
      <c r="D75" s="892"/>
      <c r="E75" s="892"/>
      <c r="F75" s="892"/>
      <c r="G75" s="892"/>
      <c r="H75" s="892"/>
      <c r="I75" s="892"/>
      <c r="J75" s="892"/>
      <c r="K75" s="892"/>
      <c r="L75" s="892"/>
      <c r="M75" s="892"/>
      <c r="N75" s="892"/>
      <c r="O75" s="892"/>
      <c r="P75" s="893"/>
      <c r="Q75" s="897">
        <v>64808</v>
      </c>
      <c r="R75" s="898"/>
      <c r="S75" s="898"/>
      <c r="T75" s="898"/>
      <c r="U75" s="848"/>
      <c r="V75" s="899">
        <v>62834</v>
      </c>
      <c r="W75" s="898"/>
      <c r="X75" s="898"/>
      <c r="Y75" s="898"/>
      <c r="Z75" s="848"/>
      <c r="AA75" s="899">
        <v>1974</v>
      </c>
      <c r="AB75" s="898"/>
      <c r="AC75" s="898"/>
      <c r="AD75" s="898"/>
      <c r="AE75" s="848"/>
      <c r="AF75" s="899">
        <v>1961</v>
      </c>
      <c r="AG75" s="898"/>
      <c r="AH75" s="898"/>
      <c r="AI75" s="898"/>
      <c r="AJ75" s="848"/>
      <c r="AK75" s="849">
        <v>160</v>
      </c>
      <c r="AL75" s="849"/>
      <c r="AM75" s="849"/>
      <c r="AN75" s="849"/>
      <c r="AO75" s="849"/>
      <c r="AP75" s="849" t="s">
        <v>536</v>
      </c>
      <c r="AQ75" s="849"/>
      <c r="AR75" s="849"/>
      <c r="AS75" s="849"/>
      <c r="AT75" s="849"/>
      <c r="AU75" s="849" t="s">
        <v>536</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546</v>
      </c>
      <c r="C76" s="892"/>
      <c r="D76" s="892"/>
      <c r="E76" s="892"/>
      <c r="F76" s="892"/>
      <c r="G76" s="892"/>
      <c r="H76" s="892"/>
      <c r="I76" s="892"/>
      <c r="J76" s="892"/>
      <c r="K76" s="892"/>
      <c r="L76" s="892"/>
      <c r="M76" s="892"/>
      <c r="N76" s="892"/>
      <c r="O76" s="892"/>
      <c r="P76" s="893"/>
      <c r="Q76" s="897">
        <v>540</v>
      </c>
      <c r="R76" s="898"/>
      <c r="S76" s="898"/>
      <c r="T76" s="898"/>
      <c r="U76" s="848"/>
      <c r="V76" s="899">
        <v>435</v>
      </c>
      <c r="W76" s="898"/>
      <c r="X76" s="898"/>
      <c r="Y76" s="898"/>
      <c r="Z76" s="848"/>
      <c r="AA76" s="899">
        <v>105</v>
      </c>
      <c r="AB76" s="898"/>
      <c r="AC76" s="898"/>
      <c r="AD76" s="898"/>
      <c r="AE76" s="848"/>
      <c r="AF76" s="899">
        <v>105</v>
      </c>
      <c r="AG76" s="898"/>
      <c r="AH76" s="898"/>
      <c r="AI76" s="898"/>
      <c r="AJ76" s="848"/>
      <c r="AK76" s="899">
        <v>73</v>
      </c>
      <c r="AL76" s="898"/>
      <c r="AM76" s="898"/>
      <c r="AN76" s="898"/>
      <c r="AO76" s="848"/>
      <c r="AP76" s="849" t="s">
        <v>536</v>
      </c>
      <c r="AQ76" s="849"/>
      <c r="AR76" s="849"/>
      <c r="AS76" s="849"/>
      <c r="AT76" s="849"/>
      <c r="AU76" s="849" t="s">
        <v>536</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547</v>
      </c>
      <c r="C77" s="892"/>
      <c r="D77" s="892"/>
      <c r="E77" s="892"/>
      <c r="F77" s="892"/>
      <c r="G77" s="892"/>
      <c r="H77" s="892"/>
      <c r="I77" s="892"/>
      <c r="J77" s="892"/>
      <c r="K77" s="892"/>
      <c r="L77" s="892"/>
      <c r="M77" s="892"/>
      <c r="N77" s="892"/>
      <c r="O77" s="892"/>
      <c r="P77" s="893"/>
      <c r="Q77" s="897">
        <v>737974</v>
      </c>
      <c r="R77" s="898"/>
      <c r="S77" s="898"/>
      <c r="T77" s="898"/>
      <c r="U77" s="848"/>
      <c r="V77" s="899">
        <v>705624</v>
      </c>
      <c r="W77" s="898"/>
      <c r="X77" s="898"/>
      <c r="Y77" s="898"/>
      <c r="Z77" s="848"/>
      <c r="AA77" s="899">
        <v>32350</v>
      </c>
      <c r="AB77" s="898"/>
      <c r="AC77" s="898"/>
      <c r="AD77" s="898"/>
      <c r="AE77" s="848"/>
      <c r="AF77" s="899">
        <v>32350</v>
      </c>
      <c r="AG77" s="898"/>
      <c r="AH77" s="898"/>
      <c r="AI77" s="898"/>
      <c r="AJ77" s="848"/>
      <c r="AK77" s="899">
        <v>127</v>
      </c>
      <c r="AL77" s="898"/>
      <c r="AM77" s="898"/>
      <c r="AN77" s="898"/>
      <c r="AO77" s="848"/>
      <c r="AP77" s="849" t="s">
        <v>536</v>
      </c>
      <c r="AQ77" s="849"/>
      <c r="AR77" s="849"/>
      <c r="AS77" s="849"/>
      <c r="AT77" s="849"/>
      <c r="AU77" s="849" t="s">
        <v>536</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36320</v>
      </c>
      <c r="AG88" s="860"/>
      <c r="AH88" s="860"/>
      <c r="AI88" s="860"/>
      <c r="AJ88" s="860"/>
      <c r="AK88" s="857"/>
      <c r="AL88" s="857"/>
      <c r="AM88" s="857"/>
      <c r="AN88" s="857"/>
      <c r="AO88" s="857"/>
      <c r="AP88" s="860">
        <v>4425</v>
      </c>
      <c r="AQ88" s="860"/>
      <c r="AR88" s="860"/>
      <c r="AS88" s="860"/>
      <c r="AT88" s="860"/>
      <c r="AU88" s="860">
        <v>1211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100</v>
      </c>
      <c r="CS102" s="868"/>
      <c r="CT102" s="868"/>
      <c r="CU102" s="868"/>
      <c r="CV102" s="911"/>
      <c r="CW102" s="910" t="s">
        <v>549</v>
      </c>
      <c r="CX102" s="868"/>
      <c r="CY102" s="868"/>
      <c r="CZ102" s="868"/>
      <c r="DA102" s="911"/>
      <c r="DB102" s="910" t="s">
        <v>549</v>
      </c>
      <c r="DC102" s="868"/>
      <c r="DD102" s="868"/>
      <c r="DE102" s="868"/>
      <c r="DF102" s="911"/>
      <c r="DG102" s="910" t="s">
        <v>549</v>
      </c>
      <c r="DH102" s="868"/>
      <c r="DI102" s="868"/>
      <c r="DJ102" s="868"/>
      <c r="DK102" s="911"/>
      <c r="DL102" s="910" t="s">
        <v>549</v>
      </c>
      <c r="DM102" s="868"/>
      <c r="DN102" s="868"/>
      <c r="DO102" s="868"/>
      <c r="DP102" s="911"/>
      <c r="DQ102" s="910" t="s">
        <v>549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2843696</v>
      </c>
      <c r="AB110" s="920"/>
      <c r="AC110" s="920"/>
      <c r="AD110" s="920"/>
      <c r="AE110" s="921"/>
      <c r="AF110" s="922">
        <v>2695245</v>
      </c>
      <c r="AG110" s="920"/>
      <c r="AH110" s="920"/>
      <c r="AI110" s="920"/>
      <c r="AJ110" s="921"/>
      <c r="AK110" s="922">
        <v>2456064</v>
      </c>
      <c r="AL110" s="920"/>
      <c r="AM110" s="920"/>
      <c r="AN110" s="920"/>
      <c r="AO110" s="921"/>
      <c r="AP110" s="923">
        <v>21.2</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25008224</v>
      </c>
      <c r="BR110" s="957"/>
      <c r="BS110" s="957"/>
      <c r="BT110" s="957"/>
      <c r="BU110" s="957"/>
      <c r="BV110" s="957">
        <v>24657156</v>
      </c>
      <c r="BW110" s="957"/>
      <c r="BX110" s="957"/>
      <c r="BY110" s="957"/>
      <c r="BZ110" s="957"/>
      <c r="CA110" s="957">
        <v>25093193</v>
      </c>
      <c r="CB110" s="957"/>
      <c r="CC110" s="957"/>
      <c r="CD110" s="957"/>
      <c r="CE110" s="957"/>
      <c r="CF110" s="971">
        <v>216.5</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509370</v>
      </c>
      <c r="BR111" s="950"/>
      <c r="BS111" s="950"/>
      <c r="BT111" s="950"/>
      <c r="BU111" s="950"/>
      <c r="BV111" s="950">
        <v>464714</v>
      </c>
      <c r="BW111" s="950"/>
      <c r="BX111" s="950"/>
      <c r="BY111" s="950"/>
      <c r="BZ111" s="950"/>
      <c r="CA111" s="950">
        <v>420461</v>
      </c>
      <c r="CB111" s="950"/>
      <c r="CC111" s="950"/>
      <c r="CD111" s="950"/>
      <c r="CE111" s="950"/>
      <c r="CF111" s="944">
        <v>3.6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t="s">
        <v>403</v>
      </c>
      <c r="DM111" s="950"/>
      <c r="DN111" s="950"/>
      <c r="DO111" s="950"/>
      <c r="DP111" s="950"/>
      <c r="DQ111" s="950" t="s">
        <v>403</v>
      </c>
      <c r="DR111" s="950"/>
      <c r="DS111" s="950"/>
      <c r="DT111" s="950"/>
      <c r="DU111" s="950"/>
      <c r="DV111" s="951" t="s">
        <v>403</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5711362</v>
      </c>
      <c r="BR112" s="950"/>
      <c r="BS112" s="950"/>
      <c r="BT112" s="950"/>
      <c r="BU112" s="950"/>
      <c r="BV112" s="950">
        <v>5323886</v>
      </c>
      <c r="BW112" s="950"/>
      <c r="BX112" s="950"/>
      <c r="BY112" s="950"/>
      <c r="BZ112" s="950"/>
      <c r="CA112" s="950">
        <v>4845236</v>
      </c>
      <c r="CB112" s="950"/>
      <c r="CC112" s="950"/>
      <c r="CD112" s="950"/>
      <c r="CE112" s="950"/>
      <c r="CF112" s="944">
        <v>41.8</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417289</v>
      </c>
      <c r="AB113" s="964"/>
      <c r="AC113" s="964"/>
      <c r="AD113" s="964"/>
      <c r="AE113" s="965"/>
      <c r="AF113" s="966">
        <v>422226</v>
      </c>
      <c r="AG113" s="964"/>
      <c r="AH113" s="964"/>
      <c r="AI113" s="964"/>
      <c r="AJ113" s="965"/>
      <c r="AK113" s="966">
        <v>489728</v>
      </c>
      <c r="AL113" s="964"/>
      <c r="AM113" s="964"/>
      <c r="AN113" s="964"/>
      <c r="AO113" s="965"/>
      <c r="AP113" s="967">
        <v>4.2</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1204020</v>
      </c>
      <c r="BR113" s="950"/>
      <c r="BS113" s="950"/>
      <c r="BT113" s="950"/>
      <c r="BU113" s="950"/>
      <c r="BV113" s="950">
        <v>1408127</v>
      </c>
      <c r="BW113" s="950"/>
      <c r="BX113" s="950"/>
      <c r="BY113" s="950"/>
      <c r="BZ113" s="950"/>
      <c r="CA113" s="950">
        <v>1210657</v>
      </c>
      <c r="CB113" s="950"/>
      <c r="CC113" s="950"/>
      <c r="CD113" s="950"/>
      <c r="CE113" s="950"/>
      <c r="CF113" s="944">
        <v>10.4</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91454</v>
      </c>
      <c r="AB114" s="989"/>
      <c r="AC114" s="989"/>
      <c r="AD114" s="989"/>
      <c r="AE114" s="990"/>
      <c r="AF114" s="991">
        <v>96833</v>
      </c>
      <c r="AG114" s="989"/>
      <c r="AH114" s="989"/>
      <c r="AI114" s="989"/>
      <c r="AJ114" s="990"/>
      <c r="AK114" s="991">
        <v>209293</v>
      </c>
      <c r="AL114" s="989"/>
      <c r="AM114" s="989"/>
      <c r="AN114" s="989"/>
      <c r="AO114" s="990"/>
      <c r="AP114" s="992">
        <v>1.8</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3153755</v>
      </c>
      <c r="BR114" s="950"/>
      <c r="BS114" s="950"/>
      <c r="BT114" s="950"/>
      <c r="BU114" s="950"/>
      <c r="BV114" s="950">
        <v>2908778</v>
      </c>
      <c r="BW114" s="950"/>
      <c r="BX114" s="950"/>
      <c r="BY114" s="950"/>
      <c r="BZ114" s="950"/>
      <c r="CA114" s="950">
        <v>2866271</v>
      </c>
      <c r="CB114" s="950"/>
      <c r="CC114" s="950"/>
      <c r="CD114" s="950"/>
      <c r="CE114" s="950"/>
      <c r="CF114" s="944">
        <v>24.7</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45067</v>
      </c>
      <c r="AB115" s="964"/>
      <c r="AC115" s="964"/>
      <c r="AD115" s="964"/>
      <c r="AE115" s="965"/>
      <c r="AF115" s="966">
        <v>44650</v>
      </c>
      <c r="AG115" s="964"/>
      <c r="AH115" s="964"/>
      <c r="AI115" s="964"/>
      <c r="AJ115" s="965"/>
      <c r="AK115" s="966">
        <v>44247</v>
      </c>
      <c r="AL115" s="964"/>
      <c r="AM115" s="964"/>
      <c r="AN115" s="964"/>
      <c r="AO115" s="965"/>
      <c r="AP115" s="967">
        <v>0.4</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3397506</v>
      </c>
      <c r="AB117" s="996"/>
      <c r="AC117" s="996"/>
      <c r="AD117" s="996"/>
      <c r="AE117" s="997"/>
      <c r="AF117" s="995">
        <v>3258954</v>
      </c>
      <c r="AG117" s="996"/>
      <c r="AH117" s="996"/>
      <c r="AI117" s="996"/>
      <c r="AJ117" s="997"/>
      <c r="AK117" s="995">
        <v>3199332</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427</v>
      </c>
      <c r="BP118" s="1024"/>
      <c r="BQ118" s="1015">
        <v>35586731</v>
      </c>
      <c r="BR118" s="1016"/>
      <c r="BS118" s="1016"/>
      <c r="BT118" s="1016"/>
      <c r="BU118" s="1016"/>
      <c r="BV118" s="1016">
        <v>34762661</v>
      </c>
      <c r="BW118" s="1016"/>
      <c r="BX118" s="1016"/>
      <c r="BY118" s="1016"/>
      <c r="BZ118" s="1016"/>
      <c r="CA118" s="1016">
        <v>34435818</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15545837</v>
      </c>
      <c r="BR119" s="957"/>
      <c r="BS119" s="957"/>
      <c r="BT119" s="957"/>
      <c r="BU119" s="957"/>
      <c r="BV119" s="957">
        <v>15755831</v>
      </c>
      <c r="BW119" s="957"/>
      <c r="BX119" s="957"/>
      <c r="BY119" s="957"/>
      <c r="BZ119" s="957"/>
      <c r="CA119" s="957">
        <v>16199543</v>
      </c>
      <c r="CB119" s="957"/>
      <c r="CC119" s="957"/>
      <c r="CD119" s="957"/>
      <c r="CE119" s="957"/>
      <c r="CF119" s="971">
        <v>139.80000000000001</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509370</v>
      </c>
      <c r="DH119" s="1028"/>
      <c r="DI119" s="1028"/>
      <c r="DJ119" s="1028"/>
      <c r="DK119" s="1029"/>
      <c r="DL119" s="1030">
        <v>464714</v>
      </c>
      <c r="DM119" s="1028"/>
      <c r="DN119" s="1028"/>
      <c r="DO119" s="1028"/>
      <c r="DP119" s="1029"/>
      <c r="DQ119" s="1030">
        <v>420461</v>
      </c>
      <c r="DR119" s="1028"/>
      <c r="DS119" s="1028"/>
      <c r="DT119" s="1028"/>
      <c r="DU119" s="1029"/>
      <c r="DV119" s="1031">
        <v>3.6</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5039596</v>
      </c>
      <c r="BR120" s="950"/>
      <c r="BS120" s="950"/>
      <c r="BT120" s="950"/>
      <c r="BU120" s="950"/>
      <c r="BV120" s="950">
        <v>4911684</v>
      </c>
      <c r="BW120" s="950"/>
      <c r="BX120" s="950"/>
      <c r="BY120" s="950"/>
      <c r="BZ120" s="950"/>
      <c r="CA120" s="950">
        <v>5073620</v>
      </c>
      <c r="CB120" s="950"/>
      <c r="CC120" s="950"/>
      <c r="CD120" s="950"/>
      <c r="CE120" s="950"/>
      <c r="CF120" s="944">
        <v>43.8</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5711362</v>
      </c>
      <c r="DH120" s="957"/>
      <c r="DI120" s="957"/>
      <c r="DJ120" s="957"/>
      <c r="DK120" s="957"/>
      <c r="DL120" s="957">
        <v>5323886</v>
      </c>
      <c r="DM120" s="957"/>
      <c r="DN120" s="957"/>
      <c r="DO120" s="957"/>
      <c r="DP120" s="957"/>
      <c r="DQ120" s="957">
        <v>4845236</v>
      </c>
      <c r="DR120" s="957"/>
      <c r="DS120" s="957"/>
      <c r="DT120" s="957"/>
      <c r="DU120" s="957"/>
      <c r="DV120" s="958">
        <v>41.8</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18544615</v>
      </c>
      <c r="BR121" s="1016"/>
      <c r="BS121" s="1016"/>
      <c r="BT121" s="1016"/>
      <c r="BU121" s="1016"/>
      <c r="BV121" s="1016">
        <v>18572867</v>
      </c>
      <c r="BW121" s="1016"/>
      <c r="BX121" s="1016"/>
      <c r="BY121" s="1016"/>
      <c r="BZ121" s="1016"/>
      <c r="CA121" s="1016">
        <v>18186218</v>
      </c>
      <c r="CB121" s="1016"/>
      <c r="CC121" s="1016"/>
      <c r="CD121" s="1016"/>
      <c r="CE121" s="1016"/>
      <c r="CF121" s="1054">
        <v>156.9</v>
      </c>
      <c r="CG121" s="1055"/>
      <c r="CH121" s="1055"/>
      <c r="CI121" s="1055"/>
      <c r="CJ121" s="1055"/>
      <c r="CK121" s="1046"/>
      <c r="CL121" s="1047"/>
      <c r="CM121" s="1047"/>
      <c r="CN121" s="1047"/>
      <c r="CO121" s="1048"/>
      <c r="CP121" s="1037" t="s">
        <v>437</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438</v>
      </c>
      <c r="BP122" s="1024"/>
      <c r="BQ122" s="1064">
        <v>39130048</v>
      </c>
      <c r="BR122" s="1065"/>
      <c r="BS122" s="1065"/>
      <c r="BT122" s="1065"/>
      <c r="BU122" s="1065"/>
      <c r="BV122" s="1065">
        <v>39240382</v>
      </c>
      <c r="BW122" s="1065"/>
      <c r="BX122" s="1065"/>
      <c r="BY122" s="1065"/>
      <c r="BZ122" s="1065"/>
      <c r="CA122" s="1065">
        <v>39459381</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45041</v>
      </c>
      <c r="AB126" s="989"/>
      <c r="AC126" s="989"/>
      <c r="AD126" s="989"/>
      <c r="AE126" s="990"/>
      <c r="AF126" s="991">
        <v>44642</v>
      </c>
      <c r="AG126" s="989"/>
      <c r="AH126" s="989"/>
      <c r="AI126" s="989"/>
      <c r="AJ126" s="990"/>
      <c r="AK126" s="991">
        <v>44242</v>
      </c>
      <c r="AL126" s="989"/>
      <c r="AM126" s="989"/>
      <c r="AN126" s="989"/>
      <c r="AO126" s="990"/>
      <c r="AP126" s="992">
        <v>0.4</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26</v>
      </c>
      <c r="AB127" s="989"/>
      <c r="AC127" s="989"/>
      <c r="AD127" s="989"/>
      <c r="AE127" s="990"/>
      <c r="AF127" s="991">
        <v>8</v>
      </c>
      <c r="AG127" s="989"/>
      <c r="AH127" s="989"/>
      <c r="AI127" s="989"/>
      <c r="AJ127" s="990"/>
      <c r="AK127" s="991">
        <v>5</v>
      </c>
      <c r="AL127" s="989"/>
      <c r="AM127" s="989"/>
      <c r="AN127" s="989"/>
      <c r="AO127" s="990"/>
      <c r="AP127" s="992">
        <v>0</v>
      </c>
      <c r="AQ127" s="993"/>
      <c r="AR127" s="993"/>
      <c r="AS127" s="993"/>
      <c r="AT127" s="994"/>
      <c r="AU127" s="233"/>
      <c r="AV127" s="233"/>
      <c r="AW127" s="233"/>
      <c r="AX127" s="916" t="s">
        <v>450</v>
      </c>
      <c r="AY127" s="917"/>
      <c r="AZ127" s="917"/>
      <c r="BA127" s="917"/>
      <c r="BB127" s="917"/>
      <c r="BC127" s="917"/>
      <c r="BD127" s="917"/>
      <c r="BE127" s="918"/>
      <c r="BF127" s="1071" t="s">
        <v>440</v>
      </c>
      <c r="BG127" s="1072"/>
      <c r="BH127" s="1072"/>
      <c r="BI127" s="1072"/>
      <c r="BJ127" s="1072"/>
      <c r="BK127" s="1072"/>
      <c r="BL127" s="1081"/>
      <c r="BM127" s="1071">
        <v>12.92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453</v>
      </c>
      <c r="DM127" s="1078"/>
      <c r="DN127" s="1078"/>
      <c r="DO127" s="1078"/>
      <c r="DP127" s="1078"/>
      <c r="DQ127" s="1078" t="s">
        <v>453</v>
      </c>
      <c r="DR127" s="1078"/>
      <c r="DS127" s="1078"/>
      <c r="DT127" s="1078"/>
      <c r="DU127" s="1078"/>
      <c r="DV127" s="1079" t="s">
        <v>453</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650985</v>
      </c>
      <c r="AB128" s="1120"/>
      <c r="AC128" s="1120"/>
      <c r="AD128" s="1120"/>
      <c r="AE128" s="1121"/>
      <c r="AF128" s="1122">
        <v>651313</v>
      </c>
      <c r="AG128" s="1120"/>
      <c r="AH128" s="1120"/>
      <c r="AI128" s="1120"/>
      <c r="AJ128" s="1121"/>
      <c r="AK128" s="1122">
        <v>575281</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440</v>
      </c>
      <c r="BG128" s="1097"/>
      <c r="BH128" s="1097"/>
      <c r="BI128" s="1097"/>
      <c r="BJ128" s="1097"/>
      <c r="BK128" s="1097"/>
      <c r="BL128" s="1098"/>
      <c r="BM128" s="1096">
        <v>17.920000000000002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12919206</v>
      </c>
      <c r="AB129" s="989"/>
      <c r="AC129" s="989"/>
      <c r="AD129" s="989"/>
      <c r="AE129" s="990"/>
      <c r="AF129" s="991">
        <v>12918587</v>
      </c>
      <c r="AG129" s="989"/>
      <c r="AH129" s="989"/>
      <c r="AI129" s="989"/>
      <c r="AJ129" s="990"/>
      <c r="AK129" s="991">
        <v>13266853</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8.6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1703494</v>
      </c>
      <c r="AB130" s="989"/>
      <c r="AC130" s="989"/>
      <c r="AD130" s="989"/>
      <c r="AE130" s="990"/>
      <c r="AF130" s="991">
        <v>1670412</v>
      </c>
      <c r="AG130" s="989"/>
      <c r="AH130" s="989"/>
      <c r="AI130" s="989"/>
      <c r="AJ130" s="990"/>
      <c r="AK130" s="991">
        <v>1676497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t="s">
        <v>462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11215712</v>
      </c>
      <c r="AB131" s="1028"/>
      <c r="AC131" s="1028"/>
      <c r="AD131" s="1028"/>
      <c r="AE131" s="1029"/>
      <c r="AF131" s="1030">
        <v>11248175</v>
      </c>
      <c r="AG131" s="1028"/>
      <c r="AH131" s="1028"/>
      <c r="AI131" s="1028"/>
      <c r="AJ131" s="1029"/>
      <c r="AK131" s="1030">
        <v>11590356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9.2996949279999992</v>
      </c>
      <c r="AB132" s="1134"/>
      <c r="AC132" s="1134"/>
      <c r="AD132" s="1134"/>
      <c r="AE132" s="1135"/>
      <c r="AF132" s="1136">
        <v>8.3322761249999999</v>
      </c>
      <c r="AG132" s="1134"/>
      <c r="AH132" s="1134"/>
      <c r="AI132" s="1134"/>
      <c r="AJ132" s="1135"/>
      <c r="AK132" s="1136">
        <v>8.1753657949999994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10.6</v>
      </c>
      <c r="AB133" s="1141"/>
      <c r="AC133" s="1141"/>
      <c r="AD133" s="1141"/>
      <c r="AE133" s="1142"/>
      <c r="AF133" s="1140">
        <v>9.4</v>
      </c>
      <c r="AG133" s="1141"/>
      <c r="AH133" s="1141"/>
      <c r="AI133" s="1141"/>
      <c r="AJ133" s="1142"/>
      <c r="AK133" s="1140">
        <v>8.6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3194733</v>
      </c>
      <c r="L9" s="264">
        <v>64604</v>
      </c>
      <c r="M9" s="265">
        <v>78171</v>
      </c>
      <c r="N9" s="266">
        <v>-17.399999999999999</v>
      </c>
    </row>
    <row r="10" spans="1:16">
      <c r="A10" s="248"/>
      <c r="B10" s="244"/>
      <c r="C10" s="244"/>
      <c r="D10" s="244"/>
      <c r="E10" s="244"/>
      <c r="F10" s="244"/>
      <c r="G10" s="1149" t="s">
        <v>475</v>
      </c>
      <c r="H10" s="1150"/>
      <c r="I10" s="1150"/>
      <c r="J10" s="1151"/>
      <c r="K10" s="267">
        <v>631034</v>
      </c>
      <c r="L10" s="268">
        <v>12761</v>
      </c>
      <c r="M10" s="269">
        <v>7086</v>
      </c>
      <c r="N10" s="270">
        <v>80.099999999999994</v>
      </c>
    </row>
    <row r="11" spans="1:16" ht="13.5" customHeight="1">
      <c r="A11" s="248"/>
      <c r="B11" s="244"/>
      <c r="C11" s="244"/>
      <c r="D11" s="244"/>
      <c r="E11" s="244"/>
      <c r="F11" s="244"/>
      <c r="G11" s="1149" t="s">
        <v>476</v>
      </c>
      <c r="H11" s="1150"/>
      <c r="I11" s="1150"/>
      <c r="J11" s="1151"/>
      <c r="K11" s="267">
        <v>601364</v>
      </c>
      <c r="L11" s="268">
        <v>12161</v>
      </c>
      <c r="M11" s="269">
        <v>8305</v>
      </c>
      <c r="N11" s="270">
        <v>46.4</v>
      </c>
    </row>
    <row r="12" spans="1:16" ht="13.5" customHeight="1">
      <c r="A12" s="248"/>
      <c r="B12" s="244"/>
      <c r="C12" s="244"/>
      <c r="D12" s="244"/>
      <c r="E12" s="244"/>
      <c r="F12" s="244"/>
      <c r="G12" s="1149" t="s">
        <v>477</v>
      </c>
      <c r="H12" s="1150"/>
      <c r="I12" s="1150"/>
      <c r="J12" s="1151"/>
      <c r="K12" s="267">
        <v>276016</v>
      </c>
      <c r="L12" s="268">
        <v>5582</v>
      </c>
      <c r="M12" s="269">
        <v>1019</v>
      </c>
      <c r="N12" s="270">
        <v>447.8</v>
      </c>
    </row>
    <row r="13" spans="1:16" ht="13.5" customHeight="1">
      <c r="A13" s="248"/>
      <c r="B13" s="244"/>
      <c r="C13" s="244"/>
      <c r="D13" s="244"/>
      <c r="E13" s="244"/>
      <c r="F13" s="244"/>
      <c r="G13" s="1149" t="s">
        <v>478</v>
      </c>
      <c r="H13" s="1150"/>
      <c r="I13" s="1150"/>
      <c r="J13" s="1151"/>
      <c r="K13" s="267" t="s">
        <v>479</v>
      </c>
      <c r="L13" s="268" t="s">
        <v>479</v>
      </c>
      <c r="M13" s="269" t="s">
        <v>479</v>
      </c>
      <c r="N13" s="270" t="s">
        <v>479</v>
      </c>
    </row>
    <row r="14" spans="1:16" ht="13.5" customHeight="1">
      <c r="A14" s="248"/>
      <c r="B14" s="244"/>
      <c r="C14" s="244"/>
      <c r="D14" s="244"/>
      <c r="E14" s="244"/>
      <c r="F14" s="244"/>
      <c r="G14" s="1149" t="s">
        <v>480</v>
      </c>
      <c r="H14" s="1150"/>
      <c r="I14" s="1150"/>
      <c r="J14" s="1151"/>
      <c r="K14" s="267">
        <v>81761</v>
      </c>
      <c r="L14" s="268">
        <v>1653</v>
      </c>
      <c r="M14" s="269">
        <v>3571</v>
      </c>
      <c r="N14" s="270">
        <v>-53.7</v>
      </c>
    </row>
    <row r="15" spans="1:16" ht="13.5" customHeight="1">
      <c r="A15" s="248"/>
      <c r="B15" s="244"/>
      <c r="C15" s="244"/>
      <c r="D15" s="244"/>
      <c r="E15" s="244"/>
      <c r="F15" s="244"/>
      <c r="G15" s="1149" t="s">
        <v>481</v>
      </c>
      <c r="H15" s="1150"/>
      <c r="I15" s="1150"/>
      <c r="J15" s="1151"/>
      <c r="K15" s="267">
        <v>9022</v>
      </c>
      <c r="L15" s="268">
        <v>182</v>
      </c>
      <c r="M15" s="269">
        <v>1563</v>
      </c>
      <c r="N15" s="270">
        <v>-88.4</v>
      </c>
    </row>
    <row r="16" spans="1:16">
      <c r="A16" s="248"/>
      <c r="B16" s="244"/>
      <c r="C16" s="244"/>
      <c r="D16" s="244"/>
      <c r="E16" s="244"/>
      <c r="F16" s="244"/>
      <c r="G16" s="1152" t="s">
        <v>482</v>
      </c>
      <c r="H16" s="1153"/>
      <c r="I16" s="1153"/>
      <c r="J16" s="1154"/>
      <c r="K16" s="268">
        <v>-345361</v>
      </c>
      <c r="L16" s="268">
        <v>-6984</v>
      </c>
      <c r="M16" s="269">
        <v>-7459</v>
      </c>
      <c r="N16" s="270">
        <v>-6.4</v>
      </c>
    </row>
    <row r="17" spans="1:16">
      <c r="A17" s="248"/>
      <c r="B17" s="244"/>
      <c r="C17" s="244"/>
      <c r="D17" s="244"/>
      <c r="E17" s="244"/>
      <c r="F17" s="244"/>
      <c r="G17" s="1152" t="s">
        <v>166</v>
      </c>
      <c r="H17" s="1153"/>
      <c r="I17" s="1153"/>
      <c r="J17" s="1154"/>
      <c r="K17" s="268">
        <v>4448569</v>
      </c>
      <c r="L17" s="268">
        <v>89959</v>
      </c>
      <c r="M17" s="269">
        <v>92257</v>
      </c>
      <c r="N17" s="270">
        <v>-2.5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7.14</v>
      </c>
      <c r="L21" s="281">
        <v>8.7899999999999991</v>
      </c>
      <c r="M21" s="282">
        <v>-1.65</v>
      </c>
      <c r="N21" s="249"/>
      <c r="O21" s="283"/>
      <c r="P21" s="279"/>
    </row>
    <row r="22" spans="1:16" s="284" customFormat="1">
      <c r="A22" s="279"/>
      <c r="B22" s="249"/>
      <c r="C22" s="249"/>
      <c r="D22" s="249"/>
      <c r="E22" s="249"/>
      <c r="F22" s="249"/>
      <c r="G22" s="1144" t="s">
        <v>488</v>
      </c>
      <c r="H22" s="1145"/>
      <c r="I22" s="1145"/>
      <c r="J22" s="1146"/>
      <c r="K22" s="285">
        <v>95.7</v>
      </c>
      <c r="L22" s="286">
        <v>97.6</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2456064</v>
      </c>
      <c r="L32" s="294">
        <v>49667</v>
      </c>
      <c r="M32" s="295">
        <v>53720</v>
      </c>
      <c r="N32" s="296">
        <v>-7.5</v>
      </c>
    </row>
    <row r="33" spans="1:16" ht="13.5" customHeight="1">
      <c r="A33" s="248"/>
      <c r="B33" s="244"/>
      <c r="C33" s="244"/>
      <c r="D33" s="244"/>
      <c r="E33" s="244"/>
      <c r="F33" s="244"/>
      <c r="G33" s="1160" t="s">
        <v>493</v>
      </c>
      <c r="H33" s="1161"/>
      <c r="I33" s="1161"/>
      <c r="J33" s="1162"/>
      <c r="K33" s="294" t="s">
        <v>479</v>
      </c>
      <c r="L33" s="294" t="s">
        <v>479</v>
      </c>
      <c r="M33" s="295" t="s">
        <v>479</v>
      </c>
      <c r="N33" s="296" t="s">
        <v>479</v>
      </c>
    </row>
    <row r="34" spans="1:16" ht="27" customHeight="1">
      <c r="A34" s="248"/>
      <c r="B34" s="244"/>
      <c r="C34" s="244"/>
      <c r="D34" s="244"/>
      <c r="E34" s="244"/>
      <c r="F34" s="244"/>
      <c r="G34" s="1160" t="s">
        <v>494</v>
      </c>
      <c r="H34" s="1161"/>
      <c r="I34" s="1161"/>
      <c r="J34" s="1162"/>
      <c r="K34" s="294" t="s">
        <v>479</v>
      </c>
      <c r="L34" s="294" t="s">
        <v>479</v>
      </c>
      <c r="M34" s="295">
        <v>10</v>
      </c>
      <c r="N34" s="296" t="s">
        <v>479</v>
      </c>
    </row>
    <row r="35" spans="1:16" ht="27" customHeight="1">
      <c r="A35" s="248"/>
      <c r="B35" s="244"/>
      <c r="C35" s="244"/>
      <c r="D35" s="244"/>
      <c r="E35" s="244"/>
      <c r="F35" s="244"/>
      <c r="G35" s="1160" t="s">
        <v>495</v>
      </c>
      <c r="H35" s="1161"/>
      <c r="I35" s="1161"/>
      <c r="J35" s="1162"/>
      <c r="K35" s="294">
        <v>489728</v>
      </c>
      <c r="L35" s="294">
        <v>9903</v>
      </c>
      <c r="M35" s="295">
        <v>17157</v>
      </c>
      <c r="N35" s="296">
        <v>-42.3</v>
      </c>
    </row>
    <row r="36" spans="1:16" ht="27" customHeight="1">
      <c r="A36" s="248"/>
      <c r="B36" s="244"/>
      <c r="C36" s="244"/>
      <c r="D36" s="244"/>
      <c r="E36" s="244"/>
      <c r="F36" s="244"/>
      <c r="G36" s="1160" t="s">
        <v>496</v>
      </c>
      <c r="H36" s="1161"/>
      <c r="I36" s="1161"/>
      <c r="J36" s="1162"/>
      <c r="K36" s="294">
        <v>209293</v>
      </c>
      <c r="L36" s="294">
        <v>4232</v>
      </c>
      <c r="M36" s="295">
        <v>2855</v>
      </c>
      <c r="N36" s="296">
        <v>48.2</v>
      </c>
    </row>
    <row r="37" spans="1:16" ht="13.5" customHeight="1">
      <c r="A37" s="248"/>
      <c r="B37" s="244"/>
      <c r="C37" s="244"/>
      <c r="D37" s="244"/>
      <c r="E37" s="244"/>
      <c r="F37" s="244"/>
      <c r="G37" s="1160" t="s">
        <v>497</v>
      </c>
      <c r="H37" s="1161"/>
      <c r="I37" s="1161"/>
      <c r="J37" s="1162"/>
      <c r="K37" s="294">
        <v>44247</v>
      </c>
      <c r="L37" s="294">
        <v>895</v>
      </c>
      <c r="M37" s="295">
        <v>650</v>
      </c>
      <c r="N37" s="296">
        <v>37.700000000000003</v>
      </c>
    </row>
    <row r="38" spans="1:16" ht="27" customHeight="1">
      <c r="A38" s="248"/>
      <c r="B38" s="244"/>
      <c r="C38" s="244"/>
      <c r="D38" s="244"/>
      <c r="E38" s="244"/>
      <c r="F38" s="244"/>
      <c r="G38" s="1163" t="s">
        <v>498</v>
      </c>
      <c r="H38" s="1164"/>
      <c r="I38" s="1164"/>
      <c r="J38" s="1165"/>
      <c r="K38" s="297" t="s">
        <v>479</v>
      </c>
      <c r="L38" s="297" t="s">
        <v>479</v>
      </c>
      <c r="M38" s="298">
        <v>6</v>
      </c>
      <c r="N38" s="299" t="s">
        <v>479</v>
      </c>
      <c r="O38" s="293"/>
    </row>
    <row r="39" spans="1:16">
      <c r="A39" s="248"/>
      <c r="B39" s="244"/>
      <c r="C39" s="244"/>
      <c r="D39" s="244"/>
      <c r="E39" s="244"/>
      <c r="F39" s="244"/>
      <c r="G39" s="1163" t="s">
        <v>499</v>
      </c>
      <c r="H39" s="1164"/>
      <c r="I39" s="1164"/>
      <c r="J39" s="1165"/>
      <c r="K39" s="300">
        <v>-575281</v>
      </c>
      <c r="L39" s="300">
        <v>-11633</v>
      </c>
      <c r="M39" s="301">
        <v>-6166</v>
      </c>
      <c r="N39" s="302">
        <v>88.7</v>
      </c>
      <c r="O39" s="293"/>
    </row>
    <row r="40" spans="1:16" ht="27" customHeight="1">
      <c r="A40" s="248"/>
      <c r="B40" s="244"/>
      <c r="C40" s="244"/>
      <c r="D40" s="244"/>
      <c r="E40" s="244"/>
      <c r="F40" s="244"/>
      <c r="G40" s="1160" t="s">
        <v>500</v>
      </c>
      <c r="H40" s="1161"/>
      <c r="I40" s="1161"/>
      <c r="J40" s="1162"/>
      <c r="K40" s="300">
        <v>-1676497</v>
      </c>
      <c r="L40" s="300">
        <v>-33902</v>
      </c>
      <c r="M40" s="301">
        <v>-46160</v>
      </c>
      <c r="N40" s="302">
        <v>-26.6</v>
      </c>
      <c r="O40" s="293"/>
    </row>
    <row r="41" spans="1:16">
      <c r="A41" s="248"/>
      <c r="B41" s="244"/>
      <c r="C41" s="244"/>
      <c r="D41" s="244"/>
      <c r="E41" s="244"/>
      <c r="F41" s="244"/>
      <c r="G41" s="1166" t="s">
        <v>277</v>
      </c>
      <c r="H41" s="1167"/>
      <c r="I41" s="1167"/>
      <c r="J41" s="1168"/>
      <c r="K41" s="294">
        <v>947554</v>
      </c>
      <c r="L41" s="300">
        <v>19161</v>
      </c>
      <c r="M41" s="301">
        <v>22072</v>
      </c>
      <c r="N41" s="302">
        <v>-13.2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1538663</v>
      </c>
      <c r="J51" s="320">
        <v>30508</v>
      </c>
      <c r="K51" s="321">
        <v>-23.6</v>
      </c>
      <c r="L51" s="322">
        <v>33364</v>
      </c>
      <c r="M51" s="323">
        <v>-17</v>
      </c>
      <c r="N51" s="324">
        <v>-6.6</v>
      </c>
    </row>
    <row r="52" spans="1:14">
      <c r="A52" s="248"/>
      <c r="B52" s="244"/>
      <c r="C52" s="244"/>
      <c r="D52" s="244"/>
      <c r="E52" s="244"/>
      <c r="F52" s="244"/>
      <c r="G52" s="325"/>
      <c r="H52" s="326" t="s">
        <v>511</v>
      </c>
      <c r="I52" s="327">
        <v>811194</v>
      </c>
      <c r="J52" s="328">
        <v>16084</v>
      </c>
      <c r="K52" s="329">
        <v>-19.2</v>
      </c>
      <c r="L52" s="330">
        <v>21557</v>
      </c>
      <c r="M52" s="331">
        <v>-7.7</v>
      </c>
      <c r="N52" s="332">
        <v>-11.5</v>
      </c>
    </row>
    <row r="53" spans="1:14">
      <c r="A53" s="248"/>
      <c r="B53" s="244"/>
      <c r="C53" s="244"/>
      <c r="D53" s="244"/>
      <c r="E53" s="244"/>
      <c r="F53" s="244"/>
      <c r="G53" s="310" t="s">
        <v>512</v>
      </c>
      <c r="H53" s="311"/>
      <c r="I53" s="319">
        <v>1243674</v>
      </c>
      <c r="J53" s="320">
        <v>24717</v>
      </c>
      <c r="K53" s="321">
        <v>-19</v>
      </c>
      <c r="L53" s="322">
        <v>36396</v>
      </c>
      <c r="M53" s="323">
        <v>9.1</v>
      </c>
      <c r="N53" s="324">
        <v>-28.1</v>
      </c>
    </row>
    <row r="54" spans="1:14">
      <c r="A54" s="248"/>
      <c r="B54" s="244"/>
      <c r="C54" s="244"/>
      <c r="D54" s="244"/>
      <c r="E54" s="244"/>
      <c r="F54" s="244"/>
      <c r="G54" s="325"/>
      <c r="H54" s="326" t="s">
        <v>511</v>
      </c>
      <c r="I54" s="327">
        <v>555992</v>
      </c>
      <c r="J54" s="328">
        <v>11050</v>
      </c>
      <c r="K54" s="329">
        <v>-31.3</v>
      </c>
      <c r="L54" s="330">
        <v>19057</v>
      </c>
      <c r="M54" s="331">
        <v>-11.6</v>
      </c>
      <c r="N54" s="332">
        <v>-19.7</v>
      </c>
    </row>
    <row r="55" spans="1:14">
      <c r="A55" s="248"/>
      <c r="B55" s="244"/>
      <c r="C55" s="244"/>
      <c r="D55" s="244"/>
      <c r="E55" s="244"/>
      <c r="F55" s="244"/>
      <c r="G55" s="310" t="s">
        <v>513</v>
      </c>
      <c r="H55" s="311"/>
      <c r="I55" s="319">
        <v>4706780</v>
      </c>
      <c r="J55" s="320">
        <v>93923</v>
      </c>
      <c r="K55" s="321">
        <v>280</v>
      </c>
      <c r="L55" s="322">
        <v>62256</v>
      </c>
      <c r="M55" s="323">
        <v>71.099999999999994</v>
      </c>
      <c r="N55" s="324">
        <v>208.9</v>
      </c>
    </row>
    <row r="56" spans="1:14">
      <c r="A56" s="248"/>
      <c r="B56" s="244"/>
      <c r="C56" s="244"/>
      <c r="D56" s="244"/>
      <c r="E56" s="244"/>
      <c r="F56" s="244"/>
      <c r="G56" s="325"/>
      <c r="H56" s="326" t="s">
        <v>511</v>
      </c>
      <c r="I56" s="327">
        <v>1782295</v>
      </c>
      <c r="J56" s="328">
        <v>35566</v>
      </c>
      <c r="K56" s="329">
        <v>221.9</v>
      </c>
      <c r="L56" s="330">
        <v>24482</v>
      </c>
      <c r="M56" s="331">
        <v>28.5</v>
      </c>
      <c r="N56" s="332">
        <v>193.4</v>
      </c>
    </row>
    <row r="57" spans="1:14">
      <c r="A57" s="248"/>
      <c r="B57" s="244"/>
      <c r="C57" s="244"/>
      <c r="D57" s="244"/>
      <c r="E57" s="244"/>
      <c r="F57" s="244"/>
      <c r="G57" s="310" t="s">
        <v>514</v>
      </c>
      <c r="H57" s="311"/>
      <c r="I57" s="319">
        <v>2543691</v>
      </c>
      <c r="J57" s="320">
        <v>51047</v>
      </c>
      <c r="K57" s="321">
        <v>-45.7</v>
      </c>
      <c r="L57" s="322">
        <v>53896</v>
      </c>
      <c r="M57" s="323">
        <v>-13.4</v>
      </c>
      <c r="N57" s="324">
        <v>-32.299999999999997</v>
      </c>
    </row>
    <row r="58" spans="1:14">
      <c r="A58" s="248"/>
      <c r="B58" s="244"/>
      <c r="C58" s="244"/>
      <c r="D58" s="244"/>
      <c r="E58" s="244"/>
      <c r="F58" s="244"/>
      <c r="G58" s="325"/>
      <c r="H58" s="326" t="s">
        <v>511</v>
      </c>
      <c r="I58" s="327">
        <v>862549</v>
      </c>
      <c r="J58" s="328">
        <v>17310</v>
      </c>
      <c r="K58" s="329">
        <v>-51.3</v>
      </c>
      <c r="L58" s="330">
        <v>20608</v>
      </c>
      <c r="M58" s="331">
        <v>-15.8</v>
      </c>
      <c r="N58" s="332">
        <v>-35.5</v>
      </c>
    </row>
    <row r="59" spans="1:14">
      <c r="A59" s="248"/>
      <c r="B59" s="244"/>
      <c r="C59" s="244"/>
      <c r="D59" s="244"/>
      <c r="E59" s="244"/>
      <c r="F59" s="244"/>
      <c r="G59" s="310" t="s">
        <v>515</v>
      </c>
      <c r="H59" s="311"/>
      <c r="I59" s="319">
        <v>2442039</v>
      </c>
      <c r="J59" s="320">
        <v>49383</v>
      </c>
      <c r="K59" s="321">
        <v>-3.3</v>
      </c>
      <c r="L59" s="322">
        <v>63727</v>
      </c>
      <c r="M59" s="323">
        <v>18.2</v>
      </c>
      <c r="N59" s="324">
        <v>-21.5</v>
      </c>
    </row>
    <row r="60" spans="1:14">
      <c r="A60" s="248"/>
      <c r="B60" s="244"/>
      <c r="C60" s="244"/>
      <c r="D60" s="244"/>
      <c r="E60" s="244"/>
      <c r="F60" s="244"/>
      <c r="G60" s="325"/>
      <c r="H60" s="326" t="s">
        <v>511</v>
      </c>
      <c r="I60" s="333">
        <v>688250</v>
      </c>
      <c r="J60" s="328">
        <v>13918</v>
      </c>
      <c r="K60" s="329">
        <v>-19.600000000000001</v>
      </c>
      <c r="L60" s="330">
        <v>34577</v>
      </c>
      <c r="M60" s="331">
        <v>67.8</v>
      </c>
      <c r="N60" s="332">
        <v>-87.4</v>
      </c>
    </row>
    <row r="61" spans="1:14">
      <c r="A61" s="248"/>
      <c r="B61" s="244"/>
      <c r="C61" s="244"/>
      <c r="D61" s="244"/>
      <c r="E61" s="244"/>
      <c r="F61" s="244"/>
      <c r="G61" s="310" t="s">
        <v>516</v>
      </c>
      <c r="H61" s="334"/>
      <c r="I61" s="335">
        <v>2494969</v>
      </c>
      <c r="J61" s="336">
        <v>49916</v>
      </c>
      <c r="K61" s="337">
        <v>37.700000000000003</v>
      </c>
      <c r="L61" s="338">
        <v>49928</v>
      </c>
      <c r="M61" s="339">
        <v>13.6</v>
      </c>
      <c r="N61" s="324">
        <v>24.1</v>
      </c>
    </row>
    <row r="62" spans="1:14">
      <c r="A62" s="248"/>
      <c r="B62" s="244"/>
      <c r="C62" s="244"/>
      <c r="D62" s="244"/>
      <c r="E62" s="244"/>
      <c r="F62" s="244"/>
      <c r="G62" s="325"/>
      <c r="H62" s="326" t="s">
        <v>511</v>
      </c>
      <c r="I62" s="327">
        <v>940056</v>
      </c>
      <c r="J62" s="328">
        <v>18786</v>
      </c>
      <c r="K62" s="329">
        <v>20.100000000000001</v>
      </c>
      <c r="L62" s="330">
        <v>24056</v>
      </c>
      <c r="M62" s="331">
        <v>12.2</v>
      </c>
      <c r="N62" s="332">
        <v>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14.05</v>
      </c>
      <c r="G47" s="12">
        <v>17.73</v>
      </c>
      <c r="H47" s="12">
        <v>19.989999999999998</v>
      </c>
      <c r="I47" s="12">
        <v>22.32</v>
      </c>
      <c r="J47" s="13">
        <v>24</v>
      </c>
    </row>
    <row r="48" spans="2:10" ht="57.75" customHeight="1">
      <c r="B48" s="14"/>
      <c r="C48" s="1171" t="s">
        <v>4</v>
      </c>
      <c r="D48" s="1171"/>
      <c r="E48" s="1172"/>
      <c r="F48" s="15">
        <v>7.28</v>
      </c>
      <c r="G48" s="16">
        <v>4.88</v>
      </c>
      <c r="H48" s="16">
        <v>4.8099999999999996</v>
      </c>
      <c r="I48" s="16">
        <v>5.18</v>
      </c>
      <c r="J48" s="17">
        <v>6.02</v>
      </c>
    </row>
    <row r="49" spans="2:10" ht="57.75" customHeight="1" thickBot="1">
      <c r="B49" s="18"/>
      <c r="C49" s="1173" t="s">
        <v>5</v>
      </c>
      <c r="D49" s="1173"/>
      <c r="E49" s="1174"/>
      <c r="F49" s="19">
        <v>2.89</v>
      </c>
      <c r="G49" s="20" t="s">
        <v>523</v>
      </c>
      <c r="H49" s="20" t="s">
        <v>524</v>
      </c>
      <c r="I49" s="20">
        <v>0.38</v>
      </c>
      <c r="J49" s="21">
        <v>0.98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2017-03-28T00:35:56Z</cp:lastPrinted>
  <dcterms:created xsi:type="dcterms:W3CDTF">2017-02-15T22:25:29Z</dcterms:created>
  <dcterms:modified xsi:type="dcterms:W3CDTF">2017-05-10T13:29:48Z</dcterms:modified>
</cp:coreProperties>
</file>