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3市町村支援課\00.一時保存フォルダ（令和３年度）\S_市町村税\S5_市町村税調\S502_市町村税徴収状況調\徴収実績（HP掲載）\211115差し替え分\HP掲載データ\"/>
    </mc:Choice>
  </mc:AlternateContent>
  <bookViews>
    <workbookView xWindow="0" yWindow="0" windowWidth="12630" windowHeight="7545"/>
  </bookViews>
  <sheets>
    <sheet name="固定資産税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1" l="1"/>
  <c r="K72" i="1"/>
  <c r="J72" i="1"/>
  <c r="I72" i="1"/>
  <c r="M72" i="1" s="1"/>
  <c r="H72" i="1"/>
  <c r="G72" i="1"/>
  <c r="F72" i="1"/>
  <c r="O72" i="1" s="1"/>
  <c r="E72" i="1"/>
  <c r="N72" i="1" s="1"/>
  <c r="D72" i="1"/>
  <c r="L71" i="1"/>
  <c r="K71" i="1"/>
  <c r="J71" i="1"/>
  <c r="I71" i="1"/>
  <c r="M71" i="1" s="1"/>
  <c r="H71" i="1"/>
  <c r="G71" i="1"/>
  <c r="F71" i="1"/>
  <c r="O71" i="1" s="1"/>
  <c r="E71" i="1"/>
  <c r="D71" i="1"/>
  <c r="L70" i="1"/>
  <c r="K70" i="1"/>
  <c r="J70" i="1"/>
  <c r="I70" i="1"/>
  <c r="H70" i="1"/>
  <c r="G70" i="1"/>
  <c r="F70" i="1"/>
  <c r="E70" i="1"/>
  <c r="D70" i="1"/>
  <c r="L69" i="1"/>
  <c r="K69" i="1"/>
  <c r="J69" i="1"/>
  <c r="I69" i="1"/>
  <c r="H69" i="1"/>
  <c r="G69" i="1"/>
  <c r="F69" i="1"/>
  <c r="E69" i="1"/>
  <c r="D69" i="1"/>
  <c r="O68" i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  <c r="M69" i="1" l="1"/>
  <c r="O69" i="1"/>
  <c r="N70" i="1"/>
  <c r="M70" i="1"/>
  <c r="O70" i="1"/>
  <c r="N71" i="1"/>
  <c r="N69" i="1"/>
</calcChain>
</file>

<file path=xl/sharedStrings.xml><?xml version="1.0" encoding="utf-8"?>
<sst xmlns="http://schemas.openxmlformats.org/spreadsheetml/2006/main" count="97" uniqueCount="95">
  <si>
    <t>　　（２）固定資産税</t>
    <rPh sb="5" eb="7">
      <t>コテイ</t>
    </rPh>
    <rPh sb="7" eb="10">
      <t>シサンゼイ</t>
    </rPh>
    <phoneticPr fontId="6"/>
  </si>
  <si>
    <t>（単位：千円）</t>
    <phoneticPr fontId="3"/>
  </si>
  <si>
    <t>市町村名</t>
    <phoneticPr fontId="3"/>
  </si>
  <si>
    <t>調        定        済        額</t>
    <phoneticPr fontId="3"/>
  </si>
  <si>
    <t>収      入      済      額</t>
    <phoneticPr fontId="3"/>
  </si>
  <si>
    <t>徴   収   率 （％）</t>
    <phoneticPr fontId="3"/>
  </si>
  <si>
    <t xml:space="preserve">標準税率  </t>
    <phoneticPr fontId="3"/>
  </si>
  <si>
    <t>Ｃのうち徴収</t>
    <phoneticPr fontId="3"/>
  </si>
  <si>
    <t>標準税率超</t>
  </si>
  <si>
    <t>現年課税分</t>
  </si>
  <si>
    <t>滞納繰越分</t>
  </si>
  <si>
    <t>合計</t>
    <phoneticPr fontId="3"/>
  </si>
  <si>
    <t>超過調定額</t>
  </si>
  <si>
    <t>猶予に係る調</t>
    <phoneticPr fontId="3"/>
  </si>
  <si>
    <t>合計</t>
    <phoneticPr fontId="3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</si>
  <si>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</si>
  <si>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</si>
  <si>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</si>
  <si>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</si>
  <si>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</si>
  <si>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</si>
  <si>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</si>
  <si>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</si>
  <si>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3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</si>
  <si>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</si>
  <si>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</si>
  <si>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</si>
  <si>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</si>
  <si>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</si>
  <si>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</si>
  <si>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</si>
  <si>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</si>
  <si>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</si>
  <si>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</si>
  <si>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</si>
  <si>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</si>
  <si>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</si>
  <si>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</si>
  <si>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</si>
  <si>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</si>
  <si>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</si>
  <si>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</si>
  <si>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</si>
  <si>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</si>
  <si>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</si>
  <si>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</si>
  <si>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</si>
  <si>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</si>
  <si>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</si>
  <si>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</si>
  <si>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</si>
  <si>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</si>
  <si>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</si>
  <si>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</si>
  <si>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</si>
  <si>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</si>
  <si>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3" eb="4">
      <t>シ</t>
    </rPh>
    <phoneticPr fontId="3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</si>
  <si>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</si>
  <si>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</si>
  <si>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</si>
  <si>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</si>
  <si>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</si>
  <si>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</si>
  <si>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</si>
  <si>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</si>
  <si>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</si>
  <si>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</si>
  <si>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</si>
  <si>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</si>
  <si>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</si>
  <si>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</si>
  <si>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</si>
  <si>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</si>
  <si>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</si>
  <si>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</si>
  <si>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</si>
  <si>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</si>
  <si>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</si>
  <si>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</si>
  <si>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</si>
  <si>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</si>
  <si>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</si>
  <si>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</si>
  <si>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</si>
  <si>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</si>
  <si>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</si>
  <si>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</si>
  <si>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</si>
  <si>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</si>
  <si>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3"/>
  </si>
  <si>
    <t>町村計</t>
    <phoneticPr fontId="3"/>
  </si>
  <si>
    <t>県計</t>
    <phoneticPr fontId="3"/>
  </si>
  <si>
    <t>一　普通税</t>
  </si>
  <si>
    <t>　１　法定普通税</t>
  </si>
  <si>
    <t>令和２年度市町村税の徴収実績（市町村別）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</si>
</sst>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9" fontId="5" fillId="0" borderId="0" xfId="2" applyFont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9" fontId="5" fillId="0" borderId="0" xfId="2" applyFont="1" applyFill="1" applyBorder="1" applyAlignment="1" applyProtection="1">
      <alignment horizontal="center" vertical="center"/>
    </xf>
    <xf numFmtId="9" fontId="5" fillId="0" borderId="0" xfId="2" applyFont="1" applyFill="1" applyBorder="1" applyAlignment="1" applyProtection="1">
      <alignment vertical="center"/>
    </xf>
    <xf numFmtId="9" fontId="5" fillId="0" borderId="1" xfId="2" applyFont="1" applyFill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9" fontId="5" fillId="0" borderId="5" xfId="2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distributed" vertical="center" justifyLastLine="1"/>
    </xf>
    <xf numFmtId="0" fontId="5" fillId="0" borderId="8" xfId="0" applyFont="1" applyBorder="1" applyAlignment="1" applyProtection="1">
      <alignment vertical="center"/>
    </xf>
    <xf numFmtId="9" fontId="5" fillId="0" borderId="8" xfId="2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right" vertical="center"/>
    </xf>
    <xf numFmtId="0" fontId="5" fillId="0" borderId="11" xfId="0" applyFont="1" applyBorder="1" applyAlignment="1" applyProtection="1">
      <alignment vertical="center"/>
    </xf>
    <xf numFmtId="9" fontId="5" fillId="0" borderId="11" xfId="2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38" fontId="7" fillId="0" borderId="12" xfId="1" applyFont="1" applyBorder="1">
      <alignment vertical="center"/>
    </xf>
    <xf numFmtId="38" fontId="7" fillId="0" borderId="5" xfId="1" applyFont="1" applyBorder="1">
      <alignment vertical="center"/>
    </xf>
    <xf numFmtId="38" fontId="7" fillId="0" borderId="13" xfId="1" applyFont="1" applyBorder="1">
      <alignment vertical="center"/>
    </xf>
    <xf numFmtId="176" fontId="5" fillId="0" borderId="8" xfId="2" applyNumberFormat="1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38" fontId="7" fillId="0" borderId="6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7" xfId="1" applyFont="1" applyBorder="1">
      <alignment vertical="center"/>
    </xf>
    <xf numFmtId="0" fontId="5" fillId="0" borderId="1" xfId="0" applyFont="1" applyBorder="1" applyAlignment="1" applyProtection="1">
      <alignment horizontal="distributed" vertical="center"/>
    </xf>
    <xf numFmtId="38" fontId="7" fillId="0" borderId="14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0" xfId="1" applyFont="1" applyBorder="1">
      <alignment vertical="center"/>
    </xf>
    <xf numFmtId="176" fontId="5" fillId="0" borderId="11" xfId="2" applyNumberFormat="1" applyFont="1" applyBorder="1" applyAlignment="1" applyProtection="1">
      <alignment horizontal="center" vertical="center"/>
    </xf>
    <xf numFmtId="0" fontId="5" fillId="0" borderId="0" xfId="0" applyFont="1" applyBorder="1">
      <alignment vertical="center"/>
    </xf>
    <xf numFmtId="38" fontId="7" fillId="0" borderId="15" xfId="1" applyFont="1" applyBorder="1">
      <alignment vertical="center"/>
    </xf>
    <xf numFmtId="38" fontId="7" fillId="0" borderId="16" xfId="1" applyFont="1" applyBorder="1">
      <alignment vertical="center"/>
    </xf>
    <xf numFmtId="38" fontId="7" fillId="0" borderId="9" xfId="1" applyFont="1" applyBorder="1">
      <alignment vertical="center"/>
    </xf>
    <xf numFmtId="38" fontId="7" fillId="0" borderId="17" xfId="1" applyFont="1" applyBorder="1">
      <alignment vertical="center"/>
    </xf>
    <xf numFmtId="38" fontId="7" fillId="0" borderId="18" xfId="1" applyFont="1" applyBorder="1">
      <alignment vertical="center"/>
    </xf>
    <xf numFmtId="37" fontId="7" fillId="0" borderId="5" xfId="0" applyNumberFormat="1" applyFont="1" applyBorder="1" applyAlignment="1" applyProtection="1">
      <alignment vertical="center"/>
    </xf>
    <xf numFmtId="176" fontId="5" fillId="0" borderId="5" xfId="2" applyNumberFormat="1" applyFont="1" applyBorder="1" applyAlignment="1" applyProtection="1">
      <alignment horizontal="center" vertical="center"/>
    </xf>
    <xf numFmtId="37" fontId="7" fillId="0" borderId="8" xfId="0" applyNumberFormat="1" applyFont="1" applyBorder="1" applyAlignment="1" applyProtection="1">
      <alignment vertical="center"/>
    </xf>
    <xf numFmtId="37" fontId="7" fillId="0" borderId="1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1" xfId="0" applyFont="1" applyBorder="1" applyAlignment="1" applyProtection="1">
      <alignment horizontal="distributed" vertical="center"/>
    </xf>
    <xf numFmtId="0" fontId="5" fillId="0" borderId="5" xfId="0" applyFont="1" applyBorder="1" applyAlignment="1" applyProtection="1">
      <alignment horizontal="center" vertical="center"/>
    </xf>
    <xf numFmtId="9" fontId="5" fillId="0" borderId="5" xfId="2" applyFont="1" applyBorder="1" applyAlignment="1" applyProtection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72"/>
  <sheetViews>
    <sheetView showZeros="0" tabSelected="1" view="pageBreakPreview" zoomScaleNormal="60" workbookViewId="0">
      <selection activeCell="H14" sqref="H14"/>
    </sheetView>
  </sheetViews>
  <sheetFormatPr defaultColWidth="18.625" defaultRowHeight="12.75" customHeight="1"/>
  <cols>
    <col min="1" max="1" width="0.875" style="35" customWidth="1"/>
    <col min="2" max="2" width="6.625" style="35" customWidth="1"/>
    <col min="3" max="3" width="0.875" style="35" customWidth="1"/>
    <col min="4" max="12" width="10.625" style="35" customWidth="1"/>
    <col min="13" max="15" width="6.625" style="54" customWidth="1"/>
    <col min="16" max="16384" width="18.625" style="35"/>
  </cols>
  <sheetData>
    <row r="1" spans="1:15" s="6" customFormat="1" ht="12.75" customHeight="1">
      <c r="A1" s="1" t="s">
        <v>94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>
      <c r="A2" s="7" t="s">
        <v>92</v>
      </c>
      <c r="B2" s="8"/>
      <c r="C2" s="8"/>
    </row>
    <row r="3" spans="1:15" s="9" customFormat="1" ht="12.75" customHeight="1">
      <c r="A3" s="7" t="s">
        <v>93</v>
      </c>
      <c r="B3" s="8"/>
      <c r="C3" s="8"/>
    </row>
    <row r="4" spans="1:15" s="9" customFormat="1" ht="12.75" customHeight="1">
      <c r="A4" s="7" t="s">
        <v>0</v>
      </c>
      <c r="B4" s="7"/>
      <c r="C4" s="7"/>
      <c r="D4" s="10"/>
      <c r="E4" s="10"/>
      <c r="F4" s="10"/>
      <c r="G4" s="10"/>
      <c r="H4" s="10"/>
      <c r="I4" s="10"/>
      <c r="J4" s="10"/>
      <c r="K4" s="10"/>
      <c r="L4" s="10"/>
      <c r="M4" s="11"/>
      <c r="N4" s="12"/>
      <c r="O4" s="13" t="s">
        <v>1</v>
      </c>
    </row>
    <row r="5" spans="1:15" s="6" customFormat="1" ht="12.75" customHeight="1">
      <c r="A5" s="14"/>
      <c r="B5" s="55" t="s">
        <v>2</v>
      </c>
      <c r="C5" s="15"/>
      <c r="D5" s="58" t="s">
        <v>3</v>
      </c>
      <c r="E5" s="58"/>
      <c r="F5" s="58"/>
      <c r="G5" s="58"/>
      <c r="H5" s="58"/>
      <c r="I5" s="58" t="s">
        <v>4</v>
      </c>
      <c r="J5" s="58"/>
      <c r="K5" s="58"/>
      <c r="L5" s="58"/>
      <c r="M5" s="59" t="s">
        <v>5</v>
      </c>
      <c r="N5" s="59"/>
      <c r="O5" s="59"/>
    </row>
    <row r="6" spans="1:15" s="6" customFormat="1" ht="12.75" customHeight="1">
      <c r="A6" s="16"/>
      <c r="B6" s="56"/>
      <c r="C6" s="17"/>
      <c r="D6" s="18"/>
      <c r="E6" s="18"/>
      <c r="F6" s="18"/>
      <c r="G6" s="19" t="s">
        <v>6</v>
      </c>
      <c r="H6" s="18" t="s">
        <v>7</v>
      </c>
      <c r="I6" s="18"/>
      <c r="J6" s="18"/>
      <c r="K6" s="18"/>
      <c r="L6" s="19" t="s">
        <v>8</v>
      </c>
      <c r="M6" s="20"/>
      <c r="N6" s="20"/>
      <c r="O6" s="20"/>
    </row>
    <row r="7" spans="1:15" s="6" customFormat="1" ht="12.75" customHeight="1">
      <c r="A7" s="16"/>
      <c r="B7" s="56"/>
      <c r="C7" s="17"/>
      <c r="D7" s="21" t="s">
        <v>9</v>
      </c>
      <c r="E7" s="21" t="s">
        <v>10</v>
      </c>
      <c r="F7" s="22" t="s">
        <v>11</v>
      </c>
      <c r="G7" s="21" t="s">
        <v>12</v>
      </c>
      <c r="H7" s="23" t="s">
        <v>13</v>
      </c>
      <c r="I7" s="21" t="s">
        <v>9</v>
      </c>
      <c r="J7" s="21" t="s">
        <v>10</v>
      </c>
      <c r="K7" s="22" t="s">
        <v>14</v>
      </c>
      <c r="L7" s="21" t="s">
        <v>15</v>
      </c>
      <c r="M7" s="24" t="s">
        <v>16</v>
      </c>
      <c r="N7" s="24" t="s">
        <v>17</v>
      </c>
      <c r="O7" s="24" t="s">
        <v>18</v>
      </c>
    </row>
    <row r="8" spans="1:15" s="6" customFormat="1" ht="12.75" customHeight="1">
      <c r="A8" s="25"/>
      <c r="B8" s="57"/>
      <c r="C8" s="26"/>
      <c r="D8" s="27" t="s">
        <v>19</v>
      </c>
      <c r="E8" s="27" t="s">
        <v>20</v>
      </c>
      <c r="F8" s="27" t="s">
        <v>21</v>
      </c>
      <c r="G8" s="27" t="s">
        <v>22</v>
      </c>
      <c r="H8" s="28" t="s">
        <v>23</v>
      </c>
      <c r="I8" s="27" t="s">
        <v>24</v>
      </c>
      <c r="J8" s="27" t="s">
        <v>25</v>
      </c>
      <c r="K8" s="27" t="s">
        <v>26</v>
      </c>
      <c r="L8" s="27" t="s">
        <v>27</v>
      </c>
      <c r="M8" s="29"/>
      <c r="N8" s="29"/>
      <c r="O8" s="29"/>
    </row>
    <row r="9" spans="1:15" ht="12.75" customHeight="1">
      <c r="A9" s="16"/>
      <c r="B9" s="30" t="s">
        <v>28</v>
      </c>
      <c r="C9" s="17"/>
      <c r="D9" s="31">
        <v>71675327</v>
      </c>
      <c r="E9" s="32">
        <v>975393</v>
      </c>
      <c r="F9" s="32">
        <v>72650720</v>
      </c>
      <c r="G9" s="32">
        <v>0</v>
      </c>
      <c r="H9" s="32">
        <v>0</v>
      </c>
      <c r="I9" s="32">
        <v>70225843</v>
      </c>
      <c r="J9" s="32">
        <v>375930</v>
      </c>
      <c r="K9" s="32">
        <v>70601773</v>
      </c>
      <c r="L9" s="33">
        <v>0</v>
      </c>
      <c r="M9" s="34">
        <f t="shared" ref="M9:M72" si="0">IF(I9=0,"",(I9/D9))</f>
        <v>0.97977708563506105</v>
      </c>
      <c r="N9" s="34">
        <f>IF(E9=0,"",IF(J9=0,"0.0%",(J9/E9)))</f>
        <v>0.38541387932863985</v>
      </c>
      <c r="O9" s="34">
        <f>IF(F9=0,"",IF(K9=0,"0.0%",(K9/F9)))</f>
        <v>0.97179729258016989</v>
      </c>
    </row>
    <row r="10" spans="1:15" ht="12.75" customHeight="1">
      <c r="A10" s="16"/>
      <c r="B10" s="30" t="s">
        <v>29</v>
      </c>
      <c r="C10" s="17"/>
      <c r="D10" s="36">
        <v>124319202</v>
      </c>
      <c r="E10" s="37">
        <v>932157</v>
      </c>
      <c r="F10" s="37">
        <v>125251359</v>
      </c>
      <c r="G10" s="37">
        <v>0</v>
      </c>
      <c r="H10" s="37">
        <v>0</v>
      </c>
      <c r="I10" s="37">
        <v>122151389</v>
      </c>
      <c r="J10" s="37">
        <v>456281</v>
      </c>
      <c r="K10" s="37">
        <v>122607670</v>
      </c>
      <c r="L10" s="38">
        <v>0</v>
      </c>
      <c r="M10" s="34">
        <f t="shared" si="0"/>
        <v>0.98256252481414741</v>
      </c>
      <c r="N10" s="34">
        <f t="shared" ref="N10:O72" si="1">IF(E10=0,"",IF(J10=0,"0.0%",(J10/E10)))</f>
        <v>0.48948943150134583</v>
      </c>
      <c r="O10" s="34">
        <f t="shared" si="1"/>
        <v>0.97889293161282187</v>
      </c>
    </row>
    <row r="11" spans="1:15" ht="12.75" customHeight="1">
      <c r="A11" s="16"/>
      <c r="B11" s="30" t="s">
        <v>30</v>
      </c>
      <c r="C11" s="17"/>
      <c r="D11" s="36">
        <v>7456781</v>
      </c>
      <c r="E11" s="37">
        <v>353204</v>
      </c>
      <c r="F11" s="37">
        <v>7809985</v>
      </c>
      <c r="G11" s="37">
        <v>924731</v>
      </c>
      <c r="H11" s="37">
        <v>0</v>
      </c>
      <c r="I11" s="37">
        <v>7323530</v>
      </c>
      <c r="J11" s="37">
        <v>50394</v>
      </c>
      <c r="K11" s="37">
        <v>7373924</v>
      </c>
      <c r="L11" s="38">
        <v>908086</v>
      </c>
      <c r="M11" s="34">
        <f t="shared" si="0"/>
        <v>0.98213022482489432</v>
      </c>
      <c r="N11" s="34">
        <f t="shared" si="1"/>
        <v>0.14267675337765146</v>
      </c>
      <c r="O11" s="34">
        <f t="shared" si="1"/>
        <v>0.944166217988895</v>
      </c>
    </row>
    <row r="12" spans="1:15" ht="12.75" customHeight="1">
      <c r="A12" s="16"/>
      <c r="B12" s="30" t="s">
        <v>31</v>
      </c>
      <c r="C12" s="17"/>
      <c r="D12" s="36">
        <v>16701046</v>
      </c>
      <c r="E12" s="37">
        <v>457818</v>
      </c>
      <c r="F12" s="37">
        <v>17158864</v>
      </c>
      <c r="G12" s="37">
        <v>0</v>
      </c>
      <c r="H12" s="37">
        <v>0</v>
      </c>
      <c r="I12" s="37">
        <v>16377063</v>
      </c>
      <c r="J12" s="37">
        <v>121464</v>
      </c>
      <c r="K12" s="37">
        <v>16498527</v>
      </c>
      <c r="L12" s="38">
        <v>0</v>
      </c>
      <c r="M12" s="34">
        <f t="shared" si="0"/>
        <v>0.98060103540820143</v>
      </c>
      <c r="N12" s="34">
        <f t="shared" si="1"/>
        <v>0.26531066930526975</v>
      </c>
      <c r="O12" s="34">
        <f t="shared" si="1"/>
        <v>0.96151627520330019</v>
      </c>
    </row>
    <row r="13" spans="1:15" s="44" customFormat="1" ht="12.75" customHeight="1">
      <c r="A13" s="25"/>
      <c r="B13" s="39" t="s">
        <v>32</v>
      </c>
      <c r="C13" s="26"/>
      <c r="D13" s="40">
        <v>3129481</v>
      </c>
      <c r="E13" s="41">
        <v>87024</v>
      </c>
      <c r="F13" s="41">
        <v>3216505</v>
      </c>
      <c r="G13" s="41">
        <v>0</v>
      </c>
      <c r="H13" s="41">
        <v>0</v>
      </c>
      <c r="I13" s="41">
        <v>3047435</v>
      </c>
      <c r="J13" s="41">
        <v>18390</v>
      </c>
      <c r="K13" s="41">
        <v>3065825</v>
      </c>
      <c r="L13" s="42">
        <v>0</v>
      </c>
      <c r="M13" s="43">
        <f t="shared" si="0"/>
        <v>0.97378287326237167</v>
      </c>
      <c r="N13" s="43">
        <f t="shared" si="1"/>
        <v>0.21132101489244345</v>
      </c>
      <c r="O13" s="43">
        <f t="shared" si="1"/>
        <v>0.9531541222538128</v>
      </c>
    </row>
    <row r="14" spans="1:15" s="44" customFormat="1" ht="12.75" customHeight="1">
      <c r="A14" s="16"/>
      <c r="B14" s="30" t="s">
        <v>33</v>
      </c>
      <c r="C14" s="17"/>
      <c r="D14" s="45">
        <v>6457404</v>
      </c>
      <c r="E14" s="37">
        <v>493168</v>
      </c>
      <c r="F14" s="37">
        <v>6950572</v>
      </c>
      <c r="G14" s="37">
        <v>0</v>
      </c>
      <c r="H14" s="37">
        <v>0</v>
      </c>
      <c r="I14" s="37">
        <v>6273061</v>
      </c>
      <c r="J14" s="37">
        <v>64214</v>
      </c>
      <c r="K14" s="37">
        <v>6337275</v>
      </c>
      <c r="L14" s="46">
        <v>0</v>
      </c>
      <c r="M14" s="34">
        <f t="shared" si="0"/>
        <v>0.97145245984299577</v>
      </c>
      <c r="N14" s="34">
        <f t="shared" si="1"/>
        <v>0.13020715050449339</v>
      </c>
      <c r="O14" s="34">
        <f t="shared" si="1"/>
        <v>0.91176308942630913</v>
      </c>
    </row>
    <row r="15" spans="1:15" s="44" customFormat="1" ht="12.75" customHeight="1">
      <c r="A15" s="16"/>
      <c r="B15" s="30" t="s">
        <v>34</v>
      </c>
      <c r="C15" s="17"/>
      <c r="D15" s="36">
        <v>2560080</v>
      </c>
      <c r="E15" s="37">
        <v>207266</v>
      </c>
      <c r="F15" s="37">
        <v>2767346</v>
      </c>
      <c r="G15" s="37">
        <v>169211</v>
      </c>
      <c r="H15" s="37">
        <v>0</v>
      </c>
      <c r="I15" s="37">
        <v>2506631</v>
      </c>
      <c r="J15" s="37">
        <v>37077</v>
      </c>
      <c r="K15" s="37">
        <v>2543708</v>
      </c>
      <c r="L15" s="38">
        <v>165657</v>
      </c>
      <c r="M15" s="34">
        <f t="shared" si="0"/>
        <v>0.9791221368082248</v>
      </c>
      <c r="N15" s="34">
        <f t="shared" si="1"/>
        <v>0.17888606910926055</v>
      </c>
      <c r="O15" s="34">
        <f t="shared" si="1"/>
        <v>0.9191868309925828</v>
      </c>
    </row>
    <row r="16" spans="1:15" s="44" customFormat="1" ht="12.75" customHeight="1">
      <c r="A16" s="16"/>
      <c r="B16" s="30" t="s">
        <v>35</v>
      </c>
      <c r="C16" s="17"/>
      <c r="D16" s="36">
        <v>2940791</v>
      </c>
      <c r="E16" s="37">
        <v>159862</v>
      </c>
      <c r="F16" s="37">
        <v>3100653</v>
      </c>
      <c r="G16" s="37">
        <v>0</v>
      </c>
      <c r="H16" s="37">
        <v>0</v>
      </c>
      <c r="I16" s="37">
        <v>2893714</v>
      </c>
      <c r="J16" s="37">
        <v>43183</v>
      </c>
      <c r="K16" s="37">
        <v>2936897</v>
      </c>
      <c r="L16" s="38">
        <v>0</v>
      </c>
      <c r="M16" s="34">
        <f t="shared" si="0"/>
        <v>0.98399172195507945</v>
      </c>
      <c r="N16" s="34">
        <f t="shared" si="1"/>
        <v>0.27012673430834094</v>
      </c>
      <c r="O16" s="34">
        <f t="shared" si="1"/>
        <v>0.94718660875628458</v>
      </c>
    </row>
    <row r="17" spans="1:15" s="44" customFormat="1" ht="12.75" customHeight="1">
      <c r="A17" s="16"/>
      <c r="B17" s="30" t="s">
        <v>36</v>
      </c>
      <c r="C17" s="17"/>
      <c r="D17" s="36">
        <v>3589989</v>
      </c>
      <c r="E17" s="37">
        <v>185778</v>
      </c>
      <c r="F17" s="37">
        <v>3775767</v>
      </c>
      <c r="G17" s="37">
        <v>468458</v>
      </c>
      <c r="H17" s="37">
        <v>0</v>
      </c>
      <c r="I17" s="37">
        <v>3545953</v>
      </c>
      <c r="J17" s="37">
        <v>48483</v>
      </c>
      <c r="K17" s="37">
        <v>3594436</v>
      </c>
      <c r="L17" s="38">
        <v>462837</v>
      </c>
      <c r="M17" s="34">
        <f t="shared" si="0"/>
        <v>0.98773366715051214</v>
      </c>
      <c r="N17" s="34">
        <f t="shared" si="1"/>
        <v>0.26097277395601204</v>
      </c>
      <c r="O17" s="34">
        <f t="shared" si="1"/>
        <v>0.95197505566418694</v>
      </c>
    </row>
    <row r="18" spans="1:15" s="44" customFormat="1" ht="12.75" customHeight="1">
      <c r="A18" s="25"/>
      <c r="B18" s="39" t="s">
        <v>37</v>
      </c>
      <c r="C18" s="26"/>
      <c r="D18" s="47">
        <v>3291594</v>
      </c>
      <c r="E18" s="41">
        <v>145085</v>
      </c>
      <c r="F18" s="41">
        <v>3436679</v>
      </c>
      <c r="G18" s="41">
        <v>219567</v>
      </c>
      <c r="H18" s="41">
        <v>0</v>
      </c>
      <c r="I18" s="41">
        <v>3233359</v>
      </c>
      <c r="J18" s="41">
        <v>33553</v>
      </c>
      <c r="K18" s="41">
        <v>3266912</v>
      </c>
      <c r="L18" s="42">
        <v>215615</v>
      </c>
      <c r="M18" s="43">
        <f t="shared" si="0"/>
        <v>0.98230796386188579</v>
      </c>
      <c r="N18" s="43">
        <f t="shared" si="1"/>
        <v>0.23126443119550608</v>
      </c>
      <c r="O18" s="43">
        <f t="shared" si="1"/>
        <v>0.95060143819076492</v>
      </c>
    </row>
    <row r="19" spans="1:15" s="44" customFormat="1" ht="12.75" customHeight="1">
      <c r="A19" s="16"/>
      <c r="B19" s="30" t="s">
        <v>38</v>
      </c>
      <c r="C19" s="17"/>
      <c r="D19" s="45">
        <v>1882177</v>
      </c>
      <c r="E19" s="37">
        <v>257973</v>
      </c>
      <c r="F19" s="37">
        <v>2140150</v>
      </c>
      <c r="G19" s="37">
        <v>125889</v>
      </c>
      <c r="H19" s="37">
        <v>0</v>
      </c>
      <c r="I19" s="37">
        <v>1854760</v>
      </c>
      <c r="J19" s="37">
        <v>35892</v>
      </c>
      <c r="K19" s="37">
        <v>1890652</v>
      </c>
      <c r="L19" s="46">
        <v>124001</v>
      </c>
      <c r="M19" s="34">
        <f t="shared" si="0"/>
        <v>0.98543335722410808</v>
      </c>
      <c r="N19" s="34">
        <f t="shared" si="1"/>
        <v>0.13913083927387751</v>
      </c>
      <c r="O19" s="34">
        <f t="shared" si="1"/>
        <v>0.88342032100553702</v>
      </c>
    </row>
    <row r="20" spans="1:15" s="44" customFormat="1" ht="12.75" customHeight="1">
      <c r="A20" s="16"/>
      <c r="B20" s="30" t="s">
        <v>39</v>
      </c>
      <c r="C20" s="17"/>
      <c r="D20" s="36">
        <v>3652628</v>
      </c>
      <c r="E20" s="37">
        <v>230731</v>
      </c>
      <c r="F20" s="37">
        <v>3883359</v>
      </c>
      <c r="G20" s="37">
        <v>242671</v>
      </c>
      <c r="H20" s="37">
        <v>0</v>
      </c>
      <c r="I20" s="37">
        <v>3543465</v>
      </c>
      <c r="J20" s="37">
        <v>31618</v>
      </c>
      <c r="K20" s="37">
        <v>3575083</v>
      </c>
      <c r="L20" s="38">
        <v>235391</v>
      </c>
      <c r="M20" s="34">
        <f t="shared" si="0"/>
        <v>0.97011384679742918</v>
      </c>
      <c r="N20" s="34">
        <f t="shared" si="1"/>
        <v>0.13703403530518221</v>
      </c>
      <c r="O20" s="34">
        <f t="shared" si="1"/>
        <v>0.92061614700057348</v>
      </c>
    </row>
    <row r="21" spans="1:15" s="44" customFormat="1" ht="12.75" customHeight="1">
      <c r="A21" s="16"/>
      <c r="B21" s="30" t="s">
        <v>40</v>
      </c>
      <c r="C21" s="17"/>
      <c r="D21" s="36">
        <v>1788104</v>
      </c>
      <c r="E21" s="37">
        <v>192264</v>
      </c>
      <c r="F21" s="37">
        <v>1980368</v>
      </c>
      <c r="G21" s="37">
        <v>118064</v>
      </c>
      <c r="H21" s="37">
        <v>0</v>
      </c>
      <c r="I21" s="37">
        <v>1737701</v>
      </c>
      <c r="J21" s="37">
        <v>25175</v>
      </c>
      <c r="K21" s="37">
        <v>1762876</v>
      </c>
      <c r="L21" s="38">
        <v>114699</v>
      </c>
      <c r="M21" s="34">
        <f t="shared" si="0"/>
        <v>0.97181204225257589</v>
      </c>
      <c r="N21" s="34">
        <f t="shared" si="1"/>
        <v>0.13093974951108892</v>
      </c>
      <c r="O21" s="34">
        <f t="shared" si="1"/>
        <v>0.8901759672949674</v>
      </c>
    </row>
    <row r="22" spans="1:15" s="44" customFormat="1" ht="12.75" customHeight="1">
      <c r="A22" s="16"/>
      <c r="B22" s="30" t="s">
        <v>41</v>
      </c>
      <c r="C22" s="17"/>
      <c r="D22" s="36">
        <v>1715030</v>
      </c>
      <c r="E22" s="37">
        <v>44499</v>
      </c>
      <c r="F22" s="37">
        <v>1759529</v>
      </c>
      <c r="G22" s="37">
        <v>0</v>
      </c>
      <c r="H22" s="37">
        <v>0</v>
      </c>
      <c r="I22" s="37">
        <v>1679800</v>
      </c>
      <c r="J22" s="37">
        <v>11199</v>
      </c>
      <c r="K22" s="37">
        <v>1690999</v>
      </c>
      <c r="L22" s="38">
        <v>0</v>
      </c>
      <c r="M22" s="34">
        <f t="shared" si="0"/>
        <v>0.97945808528130707</v>
      </c>
      <c r="N22" s="34">
        <f t="shared" si="1"/>
        <v>0.25166857682195104</v>
      </c>
      <c r="O22" s="34">
        <f t="shared" si="1"/>
        <v>0.96105207700469841</v>
      </c>
    </row>
    <row r="23" spans="1:15" s="44" customFormat="1" ht="12.75" customHeight="1">
      <c r="A23" s="25"/>
      <c r="B23" s="39" t="s">
        <v>42</v>
      </c>
      <c r="C23" s="26"/>
      <c r="D23" s="40">
        <v>2757994</v>
      </c>
      <c r="E23" s="41">
        <v>93580</v>
      </c>
      <c r="F23" s="41">
        <v>2851574</v>
      </c>
      <c r="G23" s="41">
        <v>0</v>
      </c>
      <c r="H23" s="41">
        <v>0</v>
      </c>
      <c r="I23" s="41">
        <v>2738734</v>
      </c>
      <c r="J23" s="41">
        <v>28944</v>
      </c>
      <c r="K23" s="41">
        <v>2767678</v>
      </c>
      <c r="L23" s="42">
        <v>0</v>
      </c>
      <c r="M23" s="43">
        <f t="shared" si="0"/>
        <v>0.99301666356054441</v>
      </c>
      <c r="N23" s="43">
        <f t="shared" si="1"/>
        <v>0.3092968583030562</v>
      </c>
      <c r="O23" s="43">
        <f t="shared" si="1"/>
        <v>0.9705790556373427</v>
      </c>
    </row>
    <row r="24" spans="1:15" s="44" customFormat="1" ht="12.75" customHeight="1">
      <c r="A24" s="16"/>
      <c r="B24" s="30" t="s">
        <v>43</v>
      </c>
      <c r="C24" s="17"/>
      <c r="D24" s="45">
        <v>5631460</v>
      </c>
      <c r="E24" s="37">
        <v>370488</v>
      </c>
      <c r="F24" s="37">
        <v>6001948</v>
      </c>
      <c r="G24" s="37">
        <v>0</v>
      </c>
      <c r="H24" s="37">
        <v>0</v>
      </c>
      <c r="I24" s="37">
        <v>5507917</v>
      </c>
      <c r="J24" s="37">
        <v>95160</v>
      </c>
      <c r="K24" s="37">
        <v>5603077</v>
      </c>
      <c r="L24" s="46">
        <v>0</v>
      </c>
      <c r="M24" s="34">
        <f t="shared" si="0"/>
        <v>0.97806199458044629</v>
      </c>
      <c r="N24" s="34">
        <f t="shared" si="1"/>
        <v>0.25685042430524063</v>
      </c>
      <c r="O24" s="34">
        <f t="shared" si="1"/>
        <v>0.93354307634787903</v>
      </c>
    </row>
    <row r="25" spans="1:15" s="44" customFormat="1" ht="12.75" customHeight="1">
      <c r="A25" s="16"/>
      <c r="B25" s="30" t="s">
        <v>44</v>
      </c>
      <c r="C25" s="17"/>
      <c r="D25" s="36">
        <v>4975810</v>
      </c>
      <c r="E25" s="37">
        <v>51125</v>
      </c>
      <c r="F25" s="37">
        <v>5026935</v>
      </c>
      <c r="G25" s="37">
        <v>0</v>
      </c>
      <c r="H25" s="37">
        <v>0</v>
      </c>
      <c r="I25" s="37">
        <v>4931820</v>
      </c>
      <c r="J25" s="37">
        <v>15736</v>
      </c>
      <c r="K25" s="37">
        <v>4947556</v>
      </c>
      <c r="L25" s="38">
        <v>0</v>
      </c>
      <c r="M25" s="34">
        <f t="shared" si="0"/>
        <v>0.99115922834674153</v>
      </c>
      <c r="N25" s="34">
        <f t="shared" si="1"/>
        <v>0.30779462102689487</v>
      </c>
      <c r="O25" s="34">
        <f t="shared" si="1"/>
        <v>0.98420926469110903</v>
      </c>
    </row>
    <row r="26" spans="1:15" s="44" customFormat="1" ht="12.75" customHeight="1">
      <c r="A26" s="16"/>
      <c r="B26" s="30" t="s">
        <v>45</v>
      </c>
      <c r="C26" s="17"/>
      <c r="D26" s="36">
        <v>5506076</v>
      </c>
      <c r="E26" s="37">
        <v>143792</v>
      </c>
      <c r="F26" s="37">
        <v>5649868</v>
      </c>
      <c r="G26" s="37">
        <v>0</v>
      </c>
      <c r="H26" s="37">
        <v>0</v>
      </c>
      <c r="I26" s="37">
        <v>5461920</v>
      </c>
      <c r="J26" s="37">
        <v>49457</v>
      </c>
      <c r="K26" s="37">
        <v>5511377</v>
      </c>
      <c r="L26" s="38">
        <v>0</v>
      </c>
      <c r="M26" s="34">
        <f t="shared" si="0"/>
        <v>0.9919804957287186</v>
      </c>
      <c r="N26" s="34">
        <f t="shared" si="1"/>
        <v>0.34394820295983086</v>
      </c>
      <c r="O26" s="34">
        <f t="shared" si="1"/>
        <v>0.97548774590840004</v>
      </c>
    </row>
    <row r="27" spans="1:15" s="44" customFormat="1" ht="12.75" customHeight="1">
      <c r="A27" s="16"/>
      <c r="B27" s="30" t="s">
        <v>46</v>
      </c>
      <c r="C27" s="17"/>
      <c r="D27" s="36">
        <v>4074131</v>
      </c>
      <c r="E27" s="37">
        <v>127058</v>
      </c>
      <c r="F27" s="37">
        <v>4201189</v>
      </c>
      <c r="G27" s="37">
        <v>0</v>
      </c>
      <c r="H27" s="37">
        <v>0</v>
      </c>
      <c r="I27" s="37">
        <v>3991524</v>
      </c>
      <c r="J27" s="37">
        <v>38674</v>
      </c>
      <c r="K27" s="37">
        <v>4030198</v>
      </c>
      <c r="L27" s="38">
        <v>0</v>
      </c>
      <c r="M27" s="34">
        <f t="shared" si="0"/>
        <v>0.97972401967437961</v>
      </c>
      <c r="N27" s="34">
        <f t="shared" si="1"/>
        <v>0.30438067654142203</v>
      </c>
      <c r="O27" s="34">
        <f t="shared" si="1"/>
        <v>0.95929937929476627</v>
      </c>
    </row>
    <row r="28" spans="1:15" s="44" customFormat="1" ht="12.75" customHeight="1">
      <c r="A28" s="25"/>
      <c r="B28" s="39" t="s">
        <v>47</v>
      </c>
      <c r="C28" s="26"/>
      <c r="D28" s="40">
        <v>3243976</v>
      </c>
      <c r="E28" s="41">
        <v>77589</v>
      </c>
      <c r="F28" s="41">
        <v>3321565</v>
      </c>
      <c r="G28" s="41">
        <v>0</v>
      </c>
      <c r="H28" s="41">
        <v>0</v>
      </c>
      <c r="I28" s="41">
        <v>3192363</v>
      </c>
      <c r="J28" s="41">
        <v>26904</v>
      </c>
      <c r="K28" s="41">
        <v>3219267</v>
      </c>
      <c r="L28" s="42">
        <v>0</v>
      </c>
      <c r="M28" s="43">
        <f t="shared" si="0"/>
        <v>0.9840895863594552</v>
      </c>
      <c r="N28" s="43">
        <f t="shared" si="1"/>
        <v>0.34675018366005489</v>
      </c>
      <c r="O28" s="43">
        <f t="shared" si="1"/>
        <v>0.96920186719212176</v>
      </c>
    </row>
    <row r="29" spans="1:15" s="44" customFormat="1" ht="12.75" customHeight="1">
      <c r="A29" s="16"/>
      <c r="B29" s="30" t="s">
        <v>48</v>
      </c>
      <c r="C29" s="17"/>
      <c r="D29" s="45">
        <v>3233739</v>
      </c>
      <c r="E29" s="37">
        <v>62080</v>
      </c>
      <c r="F29" s="37">
        <v>3295819</v>
      </c>
      <c r="G29" s="37">
        <v>0</v>
      </c>
      <c r="H29" s="37">
        <v>0</v>
      </c>
      <c r="I29" s="37">
        <v>3204604</v>
      </c>
      <c r="J29" s="37">
        <v>24726</v>
      </c>
      <c r="K29" s="37">
        <v>3229330</v>
      </c>
      <c r="L29" s="46">
        <v>0</v>
      </c>
      <c r="M29" s="34">
        <f t="shared" si="0"/>
        <v>0.99099030564928092</v>
      </c>
      <c r="N29" s="34">
        <f t="shared" si="1"/>
        <v>0.39829252577319585</v>
      </c>
      <c r="O29" s="34">
        <f t="shared" si="1"/>
        <v>0.97982625866286954</v>
      </c>
    </row>
    <row r="30" spans="1:15" s="44" customFormat="1" ht="12.75" customHeight="1">
      <c r="A30" s="16"/>
      <c r="B30" s="30" t="s">
        <v>49</v>
      </c>
      <c r="C30" s="17"/>
      <c r="D30" s="36">
        <v>2981497</v>
      </c>
      <c r="E30" s="37">
        <v>114156</v>
      </c>
      <c r="F30" s="37">
        <v>3095653</v>
      </c>
      <c r="G30" s="37">
        <v>0</v>
      </c>
      <c r="H30" s="37">
        <v>0</v>
      </c>
      <c r="I30" s="37">
        <v>2931075</v>
      </c>
      <c r="J30" s="37">
        <v>50719</v>
      </c>
      <c r="K30" s="37">
        <v>2981794</v>
      </c>
      <c r="L30" s="38">
        <v>0</v>
      </c>
      <c r="M30" s="34">
        <f t="shared" si="0"/>
        <v>0.98308836131647959</v>
      </c>
      <c r="N30" s="34">
        <f t="shared" si="1"/>
        <v>0.44429552542135325</v>
      </c>
      <c r="O30" s="34">
        <f t="shared" si="1"/>
        <v>0.96321971487114355</v>
      </c>
    </row>
    <row r="31" spans="1:15" s="44" customFormat="1" ht="12.75" customHeight="1">
      <c r="A31" s="16"/>
      <c r="B31" s="30" t="s">
        <v>50</v>
      </c>
      <c r="C31" s="17"/>
      <c r="D31" s="36">
        <v>1429883</v>
      </c>
      <c r="E31" s="37">
        <v>50428</v>
      </c>
      <c r="F31" s="37">
        <v>1480311</v>
      </c>
      <c r="G31" s="37">
        <v>0</v>
      </c>
      <c r="H31" s="37">
        <v>0</v>
      </c>
      <c r="I31" s="37">
        <v>1405738</v>
      </c>
      <c r="J31" s="37">
        <v>10751</v>
      </c>
      <c r="K31" s="37">
        <v>1416489</v>
      </c>
      <c r="L31" s="38">
        <v>0</v>
      </c>
      <c r="M31" s="34">
        <f t="shared" si="0"/>
        <v>0.98311400303381469</v>
      </c>
      <c r="N31" s="34">
        <f t="shared" si="1"/>
        <v>0.2131950503688427</v>
      </c>
      <c r="O31" s="34">
        <f t="shared" si="1"/>
        <v>0.95688608677500875</v>
      </c>
    </row>
    <row r="32" spans="1:15" s="44" customFormat="1" ht="12.75" customHeight="1">
      <c r="A32" s="16"/>
      <c r="B32" s="30" t="s">
        <v>51</v>
      </c>
      <c r="C32" s="17"/>
      <c r="D32" s="36">
        <v>2968236</v>
      </c>
      <c r="E32" s="37">
        <v>109067</v>
      </c>
      <c r="F32" s="37">
        <v>3077303</v>
      </c>
      <c r="G32" s="37">
        <v>0</v>
      </c>
      <c r="H32" s="37">
        <v>0</v>
      </c>
      <c r="I32" s="37">
        <v>2903970</v>
      </c>
      <c r="J32" s="37">
        <v>20737</v>
      </c>
      <c r="K32" s="37">
        <v>2924707</v>
      </c>
      <c r="L32" s="38">
        <v>0</v>
      </c>
      <c r="M32" s="34">
        <f t="shared" si="0"/>
        <v>0.97834875663525411</v>
      </c>
      <c r="N32" s="34">
        <f t="shared" si="1"/>
        <v>0.19013083700844435</v>
      </c>
      <c r="O32" s="34">
        <f t="shared" si="1"/>
        <v>0.95041242282609151</v>
      </c>
    </row>
    <row r="33" spans="1:15" s="44" customFormat="1" ht="12.75" customHeight="1">
      <c r="A33" s="25"/>
      <c r="B33" s="39" t="s">
        <v>52</v>
      </c>
      <c r="C33" s="26"/>
      <c r="D33" s="40">
        <v>1427460</v>
      </c>
      <c r="E33" s="41">
        <v>154165</v>
      </c>
      <c r="F33" s="41">
        <v>1581625</v>
      </c>
      <c r="G33" s="41">
        <v>0</v>
      </c>
      <c r="H33" s="41">
        <v>0</v>
      </c>
      <c r="I33" s="41">
        <v>1383563</v>
      </c>
      <c r="J33" s="41">
        <v>26141</v>
      </c>
      <c r="K33" s="41">
        <v>1409704</v>
      </c>
      <c r="L33" s="42">
        <v>0</v>
      </c>
      <c r="M33" s="43">
        <f t="shared" si="0"/>
        <v>0.96924817508021244</v>
      </c>
      <c r="N33" s="43">
        <f t="shared" si="1"/>
        <v>0.16956507637920409</v>
      </c>
      <c r="O33" s="43">
        <f t="shared" si="1"/>
        <v>0.89130103532759031</v>
      </c>
    </row>
    <row r="34" spans="1:15" s="44" customFormat="1" ht="12.75" customHeight="1">
      <c r="A34" s="16"/>
      <c r="B34" s="30" t="s">
        <v>53</v>
      </c>
      <c r="C34" s="17"/>
      <c r="D34" s="45">
        <v>3712909</v>
      </c>
      <c r="E34" s="37">
        <v>843348</v>
      </c>
      <c r="F34" s="37">
        <v>4556257</v>
      </c>
      <c r="G34" s="37">
        <v>246689</v>
      </c>
      <c r="H34" s="37">
        <v>0</v>
      </c>
      <c r="I34" s="37">
        <v>3648270</v>
      </c>
      <c r="J34" s="37">
        <v>69210</v>
      </c>
      <c r="K34" s="37">
        <v>3717480</v>
      </c>
      <c r="L34" s="46">
        <v>242495</v>
      </c>
      <c r="M34" s="34">
        <f t="shared" si="0"/>
        <v>0.98259073949832865</v>
      </c>
      <c r="N34" s="34">
        <f t="shared" si="1"/>
        <v>8.2065766445168539E-2</v>
      </c>
      <c r="O34" s="34">
        <f t="shared" si="1"/>
        <v>0.81590656541103801</v>
      </c>
    </row>
    <row r="35" spans="1:15" s="44" customFormat="1" ht="12.75" customHeight="1">
      <c r="A35" s="16"/>
      <c r="B35" s="30" t="s">
        <v>54</v>
      </c>
      <c r="C35" s="17"/>
      <c r="D35" s="36">
        <v>1929052</v>
      </c>
      <c r="E35" s="37">
        <v>95633</v>
      </c>
      <c r="F35" s="37">
        <v>2024685</v>
      </c>
      <c r="G35" s="37">
        <v>0</v>
      </c>
      <c r="H35" s="37">
        <v>0</v>
      </c>
      <c r="I35" s="37">
        <v>1864811</v>
      </c>
      <c r="J35" s="37">
        <v>28953</v>
      </c>
      <c r="K35" s="37">
        <v>1893764</v>
      </c>
      <c r="L35" s="38">
        <v>0</v>
      </c>
      <c r="M35" s="34">
        <f t="shared" si="0"/>
        <v>0.96669815017946636</v>
      </c>
      <c r="N35" s="34">
        <f t="shared" si="1"/>
        <v>0.30275114238808781</v>
      </c>
      <c r="O35" s="34">
        <f t="shared" si="1"/>
        <v>0.93533759572476705</v>
      </c>
    </row>
    <row r="36" spans="1:15" s="44" customFormat="1" ht="12.75" customHeight="1">
      <c r="A36" s="16"/>
      <c r="B36" s="30" t="s">
        <v>55</v>
      </c>
      <c r="C36" s="17"/>
      <c r="D36" s="36">
        <v>4393390</v>
      </c>
      <c r="E36" s="37">
        <v>53601</v>
      </c>
      <c r="F36" s="37">
        <v>4446991</v>
      </c>
      <c r="G36" s="37">
        <v>0</v>
      </c>
      <c r="H36" s="37">
        <v>0</v>
      </c>
      <c r="I36" s="37">
        <v>4319753</v>
      </c>
      <c r="J36" s="37">
        <v>15105</v>
      </c>
      <c r="K36" s="37">
        <v>4334858</v>
      </c>
      <c r="L36" s="38">
        <v>0</v>
      </c>
      <c r="M36" s="34">
        <f t="shared" si="0"/>
        <v>0.98323913879714753</v>
      </c>
      <c r="N36" s="34">
        <f t="shared" si="1"/>
        <v>0.28180444394694126</v>
      </c>
      <c r="O36" s="34">
        <f t="shared" si="1"/>
        <v>0.97478452283802686</v>
      </c>
    </row>
    <row r="37" spans="1:15" s="44" customFormat="1" ht="12.75" customHeight="1">
      <c r="A37" s="16"/>
      <c r="B37" s="30" t="s">
        <v>56</v>
      </c>
      <c r="C37" s="17"/>
      <c r="D37" s="36">
        <v>2895182</v>
      </c>
      <c r="E37" s="37">
        <v>77198</v>
      </c>
      <c r="F37" s="37">
        <v>2972380</v>
      </c>
      <c r="G37" s="37">
        <v>193153</v>
      </c>
      <c r="H37" s="37">
        <v>0</v>
      </c>
      <c r="I37" s="37">
        <v>2697876</v>
      </c>
      <c r="J37" s="37">
        <v>19546</v>
      </c>
      <c r="K37" s="37">
        <v>2717422</v>
      </c>
      <c r="L37" s="38">
        <v>180019</v>
      </c>
      <c r="M37" s="34">
        <f t="shared" si="0"/>
        <v>0.93185022565075359</v>
      </c>
      <c r="N37" s="34">
        <f t="shared" si="1"/>
        <v>0.25319308790383172</v>
      </c>
      <c r="O37" s="34">
        <f t="shared" si="1"/>
        <v>0.91422429164507901</v>
      </c>
    </row>
    <row r="38" spans="1:15" s="44" customFormat="1" ht="12.75" customHeight="1">
      <c r="A38" s="25"/>
      <c r="B38" s="39" t="s">
        <v>57</v>
      </c>
      <c r="C38" s="26"/>
      <c r="D38" s="40">
        <v>1571735</v>
      </c>
      <c r="E38" s="41">
        <v>84732</v>
      </c>
      <c r="F38" s="41">
        <v>1656467</v>
      </c>
      <c r="G38" s="41">
        <v>0</v>
      </c>
      <c r="H38" s="41">
        <v>0</v>
      </c>
      <c r="I38" s="41">
        <v>1553074</v>
      </c>
      <c r="J38" s="41">
        <v>17633</v>
      </c>
      <c r="K38" s="41">
        <v>1570707</v>
      </c>
      <c r="L38" s="42">
        <v>0</v>
      </c>
      <c r="M38" s="43">
        <f t="shared" si="0"/>
        <v>0.98812713339080693</v>
      </c>
      <c r="N38" s="43">
        <f t="shared" si="1"/>
        <v>0.20810319595902374</v>
      </c>
      <c r="O38" s="43">
        <f t="shared" si="1"/>
        <v>0.94822716057730094</v>
      </c>
    </row>
    <row r="39" spans="1:15" s="44" customFormat="1" ht="12.75" customHeight="1">
      <c r="A39" s="16"/>
      <c r="B39" s="30" t="s">
        <v>58</v>
      </c>
      <c r="C39" s="17"/>
      <c r="D39" s="45">
        <v>1327997</v>
      </c>
      <c r="E39" s="37">
        <v>22175</v>
      </c>
      <c r="F39" s="37">
        <v>1350172</v>
      </c>
      <c r="G39" s="37">
        <v>0</v>
      </c>
      <c r="H39" s="37">
        <v>0</v>
      </c>
      <c r="I39" s="37">
        <v>1305122</v>
      </c>
      <c r="J39" s="37">
        <v>8889</v>
      </c>
      <c r="K39" s="37">
        <v>1314011</v>
      </c>
      <c r="L39" s="46">
        <v>0</v>
      </c>
      <c r="M39" s="34">
        <f t="shared" si="0"/>
        <v>0.9827748104852646</v>
      </c>
      <c r="N39" s="34">
        <f t="shared" si="1"/>
        <v>0.40085682074408119</v>
      </c>
      <c r="O39" s="34">
        <f t="shared" si="1"/>
        <v>0.97321748636470018</v>
      </c>
    </row>
    <row r="40" spans="1:15" s="44" customFormat="1" ht="12.75" customHeight="1">
      <c r="A40" s="16"/>
      <c r="B40" s="30" t="s">
        <v>59</v>
      </c>
      <c r="C40" s="17"/>
      <c r="D40" s="36">
        <v>2443027</v>
      </c>
      <c r="E40" s="37">
        <v>56987</v>
      </c>
      <c r="F40" s="37">
        <v>2500014</v>
      </c>
      <c r="G40" s="37">
        <v>0</v>
      </c>
      <c r="H40" s="37">
        <v>0</v>
      </c>
      <c r="I40" s="37">
        <v>2426562</v>
      </c>
      <c r="J40" s="37">
        <v>17866</v>
      </c>
      <c r="K40" s="37">
        <v>2444428</v>
      </c>
      <c r="L40" s="38">
        <v>0</v>
      </c>
      <c r="M40" s="34">
        <f t="shared" si="0"/>
        <v>0.99326041013873367</v>
      </c>
      <c r="N40" s="34">
        <f t="shared" si="1"/>
        <v>0.3135100987944619</v>
      </c>
      <c r="O40" s="34">
        <f t="shared" si="1"/>
        <v>0.97776572451194277</v>
      </c>
    </row>
    <row r="41" spans="1:15" s="44" customFormat="1" ht="12.75" customHeight="1">
      <c r="A41" s="16"/>
      <c r="B41" s="30" t="s">
        <v>60</v>
      </c>
      <c r="C41" s="17"/>
      <c r="D41" s="36">
        <v>1374540</v>
      </c>
      <c r="E41" s="37">
        <v>51009</v>
      </c>
      <c r="F41" s="37">
        <v>1425549</v>
      </c>
      <c r="G41" s="37">
        <v>0</v>
      </c>
      <c r="H41" s="37">
        <v>0</v>
      </c>
      <c r="I41" s="37">
        <v>1359407</v>
      </c>
      <c r="J41" s="37">
        <v>13722</v>
      </c>
      <c r="K41" s="37">
        <v>1373129</v>
      </c>
      <c r="L41" s="38">
        <v>0</v>
      </c>
      <c r="M41" s="34">
        <f t="shared" si="0"/>
        <v>0.98899049863954491</v>
      </c>
      <c r="N41" s="34">
        <f t="shared" si="1"/>
        <v>0.26901135093806977</v>
      </c>
      <c r="O41" s="34">
        <f t="shared" si="1"/>
        <v>0.96322820190677416</v>
      </c>
    </row>
    <row r="42" spans="1:15" s="44" customFormat="1" ht="12.75" customHeight="1">
      <c r="A42" s="16"/>
      <c r="B42" s="30" t="s">
        <v>61</v>
      </c>
      <c r="C42" s="17"/>
      <c r="D42" s="36">
        <v>2288275</v>
      </c>
      <c r="E42" s="37">
        <v>27968</v>
      </c>
      <c r="F42" s="37">
        <v>2316243</v>
      </c>
      <c r="G42" s="37">
        <v>0</v>
      </c>
      <c r="H42" s="37">
        <v>0</v>
      </c>
      <c r="I42" s="37">
        <v>2258723</v>
      </c>
      <c r="J42" s="37">
        <v>9849</v>
      </c>
      <c r="K42" s="37">
        <v>2268572</v>
      </c>
      <c r="L42" s="38">
        <v>0</v>
      </c>
      <c r="M42" s="34">
        <f t="shared" si="0"/>
        <v>0.98708546831128252</v>
      </c>
      <c r="N42" s="34">
        <f t="shared" si="1"/>
        <v>0.35215245995423339</v>
      </c>
      <c r="O42" s="34">
        <f t="shared" si="1"/>
        <v>0.97941882609035413</v>
      </c>
    </row>
    <row r="43" spans="1:15" s="44" customFormat="1" ht="12.75" customHeight="1">
      <c r="A43" s="25"/>
      <c r="B43" s="39" t="s">
        <v>62</v>
      </c>
      <c r="C43" s="26"/>
      <c r="D43" s="40">
        <v>1361663</v>
      </c>
      <c r="E43" s="41">
        <v>12375</v>
      </c>
      <c r="F43" s="41">
        <v>1374038</v>
      </c>
      <c r="G43" s="41">
        <v>0</v>
      </c>
      <c r="H43" s="41">
        <v>0</v>
      </c>
      <c r="I43" s="41">
        <v>1302329</v>
      </c>
      <c r="J43" s="41">
        <v>6684</v>
      </c>
      <c r="K43" s="41">
        <v>1309013</v>
      </c>
      <c r="L43" s="42">
        <v>0</v>
      </c>
      <c r="M43" s="43">
        <f t="shared" si="0"/>
        <v>0.95642534165942672</v>
      </c>
      <c r="N43" s="43">
        <f t="shared" si="1"/>
        <v>0.54012121212121211</v>
      </c>
      <c r="O43" s="43">
        <f t="shared" si="1"/>
        <v>0.9526759813047383</v>
      </c>
    </row>
    <row r="44" spans="1:15" s="44" customFormat="1" ht="12.75" customHeight="1">
      <c r="A44" s="16"/>
      <c r="B44" s="30" t="s">
        <v>63</v>
      </c>
      <c r="C44" s="17"/>
      <c r="D44" s="45">
        <v>3132994</v>
      </c>
      <c r="E44" s="37">
        <v>12371</v>
      </c>
      <c r="F44" s="37">
        <v>3145365</v>
      </c>
      <c r="G44" s="37">
        <v>0</v>
      </c>
      <c r="H44" s="37">
        <v>0</v>
      </c>
      <c r="I44" s="37">
        <v>3110730</v>
      </c>
      <c r="J44" s="37">
        <v>5266</v>
      </c>
      <c r="K44" s="37">
        <v>3115996</v>
      </c>
      <c r="L44" s="46">
        <v>0</v>
      </c>
      <c r="M44" s="34">
        <f t="shared" si="0"/>
        <v>0.99289369848777242</v>
      </c>
      <c r="N44" s="34">
        <f t="shared" si="1"/>
        <v>0.42567294479023521</v>
      </c>
      <c r="O44" s="34">
        <f t="shared" si="1"/>
        <v>0.99066276886784199</v>
      </c>
    </row>
    <row r="45" spans="1:15" s="44" customFormat="1" ht="12.75" customHeight="1">
      <c r="A45" s="16"/>
      <c r="B45" s="30" t="s">
        <v>64</v>
      </c>
      <c r="C45" s="17"/>
      <c r="D45" s="36">
        <v>459414</v>
      </c>
      <c r="E45" s="37">
        <v>7891</v>
      </c>
      <c r="F45" s="37">
        <v>467305</v>
      </c>
      <c r="G45" s="37">
        <v>0</v>
      </c>
      <c r="H45" s="37">
        <v>0</v>
      </c>
      <c r="I45" s="37">
        <v>456985</v>
      </c>
      <c r="J45" s="37">
        <v>3499</v>
      </c>
      <c r="K45" s="37">
        <v>460484</v>
      </c>
      <c r="L45" s="38">
        <v>0</v>
      </c>
      <c r="M45" s="34">
        <f t="shared" si="0"/>
        <v>0.99471282982233888</v>
      </c>
      <c r="N45" s="34">
        <f t="shared" si="1"/>
        <v>0.44341655050057027</v>
      </c>
      <c r="O45" s="34">
        <f t="shared" si="1"/>
        <v>0.98540353730433017</v>
      </c>
    </row>
    <row r="46" spans="1:15" s="44" customFormat="1" ht="12.75" customHeight="1">
      <c r="A46" s="16"/>
      <c r="B46" s="30" t="s">
        <v>65</v>
      </c>
      <c r="C46" s="17"/>
      <c r="D46" s="36">
        <v>1069142</v>
      </c>
      <c r="E46" s="37">
        <v>21585</v>
      </c>
      <c r="F46" s="37">
        <v>1090727</v>
      </c>
      <c r="G46" s="37">
        <v>0</v>
      </c>
      <c r="H46" s="37">
        <v>0</v>
      </c>
      <c r="I46" s="37">
        <v>1048121</v>
      </c>
      <c r="J46" s="37">
        <v>8682</v>
      </c>
      <c r="K46" s="37">
        <v>1056803</v>
      </c>
      <c r="L46" s="38">
        <v>0</v>
      </c>
      <c r="M46" s="34">
        <f t="shared" si="0"/>
        <v>0.98033843960858336</v>
      </c>
      <c r="N46" s="34">
        <f t="shared" si="1"/>
        <v>0.40222376650451702</v>
      </c>
      <c r="O46" s="34">
        <f t="shared" si="1"/>
        <v>0.96889780852587315</v>
      </c>
    </row>
    <row r="47" spans="1:15" s="44" customFormat="1" ht="12.75" customHeight="1">
      <c r="A47" s="16"/>
      <c r="B47" s="30" t="s">
        <v>66</v>
      </c>
      <c r="C47" s="17"/>
      <c r="D47" s="36">
        <v>1260259</v>
      </c>
      <c r="E47" s="37">
        <v>122854</v>
      </c>
      <c r="F47" s="37">
        <v>1383113</v>
      </c>
      <c r="G47" s="37">
        <v>0</v>
      </c>
      <c r="H47" s="37">
        <v>0</v>
      </c>
      <c r="I47" s="37">
        <v>1215497</v>
      </c>
      <c r="J47" s="37">
        <v>26337</v>
      </c>
      <c r="K47" s="37">
        <v>1241834</v>
      </c>
      <c r="L47" s="38">
        <v>0</v>
      </c>
      <c r="M47" s="34">
        <f t="shared" si="0"/>
        <v>0.96448190411653478</v>
      </c>
      <c r="N47" s="34">
        <f t="shared" si="1"/>
        <v>0.2143764142803653</v>
      </c>
      <c r="O47" s="34">
        <f t="shared" si="1"/>
        <v>0.89785433294315076</v>
      </c>
    </row>
    <row r="48" spans="1:15" s="44" customFormat="1" ht="12.75" customHeight="1">
      <c r="A48" s="25"/>
      <c r="B48" s="39" t="s">
        <v>67</v>
      </c>
      <c r="C48" s="26"/>
      <c r="D48" s="40">
        <v>971067</v>
      </c>
      <c r="E48" s="41">
        <v>39451</v>
      </c>
      <c r="F48" s="41">
        <v>1010518</v>
      </c>
      <c r="G48" s="41">
        <v>0</v>
      </c>
      <c r="H48" s="41">
        <v>0</v>
      </c>
      <c r="I48" s="41">
        <v>942929</v>
      </c>
      <c r="J48" s="41">
        <v>12526</v>
      </c>
      <c r="K48" s="41">
        <v>955455</v>
      </c>
      <c r="L48" s="42">
        <v>0</v>
      </c>
      <c r="M48" s="43">
        <f t="shared" si="0"/>
        <v>0.97102362658807273</v>
      </c>
      <c r="N48" s="43">
        <f t="shared" si="1"/>
        <v>0.31750779447922739</v>
      </c>
      <c r="O48" s="43">
        <f t="shared" si="1"/>
        <v>0.94551012451039962</v>
      </c>
    </row>
    <row r="49" spans="1:15" s="44" customFormat="1" ht="12.75" customHeight="1">
      <c r="A49" s="16"/>
      <c r="B49" s="30" t="s">
        <v>68</v>
      </c>
      <c r="C49" s="17"/>
      <c r="D49" s="45">
        <v>461303</v>
      </c>
      <c r="E49" s="37">
        <v>30612</v>
      </c>
      <c r="F49" s="37">
        <v>491915</v>
      </c>
      <c r="G49" s="37">
        <v>0</v>
      </c>
      <c r="H49" s="37">
        <v>0</v>
      </c>
      <c r="I49" s="37">
        <v>451863</v>
      </c>
      <c r="J49" s="37">
        <v>4469</v>
      </c>
      <c r="K49" s="37">
        <v>456332</v>
      </c>
      <c r="L49" s="46">
        <v>0</v>
      </c>
      <c r="M49" s="34">
        <f t="shared" si="0"/>
        <v>0.97953622673167096</v>
      </c>
      <c r="N49" s="34">
        <f t="shared" si="1"/>
        <v>0.14598850124134327</v>
      </c>
      <c r="O49" s="34">
        <f t="shared" si="1"/>
        <v>0.92766433225252332</v>
      </c>
    </row>
    <row r="50" spans="1:15" s="44" customFormat="1" ht="12.75" customHeight="1">
      <c r="A50" s="16"/>
      <c r="B50" s="30" t="s">
        <v>69</v>
      </c>
      <c r="C50" s="17"/>
      <c r="D50" s="36">
        <v>973268</v>
      </c>
      <c r="E50" s="37">
        <v>29793</v>
      </c>
      <c r="F50" s="37">
        <v>1003061</v>
      </c>
      <c r="G50" s="37">
        <v>0</v>
      </c>
      <c r="H50" s="37">
        <v>0</v>
      </c>
      <c r="I50" s="37">
        <v>942223</v>
      </c>
      <c r="J50" s="37">
        <v>6761</v>
      </c>
      <c r="K50" s="37">
        <v>948984</v>
      </c>
      <c r="L50" s="38">
        <v>0</v>
      </c>
      <c r="M50" s="34">
        <f t="shared" si="0"/>
        <v>0.96810231097703814</v>
      </c>
      <c r="N50" s="34">
        <f t="shared" si="1"/>
        <v>0.2269325009230356</v>
      </c>
      <c r="O50" s="34">
        <f t="shared" si="1"/>
        <v>0.9460880245568315</v>
      </c>
    </row>
    <row r="51" spans="1:15" s="44" customFormat="1" ht="12.75" customHeight="1">
      <c r="A51" s="16"/>
      <c r="B51" s="30" t="s">
        <v>70</v>
      </c>
      <c r="C51" s="17"/>
      <c r="D51" s="36">
        <v>499211</v>
      </c>
      <c r="E51" s="37">
        <v>18217</v>
      </c>
      <c r="F51" s="37">
        <v>517428</v>
      </c>
      <c r="G51" s="37">
        <v>0</v>
      </c>
      <c r="H51" s="37">
        <v>0</v>
      </c>
      <c r="I51" s="37">
        <v>490744</v>
      </c>
      <c r="J51" s="37">
        <v>4069</v>
      </c>
      <c r="K51" s="37">
        <v>494813</v>
      </c>
      <c r="L51" s="38">
        <v>0</v>
      </c>
      <c r="M51" s="34">
        <f t="shared" si="0"/>
        <v>0.98303923591427267</v>
      </c>
      <c r="N51" s="34">
        <f t="shared" si="1"/>
        <v>0.22336279299555362</v>
      </c>
      <c r="O51" s="34">
        <f t="shared" si="1"/>
        <v>0.95629343599495964</v>
      </c>
    </row>
    <row r="52" spans="1:15" s="44" customFormat="1" ht="12.75" customHeight="1">
      <c r="A52" s="16"/>
      <c r="B52" s="30" t="s">
        <v>71</v>
      </c>
      <c r="C52" s="17"/>
      <c r="D52" s="36">
        <v>1533790</v>
      </c>
      <c r="E52" s="37">
        <v>98538</v>
      </c>
      <c r="F52" s="37">
        <v>1632328</v>
      </c>
      <c r="G52" s="37">
        <v>0</v>
      </c>
      <c r="H52" s="37">
        <v>0</v>
      </c>
      <c r="I52" s="37">
        <v>1519682</v>
      </c>
      <c r="J52" s="37">
        <v>17131</v>
      </c>
      <c r="K52" s="37">
        <v>1536813</v>
      </c>
      <c r="L52" s="38">
        <v>0</v>
      </c>
      <c r="M52" s="34">
        <f t="shared" si="0"/>
        <v>0.99080186987788421</v>
      </c>
      <c r="N52" s="34">
        <f t="shared" si="1"/>
        <v>0.17385171202987679</v>
      </c>
      <c r="O52" s="34">
        <f t="shared" si="1"/>
        <v>0.94148541224557813</v>
      </c>
    </row>
    <row r="53" spans="1:15" s="44" customFormat="1" ht="12.75" customHeight="1">
      <c r="A53" s="25"/>
      <c r="B53" s="39" t="s">
        <v>72</v>
      </c>
      <c r="C53" s="26"/>
      <c r="D53" s="40">
        <v>85898</v>
      </c>
      <c r="E53" s="41">
        <v>4984</v>
      </c>
      <c r="F53" s="41">
        <v>90882</v>
      </c>
      <c r="G53" s="41">
        <v>0</v>
      </c>
      <c r="H53" s="41">
        <v>0</v>
      </c>
      <c r="I53" s="41">
        <v>83063</v>
      </c>
      <c r="J53" s="41">
        <v>2140</v>
      </c>
      <c r="K53" s="41">
        <v>85203</v>
      </c>
      <c r="L53" s="42">
        <v>0</v>
      </c>
      <c r="M53" s="43">
        <f t="shared" si="0"/>
        <v>0.9669957391324594</v>
      </c>
      <c r="N53" s="43">
        <f t="shared" si="1"/>
        <v>0.42937399678972715</v>
      </c>
      <c r="O53" s="43">
        <f t="shared" si="1"/>
        <v>0.93751237868884929</v>
      </c>
    </row>
    <row r="54" spans="1:15" s="44" customFormat="1" ht="12.75" customHeight="1">
      <c r="A54" s="16"/>
      <c r="B54" s="30" t="s">
        <v>73</v>
      </c>
      <c r="C54" s="17"/>
      <c r="D54" s="45">
        <v>750583</v>
      </c>
      <c r="E54" s="37">
        <v>52308</v>
      </c>
      <c r="F54" s="37">
        <v>802891</v>
      </c>
      <c r="G54" s="37">
        <v>0</v>
      </c>
      <c r="H54" s="37">
        <v>0</v>
      </c>
      <c r="I54" s="37">
        <v>739536</v>
      </c>
      <c r="J54" s="37">
        <v>15006</v>
      </c>
      <c r="K54" s="37">
        <v>754542</v>
      </c>
      <c r="L54" s="46">
        <v>0</v>
      </c>
      <c r="M54" s="34">
        <f t="shared" si="0"/>
        <v>0.98528210737520039</v>
      </c>
      <c r="N54" s="34">
        <f t="shared" si="1"/>
        <v>0.28687772424868091</v>
      </c>
      <c r="O54" s="34">
        <f t="shared" si="1"/>
        <v>0.93978136509189913</v>
      </c>
    </row>
    <row r="55" spans="1:15" s="44" customFormat="1" ht="12.75" customHeight="1">
      <c r="A55" s="16"/>
      <c r="B55" s="30" t="s">
        <v>74</v>
      </c>
      <c r="C55" s="17"/>
      <c r="D55" s="36">
        <v>696125</v>
      </c>
      <c r="E55" s="37">
        <v>23360</v>
      </c>
      <c r="F55" s="37">
        <v>719485</v>
      </c>
      <c r="G55" s="37">
        <v>0</v>
      </c>
      <c r="H55" s="37">
        <v>0</v>
      </c>
      <c r="I55" s="37">
        <v>691237</v>
      </c>
      <c r="J55" s="37">
        <v>6805</v>
      </c>
      <c r="K55" s="37">
        <v>698042</v>
      </c>
      <c r="L55" s="38">
        <v>0</v>
      </c>
      <c r="M55" s="34">
        <f t="shared" si="0"/>
        <v>0.99297827258035554</v>
      </c>
      <c r="N55" s="34">
        <f t="shared" si="1"/>
        <v>0.29130993150684931</v>
      </c>
      <c r="O55" s="34">
        <f t="shared" si="1"/>
        <v>0.97019673794450201</v>
      </c>
    </row>
    <row r="56" spans="1:15" s="44" customFormat="1" ht="12.75" customHeight="1">
      <c r="A56" s="16"/>
      <c r="B56" s="30" t="s">
        <v>75</v>
      </c>
      <c r="C56" s="17"/>
      <c r="D56" s="36">
        <v>1263278</v>
      </c>
      <c r="E56" s="37">
        <v>33130</v>
      </c>
      <c r="F56" s="37">
        <v>1296408</v>
      </c>
      <c r="G56" s="37">
        <v>0</v>
      </c>
      <c r="H56" s="37">
        <v>0</v>
      </c>
      <c r="I56" s="37">
        <v>1252191</v>
      </c>
      <c r="J56" s="37">
        <v>11456</v>
      </c>
      <c r="K56" s="37">
        <v>1263647</v>
      </c>
      <c r="L56" s="38">
        <v>0</v>
      </c>
      <c r="M56" s="34">
        <f t="shared" si="0"/>
        <v>0.99122362615354653</v>
      </c>
      <c r="N56" s="34">
        <f t="shared" si="1"/>
        <v>0.34578931482040448</v>
      </c>
      <c r="O56" s="34">
        <f t="shared" si="1"/>
        <v>0.97472940617459936</v>
      </c>
    </row>
    <row r="57" spans="1:15" s="44" customFormat="1" ht="12.75" customHeight="1">
      <c r="A57" s="16"/>
      <c r="B57" s="30" t="s">
        <v>76</v>
      </c>
      <c r="C57" s="17"/>
      <c r="D57" s="36">
        <v>409334</v>
      </c>
      <c r="E57" s="37">
        <v>11534</v>
      </c>
      <c r="F57" s="37">
        <v>420868</v>
      </c>
      <c r="G57" s="37">
        <v>0</v>
      </c>
      <c r="H57" s="37">
        <v>0</v>
      </c>
      <c r="I57" s="37">
        <v>407104</v>
      </c>
      <c r="J57" s="37">
        <v>5263</v>
      </c>
      <c r="K57" s="37">
        <v>412367</v>
      </c>
      <c r="L57" s="38">
        <v>0</v>
      </c>
      <c r="M57" s="34">
        <f t="shared" si="0"/>
        <v>0.99455212613660238</v>
      </c>
      <c r="N57" s="34">
        <f t="shared" si="1"/>
        <v>0.45630310386682849</v>
      </c>
      <c r="O57" s="34">
        <f t="shared" si="1"/>
        <v>0.97980126785595478</v>
      </c>
    </row>
    <row r="58" spans="1:15" s="44" customFormat="1" ht="12.75" customHeight="1">
      <c r="A58" s="25"/>
      <c r="B58" s="39" t="s">
        <v>77</v>
      </c>
      <c r="C58" s="26"/>
      <c r="D58" s="47">
        <v>311968</v>
      </c>
      <c r="E58" s="41">
        <v>27944</v>
      </c>
      <c r="F58" s="41">
        <v>339912</v>
      </c>
      <c r="G58" s="41">
        <v>0</v>
      </c>
      <c r="H58" s="41">
        <v>0</v>
      </c>
      <c r="I58" s="41">
        <v>300646</v>
      </c>
      <c r="J58" s="41">
        <v>6745</v>
      </c>
      <c r="K58" s="41">
        <v>307391</v>
      </c>
      <c r="L58" s="42">
        <v>0</v>
      </c>
      <c r="M58" s="43">
        <f t="shared" si="0"/>
        <v>0.96370781618627555</v>
      </c>
      <c r="N58" s="43">
        <f t="shared" si="1"/>
        <v>0.2413756083595763</v>
      </c>
      <c r="O58" s="43">
        <f t="shared" si="1"/>
        <v>0.90432523712019586</v>
      </c>
    </row>
    <row r="59" spans="1:15" s="44" customFormat="1" ht="12.75" customHeight="1">
      <c r="A59" s="16"/>
      <c r="B59" s="30" t="s">
        <v>78</v>
      </c>
      <c r="C59" s="17"/>
      <c r="D59" s="45">
        <v>232098</v>
      </c>
      <c r="E59" s="37">
        <v>29727</v>
      </c>
      <c r="F59" s="37">
        <v>261825</v>
      </c>
      <c r="G59" s="37">
        <v>0</v>
      </c>
      <c r="H59" s="37">
        <v>0</v>
      </c>
      <c r="I59" s="37">
        <v>227944</v>
      </c>
      <c r="J59" s="37">
        <v>5994</v>
      </c>
      <c r="K59" s="37">
        <v>233938</v>
      </c>
      <c r="L59" s="46">
        <v>0</v>
      </c>
      <c r="M59" s="34">
        <f t="shared" si="0"/>
        <v>0.98210238778447034</v>
      </c>
      <c r="N59" s="34">
        <f t="shared" si="1"/>
        <v>0.20163487738419619</v>
      </c>
      <c r="O59" s="34">
        <f t="shared" si="1"/>
        <v>0.89348992647760905</v>
      </c>
    </row>
    <row r="60" spans="1:15" s="44" customFormat="1" ht="12.75" customHeight="1">
      <c r="A60" s="16"/>
      <c r="B60" s="30" t="s">
        <v>79</v>
      </c>
      <c r="C60" s="17"/>
      <c r="D60" s="36">
        <v>617195</v>
      </c>
      <c r="E60" s="37">
        <v>62162</v>
      </c>
      <c r="F60" s="37">
        <v>679357</v>
      </c>
      <c r="G60" s="37">
        <v>0</v>
      </c>
      <c r="H60" s="37">
        <v>0</v>
      </c>
      <c r="I60" s="37">
        <v>573146</v>
      </c>
      <c r="J60" s="37">
        <v>4835</v>
      </c>
      <c r="K60" s="37">
        <v>577981</v>
      </c>
      <c r="L60" s="38">
        <v>0</v>
      </c>
      <c r="M60" s="34">
        <f t="shared" si="0"/>
        <v>0.92863033563136443</v>
      </c>
      <c r="N60" s="34">
        <f t="shared" si="1"/>
        <v>7.7780637688620063E-2</v>
      </c>
      <c r="O60" s="34">
        <f t="shared" si="1"/>
        <v>0.85077654311356177</v>
      </c>
    </row>
    <row r="61" spans="1:15" s="44" customFormat="1" ht="12.75" customHeight="1">
      <c r="A61" s="16"/>
      <c r="B61" s="30" t="s">
        <v>80</v>
      </c>
      <c r="C61" s="17"/>
      <c r="D61" s="36">
        <v>194583</v>
      </c>
      <c r="E61" s="37">
        <v>13575</v>
      </c>
      <c r="F61" s="37">
        <v>208158</v>
      </c>
      <c r="G61" s="37">
        <v>0</v>
      </c>
      <c r="H61" s="37">
        <v>0</v>
      </c>
      <c r="I61" s="37">
        <v>189852</v>
      </c>
      <c r="J61" s="37">
        <v>2413</v>
      </c>
      <c r="K61" s="37">
        <v>192265</v>
      </c>
      <c r="L61" s="38">
        <v>0</v>
      </c>
      <c r="M61" s="34">
        <f t="shared" si="0"/>
        <v>0.97568646798538416</v>
      </c>
      <c r="N61" s="34">
        <f t="shared" si="1"/>
        <v>0.17775322283609576</v>
      </c>
      <c r="O61" s="34">
        <f t="shared" si="1"/>
        <v>0.92364934328731063</v>
      </c>
    </row>
    <row r="62" spans="1:15" s="44" customFormat="1" ht="12.75" customHeight="1">
      <c r="A62" s="16"/>
      <c r="B62" s="30" t="s">
        <v>81</v>
      </c>
      <c r="C62" s="17"/>
      <c r="D62" s="36">
        <v>99139</v>
      </c>
      <c r="E62" s="37">
        <v>5818</v>
      </c>
      <c r="F62" s="37">
        <v>104957</v>
      </c>
      <c r="G62" s="37">
        <v>0</v>
      </c>
      <c r="H62" s="37">
        <v>0</v>
      </c>
      <c r="I62" s="37">
        <v>97527</v>
      </c>
      <c r="J62" s="37">
        <v>1363</v>
      </c>
      <c r="K62" s="37">
        <v>98890</v>
      </c>
      <c r="L62" s="38">
        <v>0</v>
      </c>
      <c r="M62" s="34">
        <f t="shared" si="0"/>
        <v>0.98374000141215867</v>
      </c>
      <c r="N62" s="34">
        <f t="shared" si="1"/>
        <v>0.23427294602956342</v>
      </c>
      <c r="O62" s="34">
        <f t="shared" si="1"/>
        <v>0.9421953752489115</v>
      </c>
    </row>
    <row r="63" spans="1:15" s="44" customFormat="1" ht="12.75" customHeight="1">
      <c r="A63" s="25"/>
      <c r="B63" s="39" t="s">
        <v>82</v>
      </c>
      <c r="C63" s="26"/>
      <c r="D63" s="40">
        <v>625389</v>
      </c>
      <c r="E63" s="41">
        <v>108735</v>
      </c>
      <c r="F63" s="41">
        <v>734124</v>
      </c>
      <c r="G63" s="41">
        <v>0</v>
      </c>
      <c r="H63" s="41">
        <v>0</v>
      </c>
      <c r="I63" s="41">
        <v>603998</v>
      </c>
      <c r="J63" s="41">
        <v>16223</v>
      </c>
      <c r="K63" s="41">
        <v>620221</v>
      </c>
      <c r="L63" s="42">
        <v>0</v>
      </c>
      <c r="M63" s="43">
        <f t="shared" si="0"/>
        <v>0.96579568876331368</v>
      </c>
      <c r="N63" s="43">
        <f t="shared" si="1"/>
        <v>0.14919759047224904</v>
      </c>
      <c r="O63" s="43">
        <f t="shared" si="1"/>
        <v>0.8448450125591862</v>
      </c>
    </row>
    <row r="64" spans="1:15" s="44" customFormat="1" ht="12.75" customHeight="1">
      <c r="A64" s="16"/>
      <c r="B64" s="30" t="s">
        <v>83</v>
      </c>
      <c r="C64" s="17"/>
      <c r="D64" s="45">
        <v>5571004</v>
      </c>
      <c r="E64" s="37">
        <v>66559</v>
      </c>
      <c r="F64" s="37">
        <v>5637563</v>
      </c>
      <c r="G64" s="37">
        <v>0</v>
      </c>
      <c r="H64" s="37">
        <v>0</v>
      </c>
      <c r="I64" s="37">
        <v>5519138</v>
      </c>
      <c r="J64" s="37">
        <v>17821</v>
      </c>
      <c r="K64" s="37">
        <v>5536959</v>
      </c>
      <c r="L64" s="46">
        <v>0</v>
      </c>
      <c r="M64" s="34">
        <f t="shared" si="0"/>
        <v>0.99069000847962052</v>
      </c>
      <c r="N64" s="34">
        <f t="shared" si="1"/>
        <v>0.26774741207049385</v>
      </c>
      <c r="O64" s="34">
        <f t="shared" si="1"/>
        <v>0.9821547005328366</v>
      </c>
    </row>
    <row r="65" spans="1:15" s="44" customFormat="1" ht="12.75" customHeight="1">
      <c r="A65" s="16"/>
      <c r="B65" s="30" t="s">
        <v>84</v>
      </c>
      <c r="C65" s="17"/>
      <c r="D65" s="36">
        <v>982760</v>
      </c>
      <c r="E65" s="37">
        <v>81016</v>
      </c>
      <c r="F65" s="37">
        <v>1063776</v>
      </c>
      <c r="G65" s="37">
        <v>0</v>
      </c>
      <c r="H65" s="37">
        <v>0</v>
      </c>
      <c r="I65" s="37">
        <v>970520</v>
      </c>
      <c r="J65" s="37">
        <v>17001</v>
      </c>
      <c r="K65" s="37">
        <v>987521</v>
      </c>
      <c r="L65" s="38">
        <v>0</v>
      </c>
      <c r="M65" s="34">
        <f t="shared" si="0"/>
        <v>0.98754528063820257</v>
      </c>
      <c r="N65" s="34">
        <f t="shared" si="1"/>
        <v>0.20984743754320134</v>
      </c>
      <c r="O65" s="34">
        <f t="shared" si="1"/>
        <v>0.92831667569112297</v>
      </c>
    </row>
    <row r="66" spans="1:15" s="44" customFormat="1" ht="12.75" customHeight="1">
      <c r="A66" s="16"/>
      <c r="B66" s="30" t="s">
        <v>85</v>
      </c>
      <c r="C66" s="17"/>
      <c r="D66" s="36">
        <v>418258</v>
      </c>
      <c r="E66" s="37">
        <v>36796</v>
      </c>
      <c r="F66" s="37">
        <v>455054</v>
      </c>
      <c r="G66" s="37">
        <v>0</v>
      </c>
      <c r="H66" s="37">
        <v>3450</v>
      </c>
      <c r="I66" s="37">
        <v>413286</v>
      </c>
      <c r="J66" s="37">
        <v>3423</v>
      </c>
      <c r="K66" s="37">
        <v>416709</v>
      </c>
      <c r="L66" s="38">
        <v>0</v>
      </c>
      <c r="M66" s="34">
        <f t="shared" si="0"/>
        <v>0.98811260035671766</v>
      </c>
      <c r="N66" s="34">
        <f t="shared" si="1"/>
        <v>9.3026415914773342E-2</v>
      </c>
      <c r="O66" s="34">
        <f t="shared" si="1"/>
        <v>0.91573527537391164</v>
      </c>
    </row>
    <row r="67" spans="1:15" s="44" customFormat="1" ht="12.75" customHeight="1">
      <c r="A67" s="16"/>
      <c r="B67" s="30" t="s">
        <v>86</v>
      </c>
      <c r="C67" s="17"/>
      <c r="D67" s="36">
        <v>351968</v>
      </c>
      <c r="E67" s="37">
        <v>21985</v>
      </c>
      <c r="F67" s="37">
        <v>373953</v>
      </c>
      <c r="G67" s="37">
        <v>0</v>
      </c>
      <c r="H67" s="37">
        <v>0</v>
      </c>
      <c r="I67" s="37">
        <v>348506</v>
      </c>
      <c r="J67" s="37">
        <v>4490</v>
      </c>
      <c r="K67" s="37">
        <v>352996</v>
      </c>
      <c r="L67" s="38">
        <v>0</v>
      </c>
      <c r="M67" s="34">
        <f t="shared" si="0"/>
        <v>0.99016387853441223</v>
      </c>
      <c r="N67" s="34">
        <f t="shared" si="1"/>
        <v>0.20423015692517626</v>
      </c>
      <c r="O67" s="34">
        <f t="shared" si="1"/>
        <v>0.94395819795535807</v>
      </c>
    </row>
    <row r="68" spans="1:15" ht="12.75" customHeight="1">
      <c r="A68" s="25"/>
      <c r="B68" s="39" t="s">
        <v>87</v>
      </c>
      <c r="C68" s="26"/>
      <c r="D68" s="48">
        <v>673662</v>
      </c>
      <c r="E68" s="41">
        <v>96887</v>
      </c>
      <c r="F68" s="41">
        <v>770549</v>
      </c>
      <c r="G68" s="41">
        <v>0</v>
      </c>
      <c r="H68" s="41">
        <v>0</v>
      </c>
      <c r="I68" s="41">
        <v>644403</v>
      </c>
      <c r="J68" s="41">
        <v>13211</v>
      </c>
      <c r="K68" s="41">
        <v>657614</v>
      </c>
      <c r="L68" s="49">
        <v>0</v>
      </c>
      <c r="M68" s="43">
        <f t="shared" si="0"/>
        <v>0.95656723995119219</v>
      </c>
      <c r="N68" s="43">
        <f t="shared" si="1"/>
        <v>0.13635472251179209</v>
      </c>
      <c r="O68" s="43">
        <f t="shared" si="1"/>
        <v>0.85343566729695319</v>
      </c>
    </row>
    <row r="69" spans="1:15" s="6" customFormat="1" ht="12.75" customHeight="1">
      <c r="A69" s="16"/>
      <c r="B69" s="30" t="s">
        <v>88</v>
      </c>
      <c r="C69" s="17"/>
      <c r="D69" s="50">
        <f t="shared" ref="D69:L69" si="2">SUM(D9:D10)</f>
        <v>195994529</v>
      </c>
      <c r="E69" s="50">
        <f t="shared" si="2"/>
        <v>1907550</v>
      </c>
      <c r="F69" s="50">
        <f t="shared" si="2"/>
        <v>197902079</v>
      </c>
      <c r="G69" s="50">
        <f t="shared" si="2"/>
        <v>0</v>
      </c>
      <c r="H69" s="50">
        <f t="shared" si="2"/>
        <v>0</v>
      </c>
      <c r="I69" s="50">
        <f t="shared" si="2"/>
        <v>192377232</v>
      </c>
      <c r="J69" s="50">
        <f t="shared" si="2"/>
        <v>832211</v>
      </c>
      <c r="K69" s="50">
        <f t="shared" si="2"/>
        <v>193209443</v>
      </c>
      <c r="L69" s="50">
        <f t="shared" si="2"/>
        <v>0</v>
      </c>
      <c r="M69" s="51">
        <f t="shared" si="0"/>
        <v>0.98154388789087066</v>
      </c>
      <c r="N69" s="51">
        <f t="shared" si="1"/>
        <v>0.43627218159419151</v>
      </c>
      <c r="O69" s="51">
        <f t="shared" si="1"/>
        <v>0.9762880914454668</v>
      </c>
    </row>
    <row r="70" spans="1:15" s="6" customFormat="1" ht="12.75" customHeight="1">
      <c r="A70" s="16"/>
      <c r="B70" s="30" t="s">
        <v>89</v>
      </c>
      <c r="C70" s="17"/>
      <c r="D70" s="52">
        <f>SUM(D11:D37)</f>
        <v>106325900</v>
      </c>
      <c r="E70" s="52">
        <f t="shared" ref="E70:L70" si="3">SUM(E11:E37)</f>
        <v>5237980</v>
      </c>
      <c r="F70" s="52">
        <f t="shared" si="3"/>
        <v>111563880</v>
      </c>
      <c r="G70" s="52">
        <f t="shared" si="3"/>
        <v>2708433</v>
      </c>
      <c r="H70" s="52">
        <f t="shared" si="3"/>
        <v>0</v>
      </c>
      <c r="I70" s="52">
        <f t="shared" si="3"/>
        <v>104200410</v>
      </c>
      <c r="J70" s="52">
        <f t="shared" si="3"/>
        <v>1041405</v>
      </c>
      <c r="K70" s="52">
        <f t="shared" si="3"/>
        <v>105241815</v>
      </c>
      <c r="L70" s="52">
        <f t="shared" si="3"/>
        <v>2648800</v>
      </c>
      <c r="M70" s="34">
        <f t="shared" si="0"/>
        <v>0.98000966838747661</v>
      </c>
      <c r="N70" s="34">
        <f t="shared" si="1"/>
        <v>0.19881805581540976</v>
      </c>
      <c r="O70" s="34">
        <f t="shared" si="1"/>
        <v>0.94333233121687776</v>
      </c>
    </row>
    <row r="71" spans="1:15" s="6" customFormat="1" ht="12.75" customHeight="1">
      <c r="A71" s="16"/>
      <c r="B71" s="30" t="s">
        <v>90</v>
      </c>
      <c r="C71" s="17"/>
      <c r="D71" s="52">
        <f>SUM(D38:D68)</f>
        <v>34010927</v>
      </c>
      <c r="E71" s="52">
        <f t="shared" ref="E71:L71" si="4">SUM(E38:E68)</f>
        <v>1313078</v>
      </c>
      <c r="F71" s="52">
        <f t="shared" si="4"/>
        <v>35324005</v>
      </c>
      <c r="G71" s="52">
        <f t="shared" si="4"/>
        <v>0</v>
      </c>
      <c r="H71" s="52">
        <f t="shared" si="4"/>
        <v>3450</v>
      </c>
      <c r="I71" s="52">
        <f t="shared" si="4"/>
        <v>33446088</v>
      </c>
      <c r="J71" s="52">
        <f t="shared" si="4"/>
        <v>297572</v>
      </c>
      <c r="K71" s="52">
        <f t="shared" si="4"/>
        <v>33743660</v>
      </c>
      <c r="L71" s="52">
        <f t="shared" si="4"/>
        <v>0</v>
      </c>
      <c r="M71" s="34">
        <f t="shared" si="0"/>
        <v>0.9833924256166261</v>
      </c>
      <c r="N71" s="34">
        <f t="shared" si="1"/>
        <v>0.22662172391891419</v>
      </c>
      <c r="O71" s="34">
        <f t="shared" si="1"/>
        <v>0.95526144331595464</v>
      </c>
    </row>
    <row r="72" spans="1:15" s="6" customFormat="1" ht="12.75" customHeight="1">
      <c r="A72" s="25"/>
      <c r="B72" s="39" t="s">
        <v>91</v>
      </c>
      <c r="C72" s="26"/>
      <c r="D72" s="53">
        <f t="shared" ref="D72:L72" si="5">SUM(D9:D68)</f>
        <v>336331356</v>
      </c>
      <c r="E72" s="53">
        <f t="shared" si="5"/>
        <v>8458608</v>
      </c>
      <c r="F72" s="53">
        <f t="shared" si="5"/>
        <v>344789964</v>
      </c>
      <c r="G72" s="53">
        <f t="shared" si="5"/>
        <v>2708433</v>
      </c>
      <c r="H72" s="53">
        <f t="shared" si="5"/>
        <v>3450</v>
      </c>
      <c r="I72" s="53">
        <f t="shared" si="5"/>
        <v>330023730</v>
      </c>
      <c r="J72" s="53">
        <f t="shared" si="5"/>
        <v>2171188</v>
      </c>
      <c r="K72" s="53">
        <f t="shared" si="5"/>
        <v>332194918</v>
      </c>
      <c r="L72" s="53">
        <f t="shared" si="5"/>
        <v>2648800</v>
      </c>
      <c r="M72" s="43">
        <f t="shared" si="0"/>
        <v>0.98124579856300997</v>
      </c>
      <c r="N72" s="43">
        <f t="shared" si="1"/>
        <v>0.25668384206952255</v>
      </c>
      <c r="O72" s="43">
        <f t="shared" si="1"/>
        <v>0.96347038105784311</v>
      </c>
    </row>
  </sheetData>
  <mergeCells count="4"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74" firstPageNumber="255" pageOrder="overThenDown" orientation="portrait" useFirstPageNumber="1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固定資産税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2021-11-17T02:17:22Z</cp:lastPrinted>
  <dcterms:created xsi:type="dcterms:W3CDTF">2020-10-08T01:11:02Z</dcterms:created>
  <dcterms:modified xsi:type="dcterms:W3CDTF">2021-11-17T02:17:22Z</dcterms:modified>
</cp:coreProperties>
</file>