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-60" yWindow="-150" windowWidth="15120" windowHeight="8280" tabRatio="843"/>
  </bookViews>
  <sheets>
    <sheet name="市町村民税" sheetId="18" r:id="rId1"/>
  </sheets>
  <calcPr calcId="152511"/>
</workbook>
</file>

<file path=xl/calcChain.xml><?xml version="1.0" encoding="utf-8"?>
<calcChain xmlns="http://schemas.openxmlformats.org/spreadsheetml/2006/main">
  <c r="E70" i="18" l="1"/>
  <c r="F70" i="18"/>
  <c r="G70" i="18"/>
  <c r="H70" i="18"/>
  <c r="I70" i="18"/>
  <c r="J70" i="18"/>
  <c r="K70" i="18"/>
  <c r="L70" i="18"/>
  <c r="E71" i="18"/>
  <c r="F71" i="18"/>
  <c r="G71" i="18"/>
  <c r="H71" i="18"/>
  <c r="I71" i="18"/>
  <c r="J71" i="18"/>
  <c r="K71" i="18"/>
  <c r="L71" i="18"/>
  <c r="D71" i="18"/>
  <c r="D70" i="18"/>
  <c r="O68" i="18" l="1"/>
  <c r="N68" i="18"/>
  <c r="O67" i="18"/>
  <c r="N67" i="18"/>
  <c r="O66" i="18"/>
  <c r="N66" i="18"/>
  <c r="O65" i="18"/>
  <c r="N65" i="18"/>
  <c r="O64" i="18"/>
  <c r="N64" i="18"/>
  <c r="O63" i="18"/>
  <c r="N63" i="18"/>
  <c r="O62" i="18"/>
  <c r="N62" i="18"/>
  <c r="O61" i="18"/>
  <c r="N61" i="18"/>
  <c r="O60" i="18"/>
  <c r="N60" i="18"/>
  <c r="O59" i="18"/>
  <c r="N59" i="18"/>
  <c r="O58" i="18"/>
  <c r="N58" i="18"/>
  <c r="O57" i="18"/>
  <c r="N57" i="18"/>
  <c r="O56" i="18"/>
  <c r="N56" i="18"/>
  <c r="O55" i="18"/>
  <c r="N55" i="18"/>
  <c r="O54" i="18"/>
  <c r="N54" i="18"/>
  <c r="O53" i="18"/>
  <c r="N53" i="18"/>
  <c r="O52" i="18"/>
  <c r="N52" i="18"/>
  <c r="O51" i="18"/>
  <c r="N51" i="18"/>
  <c r="O50" i="18"/>
  <c r="N50" i="18"/>
  <c r="O49" i="18"/>
  <c r="N49" i="18"/>
  <c r="O48" i="18"/>
  <c r="N48" i="18"/>
  <c r="O47" i="18"/>
  <c r="N47" i="18"/>
  <c r="O46" i="18"/>
  <c r="N46" i="18"/>
  <c r="O45" i="18"/>
  <c r="N45" i="18"/>
  <c r="O44" i="18"/>
  <c r="N44" i="18"/>
  <c r="O43" i="18"/>
  <c r="N43" i="18"/>
  <c r="O42" i="18"/>
  <c r="N42" i="18"/>
  <c r="O41" i="18"/>
  <c r="N41" i="18"/>
  <c r="O40" i="18"/>
  <c r="N40" i="18"/>
  <c r="O39" i="18"/>
  <c r="N39" i="18"/>
  <c r="O38" i="18"/>
  <c r="N38" i="18"/>
  <c r="O37" i="18"/>
  <c r="N37" i="18"/>
  <c r="O36" i="18"/>
  <c r="N36" i="18"/>
  <c r="O35" i="18"/>
  <c r="N35" i="18"/>
  <c r="O34" i="18"/>
  <c r="N34" i="18"/>
  <c r="O33" i="18"/>
  <c r="N33" i="18"/>
  <c r="O32" i="18"/>
  <c r="N32" i="18"/>
  <c r="O31" i="18"/>
  <c r="N31" i="18"/>
  <c r="O30" i="18"/>
  <c r="N30" i="18"/>
  <c r="O29" i="18"/>
  <c r="N29" i="18"/>
  <c r="O28" i="18"/>
  <c r="N28" i="18"/>
  <c r="O27" i="18"/>
  <c r="N27" i="18"/>
  <c r="O26" i="18"/>
  <c r="N26" i="18"/>
  <c r="O25" i="18"/>
  <c r="N25" i="18"/>
  <c r="O24" i="18"/>
  <c r="N24" i="18"/>
  <c r="O23" i="18"/>
  <c r="N23" i="18"/>
  <c r="O22" i="18"/>
  <c r="N22" i="18"/>
  <c r="O21" i="18"/>
  <c r="N21" i="18"/>
  <c r="O20" i="18"/>
  <c r="N20" i="18"/>
  <c r="O19" i="18"/>
  <c r="N19" i="18"/>
  <c r="O18" i="18"/>
  <c r="N18" i="18"/>
  <c r="O17" i="18"/>
  <c r="N17" i="18"/>
  <c r="O16" i="18"/>
  <c r="N16" i="18"/>
  <c r="O15" i="18"/>
  <c r="N15" i="18"/>
  <c r="O14" i="18"/>
  <c r="N14" i="18"/>
  <c r="O13" i="18"/>
  <c r="N13" i="18"/>
  <c r="O12" i="18"/>
  <c r="N12" i="18"/>
  <c r="O11" i="18"/>
  <c r="N11" i="18"/>
  <c r="O10" i="18"/>
  <c r="N10" i="18"/>
  <c r="O9" i="18"/>
  <c r="N9" i="18"/>
  <c r="L72" i="18"/>
  <c r="K72" i="18"/>
  <c r="J72" i="18"/>
  <c r="I72" i="18"/>
  <c r="G72" i="18"/>
  <c r="F72" i="18"/>
  <c r="E72" i="18"/>
  <c r="D72" i="18"/>
  <c r="L69" i="18"/>
  <c r="K69" i="18"/>
  <c r="J69" i="18"/>
  <c r="I69" i="18"/>
  <c r="G69" i="18"/>
  <c r="F69" i="18"/>
  <c r="E69" i="18"/>
  <c r="D69" i="18"/>
  <c r="M71" i="18"/>
  <c r="M68" i="18"/>
  <c r="M67" i="18"/>
  <c r="M66" i="18"/>
  <c r="M65" i="18"/>
  <c r="M64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69" i="18" l="1"/>
  <c r="M72" i="18"/>
  <c r="O69" i="18"/>
  <c r="O71" i="18"/>
  <c r="O72" i="18"/>
  <c r="M70" i="18"/>
  <c r="N69" i="18"/>
  <c r="O70" i="18"/>
  <c r="N72" i="18"/>
  <c r="N70" i="18"/>
  <c r="N71" i="18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<sst xmlns="http://schemas.openxmlformats.org/spreadsheetml/2006/main" count="97" uniqueCount="94">
  <si>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</si>
  <si>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</si>
  <si>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</si>
  <si>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</si>
  <si>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</si>
  <si>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</si>
  <si>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</si>
  <si>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</si>
  <si>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</si>
  <si>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</si>
  <si>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</si>
  <si>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</si>
  <si>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</si>
  <si>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</si>
  <si>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</si>
  <si>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</si>
  <si>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　（１）市町村民税</t>
    <rPh sb="5" eb="10">
      <t>シチョウソンミンゼイ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</si>
  <si>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</si>
  <si>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</si>
  <si>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</si>
  <si>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</si>
  <si>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</si>
  <si>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</si>
  <si>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</si>
  <si>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</si>
  <si>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</si>
  <si>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</si>
  <si>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</si>
  <si>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</si>
  <si>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</si>
  <si>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</si>
  <si>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</si>
  <si>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</si>
  <si>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</si>
  <si>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</si>
  <si>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</si>
  <si>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</si>
  <si>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</si>
  <si>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</si>
  <si>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</si>
  <si>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</si>
  <si>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</si>
  <si>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</si>
  <si>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</si>
  <si>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</si>
  <si>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</si>
  <si>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</si>
  <si>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</si>
  <si>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</si>
  <si>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</si>
  <si>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</si>
  <si>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</si>
  <si>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</si>
  <si>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</si>
  <si>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</si>
  <si>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</si>
  <si>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</si>
  <si>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</si>
  <si>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</si>
  <si>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</si>
  <si>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</si>
  <si>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</si>
  <si>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</si>
  <si>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</si>
  <si>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</si>
  <si>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</si>
  <si>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</si>
  <si>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</si>
  <si>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</si>
  <si>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</si>
  <si>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</si>
  <si>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</si>
  <si>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</si>
  <si>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</si>
  <si>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</si>
  <si>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</si>
  <si>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（単位：千円）</t>
    <phoneticPr fontId="2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</si>
  <si>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</si>
  <si>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</si>
  <si>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</si>
  <si>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</si>
  <si>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</si>
  <si>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</si>
  <si>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</si>
  <si>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</si>
  <si>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</si>
  <si>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</si>
  <si>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</si>
  <si>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</si>
  <si>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</si>
  <si>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</si>
  <si>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一　普通税</t>
    <phoneticPr fontId="2"/>
  </si>
  <si>
    <t>　１　法定普通税</t>
    <phoneticPr fontId="2"/>
  </si>
  <si>
    <t>令和２年度市町村税の徴収実績（市町村別）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</si>
</sst>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3" xfId="2" applyFont="1" applyFill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6" xfId="2" applyFont="1" applyFill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0" xfId="2" applyFont="1" applyFill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showZeros="0" tabSelected="1" view="pageBreakPreview" zoomScale="98" zoomScaleNormal="60" zoomScaleSheetLayoutView="98" workbookViewId="0">
      <selection activeCell="F18" sqref="F18"/>
    </sheetView>
  </sheetViews>
  <sheetFormatPr defaultColWidth="18.625" defaultRowHeight="12.75" customHeight="1" x14ac:dyDescent="0.15"/>
  <cols>
    <col min="1" max="1" width="0.875" style="29" customWidth="1"/>
    <col min="2" max="2" width="6.625" style="29" customWidth="1"/>
    <col min="3" max="3" width="0.875" style="29" customWidth="1"/>
    <col min="4" max="12" width="10.625" style="29" customWidth="1"/>
    <col min="13" max="15" width="6.625" style="33" customWidth="1"/>
    <col min="16" max="16384" width="18.625" style="29"/>
  </cols>
  <sheetData>
    <row r="1" spans="1:15" s="22" customFormat="1" ht="12.75" customHeight="1" x14ac:dyDescent="0.15">
      <c r="A1" s="37" t="s">
        <v>93</v>
      </c>
      <c r="B1" s="34"/>
      <c r="C1" s="34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 x14ac:dyDescent="0.15">
      <c r="A2" s="35" t="s">
        <v>91</v>
      </c>
      <c r="B2" s="36"/>
      <c r="C2" s="36"/>
    </row>
    <row r="3" spans="1:15" s="26" customFormat="1" ht="12.75" customHeight="1" x14ac:dyDescent="0.15">
      <c r="A3" s="35" t="s">
        <v>92</v>
      </c>
      <c r="B3" s="36"/>
      <c r="C3" s="36"/>
    </row>
    <row r="4" spans="1:15" s="26" customFormat="1" ht="12.75" customHeight="1" x14ac:dyDescent="0.15">
      <c r="A4" s="35" t="s">
        <v>16</v>
      </c>
      <c r="B4" s="35"/>
      <c r="C4" s="35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7" t="s">
        <v>76</v>
      </c>
    </row>
    <row r="5" spans="1:15" s="22" customFormat="1" ht="12.75" customHeight="1" x14ac:dyDescent="0.15">
      <c r="A5" s="1"/>
      <c r="B5" s="62" t="s">
        <v>77</v>
      </c>
      <c r="C5" s="2"/>
      <c r="D5" s="60" t="s">
        <v>78</v>
      </c>
      <c r="E5" s="60"/>
      <c r="F5" s="60"/>
      <c r="G5" s="60"/>
      <c r="H5" s="60"/>
      <c r="I5" s="60" t="s">
        <v>79</v>
      </c>
      <c r="J5" s="60"/>
      <c r="K5" s="60"/>
      <c r="L5" s="60"/>
      <c r="M5" s="61" t="s">
        <v>80</v>
      </c>
      <c r="N5" s="61"/>
      <c r="O5" s="61"/>
    </row>
    <row r="6" spans="1:15" s="22" customFormat="1" ht="12.75" customHeight="1" x14ac:dyDescent="0.15">
      <c r="A6" s="5"/>
      <c r="B6" s="63"/>
      <c r="C6" s="7"/>
      <c r="D6" s="8"/>
      <c r="E6" s="8"/>
      <c r="F6" s="8"/>
      <c r="G6" s="3" t="s">
        <v>81</v>
      </c>
      <c r="H6" s="8" t="s">
        <v>83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 x14ac:dyDescent="0.15">
      <c r="A7" s="5"/>
      <c r="B7" s="63"/>
      <c r="C7" s="7"/>
      <c r="D7" s="9" t="s">
        <v>1</v>
      </c>
      <c r="E7" s="9" t="s">
        <v>2</v>
      </c>
      <c r="F7" s="10" t="s">
        <v>82</v>
      </c>
      <c r="G7" s="9" t="s">
        <v>3</v>
      </c>
      <c r="H7" s="11" t="s">
        <v>84</v>
      </c>
      <c r="I7" s="9" t="s">
        <v>1</v>
      </c>
      <c r="J7" s="9" t="s">
        <v>2</v>
      </c>
      <c r="K7" s="10" t="s">
        <v>82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 x14ac:dyDescent="0.15">
      <c r="A8" s="13"/>
      <c r="B8" s="64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85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 x14ac:dyDescent="0.15">
      <c r="A9" s="5"/>
      <c r="B9" s="6" t="s">
        <v>17</v>
      </c>
      <c r="C9" s="7"/>
      <c r="D9" s="40">
        <v>75249216</v>
      </c>
      <c r="E9" s="41">
        <v>1279897</v>
      </c>
      <c r="F9" s="42">
        <v>76529113</v>
      </c>
      <c r="G9" s="41">
        <v>1457748</v>
      </c>
      <c r="H9" s="41">
        <v>0</v>
      </c>
      <c r="I9" s="41">
        <v>74419808</v>
      </c>
      <c r="J9" s="41">
        <v>531854</v>
      </c>
      <c r="K9" s="41">
        <v>74951662</v>
      </c>
      <c r="L9" s="43">
        <v>1432381</v>
      </c>
      <c r="M9" s="28">
        <f t="shared" ref="M9:M40" si="0">IF(I9=0,"",(I9/D9))</f>
        <v>0.9889778519420056</v>
      </c>
      <c r="N9" s="28">
        <f>IF(E9=0,"",IF(J9=0,"0.0%",(J9/E9)))</f>
        <v>0.41554437583649312</v>
      </c>
      <c r="O9" s="28">
        <f>IF(F9=0,"",IF(K9=0,"0.0%",(K9/F9)))</f>
        <v>0.97938756979974406</v>
      </c>
    </row>
    <row r="10" spans="1:15" ht="12.75" customHeight="1" x14ac:dyDescent="0.15">
      <c r="A10" s="5"/>
      <c r="B10" s="6" t="s">
        <v>27</v>
      </c>
      <c r="C10" s="7"/>
      <c r="D10" s="44">
        <v>171425268</v>
      </c>
      <c r="E10" s="45">
        <v>2988732</v>
      </c>
      <c r="F10" s="46">
        <v>174414000</v>
      </c>
      <c r="G10" s="45">
        <v>7471208</v>
      </c>
      <c r="H10" s="45">
        <v>0</v>
      </c>
      <c r="I10" s="45">
        <v>169711106</v>
      </c>
      <c r="J10" s="45">
        <v>1140718</v>
      </c>
      <c r="K10" s="45">
        <v>170851824</v>
      </c>
      <c r="L10" s="47">
        <v>7439483</v>
      </c>
      <c r="M10" s="28">
        <f t="shared" si="0"/>
        <v>0.99000052897686008</v>
      </c>
      <c r="N10" s="28">
        <f t="shared" ref="N10:O72" si="1">IF(E10=0,"",IF(J10=0,"0.0%",(J10/E10)))</f>
        <v>0.38167289673346422</v>
      </c>
      <c r="O10" s="28">
        <f t="shared" si="1"/>
        <v>0.97957631841480619</v>
      </c>
    </row>
    <row r="11" spans="1:15" ht="12.75" customHeight="1" x14ac:dyDescent="0.15">
      <c r="A11" s="5"/>
      <c r="B11" s="6" t="s">
        <v>18</v>
      </c>
      <c r="C11" s="7"/>
      <c r="D11" s="44">
        <v>5296608</v>
      </c>
      <c r="E11" s="45">
        <v>241376</v>
      </c>
      <c r="F11" s="46">
        <v>5537984</v>
      </c>
      <c r="G11" s="45">
        <v>183120</v>
      </c>
      <c r="H11" s="45">
        <v>0</v>
      </c>
      <c r="I11" s="45">
        <v>5228301</v>
      </c>
      <c r="J11" s="45">
        <v>39081</v>
      </c>
      <c r="K11" s="45">
        <v>5267382</v>
      </c>
      <c r="L11" s="47">
        <v>182048</v>
      </c>
      <c r="M11" s="28">
        <f t="shared" si="0"/>
        <v>0.98710363311764815</v>
      </c>
      <c r="N11" s="28">
        <f t="shared" si="1"/>
        <v>0.16190922046930931</v>
      </c>
      <c r="O11" s="28">
        <f t="shared" si="1"/>
        <v>0.95113709248708556</v>
      </c>
    </row>
    <row r="12" spans="1:15" ht="12.75" customHeight="1" x14ac:dyDescent="0.15">
      <c r="A12" s="5"/>
      <c r="B12" s="6" t="s">
        <v>19</v>
      </c>
      <c r="C12" s="7"/>
      <c r="D12" s="44">
        <v>18450277</v>
      </c>
      <c r="E12" s="45">
        <v>426226</v>
      </c>
      <c r="F12" s="46">
        <v>18876503</v>
      </c>
      <c r="G12" s="45">
        <v>450374</v>
      </c>
      <c r="H12" s="45">
        <v>0</v>
      </c>
      <c r="I12" s="45">
        <v>18280112</v>
      </c>
      <c r="J12" s="45">
        <v>154504</v>
      </c>
      <c r="K12" s="45">
        <v>18434616</v>
      </c>
      <c r="L12" s="47">
        <v>446771</v>
      </c>
      <c r="M12" s="28">
        <f t="shared" si="0"/>
        <v>0.99077710323807067</v>
      </c>
      <c r="N12" s="28">
        <f t="shared" si="1"/>
        <v>0.36249313744351586</v>
      </c>
      <c r="O12" s="28">
        <f t="shared" si="1"/>
        <v>0.97659063227971832</v>
      </c>
    </row>
    <row r="13" spans="1:15" s="30" customFormat="1" ht="12.75" customHeight="1" x14ac:dyDescent="0.15">
      <c r="A13" s="13"/>
      <c r="B13" s="39" t="s">
        <v>28</v>
      </c>
      <c r="C13" s="15"/>
      <c r="D13" s="53">
        <v>2686733</v>
      </c>
      <c r="E13" s="49">
        <v>77075</v>
      </c>
      <c r="F13" s="50">
        <v>2763808</v>
      </c>
      <c r="G13" s="49">
        <v>48135</v>
      </c>
      <c r="H13" s="49">
        <v>0</v>
      </c>
      <c r="I13" s="49">
        <v>2660833</v>
      </c>
      <c r="J13" s="49">
        <v>16415</v>
      </c>
      <c r="K13" s="49">
        <v>2677248</v>
      </c>
      <c r="L13" s="54">
        <v>47702</v>
      </c>
      <c r="M13" s="31">
        <f t="shared" si="0"/>
        <v>0.99036003949778406</v>
      </c>
      <c r="N13" s="31">
        <f t="shared" si="1"/>
        <v>0.21297437560817387</v>
      </c>
      <c r="O13" s="31">
        <f t="shared" si="1"/>
        <v>0.96868089244983735</v>
      </c>
    </row>
    <row r="14" spans="1:15" s="30" customFormat="1" ht="12.75" customHeight="1" x14ac:dyDescent="0.15">
      <c r="A14" s="5"/>
      <c r="B14" s="38" t="s">
        <v>29</v>
      </c>
      <c r="C14" s="7"/>
      <c r="D14" s="55">
        <v>6539615</v>
      </c>
      <c r="E14" s="45">
        <v>329173</v>
      </c>
      <c r="F14" s="46">
        <v>6868788</v>
      </c>
      <c r="G14" s="45">
        <v>89012</v>
      </c>
      <c r="H14" s="45">
        <v>0</v>
      </c>
      <c r="I14" s="45">
        <v>6472176</v>
      </c>
      <c r="J14" s="45">
        <v>73712</v>
      </c>
      <c r="K14" s="45">
        <v>6545888</v>
      </c>
      <c r="L14" s="51">
        <v>88211</v>
      </c>
      <c r="M14" s="28">
        <f t="shared" si="0"/>
        <v>0.9896876192252908</v>
      </c>
      <c r="N14" s="28">
        <f t="shared" si="1"/>
        <v>0.22393088132987821</v>
      </c>
      <c r="O14" s="28">
        <f t="shared" si="1"/>
        <v>0.95299025097295187</v>
      </c>
    </row>
    <row r="15" spans="1:15" s="30" customFormat="1" ht="12.75" customHeight="1" x14ac:dyDescent="0.15">
      <c r="A15" s="5"/>
      <c r="B15" s="6" t="s">
        <v>30</v>
      </c>
      <c r="C15" s="7"/>
      <c r="D15" s="44">
        <v>2015664</v>
      </c>
      <c r="E15" s="45">
        <v>58221</v>
      </c>
      <c r="F15" s="46">
        <v>2073885</v>
      </c>
      <c r="G15" s="45">
        <v>46502</v>
      </c>
      <c r="H15" s="45">
        <v>0</v>
      </c>
      <c r="I15" s="45">
        <v>1995035</v>
      </c>
      <c r="J15" s="45">
        <v>21001</v>
      </c>
      <c r="K15" s="45">
        <v>2016036</v>
      </c>
      <c r="L15" s="47">
        <v>45897</v>
      </c>
      <c r="M15" s="28">
        <f t="shared" si="0"/>
        <v>0.98976565538700889</v>
      </c>
      <c r="N15" s="28">
        <f t="shared" si="1"/>
        <v>0.36071177066694149</v>
      </c>
      <c r="O15" s="28">
        <f t="shared" si="1"/>
        <v>0.97210597501790119</v>
      </c>
    </row>
    <row r="16" spans="1:15" s="30" customFormat="1" ht="12.75" customHeight="1" x14ac:dyDescent="0.15">
      <c r="A16" s="5"/>
      <c r="B16" s="6" t="s">
        <v>31</v>
      </c>
      <c r="C16" s="7"/>
      <c r="D16" s="44">
        <v>2942148</v>
      </c>
      <c r="E16" s="45">
        <v>111814</v>
      </c>
      <c r="F16" s="46">
        <v>3053962</v>
      </c>
      <c r="G16" s="45">
        <v>64207</v>
      </c>
      <c r="H16" s="45">
        <v>0</v>
      </c>
      <c r="I16" s="45">
        <v>2892902</v>
      </c>
      <c r="J16" s="45">
        <v>33416</v>
      </c>
      <c r="K16" s="45">
        <v>2926318</v>
      </c>
      <c r="L16" s="47">
        <v>59456</v>
      </c>
      <c r="M16" s="28">
        <f t="shared" si="0"/>
        <v>0.98326188893284772</v>
      </c>
      <c r="N16" s="28">
        <f t="shared" si="1"/>
        <v>0.29885345305596794</v>
      </c>
      <c r="O16" s="28">
        <f t="shared" si="1"/>
        <v>0.95820380214292122</v>
      </c>
    </row>
    <row r="17" spans="1:15" s="30" customFormat="1" ht="12.75" customHeight="1" x14ac:dyDescent="0.15">
      <c r="A17" s="5"/>
      <c r="B17" s="6" t="s">
        <v>32</v>
      </c>
      <c r="C17" s="7"/>
      <c r="D17" s="44">
        <v>2687900</v>
      </c>
      <c r="E17" s="45">
        <v>85332</v>
      </c>
      <c r="F17" s="46">
        <v>2773232</v>
      </c>
      <c r="G17" s="45">
        <v>49901</v>
      </c>
      <c r="H17" s="45">
        <v>0</v>
      </c>
      <c r="I17" s="45">
        <v>2663933</v>
      </c>
      <c r="J17" s="45">
        <v>27530</v>
      </c>
      <c r="K17" s="45">
        <v>2691463</v>
      </c>
      <c r="L17" s="47">
        <v>49901</v>
      </c>
      <c r="M17" s="28">
        <f t="shared" si="0"/>
        <v>0.99108337363741206</v>
      </c>
      <c r="N17" s="28">
        <f t="shared" si="1"/>
        <v>0.32262222847231986</v>
      </c>
      <c r="O17" s="28">
        <f t="shared" si="1"/>
        <v>0.97051490823703179</v>
      </c>
    </row>
    <row r="18" spans="1:15" s="30" customFormat="1" ht="12.75" customHeight="1" x14ac:dyDescent="0.15">
      <c r="A18" s="13"/>
      <c r="B18" s="39" t="s">
        <v>33</v>
      </c>
      <c r="C18" s="15"/>
      <c r="D18" s="48">
        <v>2589732</v>
      </c>
      <c r="E18" s="49">
        <v>87642</v>
      </c>
      <c r="F18" s="50">
        <v>2677374</v>
      </c>
      <c r="G18" s="49">
        <v>64609</v>
      </c>
      <c r="H18" s="49">
        <v>0</v>
      </c>
      <c r="I18" s="49">
        <v>2566800</v>
      </c>
      <c r="J18" s="49">
        <v>25320</v>
      </c>
      <c r="K18" s="49">
        <v>2592120</v>
      </c>
      <c r="L18" s="54">
        <v>64544</v>
      </c>
      <c r="M18" s="31">
        <f t="shared" si="0"/>
        <v>0.99114502967874674</v>
      </c>
      <c r="N18" s="31">
        <f t="shared" si="1"/>
        <v>0.28890258095433696</v>
      </c>
      <c r="O18" s="31">
        <f t="shared" si="1"/>
        <v>0.96815760517581784</v>
      </c>
    </row>
    <row r="19" spans="1:15" s="30" customFormat="1" ht="12.75" customHeight="1" x14ac:dyDescent="0.15">
      <c r="A19" s="5"/>
      <c r="B19" s="6" t="s">
        <v>34</v>
      </c>
      <c r="C19" s="7"/>
      <c r="D19" s="55">
        <v>1535789</v>
      </c>
      <c r="E19" s="45">
        <v>81122</v>
      </c>
      <c r="F19" s="46">
        <v>1616911</v>
      </c>
      <c r="G19" s="45">
        <v>34036</v>
      </c>
      <c r="H19" s="45">
        <v>0</v>
      </c>
      <c r="I19" s="45">
        <v>1524820</v>
      </c>
      <c r="J19" s="45">
        <v>22620</v>
      </c>
      <c r="K19" s="45">
        <v>1547440</v>
      </c>
      <c r="L19" s="51">
        <v>34002</v>
      </c>
      <c r="M19" s="28">
        <f t="shared" si="0"/>
        <v>0.99285774282795358</v>
      </c>
      <c r="N19" s="28">
        <f t="shared" si="1"/>
        <v>0.27883927911047557</v>
      </c>
      <c r="O19" s="28">
        <f t="shared" si="1"/>
        <v>0.95703474093502983</v>
      </c>
    </row>
    <row r="20" spans="1:15" s="30" customFormat="1" ht="12.75" customHeight="1" x14ac:dyDescent="0.15">
      <c r="A20" s="5"/>
      <c r="B20" s="6" t="s">
        <v>35</v>
      </c>
      <c r="C20" s="7"/>
      <c r="D20" s="44">
        <v>3861326</v>
      </c>
      <c r="E20" s="45">
        <v>150492</v>
      </c>
      <c r="F20" s="46">
        <v>4011818</v>
      </c>
      <c r="G20" s="45">
        <v>83857</v>
      </c>
      <c r="H20" s="45">
        <v>0</v>
      </c>
      <c r="I20" s="45">
        <v>3819295</v>
      </c>
      <c r="J20" s="45">
        <v>31209</v>
      </c>
      <c r="K20" s="45">
        <v>3850504</v>
      </c>
      <c r="L20" s="47">
        <v>82910</v>
      </c>
      <c r="M20" s="28">
        <f t="shared" si="0"/>
        <v>0.98911487918916974</v>
      </c>
      <c r="N20" s="28">
        <f t="shared" si="1"/>
        <v>0.20737979427477873</v>
      </c>
      <c r="O20" s="28">
        <f t="shared" si="1"/>
        <v>0.9597902995599501</v>
      </c>
    </row>
    <row r="21" spans="1:15" s="30" customFormat="1" ht="12.75" customHeight="1" x14ac:dyDescent="0.15">
      <c r="A21" s="5"/>
      <c r="B21" s="6" t="s">
        <v>36</v>
      </c>
      <c r="C21" s="7"/>
      <c r="D21" s="44">
        <v>1211151</v>
      </c>
      <c r="E21" s="45">
        <v>77818</v>
      </c>
      <c r="F21" s="46">
        <v>1288969</v>
      </c>
      <c r="G21" s="45">
        <v>48419</v>
      </c>
      <c r="H21" s="45">
        <v>0</v>
      </c>
      <c r="I21" s="45">
        <v>1196611</v>
      </c>
      <c r="J21" s="45">
        <v>12427</v>
      </c>
      <c r="K21" s="45">
        <v>1209038</v>
      </c>
      <c r="L21" s="47">
        <v>48044</v>
      </c>
      <c r="M21" s="28">
        <f t="shared" si="0"/>
        <v>0.98799489081047698</v>
      </c>
      <c r="N21" s="28">
        <f t="shared" si="1"/>
        <v>0.1596931301241358</v>
      </c>
      <c r="O21" s="28">
        <f t="shared" si="1"/>
        <v>0.93798842330575827</v>
      </c>
    </row>
    <row r="22" spans="1:15" s="30" customFormat="1" ht="12.75" customHeight="1" x14ac:dyDescent="0.15">
      <c r="A22" s="5"/>
      <c r="B22" s="6" t="s">
        <v>37</v>
      </c>
      <c r="C22" s="7"/>
      <c r="D22" s="44">
        <v>1720070</v>
      </c>
      <c r="E22" s="45">
        <v>52383</v>
      </c>
      <c r="F22" s="46">
        <v>1772453</v>
      </c>
      <c r="G22" s="45">
        <v>22093</v>
      </c>
      <c r="H22" s="45">
        <v>0</v>
      </c>
      <c r="I22" s="45">
        <v>1705574</v>
      </c>
      <c r="J22" s="45">
        <v>21129</v>
      </c>
      <c r="K22" s="45">
        <v>1726703</v>
      </c>
      <c r="L22" s="47">
        <v>22071</v>
      </c>
      <c r="M22" s="28">
        <f t="shared" si="0"/>
        <v>0.99157243600551137</v>
      </c>
      <c r="N22" s="28">
        <f t="shared" si="1"/>
        <v>0.40335605062711183</v>
      </c>
      <c r="O22" s="28">
        <f t="shared" si="1"/>
        <v>0.97418831416122176</v>
      </c>
    </row>
    <row r="23" spans="1:15" s="30" customFormat="1" ht="12.75" customHeight="1" x14ac:dyDescent="0.15">
      <c r="A23" s="13"/>
      <c r="B23" s="39" t="s">
        <v>38</v>
      </c>
      <c r="C23" s="15"/>
      <c r="D23" s="53">
        <v>3292310</v>
      </c>
      <c r="E23" s="49">
        <v>121607</v>
      </c>
      <c r="F23" s="50">
        <v>3413917</v>
      </c>
      <c r="G23" s="49">
        <v>51099</v>
      </c>
      <c r="H23" s="49">
        <v>0</v>
      </c>
      <c r="I23" s="49">
        <v>3263878</v>
      </c>
      <c r="J23" s="49">
        <v>35909</v>
      </c>
      <c r="K23" s="49">
        <v>3299787</v>
      </c>
      <c r="L23" s="54">
        <v>51048</v>
      </c>
      <c r="M23" s="31">
        <f t="shared" si="0"/>
        <v>0.99136411820272086</v>
      </c>
      <c r="N23" s="31">
        <f t="shared" si="1"/>
        <v>0.29528727787051734</v>
      </c>
      <c r="O23" s="31">
        <f t="shared" si="1"/>
        <v>0.96656919309989087</v>
      </c>
    </row>
    <row r="24" spans="1:15" s="30" customFormat="1" ht="12.75" customHeight="1" x14ac:dyDescent="0.15">
      <c r="A24" s="5"/>
      <c r="B24" s="38" t="s">
        <v>20</v>
      </c>
      <c r="C24" s="7"/>
      <c r="D24" s="55">
        <v>6343335</v>
      </c>
      <c r="E24" s="45">
        <v>383175</v>
      </c>
      <c r="F24" s="46">
        <v>6726510</v>
      </c>
      <c r="G24" s="45">
        <v>160412</v>
      </c>
      <c r="H24" s="45">
        <v>0</v>
      </c>
      <c r="I24" s="45">
        <v>6273096</v>
      </c>
      <c r="J24" s="45">
        <v>76694</v>
      </c>
      <c r="K24" s="45">
        <v>6349790</v>
      </c>
      <c r="L24" s="51">
        <v>158487</v>
      </c>
      <c r="M24" s="28">
        <f t="shared" si="0"/>
        <v>0.98892711799077304</v>
      </c>
      <c r="N24" s="28">
        <f t="shared" si="1"/>
        <v>0.20015397664252627</v>
      </c>
      <c r="O24" s="28">
        <f t="shared" si="1"/>
        <v>0.94399473129453459</v>
      </c>
    </row>
    <row r="25" spans="1:15" s="30" customFormat="1" ht="12.75" customHeight="1" x14ac:dyDescent="0.15">
      <c r="A25" s="5"/>
      <c r="B25" s="6" t="s">
        <v>39</v>
      </c>
      <c r="C25" s="7"/>
      <c r="D25" s="44">
        <v>6954443</v>
      </c>
      <c r="E25" s="45">
        <v>106911</v>
      </c>
      <c r="F25" s="46">
        <v>7061354</v>
      </c>
      <c r="G25" s="45">
        <v>89587</v>
      </c>
      <c r="H25" s="45">
        <v>0</v>
      </c>
      <c r="I25" s="45">
        <v>6923399</v>
      </c>
      <c r="J25" s="45">
        <v>37781</v>
      </c>
      <c r="K25" s="45">
        <v>6961180</v>
      </c>
      <c r="L25" s="47">
        <v>88961</v>
      </c>
      <c r="M25" s="28">
        <f t="shared" si="0"/>
        <v>0.99553609110032248</v>
      </c>
      <c r="N25" s="28">
        <f t="shared" si="1"/>
        <v>0.35338739699376115</v>
      </c>
      <c r="O25" s="28">
        <f t="shared" si="1"/>
        <v>0.98581376886075955</v>
      </c>
    </row>
    <row r="26" spans="1:15" s="30" customFormat="1" ht="12.75" customHeight="1" x14ac:dyDescent="0.15">
      <c r="A26" s="5"/>
      <c r="B26" s="6" t="s">
        <v>21</v>
      </c>
      <c r="C26" s="7"/>
      <c r="D26" s="44">
        <v>6847428</v>
      </c>
      <c r="E26" s="45">
        <v>235787</v>
      </c>
      <c r="F26" s="46">
        <v>7083215</v>
      </c>
      <c r="G26" s="45">
        <v>182645</v>
      </c>
      <c r="H26" s="45">
        <v>0</v>
      </c>
      <c r="I26" s="45">
        <v>6789102</v>
      </c>
      <c r="J26" s="45">
        <v>84330</v>
      </c>
      <c r="K26" s="45">
        <v>6873432</v>
      </c>
      <c r="L26" s="47">
        <v>181716</v>
      </c>
      <c r="M26" s="28">
        <f t="shared" si="0"/>
        <v>0.99148205720454452</v>
      </c>
      <c r="N26" s="28">
        <f t="shared" si="1"/>
        <v>0.35765330573780574</v>
      </c>
      <c r="O26" s="28">
        <f t="shared" si="1"/>
        <v>0.97038308169383536</v>
      </c>
    </row>
    <row r="27" spans="1:15" s="30" customFormat="1" ht="12.75" customHeight="1" x14ac:dyDescent="0.15">
      <c r="A27" s="5"/>
      <c r="B27" s="6" t="s">
        <v>40</v>
      </c>
      <c r="C27" s="7"/>
      <c r="D27" s="44">
        <v>5203329</v>
      </c>
      <c r="E27" s="45">
        <v>103390</v>
      </c>
      <c r="F27" s="46">
        <v>5306719</v>
      </c>
      <c r="G27" s="45">
        <v>48743</v>
      </c>
      <c r="H27" s="45">
        <v>0</v>
      </c>
      <c r="I27" s="45">
        <v>5160599</v>
      </c>
      <c r="J27" s="45">
        <v>44650</v>
      </c>
      <c r="K27" s="45">
        <v>5205249</v>
      </c>
      <c r="L27" s="47">
        <v>47817</v>
      </c>
      <c r="M27" s="28">
        <f t="shared" si="0"/>
        <v>0.99178794959918926</v>
      </c>
      <c r="N27" s="28">
        <f t="shared" si="1"/>
        <v>0.4318599477705774</v>
      </c>
      <c r="O27" s="28">
        <f t="shared" si="1"/>
        <v>0.98087895741229181</v>
      </c>
    </row>
    <row r="28" spans="1:15" s="30" customFormat="1" ht="12.75" customHeight="1" x14ac:dyDescent="0.15">
      <c r="A28" s="13"/>
      <c r="B28" s="39" t="s">
        <v>22</v>
      </c>
      <c r="C28" s="15"/>
      <c r="D28" s="53">
        <v>4188439</v>
      </c>
      <c r="E28" s="49">
        <v>184589</v>
      </c>
      <c r="F28" s="50">
        <v>4373028</v>
      </c>
      <c r="G28" s="49">
        <v>87131</v>
      </c>
      <c r="H28" s="49">
        <v>0</v>
      </c>
      <c r="I28" s="49">
        <v>4130639</v>
      </c>
      <c r="J28" s="49">
        <v>50035</v>
      </c>
      <c r="K28" s="49">
        <v>4180674</v>
      </c>
      <c r="L28" s="54">
        <v>85301</v>
      </c>
      <c r="M28" s="31">
        <f t="shared" si="0"/>
        <v>0.9862001093963646</v>
      </c>
      <c r="N28" s="31">
        <f t="shared" si="1"/>
        <v>0.27106165589498832</v>
      </c>
      <c r="O28" s="31">
        <f t="shared" si="1"/>
        <v>0.95601354484810064</v>
      </c>
    </row>
    <row r="29" spans="1:15" s="30" customFormat="1" ht="12.75" customHeight="1" x14ac:dyDescent="0.15">
      <c r="A29" s="5"/>
      <c r="B29" s="6" t="s">
        <v>41</v>
      </c>
      <c r="C29" s="7"/>
      <c r="D29" s="55">
        <v>3448808</v>
      </c>
      <c r="E29" s="45">
        <v>83486</v>
      </c>
      <c r="F29" s="46">
        <v>3532294</v>
      </c>
      <c r="G29" s="45">
        <v>140119</v>
      </c>
      <c r="H29" s="45">
        <v>0</v>
      </c>
      <c r="I29" s="45">
        <v>3416478</v>
      </c>
      <c r="J29" s="45">
        <v>30572</v>
      </c>
      <c r="K29" s="45">
        <v>3447050</v>
      </c>
      <c r="L29" s="51">
        <v>138036</v>
      </c>
      <c r="M29" s="28">
        <f t="shared" si="0"/>
        <v>0.99062574663477931</v>
      </c>
      <c r="N29" s="28">
        <f t="shared" si="1"/>
        <v>0.36619313417818555</v>
      </c>
      <c r="O29" s="28">
        <f t="shared" si="1"/>
        <v>0.97586724094879984</v>
      </c>
    </row>
    <row r="30" spans="1:15" s="30" customFormat="1" ht="12.75" customHeight="1" x14ac:dyDescent="0.15">
      <c r="A30" s="5"/>
      <c r="B30" s="6" t="s">
        <v>42</v>
      </c>
      <c r="C30" s="7"/>
      <c r="D30" s="44">
        <v>3376633</v>
      </c>
      <c r="E30" s="45">
        <v>82739</v>
      </c>
      <c r="F30" s="46">
        <v>3459372</v>
      </c>
      <c r="G30" s="45">
        <v>31732</v>
      </c>
      <c r="H30" s="45">
        <v>0</v>
      </c>
      <c r="I30" s="45">
        <v>3345230</v>
      </c>
      <c r="J30" s="45">
        <v>30003</v>
      </c>
      <c r="K30" s="45">
        <v>3375233</v>
      </c>
      <c r="L30" s="47">
        <v>31351</v>
      </c>
      <c r="M30" s="28">
        <f t="shared" si="0"/>
        <v>0.99069990727449508</v>
      </c>
      <c r="N30" s="28">
        <f t="shared" si="1"/>
        <v>0.36262222168505781</v>
      </c>
      <c r="O30" s="28">
        <f t="shared" si="1"/>
        <v>0.97567795542081048</v>
      </c>
    </row>
    <row r="31" spans="1:15" s="30" customFormat="1" ht="12.75" customHeight="1" x14ac:dyDescent="0.15">
      <c r="A31" s="5"/>
      <c r="B31" s="6" t="s">
        <v>25</v>
      </c>
      <c r="C31" s="7"/>
      <c r="D31" s="44">
        <v>1138429</v>
      </c>
      <c r="E31" s="45">
        <v>29046</v>
      </c>
      <c r="F31" s="46">
        <v>1167475</v>
      </c>
      <c r="G31" s="45">
        <v>0</v>
      </c>
      <c r="H31" s="45">
        <v>0</v>
      </c>
      <c r="I31" s="45">
        <v>1128457</v>
      </c>
      <c r="J31" s="45">
        <v>10570</v>
      </c>
      <c r="K31" s="45">
        <v>1139027</v>
      </c>
      <c r="L31" s="47">
        <v>0</v>
      </c>
      <c r="M31" s="28">
        <f t="shared" si="0"/>
        <v>0.99124056045655895</v>
      </c>
      <c r="N31" s="28">
        <f t="shared" si="1"/>
        <v>0.36390552916064173</v>
      </c>
      <c r="O31" s="28">
        <f t="shared" si="1"/>
        <v>0.97563288293111206</v>
      </c>
    </row>
    <row r="32" spans="1:15" s="30" customFormat="1" ht="12.75" customHeight="1" x14ac:dyDescent="0.15">
      <c r="A32" s="5"/>
      <c r="B32" s="6" t="s">
        <v>43</v>
      </c>
      <c r="C32" s="7"/>
      <c r="D32" s="44">
        <v>2113178</v>
      </c>
      <c r="E32" s="45">
        <v>65777</v>
      </c>
      <c r="F32" s="46">
        <v>2178955</v>
      </c>
      <c r="G32" s="45">
        <v>185639</v>
      </c>
      <c r="H32" s="45">
        <v>0</v>
      </c>
      <c r="I32" s="45">
        <v>2050182</v>
      </c>
      <c r="J32" s="45">
        <v>21713</v>
      </c>
      <c r="K32" s="45">
        <v>2071895</v>
      </c>
      <c r="L32" s="47">
        <v>177285</v>
      </c>
      <c r="M32" s="28">
        <f t="shared" si="0"/>
        <v>0.97018897603514709</v>
      </c>
      <c r="N32" s="28">
        <f t="shared" si="1"/>
        <v>0.33010018699545435</v>
      </c>
      <c r="O32" s="28">
        <f t="shared" si="1"/>
        <v>0.95086635566131472</v>
      </c>
    </row>
    <row r="33" spans="1:15" s="30" customFormat="1" ht="12.75" customHeight="1" x14ac:dyDescent="0.15">
      <c r="A33" s="13"/>
      <c r="B33" s="39" t="s">
        <v>44</v>
      </c>
      <c r="C33" s="15"/>
      <c r="D33" s="53">
        <v>1189882</v>
      </c>
      <c r="E33" s="49">
        <v>75158</v>
      </c>
      <c r="F33" s="50">
        <v>1265040</v>
      </c>
      <c r="G33" s="49">
        <v>0</v>
      </c>
      <c r="H33" s="49">
        <v>0</v>
      </c>
      <c r="I33" s="49">
        <v>1172118</v>
      </c>
      <c r="J33" s="49">
        <v>25945</v>
      </c>
      <c r="K33" s="49">
        <v>1198063</v>
      </c>
      <c r="L33" s="54">
        <v>0</v>
      </c>
      <c r="M33" s="31">
        <f t="shared" si="0"/>
        <v>0.98507078853197205</v>
      </c>
      <c r="N33" s="31">
        <f t="shared" si="1"/>
        <v>0.34520609915112166</v>
      </c>
      <c r="O33" s="31">
        <f t="shared" si="1"/>
        <v>0.94705542907734142</v>
      </c>
    </row>
    <row r="34" spans="1:15" s="30" customFormat="1" ht="12.75" customHeight="1" x14ac:dyDescent="0.15">
      <c r="A34" s="5"/>
      <c r="B34" s="6" t="s">
        <v>45</v>
      </c>
      <c r="C34" s="7"/>
      <c r="D34" s="55">
        <v>2668783</v>
      </c>
      <c r="E34" s="45">
        <v>83696</v>
      </c>
      <c r="F34" s="46">
        <v>2752479</v>
      </c>
      <c r="G34" s="45">
        <v>106373</v>
      </c>
      <c r="H34" s="45">
        <v>0</v>
      </c>
      <c r="I34" s="45">
        <v>2648615</v>
      </c>
      <c r="J34" s="45">
        <v>21777</v>
      </c>
      <c r="K34" s="45">
        <v>2670392</v>
      </c>
      <c r="L34" s="51">
        <v>106267</v>
      </c>
      <c r="M34" s="28">
        <f t="shared" si="0"/>
        <v>0.99244299742616771</v>
      </c>
      <c r="N34" s="28">
        <f t="shared" si="1"/>
        <v>0.260191645956796</v>
      </c>
      <c r="O34" s="28">
        <f t="shared" si="1"/>
        <v>0.97017706583774121</v>
      </c>
    </row>
    <row r="35" spans="1:15" s="30" customFormat="1" ht="12.75" customHeight="1" x14ac:dyDescent="0.15">
      <c r="A35" s="5"/>
      <c r="B35" s="6" t="s">
        <v>46</v>
      </c>
      <c r="C35" s="7"/>
      <c r="D35" s="44">
        <v>1483014</v>
      </c>
      <c r="E35" s="45">
        <v>47085</v>
      </c>
      <c r="F35" s="46">
        <v>1530099</v>
      </c>
      <c r="G35" s="45">
        <v>0</v>
      </c>
      <c r="H35" s="45">
        <v>0</v>
      </c>
      <c r="I35" s="45">
        <v>1468078</v>
      </c>
      <c r="J35" s="45">
        <v>19416</v>
      </c>
      <c r="K35" s="45">
        <v>1487494</v>
      </c>
      <c r="L35" s="47">
        <v>0</v>
      </c>
      <c r="M35" s="28">
        <f t="shared" si="0"/>
        <v>0.9899286183407574</v>
      </c>
      <c r="N35" s="28">
        <f t="shared" si="1"/>
        <v>0.41236062440267601</v>
      </c>
      <c r="O35" s="28">
        <f t="shared" si="1"/>
        <v>0.97215539648088134</v>
      </c>
    </row>
    <row r="36" spans="1:15" s="30" customFormat="1" ht="12.75" customHeight="1" x14ac:dyDescent="0.15">
      <c r="A36" s="5"/>
      <c r="B36" s="6" t="s">
        <v>86</v>
      </c>
      <c r="C36" s="7"/>
      <c r="D36" s="44">
        <v>4817170</v>
      </c>
      <c r="E36" s="45">
        <v>63312</v>
      </c>
      <c r="F36" s="46">
        <v>4880482</v>
      </c>
      <c r="G36" s="45">
        <v>47199</v>
      </c>
      <c r="H36" s="45">
        <v>0</v>
      </c>
      <c r="I36" s="45">
        <v>4792596</v>
      </c>
      <c r="J36" s="45">
        <v>21818</v>
      </c>
      <c r="K36" s="45">
        <v>4814414</v>
      </c>
      <c r="L36" s="47">
        <v>46538</v>
      </c>
      <c r="M36" s="28">
        <f t="shared" si="0"/>
        <v>0.99489866456861598</v>
      </c>
      <c r="N36" s="28">
        <f t="shared" si="1"/>
        <v>0.34461081627495577</v>
      </c>
      <c r="O36" s="28">
        <f t="shared" si="1"/>
        <v>0.98646281248450463</v>
      </c>
    </row>
    <row r="37" spans="1:15" s="30" customFormat="1" ht="12.75" customHeight="1" x14ac:dyDescent="0.15">
      <c r="A37" s="5"/>
      <c r="B37" s="6" t="s">
        <v>90</v>
      </c>
      <c r="C37" s="7"/>
      <c r="D37" s="44">
        <v>2733341</v>
      </c>
      <c r="E37" s="45">
        <v>118821</v>
      </c>
      <c r="F37" s="46">
        <v>2852162</v>
      </c>
      <c r="G37" s="45">
        <v>62533</v>
      </c>
      <c r="H37" s="45">
        <v>0</v>
      </c>
      <c r="I37" s="45">
        <v>2670388</v>
      </c>
      <c r="J37" s="45">
        <v>32104</v>
      </c>
      <c r="K37" s="45">
        <v>2702492</v>
      </c>
      <c r="L37" s="47">
        <v>55187</v>
      </c>
      <c r="M37" s="28">
        <f t="shared" si="0"/>
        <v>0.97696847923475338</v>
      </c>
      <c r="N37" s="28">
        <f t="shared" si="1"/>
        <v>0.27018792974305889</v>
      </c>
      <c r="O37" s="28">
        <f t="shared" si="1"/>
        <v>0.94752401862166313</v>
      </c>
    </row>
    <row r="38" spans="1:15" s="30" customFormat="1" ht="12.75" customHeight="1" x14ac:dyDescent="0.15">
      <c r="A38" s="13"/>
      <c r="B38" s="39" t="s">
        <v>47</v>
      </c>
      <c r="C38" s="15"/>
      <c r="D38" s="53">
        <v>1839369</v>
      </c>
      <c r="E38" s="49">
        <v>110232</v>
      </c>
      <c r="F38" s="50">
        <v>1949601</v>
      </c>
      <c r="G38" s="49">
        <v>59567</v>
      </c>
      <c r="H38" s="49">
        <v>0</v>
      </c>
      <c r="I38" s="49">
        <v>1809913</v>
      </c>
      <c r="J38" s="49">
        <v>28588</v>
      </c>
      <c r="K38" s="49">
        <v>1838501</v>
      </c>
      <c r="L38" s="54">
        <v>58226</v>
      </c>
      <c r="M38" s="31">
        <f t="shared" si="0"/>
        <v>0.98398581252592598</v>
      </c>
      <c r="N38" s="31">
        <f t="shared" si="1"/>
        <v>0.25934392916757382</v>
      </c>
      <c r="O38" s="31">
        <f t="shared" si="1"/>
        <v>0.94301398080940668</v>
      </c>
    </row>
    <row r="39" spans="1:15" s="30" customFormat="1" ht="12.75" customHeight="1" x14ac:dyDescent="0.15">
      <c r="A39" s="5"/>
      <c r="B39" s="6" t="s">
        <v>48</v>
      </c>
      <c r="C39" s="7"/>
      <c r="D39" s="55">
        <v>1643607</v>
      </c>
      <c r="E39" s="45">
        <v>49477</v>
      </c>
      <c r="F39" s="46">
        <v>1693084</v>
      </c>
      <c r="G39" s="45">
        <v>36580</v>
      </c>
      <c r="H39" s="45">
        <v>0</v>
      </c>
      <c r="I39" s="45">
        <v>1619157</v>
      </c>
      <c r="J39" s="45">
        <v>14401</v>
      </c>
      <c r="K39" s="45">
        <v>1633558</v>
      </c>
      <c r="L39" s="51">
        <v>35454</v>
      </c>
      <c r="M39" s="28">
        <f t="shared" si="0"/>
        <v>0.98512418114549283</v>
      </c>
      <c r="N39" s="28">
        <f t="shared" si="1"/>
        <v>0.29106453503648161</v>
      </c>
      <c r="O39" s="28">
        <f t="shared" si="1"/>
        <v>0.96484167353775718</v>
      </c>
    </row>
    <row r="40" spans="1:15" s="30" customFormat="1" ht="12.75" customHeight="1" x14ac:dyDescent="0.15">
      <c r="A40" s="5"/>
      <c r="B40" s="6" t="s">
        <v>49</v>
      </c>
      <c r="C40" s="7"/>
      <c r="D40" s="44">
        <v>2737951</v>
      </c>
      <c r="E40" s="45">
        <v>167065</v>
      </c>
      <c r="F40" s="46">
        <v>2905016</v>
      </c>
      <c r="G40" s="45">
        <v>83883</v>
      </c>
      <c r="H40" s="45">
        <v>0</v>
      </c>
      <c r="I40" s="45">
        <v>2702911</v>
      </c>
      <c r="J40" s="45">
        <v>41412</v>
      </c>
      <c r="K40" s="45">
        <v>2744323</v>
      </c>
      <c r="L40" s="47">
        <v>83235</v>
      </c>
      <c r="M40" s="28">
        <f t="shared" si="0"/>
        <v>0.98720210843802536</v>
      </c>
      <c r="N40" s="28">
        <f t="shared" si="1"/>
        <v>0.24787956783287943</v>
      </c>
      <c r="O40" s="28">
        <f t="shared" si="1"/>
        <v>0.94468429778011553</v>
      </c>
    </row>
    <row r="41" spans="1:15" s="30" customFormat="1" ht="12.75" customHeight="1" x14ac:dyDescent="0.15">
      <c r="A41" s="5"/>
      <c r="B41" s="6" t="s">
        <v>50</v>
      </c>
      <c r="C41" s="7"/>
      <c r="D41" s="44">
        <v>1469107</v>
      </c>
      <c r="E41" s="45">
        <v>77510</v>
      </c>
      <c r="F41" s="46">
        <v>1546617</v>
      </c>
      <c r="G41" s="45">
        <v>78383</v>
      </c>
      <c r="H41" s="45">
        <v>0</v>
      </c>
      <c r="I41" s="45">
        <v>1449919</v>
      </c>
      <c r="J41" s="45">
        <v>17302</v>
      </c>
      <c r="K41" s="45">
        <v>1467221</v>
      </c>
      <c r="L41" s="47">
        <v>78827</v>
      </c>
      <c r="M41" s="28">
        <f t="shared" ref="M41:M72" si="2">IF(I41=0,"",(I41/D41))</f>
        <v>0.986939004442835</v>
      </c>
      <c r="N41" s="28">
        <f t="shared" si="1"/>
        <v>0.22322280996000515</v>
      </c>
      <c r="O41" s="28">
        <f t="shared" si="1"/>
        <v>0.94866473082864078</v>
      </c>
    </row>
    <row r="42" spans="1:15" s="30" customFormat="1" ht="12.75" customHeight="1" x14ac:dyDescent="0.15">
      <c r="A42" s="5"/>
      <c r="B42" s="6" t="s">
        <v>51</v>
      </c>
      <c r="C42" s="7"/>
      <c r="D42" s="44">
        <v>2343307</v>
      </c>
      <c r="E42" s="45">
        <v>39315</v>
      </c>
      <c r="F42" s="46">
        <v>2382622</v>
      </c>
      <c r="G42" s="45">
        <v>87494</v>
      </c>
      <c r="H42" s="45">
        <v>0</v>
      </c>
      <c r="I42" s="45">
        <v>2326487</v>
      </c>
      <c r="J42" s="45">
        <v>10340</v>
      </c>
      <c r="K42" s="45">
        <v>2336827</v>
      </c>
      <c r="L42" s="47">
        <v>86857</v>
      </c>
      <c r="M42" s="28">
        <f t="shared" si="2"/>
        <v>0.99282210994974196</v>
      </c>
      <c r="N42" s="28">
        <f t="shared" si="1"/>
        <v>0.26300394251557929</v>
      </c>
      <c r="O42" s="28">
        <f t="shared" si="1"/>
        <v>0.98077957812863303</v>
      </c>
    </row>
    <row r="43" spans="1:15" s="30" customFormat="1" ht="12.75" customHeight="1" x14ac:dyDescent="0.15">
      <c r="A43" s="13"/>
      <c r="B43" s="39" t="s">
        <v>52</v>
      </c>
      <c r="C43" s="15"/>
      <c r="D43" s="53">
        <v>764785</v>
      </c>
      <c r="E43" s="49">
        <v>8933</v>
      </c>
      <c r="F43" s="50">
        <v>773718</v>
      </c>
      <c r="G43" s="49">
        <v>47378</v>
      </c>
      <c r="H43" s="49">
        <v>0</v>
      </c>
      <c r="I43" s="49">
        <v>761487</v>
      </c>
      <c r="J43" s="49">
        <v>3211</v>
      </c>
      <c r="K43" s="49">
        <v>764698</v>
      </c>
      <c r="L43" s="54">
        <v>47216</v>
      </c>
      <c r="M43" s="31">
        <f t="shared" si="2"/>
        <v>0.99568767692881011</v>
      </c>
      <c r="N43" s="31">
        <f t="shared" si="1"/>
        <v>0.35945371095936418</v>
      </c>
      <c r="O43" s="31">
        <f t="shared" si="1"/>
        <v>0.98834200574369468</v>
      </c>
    </row>
    <row r="44" spans="1:15" s="30" customFormat="1" ht="12.75" customHeight="1" x14ac:dyDescent="0.15">
      <c r="A44" s="5"/>
      <c r="B44" s="38" t="s">
        <v>53</v>
      </c>
      <c r="C44" s="7"/>
      <c r="D44" s="55">
        <v>3225691</v>
      </c>
      <c r="E44" s="45">
        <v>53770</v>
      </c>
      <c r="F44" s="46">
        <v>3279461</v>
      </c>
      <c r="G44" s="45">
        <v>130303</v>
      </c>
      <c r="H44" s="45">
        <v>0</v>
      </c>
      <c r="I44" s="45">
        <v>3203034</v>
      </c>
      <c r="J44" s="45">
        <v>17963</v>
      </c>
      <c r="K44" s="45">
        <v>3220997</v>
      </c>
      <c r="L44" s="51">
        <v>128117</v>
      </c>
      <c r="M44" s="28">
        <f t="shared" si="2"/>
        <v>0.99297607861385362</v>
      </c>
      <c r="N44" s="28">
        <f t="shared" si="1"/>
        <v>0.33407104333271342</v>
      </c>
      <c r="O44" s="28">
        <f t="shared" si="1"/>
        <v>0.98217268020568016</v>
      </c>
    </row>
    <row r="45" spans="1:15" s="30" customFormat="1" ht="12.75" customHeight="1" x14ac:dyDescent="0.15">
      <c r="A45" s="5"/>
      <c r="B45" s="6" t="s">
        <v>54</v>
      </c>
      <c r="C45" s="7"/>
      <c r="D45" s="44">
        <v>642288</v>
      </c>
      <c r="E45" s="45">
        <v>18223</v>
      </c>
      <c r="F45" s="46">
        <v>660511</v>
      </c>
      <c r="G45" s="45">
        <v>0</v>
      </c>
      <c r="H45" s="45">
        <v>0</v>
      </c>
      <c r="I45" s="45">
        <v>636737</v>
      </c>
      <c r="J45" s="45">
        <v>7417</v>
      </c>
      <c r="K45" s="45">
        <v>644154</v>
      </c>
      <c r="L45" s="47">
        <v>0</v>
      </c>
      <c r="M45" s="28">
        <f t="shared" si="2"/>
        <v>0.99135745958199439</v>
      </c>
      <c r="N45" s="28">
        <f t="shared" si="1"/>
        <v>0.40701311529385942</v>
      </c>
      <c r="O45" s="28">
        <f t="shared" si="1"/>
        <v>0.97523584012983888</v>
      </c>
    </row>
    <row r="46" spans="1:15" s="30" customFormat="1" ht="12.75" customHeight="1" x14ac:dyDescent="0.15">
      <c r="A46" s="5"/>
      <c r="B46" s="6" t="s">
        <v>55</v>
      </c>
      <c r="C46" s="7"/>
      <c r="D46" s="44">
        <v>1253366</v>
      </c>
      <c r="E46" s="45">
        <v>51617</v>
      </c>
      <c r="F46" s="46">
        <v>1304983</v>
      </c>
      <c r="G46" s="45">
        <v>0</v>
      </c>
      <c r="H46" s="45">
        <v>0</v>
      </c>
      <c r="I46" s="45">
        <v>1239543</v>
      </c>
      <c r="J46" s="45">
        <v>16292</v>
      </c>
      <c r="K46" s="45">
        <v>1255835</v>
      </c>
      <c r="L46" s="47">
        <v>0</v>
      </c>
      <c r="M46" s="28">
        <f t="shared" si="2"/>
        <v>0.98897129808850726</v>
      </c>
      <c r="N46" s="28">
        <f t="shared" si="1"/>
        <v>0.31563244667454521</v>
      </c>
      <c r="O46" s="28">
        <f t="shared" si="1"/>
        <v>0.96233820670460846</v>
      </c>
    </row>
    <row r="47" spans="1:15" s="30" customFormat="1" ht="12.75" customHeight="1" x14ac:dyDescent="0.15">
      <c r="A47" s="5"/>
      <c r="B47" s="6" t="s">
        <v>56</v>
      </c>
      <c r="C47" s="7"/>
      <c r="D47" s="44">
        <v>1485743</v>
      </c>
      <c r="E47" s="45">
        <v>64270</v>
      </c>
      <c r="F47" s="46">
        <v>1550013</v>
      </c>
      <c r="G47" s="45">
        <v>0</v>
      </c>
      <c r="H47" s="45">
        <v>0</v>
      </c>
      <c r="I47" s="45">
        <v>1473510</v>
      </c>
      <c r="J47" s="45">
        <v>17174</v>
      </c>
      <c r="K47" s="45">
        <v>1490684</v>
      </c>
      <c r="L47" s="47">
        <v>0</v>
      </c>
      <c r="M47" s="28">
        <f t="shared" si="2"/>
        <v>0.99176640912997738</v>
      </c>
      <c r="N47" s="28">
        <f t="shared" si="1"/>
        <v>0.26721643068305584</v>
      </c>
      <c r="O47" s="28">
        <f t="shared" si="1"/>
        <v>0.96172354683476846</v>
      </c>
    </row>
    <row r="48" spans="1:15" s="30" customFormat="1" ht="12.75" customHeight="1" x14ac:dyDescent="0.15">
      <c r="A48" s="13"/>
      <c r="B48" s="39" t="s">
        <v>57</v>
      </c>
      <c r="C48" s="15"/>
      <c r="D48" s="53">
        <v>931620</v>
      </c>
      <c r="E48" s="49">
        <v>36144</v>
      </c>
      <c r="F48" s="50">
        <v>967764</v>
      </c>
      <c r="G48" s="49">
        <v>0</v>
      </c>
      <c r="H48" s="49">
        <v>0</v>
      </c>
      <c r="I48" s="49">
        <v>919831</v>
      </c>
      <c r="J48" s="49">
        <v>10582</v>
      </c>
      <c r="K48" s="49">
        <v>930413</v>
      </c>
      <c r="L48" s="54">
        <v>0</v>
      </c>
      <c r="M48" s="31">
        <f t="shared" si="2"/>
        <v>0.98734569889010537</v>
      </c>
      <c r="N48" s="31">
        <f t="shared" si="1"/>
        <v>0.29277335104028329</v>
      </c>
      <c r="O48" s="31">
        <f t="shared" si="1"/>
        <v>0.96140484663616332</v>
      </c>
    </row>
    <row r="49" spans="1:15" s="30" customFormat="1" ht="12.75" customHeight="1" x14ac:dyDescent="0.15">
      <c r="A49" s="5"/>
      <c r="B49" s="6" t="s">
        <v>58</v>
      </c>
      <c r="C49" s="7"/>
      <c r="D49" s="55">
        <v>293600</v>
      </c>
      <c r="E49" s="45">
        <v>18888</v>
      </c>
      <c r="F49" s="46">
        <v>312488</v>
      </c>
      <c r="G49" s="45">
        <v>0</v>
      </c>
      <c r="H49" s="45">
        <v>0</v>
      </c>
      <c r="I49" s="45">
        <v>285223</v>
      </c>
      <c r="J49" s="45">
        <v>4682</v>
      </c>
      <c r="K49" s="45">
        <v>289905</v>
      </c>
      <c r="L49" s="51">
        <v>0</v>
      </c>
      <c r="M49" s="28">
        <f t="shared" si="2"/>
        <v>0.97146798365122611</v>
      </c>
      <c r="N49" s="28">
        <f t="shared" si="1"/>
        <v>0.2478822532825074</v>
      </c>
      <c r="O49" s="28">
        <f t="shared" si="1"/>
        <v>0.92773162489439598</v>
      </c>
    </row>
    <row r="50" spans="1:15" s="30" customFormat="1" ht="12.75" customHeight="1" x14ac:dyDescent="0.15">
      <c r="A50" s="5"/>
      <c r="B50" s="6" t="s">
        <v>59</v>
      </c>
      <c r="C50" s="7"/>
      <c r="D50" s="44">
        <v>742374</v>
      </c>
      <c r="E50" s="45">
        <v>30512</v>
      </c>
      <c r="F50" s="46">
        <v>772886</v>
      </c>
      <c r="G50" s="45">
        <v>0</v>
      </c>
      <c r="H50" s="45">
        <v>0</v>
      </c>
      <c r="I50" s="45">
        <v>733254</v>
      </c>
      <c r="J50" s="45">
        <v>8293</v>
      </c>
      <c r="K50" s="45">
        <v>741547</v>
      </c>
      <c r="L50" s="47">
        <v>0</v>
      </c>
      <c r="M50" s="28">
        <f t="shared" si="2"/>
        <v>0.98771508700466337</v>
      </c>
      <c r="N50" s="28">
        <f t="shared" si="1"/>
        <v>0.27179470372312531</v>
      </c>
      <c r="O50" s="28">
        <f t="shared" si="1"/>
        <v>0.95945197609996813</v>
      </c>
    </row>
    <row r="51" spans="1:15" s="30" customFormat="1" ht="12.75" customHeight="1" x14ac:dyDescent="0.15">
      <c r="A51" s="5"/>
      <c r="B51" s="6" t="s">
        <v>60</v>
      </c>
      <c r="C51" s="7"/>
      <c r="D51" s="44">
        <v>516193</v>
      </c>
      <c r="E51" s="45">
        <v>17262</v>
      </c>
      <c r="F51" s="46">
        <v>533455</v>
      </c>
      <c r="G51" s="45">
        <v>0</v>
      </c>
      <c r="H51" s="45">
        <v>0</v>
      </c>
      <c r="I51" s="45">
        <v>513321</v>
      </c>
      <c r="J51" s="45">
        <v>6111</v>
      </c>
      <c r="K51" s="45">
        <v>519432</v>
      </c>
      <c r="L51" s="47">
        <v>0</v>
      </c>
      <c r="M51" s="28">
        <f t="shared" si="2"/>
        <v>0.99443618956475577</v>
      </c>
      <c r="N51" s="28">
        <f t="shared" si="1"/>
        <v>0.354014598540146</v>
      </c>
      <c r="O51" s="28">
        <f t="shared" si="1"/>
        <v>0.97371287175113175</v>
      </c>
    </row>
    <row r="52" spans="1:15" s="30" customFormat="1" ht="12.75" customHeight="1" x14ac:dyDescent="0.15">
      <c r="A52" s="5"/>
      <c r="B52" s="6" t="s">
        <v>61</v>
      </c>
      <c r="C52" s="7"/>
      <c r="D52" s="44">
        <v>1381785</v>
      </c>
      <c r="E52" s="45">
        <v>77771</v>
      </c>
      <c r="F52" s="46">
        <v>1459556</v>
      </c>
      <c r="G52" s="45">
        <v>18139</v>
      </c>
      <c r="H52" s="45">
        <v>0</v>
      </c>
      <c r="I52" s="45">
        <v>1367875</v>
      </c>
      <c r="J52" s="45">
        <v>13510</v>
      </c>
      <c r="K52" s="45">
        <v>1381385</v>
      </c>
      <c r="L52" s="47">
        <v>18048</v>
      </c>
      <c r="M52" s="28">
        <f t="shared" si="2"/>
        <v>0.98993331089858405</v>
      </c>
      <c r="N52" s="28">
        <f t="shared" si="1"/>
        <v>0.1737151380334572</v>
      </c>
      <c r="O52" s="28">
        <f t="shared" si="1"/>
        <v>0.94644193165592827</v>
      </c>
    </row>
    <row r="53" spans="1:15" s="30" customFormat="1" ht="12.75" customHeight="1" x14ac:dyDescent="0.15">
      <c r="A53" s="13"/>
      <c r="B53" s="39" t="s">
        <v>62</v>
      </c>
      <c r="C53" s="15"/>
      <c r="D53" s="53">
        <v>67517</v>
      </c>
      <c r="E53" s="49">
        <v>1810</v>
      </c>
      <c r="F53" s="50">
        <v>69327</v>
      </c>
      <c r="G53" s="49">
        <v>0</v>
      </c>
      <c r="H53" s="49">
        <v>0</v>
      </c>
      <c r="I53" s="49">
        <v>67244</v>
      </c>
      <c r="J53" s="49">
        <v>813</v>
      </c>
      <c r="K53" s="49">
        <v>68057</v>
      </c>
      <c r="L53" s="54">
        <v>0</v>
      </c>
      <c r="M53" s="31">
        <f t="shared" si="2"/>
        <v>0.99595657389990666</v>
      </c>
      <c r="N53" s="31">
        <f t="shared" si="1"/>
        <v>0.44917127071823204</v>
      </c>
      <c r="O53" s="31">
        <f t="shared" si="1"/>
        <v>0.98168101893922999</v>
      </c>
    </row>
    <row r="54" spans="1:15" s="30" customFormat="1" ht="12.75" customHeight="1" x14ac:dyDescent="0.15">
      <c r="A54" s="5"/>
      <c r="B54" s="6" t="s">
        <v>23</v>
      </c>
      <c r="C54" s="7"/>
      <c r="D54" s="55">
        <v>672634</v>
      </c>
      <c r="E54" s="45">
        <v>40155</v>
      </c>
      <c r="F54" s="46">
        <v>712789</v>
      </c>
      <c r="G54" s="45">
        <v>0</v>
      </c>
      <c r="H54" s="45">
        <v>0</v>
      </c>
      <c r="I54" s="45">
        <v>664824</v>
      </c>
      <c r="J54" s="45">
        <v>9562</v>
      </c>
      <c r="K54" s="45">
        <v>674386</v>
      </c>
      <c r="L54" s="51">
        <v>0</v>
      </c>
      <c r="M54" s="28">
        <f t="shared" si="2"/>
        <v>0.98838893068147016</v>
      </c>
      <c r="N54" s="28">
        <f t="shared" si="1"/>
        <v>0.23812725687959158</v>
      </c>
      <c r="O54" s="28">
        <f t="shared" si="1"/>
        <v>0.94612290593710058</v>
      </c>
    </row>
    <row r="55" spans="1:15" s="30" customFormat="1" ht="12.75" customHeight="1" x14ac:dyDescent="0.15">
      <c r="A55" s="5"/>
      <c r="B55" s="6" t="s">
        <v>63</v>
      </c>
      <c r="C55" s="7"/>
      <c r="D55" s="44">
        <v>628618</v>
      </c>
      <c r="E55" s="45">
        <v>15894</v>
      </c>
      <c r="F55" s="46">
        <v>644512</v>
      </c>
      <c r="G55" s="45">
        <v>0</v>
      </c>
      <c r="H55" s="45">
        <v>0</v>
      </c>
      <c r="I55" s="45">
        <v>624612</v>
      </c>
      <c r="J55" s="45">
        <v>5603</v>
      </c>
      <c r="K55" s="45">
        <v>630215</v>
      </c>
      <c r="L55" s="47">
        <v>0</v>
      </c>
      <c r="M55" s="28">
        <f t="shared" si="2"/>
        <v>0.99362729034167019</v>
      </c>
      <c r="N55" s="28">
        <f t="shared" si="1"/>
        <v>0.35252296464074495</v>
      </c>
      <c r="O55" s="28">
        <f t="shared" si="1"/>
        <v>0.97781732535623855</v>
      </c>
    </row>
    <row r="56" spans="1:15" s="30" customFormat="1" ht="12.75" customHeight="1" x14ac:dyDescent="0.15">
      <c r="A56" s="5"/>
      <c r="B56" s="6" t="s">
        <v>64</v>
      </c>
      <c r="C56" s="7"/>
      <c r="D56" s="44">
        <v>923357</v>
      </c>
      <c r="E56" s="45">
        <v>24420</v>
      </c>
      <c r="F56" s="46">
        <v>947777</v>
      </c>
      <c r="G56" s="45">
        <v>0</v>
      </c>
      <c r="H56" s="45">
        <v>0</v>
      </c>
      <c r="I56" s="45">
        <v>913805</v>
      </c>
      <c r="J56" s="45">
        <v>7720</v>
      </c>
      <c r="K56" s="45">
        <v>921525</v>
      </c>
      <c r="L56" s="47">
        <v>0</v>
      </c>
      <c r="M56" s="28">
        <f t="shared" si="2"/>
        <v>0.98965513880330147</v>
      </c>
      <c r="N56" s="28">
        <f t="shared" si="1"/>
        <v>0.31613431613431614</v>
      </c>
      <c r="O56" s="28">
        <f t="shared" si="1"/>
        <v>0.97230150130252158</v>
      </c>
    </row>
    <row r="57" spans="1:15" s="30" customFormat="1" ht="12.75" customHeight="1" x14ac:dyDescent="0.15">
      <c r="A57" s="5"/>
      <c r="B57" s="6" t="s">
        <v>65</v>
      </c>
      <c r="C57" s="7"/>
      <c r="D57" s="44">
        <v>382449</v>
      </c>
      <c r="E57" s="45">
        <v>11417</v>
      </c>
      <c r="F57" s="46">
        <v>393866</v>
      </c>
      <c r="G57" s="45">
        <v>4239</v>
      </c>
      <c r="H57" s="45">
        <v>0</v>
      </c>
      <c r="I57" s="45">
        <v>380191</v>
      </c>
      <c r="J57" s="45">
        <v>4272</v>
      </c>
      <c r="K57" s="45">
        <v>384463</v>
      </c>
      <c r="L57" s="47">
        <v>4239</v>
      </c>
      <c r="M57" s="28">
        <f t="shared" si="2"/>
        <v>0.99409594481878627</v>
      </c>
      <c r="N57" s="28">
        <f t="shared" si="1"/>
        <v>0.37417885609179297</v>
      </c>
      <c r="O57" s="28">
        <f t="shared" si="1"/>
        <v>0.9761263983182098</v>
      </c>
    </row>
    <row r="58" spans="1:15" s="30" customFormat="1" ht="12.75" customHeight="1" x14ac:dyDescent="0.15">
      <c r="A58" s="13"/>
      <c r="B58" s="39" t="s">
        <v>66</v>
      </c>
      <c r="C58" s="15"/>
      <c r="D58" s="48">
        <v>300831</v>
      </c>
      <c r="E58" s="49">
        <v>16630</v>
      </c>
      <c r="F58" s="50">
        <v>317461</v>
      </c>
      <c r="G58" s="49">
        <v>2663</v>
      </c>
      <c r="H58" s="49">
        <v>0</v>
      </c>
      <c r="I58" s="49">
        <v>297106</v>
      </c>
      <c r="J58" s="49">
        <v>4147</v>
      </c>
      <c r="K58" s="49">
        <v>301253</v>
      </c>
      <c r="L58" s="54">
        <v>2608</v>
      </c>
      <c r="M58" s="31">
        <f t="shared" si="2"/>
        <v>0.98761763249133239</v>
      </c>
      <c r="N58" s="31">
        <f t="shared" si="1"/>
        <v>0.24936861094407697</v>
      </c>
      <c r="O58" s="31">
        <f t="shared" si="1"/>
        <v>0.94894490976844403</v>
      </c>
    </row>
    <row r="59" spans="1:15" s="30" customFormat="1" ht="12.75" customHeight="1" x14ac:dyDescent="0.15">
      <c r="A59" s="5"/>
      <c r="B59" s="6" t="s">
        <v>67</v>
      </c>
      <c r="C59" s="7"/>
      <c r="D59" s="55">
        <v>272472</v>
      </c>
      <c r="E59" s="45">
        <v>13170</v>
      </c>
      <c r="F59" s="46">
        <v>285642</v>
      </c>
      <c r="G59" s="45">
        <v>2330</v>
      </c>
      <c r="H59" s="45">
        <v>0</v>
      </c>
      <c r="I59" s="45">
        <v>268942</v>
      </c>
      <c r="J59" s="45">
        <v>5199</v>
      </c>
      <c r="K59" s="45">
        <v>274141</v>
      </c>
      <c r="L59" s="51">
        <v>2330</v>
      </c>
      <c r="M59" s="28">
        <f t="shared" si="2"/>
        <v>0.98704454035644029</v>
      </c>
      <c r="N59" s="28">
        <f t="shared" si="1"/>
        <v>0.39476082004555807</v>
      </c>
      <c r="O59" s="28">
        <f t="shared" si="1"/>
        <v>0.95973631328726172</v>
      </c>
    </row>
    <row r="60" spans="1:15" s="30" customFormat="1" ht="12.75" customHeight="1" x14ac:dyDescent="0.15">
      <c r="A60" s="5"/>
      <c r="B60" s="6" t="s">
        <v>68</v>
      </c>
      <c r="C60" s="7"/>
      <c r="D60" s="44">
        <v>461856</v>
      </c>
      <c r="E60" s="45">
        <v>20284</v>
      </c>
      <c r="F60" s="46">
        <v>482140</v>
      </c>
      <c r="G60" s="45">
        <v>5767</v>
      </c>
      <c r="H60" s="45">
        <v>0</v>
      </c>
      <c r="I60" s="45">
        <v>454627</v>
      </c>
      <c r="J60" s="45">
        <v>8086</v>
      </c>
      <c r="K60" s="45">
        <v>462713</v>
      </c>
      <c r="L60" s="47">
        <v>5669</v>
      </c>
      <c r="M60" s="28">
        <f t="shared" si="2"/>
        <v>0.98434793528718911</v>
      </c>
      <c r="N60" s="28">
        <f t="shared" si="1"/>
        <v>0.39863932163281401</v>
      </c>
      <c r="O60" s="28">
        <f t="shared" si="1"/>
        <v>0.95970672418799519</v>
      </c>
    </row>
    <row r="61" spans="1:15" s="30" customFormat="1" ht="12.75" customHeight="1" x14ac:dyDescent="0.15">
      <c r="A61" s="5"/>
      <c r="B61" s="6" t="s">
        <v>69</v>
      </c>
      <c r="C61" s="7"/>
      <c r="D61" s="44">
        <v>161634</v>
      </c>
      <c r="E61" s="45">
        <v>5135</v>
      </c>
      <c r="F61" s="46">
        <v>166769</v>
      </c>
      <c r="G61" s="45">
        <v>1769</v>
      </c>
      <c r="H61" s="45">
        <v>0</v>
      </c>
      <c r="I61" s="45">
        <v>159861</v>
      </c>
      <c r="J61" s="45">
        <v>2573</v>
      </c>
      <c r="K61" s="45">
        <v>162434</v>
      </c>
      <c r="L61" s="47">
        <v>1769</v>
      </c>
      <c r="M61" s="28">
        <f t="shared" si="2"/>
        <v>0.98903077322840494</v>
      </c>
      <c r="N61" s="28">
        <f t="shared" si="1"/>
        <v>0.50107108081791629</v>
      </c>
      <c r="O61" s="28">
        <f t="shared" si="1"/>
        <v>0.97400596034035103</v>
      </c>
    </row>
    <row r="62" spans="1:15" s="30" customFormat="1" ht="12.75" customHeight="1" x14ac:dyDescent="0.15">
      <c r="A62" s="5"/>
      <c r="B62" s="6" t="s">
        <v>70</v>
      </c>
      <c r="C62" s="7"/>
      <c r="D62" s="44">
        <v>84936</v>
      </c>
      <c r="E62" s="45">
        <v>5010</v>
      </c>
      <c r="F62" s="46">
        <v>89946</v>
      </c>
      <c r="G62" s="45">
        <v>118</v>
      </c>
      <c r="H62" s="45">
        <v>0</v>
      </c>
      <c r="I62" s="45">
        <v>83968</v>
      </c>
      <c r="J62" s="45">
        <v>1915</v>
      </c>
      <c r="K62" s="45">
        <v>85883</v>
      </c>
      <c r="L62" s="47">
        <v>118</v>
      </c>
      <c r="M62" s="28">
        <f t="shared" si="2"/>
        <v>0.98860318357351418</v>
      </c>
      <c r="N62" s="28">
        <f t="shared" si="1"/>
        <v>0.38223552894211577</v>
      </c>
      <c r="O62" s="28">
        <f t="shared" si="1"/>
        <v>0.95482845262713179</v>
      </c>
    </row>
    <row r="63" spans="1:15" s="30" customFormat="1" ht="12.75" customHeight="1" x14ac:dyDescent="0.15">
      <c r="A63" s="13"/>
      <c r="B63" s="39" t="s">
        <v>71</v>
      </c>
      <c r="C63" s="15"/>
      <c r="D63" s="53">
        <v>700034</v>
      </c>
      <c r="E63" s="49">
        <v>49756</v>
      </c>
      <c r="F63" s="50">
        <v>749790</v>
      </c>
      <c r="G63" s="49">
        <v>4151</v>
      </c>
      <c r="H63" s="49">
        <v>0</v>
      </c>
      <c r="I63" s="49">
        <v>686554</v>
      </c>
      <c r="J63" s="49">
        <v>15589</v>
      </c>
      <c r="K63" s="49">
        <v>702143</v>
      </c>
      <c r="L63" s="54">
        <v>4122</v>
      </c>
      <c r="M63" s="31">
        <f t="shared" si="2"/>
        <v>0.98074379244436694</v>
      </c>
      <c r="N63" s="31">
        <f t="shared" si="1"/>
        <v>0.31330894766460327</v>
      </c>
      <c r="O63" s="31">
        <f t="shared" si="1"/>
        <v>0.93645287347123862</v>
      </c>
    </row>
    <row r="64" spans="1:15" s="30" customFormat="1" ht="12.75" customHeight="1" x14ac:dyDescent="0.15">
      <c r="A64" s="5"/>
      <c r="B64" s="6" t="s">
        <v>72</v>
      </c>
      <c r="C64" s="7"/>
      <c r="D64" s="55">
        <v>2622535</v>
      </c>
      <c r="E64" s="45">
        <v>140276</v>
      </c>
      <c r="F64" s="46">
        <v>2762811</v>
      </c>
      <c r="G64" s="45">
        <v>126648</v>
      </c>
      <c r="H64" s="45">
        <v>0</v>
      </c>
      <c r="I64" s="45">
        <v>2576140</v>
      </c>
      <c r="J64" s="45">
        <v>38492</v>
      </c>
      <c r="K64" s="45">
        <v>2614632</v>
      </c>
      <c r="L64" s="51">
        <v>126015</v>
      </c>
      <c r="M64" s="28">
        <f t="shared" si="2"/>
        <v>0.98230910168977725</v>
      </c>
      <c r="N64" s="28">
        <f t="shared" si="1"/>
        <v>0.27440189341013432</v>
      </c>
      <c r="O64" s="28">
        <f t="shared" si="1"/>
        <v>0.94636658099305382</v>
      </c>
    </row>
    <row r="65" spans="1:15" s="30" customFormat="1" ht="12.75" customHeight="1" x14ac:dyDescent="0.15">
      <c r="A65" s="5"/>
      <c r="B65" s="6" t="s">
        <v>26</v>
      </c>
      <c r="C65" s="7"/>
      <c r="D65" s="44">
        <v>748972</v>
      </c>
      <c r="E65" s="45">
        <v>27865</v>
      </c>
      <c r="F65" s="46">
        <v>776837</v>
      </c>
      <c r="G65" s="45">
        <v>3292</v>
      </c>
      <c r="H65" s="45">
        <v>0</v>
      </c>
      <c r="I65" s="45">
        <v>739543</v>
      </c>
      <c r="J65" s="45">
        <v>8597</v>
      </c>
      <c r="K65" s="45">
        <v>748140</v>
      </c>
      <c r="L65" s="47">
        <v>3262</v>
      </c>
      <c r="M65" s="28">
        <f t="shared" si="2"/>
        <v>0.98741074432689069</v>
      </c>
      <c r="N65" s="28">
        <f t="shared" si="1"/>
        <v>0.30852323703570789</v>
      </c>
      <c r="O65" s="28">
        <f t="shared" si="1"/>
        <v>0.96305917457587631</v>
      </c>
    </row>
    <row r="66" spans="1:15" s="30" customFormat="1" ht="12.75" customHeight="1" x14ac:dyDescent="0.15">
      <c r="A66" s="5"/>
      <c r="B66" s="6" t="s">
        <v>73</v>
      </c>
      <c r="C66" s="7"/>
      <c r="D66" s="44">
        <v>325344</v>
      </c>
      <c r="E66" s="45">
        <v>8407</v>
      </c>
      <c r="F66" s="46">
        <v>333751</v>
      </c>
      <c r="G66" s="45">
        <v>0</v>
      </c>
      <c r="H66" s="45">
        <v>0</v>
      </c>
      <c r="I66" s="45">
        <v>323911</v>
      </c>
      <c r="J66" s="45">
        <v>3480</v>
      </c>
      <c r="K66" s="45">
        <v>327391</v>
      </c>
      <c r="L66" s="47">
        <v>0</v>
      </c>
      <c r="M66" s="28">
        <f t="shared" si="2"/>
        <v>0.99559543129733452</v>
      </c>
      <c r="N66" s="28">
        <f t="shared" si="1"/>
        <v>0.41394076364933985</v>
      </c>
      <c r="O66" s="28">
        <f t="shared" si="1"/>
        <v>0.98094387732171584</v>
      </c>
    </row>
    <row r="67" spans="1:15" s="30" customFormat="1" ht="12.75" customHeight="1" x14ac:dyDescent="0.15">
      <c r="A67" s="5"/>
      <c r="B67" s="6" t="s">
        <v>74</v>
      </c>
      <c r="C67" s="7"/>
      <c r="D67" s="44">
        <v>302235</v>
      </c>
      <c r="E67" s="45">
        <v>13028</v>
      </c>
      <c r="F67" s="46">
        <v>315263</v>
      </c>
      <c r="G67" s="45">
        <v>0</v>
      </c>
      <c r="H67" s="45">
        <v>0</v>
      </c>
      <c r="I67" s="45">
        <v>298809</v>
      </c>
      <c r="J67" s="45">
        <v>2001</v>
      </c>
      <c r="K67" s="45">
        <v>300810</v>
      </c>
      <c r="L67" s="47">
        <v>0</v>
      </c>
      <c r="M67" s="28">
        <f t="shared" si="2"/>
        <v>0.98866444984862767</v>
      </c>
      <c r="N67" s="28">
        <f t="shared" si="1"/>
        <v>0.15359226281854468</v>
      </c>
      <c r="O67" s="28">
        <f t="shared" si="1"/>
        <v>0.95415573663893316</v>
      </c>
    </row>
    <row r="68" spans="1:15" ht="12.75" customHeight="1" x14ac:dyDescent="0.15">
      <c r="A68" s="13"/>
      <c r="B68" s="14" t="s">
        <v>75</v>
      </c>
      <c r="C68" s="15"/>
      <c r="D68" s="56">
        <v>719919</v>
      </c>
      <c r="E68" s="49">
        <v>57651</v>
      </c>
      <c r="F68" s="50">
        <v>777570</v>
      </c>
      <c r="G68" s="49">
        <v>0</v>
      </c>
      <c r="H68" s="49">
        <v>0</v>
      </c>
      <c r="I68" s="49">
        <v>711053</v>
      </c>
      <c r="J68" s="49">
        <v>7256</v>
      </c>
      <c r="K68" s="49">
        <v>718309</v>
      </c>
      <c r="L68" s="52">
        <v>0</v>
      </c>
      <c r="M68" s="31">
        <f t="shared" si="2"/>
        <v>0.9876847256427459</v>
      </c>
      <c r="N68" s="31">
        <f t="shared" si="1"/>
        <v>0.12586078298728556</v>
      </c>
      <c r="O68" s="31">
        <f t="shared" si="1"/>
        <v>0.92378692593592859</v>
      </c>
    </row>
    <row r="69" spans="1:15" s="22" customFormat="1" ht="12.75" customHeight="1" x14ac:dyDescent="0.15">
      <c r="A69" s="5"/>
      <c r="B69" s="6" t="s">
        <v>24</v>
      </c>
      <c r="C69" s="7"/>
      <c r="D69" s="57">
        <f t="shared" ref="D69:L69" si="3">SUM(D9:D10)</f>
        <v>246674484</v>
      </c>
      <c r="E69" s="57">
        <f t="shared" si="3"/>
        <v>4268629</v>
      </c>
      <c r="F69" s="57">
        <f t="shared" si="3"/>
        <v>250943113</v>
      </c>
      <c r="G69" s="57">
        <f t="shared" si="3"/>
        <v>8928956</v>
      </c>
      <c r="H69" s="57"/>
      <c r="I69" s="57">
        <f t="shared" si="3"/>
        <v>244130914</v>
      </c>
      <c r="J69" s="57">
        <f t="shared" si="3"/>
        <v>1672572</v>
      </c>
      <c r="K69" s="57">
        <f t="shared" si="3"/>
        <v>245803486</v>
      </c>
      <c r="L69" s="57">
        <f t="shared" si="3"/>
        <v>8871864</v>
      </c>
      <c r="M69" s="32">
        <f t="shared" si="2"/>
        <v>0.98968855651888177</v>
      </c>
      <c r="N69" s="32">
        <f t="shared" si="1"/>
        <v>0.39182885183978278</v>
      </c>
      <c r="O69" s="32">
        <f t="shared" si="1"/>
        <v>0.97951875650797393</v>
      </c>
    </row>
    <row r="70" spans="1:15" s="22" customFormat="1" ht="12.75" customHeight="1" x14ac:dyDescent="0.15">
      <c r="A70" s="5"/>
      <c r="B70" s="6" t="s">
        <v>87</v>
      </c>
      <c r="C70" s="7"/>
      <c r="D70" s="58">
        <f>SUM(D11:D37)</f>
        <v>107335535</v>
      </c>
      <c r="E70" s="58">
        <f t="shared" ref="E70:L70" si="4">SUM(E11:E37)</f>
        <v>3563253</v>
      </c>
      <c r="F70" s="58">
        <f t="shared" si="4"/>
        <v>110898788</v>
      </c>
      <c r="G70" s="58">
        <f t="shared" si="4"/>
        <v>2377477</v>
      </c>
      <c r="H70" s="58">
        <f t="shared" si="4"/>
        <v>0</v>
      </c>
      <c r="I70" s="58">
        <f t="shared" si="4"/>
        <v>106239247</v>
      </c>
      <c r="J70" s="58">
        <f t="shared" si="4"/>
        <v>1021681</v>
      </c>
      <c r="K70" s="58">
        <f t="shared" si="4"/>
        <v>107260928</v>
      </c>
      <c r="L70" s="58">
        <f t="shared" si="4"/>
        <v>2339551</v>
      </c>
      <c r="M70" s="28">
        <f t="shared" si="2"/>
        <v>0.9897863461527443</v>
      </c>
      <c r="N70" s="28">
        <f t="shared" si="1"/>
        <v>0.2867270440802267</v>
      </c>
      <c r="O70" s="28">
        <f t="shared" si="1"/>
        <v>0.96719657567402806</v>
      </c>
    </row>
    <row r="71" spans="1:15" s="22" customFormat="1" ht="12.75" customHeight="1" x14ac:dyDescent="0.15">
      <c r="A71" s="5"/>
      <c r="B71" s="6" t="s">
        <v>88</v>
      </c>
      <c r="C71" s="7"/>
      <c r="D71" s="58">
        <f>SUM(D38:D68)</f>
        <v>30646129</v>
      </c>
      <c r="E71" s="58">
        <f t="shared" ref="E71:L71" si="5">SUM(E38:E68)</f>
        <v>1271897</v>
      </c>
      <c r="F71" s="58">
        <f t="shared" si="5"/>
        <v>31918026</v>
      </c>
      <c r="G71" s="58">
        <f t="shared" si="5"/>
        <v>692704</v>
      </c>
      <c r="H71" s="58">
        <f t="shared" si="5"/>
        <v>0</v>
      </c>
      <c r="I71" s="58">
        <f t="shared" si="5"/>
        <v>30293392</v>
      </c>
      <c r="J71" s="58">
        <f t="shared" si="5"/>
        <v>342583</v>
      </c>
      <c r="K71" s="58">
        <f t="shared" si="5"/>
        <v>30635975</v>
      </c>
      <c r="L71" s="58">
        <f t="shared" si="5"/>
        <v>686112</v>
      </c>
      <c r="M71" s="28">
        <f t="shared" si="2"/>
        <v>0.98848999819846739</v>
      </c>
      <c r="N71" s="28">
        <f t="shared" si="1"/>
        <v>0.26934806827911378</v>
      </c>
      <c r="O71" s="28">
        <f t="shared" si="1"/>
        <v>0.95983301097630536</v>
      </c>
    </row>
    <row r="72" spans="1:15" s="22" customFormat="1" ht="12.75" customHeight="1" x14ac:dyDescent="0.15">
      <c r="A72" s="13"/>
      <c r="B72" s="14" t="s">
        <v>89</v>
      </c>
      <c r="C72" s="15"/>
      <c r="D72" s="59">
        <f t="shared" ref="D72:L72" si="6">SUM(D9:D68)</f>
        <v>384656148</v>
      </c>
      <c r="E72" s="59">
        <f t="shared" si="6"/>
        <v>9103779</v>
      </c>
      <c r="F72" s="59">
        <f t="shared" si="6"/>
        <v>393759927</v>
      </c>
      <c r="G72" s="59">
        <f t="shared" si="6"/>
        <v>11999137</v>
      </c>
      <c r="H72" s="59"/>
      <c r="I72" s="59">
        <f t="shared" si="6"/>
        <v>380663553</v>
      </c>
      <c r="J72" s="59">
        <f t="shared" si="6"/>
        <v>3036836</v>
      </c>
      <c r="K72" s="59">
        <f t="shared" si="6"/>
        <v>383700389</v>
      </c>
      <c r="L72" s="59">
        <f t="shared" si="6"/>
        <v>11897527</v>
      </c>
      <c r="M72" s="31">
        <f t="shared" si="2"/>
        <v>0.98962035308480234</v>
      </c>
      <c r="N72" s="31">
        <f t="shared" si="1"/>
        <v>0.33357971453393148</v>
      </c>
      <c r="O72" s="31">
        <f t="shared" si="1"/>
        <v>0.97445261107029812</v>
      </c>
    </row>
  </sheetData>
  <mergeCells count="4">
    <mergeCell ref="D5:H5"/>
    <mergeCell ref="I5:L5"/>
    <mergeCell ref="M5:O5"/>
    <mergeCell ref="B5:B8"/>
  </mergeCells>
  <phoneticPr fontId="2"/>
  <pageMargins left="0.59055118110236227" right="0.39370078740157483" top="0.59055118110236227" bottom="0.59055118110236227" header="0.31496062992125984" footer="0.31496062992125984"/>
  <pageSetup paperSize="9" scale="75" firstPageNumber="249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市町村民税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2021-03-03T09:03:27Z</cp:lastPrinted>
  <dcterms:created xsi:type="dcterms:W3CDTF">2006-10-16T01:47:31Z</dcterms:created>
  <dcterms:modified xsi:type="dcterms:W3CDTF">2021-09-16T05:08:07Z</dcterms:modified>
</cp:coreProperties>
</file>