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S_市町村税\S5_市町村税調\S502_市町村税徴収状況調\徴収実績（HP掲載）\211115差し替え分\HP掲載データ\"/>
    </mc:Choice>
  </mc:AlternateContent>
  <bookViews>
    <workbookView xWindow="-60" yWindow="-150" windowWidth="15120" windowHeight="8280" tabRatio="843"/>
  </bookViews>
  <sheets>
    <sheet name="普通税" sheetId="56" r:id="rId1"/>
  </sheets>
  <calcPr calcId="152511"/>
</workbook>
</file>

<file path=xl/calcChain.xml><?xml version="1.0" encoding="utf-8"?>
<calcChain xmlns="http://schemas.openxmlformats.org/spreadsheetml/2006/main">
  <c r="O11" i="56" l="1"/>
  <c r="N10" i="56"/>
  <c r="M10" i="56"/>
  <c r="E70" i="56" l="1"/>
  <c r="F70" i="56"/>
  <c r="G70" i="56"/>
  <c r="H70" i="56"/>
  <c r="I70" i="56"/>
  <c r="J70" i="56"/>
  <c r="N70" i="56" s="1"/>
  <c r="K70" i="56"/>
  <c r="L70" i="56"/>
  <c r="E71" i="56"/>
  <c r="F71" i="56"/>
  <c r="G71" i="56"/>
  <c r="H71" i="56"/>
  <c r="I71" i="56"/>
  <c r="J71" i="56"/>
  <c r="K71" i="56"/>
  <c r="L71" i="56"/>
  <c r="D71" i="56"/>
  <c r="D70" i="56"/>
  <c r="M70" i="56" l="1"/>
  <c r="D72" i="56" l="1"/>
  <c r="O68" i="56" l="1"/>
  <c r="N68" i="56"/>
  <c r="O67" i="56"/>
  <c r="N67" i="56"/>
  <c r="O66" i="56"/>
  <c r="N66" i="56"/>
  <c r="O65" i="56"/>
  <c r="N65" i="56"/>
  <c r="O64" i="56"/>
  <c r="N64" i="56"/>
  <c r="O63" i="56"/>
  <c r="N63" i="56"/>
  <c r="O62" i="56"/>
  <c r="N62" i="56"/>
  <c r="O61" i="56"/>
  <c r="N61" i="56"/>
  <c r="O60" i="56"/>
  <c r="N60" i="56"/>
  <c r="O59" i="56"/>
  <c r="N59" i="56"/>
  <c r="O58" i="56"/>
  <c r="N58" i="56"/>
  <c r="O57" i="56"/>
  <c r="N57" i="56"/>
  <c r="O56" i="56"/>
  <c r="N56" i="56"/>
  <c r="O55" i="56"/>
  <c r="N55" i="56"/>
  <c r="O54" i="56"/>
  <c r="N54" i="56"/>
  <c r="O53" i="56"/>
  <c r="N53" i="56"/>
  <c r="O52" i="56"/>
  <c r="N52" i="56"/>
  <c r="O51" i="56"/>
  <c r="N51" i="56"/>
  <c r="O50" i="56"/>
  <c r="N50" i="56"/>
  <c r="O49" i="56"/>
  <c r="N49" i="56"/>
  <c r="O48" i="56"/>
  <c r="N48" i="56"/>
  <c r="O47" i="56"/>
  <c r="N47" i="56"/>
  <c r="O46" i="56"/>
  <c r="N46" i="56"/>
  <c r="O45" i="56"/>
  <c r="N45" i="56"/>
  <c r="O44" i="56"/>
  <c r="N44" i="56"/>
  <c r="O43" i="56"/>
  <c r="N43" i="56"/>
  <c r="O42" i="56"/>
  <c r="N42" i="56"/>
  <c r="O41" i="56"/>
  <c r="N41" i="56"/>
  <c r="O40" i="56"/>
  <c r="N40" i="56"/>
  <c r="O39" i="56"/>
  <c r="N39" i="56"/>
  <c r="O38" i="56"/>
  <c r="N38" i="56"/>
  <c r="O37" i="56"/>
  <c r="N37" i="56"/>
  <c r="O36" i="56"/>
  <c r="N36" i="56"/>
  <c r="O35" i="56"/>
  <c r="N35" i="56"/>
  <c r="O34" i="56"/>
  <c r="N34" i="56"/>
  <c r="O33" i="56"/>
  <c r="N33" i="56"/>
  <c r="O32" i="56"/>
  <c r="N32" i="56"/>
  <c r="O31" i="56"/>
  <c r="N31" i="56"/>
  <c r="O30" i="56"/>
  <c r="N30" i="56"/>
  <c r="O29" i="56"/>
  <c r="N29" i="56"/>
  <c r="O28" i="56"/>
  <c r="N28" i="56"/>
  <c r="O27" i="56"/>
  <c r="N27" i="56"/>
  <c r="O26" i="56"/>
  <c r="N26" i="56"/>
  <c r="O25" i="56"/>
  <c r="N25" i="56"/>
  <c r="O24" i="56"/>
  <c r="N24" i="56"/>
  <c r="O23" i="56"/>
  <c r="N23" i="56"/>
  <c r="O22" i="56"/>
  <c r="N22" i="56"/>
  <c r="O21" i="56"/>
  <c r="N21" i="56"/>
  <c r="O20" i="56"/>
  <c r="N20" i="56"/>
  <c r="O19" i="56"/>
  <c r="N19" i="56"/>
  <c r="O18" i="56"/>
  <c r="N18" i="56"/>
  <c r="O17" i="56"/>
  <c r="N17" i="56"/>
  <c r="O16" i="56"/>
  <c r="N16" i="56"/>
  <c r="O15" i="56"/>
  <c r="N15" i="56"/>
  <c r="O14" i="56"/>
  <c r="N14" i="56"/>
  <c r="O13" i="56"/>
  <c r="N13" i="56"/>
  <c r="O12" i="56"/>
  <c r="N12" i="56"/>
  <c r="N11" i="56"/>
  <c r="O10" i="56"/>
  <c r="O9" i="56"/>
  <c r="N9" i="56"/>
  <c r="L72" i="56"/>
  <c r="L69" i="56"/>
  <c r="K72" i="56"/>
  <c r="K69" i="56"/>
  <c r="J72" i="56"/>
  <c r="J69" i="56"/>
  <c r="I72" i="56"/>
  <c r="I69" i="56"/>
  <c r="H72" i="56"/>
  <c r="G72" i="56"/>
  <c r="G69" i="56"/>
  <c r="F72" i="56"/>
  <c r="O71" i="56"/>
  <c r="O70" i="56"/>
  <c r="F69" i="56"/>
  <c r="E72" i="56"/>
  <c r="E69" i="56"/>
  <c r="D69" i="56"/>
  <c r="M36" i="56"/>
  <c r="M9" i="56"/>
  <c r="M11" i="56"/>
  <c r="M12" i="56"/>
  <c r="M13" i="56"/>
  <c r="M14" i="56"/>
  <c r="M15" i="56"/>
  <c r="M16" i="56"/>
  <c r="M17" i="56"/>
  <c r="M18" i="56"/>
  <c r="M19" i="56"/>
  <c r="M20" i="56"/>
  <c r="M21" i="56"/>
  <c r="M22" i="56"/>
  <c r="M23" i="56"/>
  <c r="M24" i="56"/>
  <c r="M25" i="56"/>
  <c r="M26" i="56"/>
  <c r="M27" i="56"/>
  <c r="M28" i="56"/>
  <c r="M29" i="56"/>
  <c r="M30" i="56"/>
  <c r="M31" i="56"/>
  <c r="M32" i="56"/>
  <c r="M33" i="56"/>
  <c r="M34" i="56"/>
  <c r="M35" i="56"/>
  <c r="M37" i="56"/>
  <c r="M38" i="56"/>
  <c r="M39" i="56"/>
  <c r="M40" i="56"/>
  <c r="M41" i="56"/>
  <c r="M42" i="56"/>
  <c r="M43" i="56"/>
  <c r="M44" i="56"/>
  <c r="M45" i="56"/>
  <c r="M46" i="56"/>
  <c r="M47" i="56"/>
  <c r="M48" i="56"/>
  <c r="M49" i="56"/>
  <c r="M50" i="56"/>
  <c r="M51" i="56"/>
  <c r="M52" i="56"/>
  <c r="M53" i="56"/>
  <c r="M54" i="56"/>
  <c r="M55" i="56"/>
  <c r="M56" i="56"/>
  <c r="M57" i="56"/>
  <c r="M58" i="56"/>
  <c r="M59" i="56"/>
  <c r="M60" i="56"/>
  <c r="M61" i="56"/>
  <c r="M62" i="56"/>
  <c r="M63" i="56"/>
  <c r="M64" i="56"/>
  <c r="M65" i="56"/>
  <c r="M66" i="56"/>
  <c r="M67" i="56"/>
  <c r="M68" i="56"/>
  <c r="M72" i="56"/>
  <c r="N72" i="56" l="1"/>
  <c r="O72" i="56"/>
  <c r="O69" i="56"/>
  <c r="M71" i="56"/>
  <c r="M69" i="56"/>
  <c r="N69" i="56"/>
  <c r="N71" i="56"/>
</calcChain>
</file>

<file path=xl/sharedStrings.xml><?xml version="1.0" encoding="utf-8"?>
<sst xmlns="http://schemas.openxmlformats.org/spreadsheetml/2006/main" count="96" uniqueCount="93">
  <si>
    <t>標準税率超</t>
  </si>
  <si>
    <t>現年課税分</t>
  </si>
  <si>
    <t>滞納繰越分</t>
  </si>
  <si>
    <t>超過調定額</t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</si>
  <si>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</si>
  <si>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</si>
  <si>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</si>
  <si>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</si>
  <si>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</si>
  <si>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</si>
  <si>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</si>
  <si>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</si>
  <si>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Ｅ</t>
  </si>
  <si>
    <t>Ｆ</t>
  </si>
  <si>
    <t>Ｇ</t>
  </si>
  <si>
    <t>Ｈ</t>
  </si>
  <si>
    <t>北九州市</t>
  </si>
  <si>
    <t>大牟田市</t>
  </si>
  <si>
    <t>久留米市</t>
  </si>
  <si>
    <t>筑紫野市</t>
  </si>
  <si>
    <t>大野城市</t>
  </si>
  <si>
    <t>太宰府市</t>
  </si>
  <si>
    <t>大刀洗町</t>
  </si>
  <si>
    <t>大都市計</t>
  </si>
  <si>
    <t>うきは市</t>
  </si>
  <si>
    <t>みやこ町</t>
  </si>
  <si>
    <t>福岡市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</si>
  <si>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</si>
  <si>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</si>
  <si>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</si>
  <si>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</si>
  <si>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</si>
  <si>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</si>
  <si>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</si>
  <si>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</si>
  <si>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</si>
  <si>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</si>
  <si>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</si>
  <si>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</si>
  <si>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</si>
  <si>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古賀市</t>
  </si>
  <si>
    <t>福津市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</si>
  <si>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</si>
  <si>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</si>
  <si>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</si>
  <si>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</si>
  <si>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</si>
  <si>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</si>
  <si>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</si>
  <si>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</si>
  <si>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</si>
  <si>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</si>
  <si>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</si>
  <si>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</si>
  <si>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</si>
  <si>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</si>
  <si>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</si>
  <si>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</si>
  <si>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</si>
  <si>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</si>
  <si>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</si>
  <si>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</si>
  <si>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</si>
  <si>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</si>
  <si>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</si>
  <si>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</si>
  <si>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</si>
  <si>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</si>
  <si>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</si>
  <si>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</si>
  <si>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</si>
  <si>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</si>
  <si>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吉富町</t>
  </si>
  <si>
    <t>上毛町</t>
  </si>
  <si>
    <t>築上町</t>
  </si>
  <si>
    <t>一　普通税</t>
    <rPh sb="0" eb="1">
      <t>イチ</t>
    </rPh>
    <rPh sb="2" eb="5">
      <t>フツウゼイ</t>
    </rPh>
    <phoneticPr fontId="4"/>
  </si>
  <si>
    <t>調        定        済        額</t>
    <phoneticPr fontId="2"/>
  </si>
  <si>
    <t>都市計</t>
    <phoneticPr fontId="2"/>
  </si>
  <si>
    <t>町村計</t>
    <phoneticPr fontId="2"/>
  </si>
  <si>
    <t>県計</t>
    <phoneticPr fontId="2"/>
  </si>
  <si>
    <t>（単位：千円）</t>
    <phoneticPr fontId="2"/>
  </si>
  <si>
    <t>市町村名</t>
    <phoneticPr fontId="2"/>
  </si>
  <si>
    <t>徴   収   率 （％）</t>
    <phoneticPr fontId="2"/>
  </si>
  <si>
    <t xml:space="preserve">標準税率  </t>
    <phoneticPr fontId="2"/>
  </si>
  <si>
    <t>合計</t>
    <phoneticPr fontId="2"/>
  </si>
  <si>
    <t>Ｃのうち徴収</t>
    <phoneticPr fontId="2"/>
  </si>
  <si>
    <t>猶予に係る調</t>
    <phoneticPr fontId="2"/>
  </si>
  <si>
    <t>定済額</t>
    <phoneticPr fontId="2"/>
  </si>
  <si>
    <t>糸島市</t>
    <rPh sb="0" eb="2">
      <t>イトシマ</t>
    </rPh>
    <rPh sb="2" eb="3">
      <t>シ</t>
    </rPh>
    <phoneticPr fontId="2"/>
  </si>
  <si>
    <t>収      入      済      額</t>
    <phoneticPr fontId="2"/>
  </si>
  <si>
    <t>那珂川市</t>
    <rPh sb="3" eb="4">
      <t>シ</t>
    </rPh>
    <phoneticPr fontId="2"/>
  </si>
  <si>
    <t>※合計C、Gには軽自動車税環境性能割を含むが、現年課税分A、E及び滞納繰越分B、Fには含まないため、横計が一致しない。</t>
    <phoneticPr fontId="2"/>
  </si>
  <si>
    <t>令和２年度市町村税の徴収実績（市町村別）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</si>
</sst>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9" fontId="5" fillId="0" borderId="3" xfId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distributed" vertical="center" justifyLastLine="1"/>
    </xf>
    <xf numFmtId="0" fontId="5" fillId="0" borderId="6" xfId="0" applyFont="1" applyBorder="1" applyAlignment="1" applyProtection="1">
      <alignment vertical="center"/>
    </xf>
    <xf numFmtId="9" fontId="5" fillId="0" borderId="6" xfId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0" xfId="0" applyFont="1" applyBorder="1" applyAlignment="1" applyProtection="1">
      <alignment vertical="center"/>
    </xf>
    <xf numFmtId="9" fontId="5" fillId="0" borderId="10" xfId="1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9" fontId="5" fillId="0" borderId="0" xfId="1" applyFont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9" fontId="5" fillId="0" borderId="0" xfId="1" applyFont="1" applyFill="1" applyBorder="1" applyAlignment="1" applyProtection="1">
      <alignment horizontal="center" vertical="center"/>
    </xf>
    <xf numFmtId="9" fontId="5" fillId="0" borderId="0" xfId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9" fontId="5" fillId="0" borderId="0" xfId="1" applyFont="1" applyFill="1" applyBorder="1" applyAlignment="1" applyProtection="1">
      <alignment horizontal="right" vertical="center"/>
    </xf>
    <xf numFmtId="9" fontId="5" fillId="0" borderId="8" xfId="1" applyFont="1" applyFill="1" applyBorder="1" applyAlignment="1" applyProtection="1">
      <alignment horizontal="right" vertical="center"/>
    </xf>
    <xf numFmtId="176" fontId="5" fillId="0" borderId="6" xfId="1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176" fontId="5" fillId="0" borderId="10" xfId="1" applyNumberFormat="1" applyFont="1" applyBorder="1" applyAlignment="1" applyProtection="1">
      <alignment horizontal="center" vertical="center"/>
    </xf>
    <xf numFmtId="176" fontId="5" fillId="0" borderId="3" xfId="1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distributed" vertical="center"/>
    </xf>
    <xf numFmtId="0" fontId="5" fillId="0" borderId="8" xfId="0" applyFont="1" applyBorder="1" applyAlignment="1" applyProtection="1">
      <alignment horizontal="distributed" vertical="center"/>
    </xf>
    <xf numFmtId="38" fontId="8" fillId="0" borderId="14" xfId="2" applyFont="1" applyBorder="1">
      <alignment vertical="center"/>
    </xf>
    <xf numFmtId="38" fontId="8" fillId="0" borderId="3" xfId="2" applyFont="1" applyBorder="1">
      <alignment vertical="center"/>
    </xf>
    <xf numFmtId="38" fontId="8" fillId="0" borderId="3" xfId="2" applyFont="1" applyFill="1" applyBorder="1">
      <alignment vertical="center"/>
    </xf>
    <xf numFmtId="38" fontId="8" fillId="0" borderId="11" xfId="2" applyFont="1" applyBorder="1">
      <alignment vertical="center"/>
    </xf>
    <xf numFmtId="38" fontId="8" fillId="0" borderId="15" xfId="2" applyFont="1" applyBorder="1">
      <alignment vertical="center"/>
    </xf>
    <xf numFmtId="38" fontId="8" fillId="0" borderId="4" xfId="2" applyFont="1" applyBorder="1">
      <alignment vertical="center"/>
    </xf>
    <xf numFmtId="38" fontId="8" fillId="0" borderId="6" xfId="2" applyFont="1" applyBorder="1">
      <alignment vertical="center"/>
    </xf>
    <xf numFmtId="38" fontId="8" fillId="0" borderId="6" xfId="2" applyFont="1" applyFill="1" applyBorder="1">
      <alignment vertical="center"/>
    </xf>
    <xf numFmtId="38" fontId="8" fillId="0" borderId="5" xfId="2" applyFont="1" applyBorder="1">
      <alignment vertical="center"/>
    </xf>
    <xf numFmtId="38" fontId="8" fillId="0" borderId="7" xfId="2" applyFont="1" applyBorder="1">
      <alignment vertical="center"/>
    </xf>
    <xf numFmtId="38" fontId="8" fillId="0" borderId="10" xfId="2" applyFont="1" applyBorder="1">
      <alignment vertical="center"/>
    </xf>
    <xf numFmtId="38" fontId="8" fillId="0" borderId="10" xfId="2" applyFont="1" applyFill="1" applyBorder="1">
      <alignment vertical="center"/>
    </xf>
    <xf numFmtId="38" fontId="8" fillId="0" borderId="8" xfId="2" applyFont="1" applyBorder="1">
      <alignment vertical="center"/>
    </xf>
    <xf numFmtId="38" fontId="8" fillId="0" borderId="18" xfId="2" applyFont="1" applyBorder="1">
      <alignment vertical="center"/>
    </xf>
    <xf numFmtId="38" fontId="8" fillId="0" borderId="0" xfId="2" applyFont="1" applyBorder="1">
      <alignment vertical="center"/>
    </xf>
    <xf numFmtId="38" fontId="8" fillId="0" borderId="16" xfId="2" applyFont="1" applyBorder="1">
      <alignment vertical="center"/>
    </xf>
    <xf numFmtId="38" fontId="8" fillId="0" borderId="12" xfId="2" applyFont="1" applyBorder="1">
      <alignment vertical="center"/>
    </xf>
    <xf numFmtId="38" fontId="8" fillId="0" borderId="17" xfId="2" applyFont="1" applyBorder="1">
      <alignment vertical="center"/>
    </xf>
    <xf numFmtId="37" fontId="8" fillId="0" borderId="3" xfId="0" applyNumberFormat="1" applyFont="1" applyBorder="1" applyAlignment="1" applyProtection="1">
      <alignment vertical="center"/>
    </xf>
    <xf numFmtId="37" fontId="8" fillId="0" borderId="6" xfId="0" applyNumberFormat="1" applyFont="1" applyBorder="1" applyAlignment="1" applyProtection="1">
      <alignment vertical="center"/>
    </xf>
    <xf numFmtId="37" fontId="8" fillId="0" borderId="10" xfId="0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8" xfId="0" applyFont="1" applyBorder="1" applyAlignment="1" applyProtection="1">
      <alignment horizontal="distributed" vertical="center"/>
    </xf>
    <xf numFmtId="0" fontId="5" fillId="0" borderId="3" xfId="0" applyFont="1" applyBorder="1" applyAlignment="1" applyProtection="1">
      <alignment horizontal="center" vertical="center"/>
    </xf>
    <xf numFmtId="9" fontId="5" fillId="0" borderId="3" xfId="1" applyFont="1" applyBorder="1" applyAlignment="1" applyProtection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73"/>
  <sheetViews>
    <sheetView showZeros="0" tabSelected="1" view="pageBreakPreview" zoomScale="82" zoomScaleNormal="60" zoomScaleSheetLayoutView="82" workbookViewId="0">
      <selection activeCell="H15" sqref="H15"/>
    </sheetView>
  </sheetViews>
  <sheetFormatPr defaultColWidth="18.625" defaultRowHeight="12.75" customHeight="1" x14ac:dyDescent="0.15"/>
  <cols>
    <col min="1" max="1" width="0.875" style="30" customWidth="1"/>
    <col min="2" max="2" width="6.625" style="30" customWidth="1"/>
    <col min="3" max="3" width="0.875" style="30" customWidth="1"/>
    <col min="4" max="12" width="10.625" style="30" customWidth="1"/>
    <col min="13" max="15" width="6.625" style="34" customWidth="1"/>
    <col min="16" max="16384" width="18.625" style="30"/>
  </cols>
  <sheetData>
    <row r="1" spans="1:15" s="22" customFormat="1" ht="12.75" customHeight="1" x14ac:dyDescent="0.15">
      <c r="A1" s="37" t="s">
        <v>92</v>
      </c>
      <c r="B1" s="35"/>
      <c r="C1" s="35"/>
      <c r="D1" s="19"/>
      <c r="E1" s="19"/>
      <c r="F1" s="20"/>
      <c r="G1" s="20"/>
      <c r="H1" s="20"/>
      <c r="I1" s="20"/>
      <c r="J1" s="20"/>
      <c r="K1" s="20"/>
      <c r="L1" s="20"/>
      <c r="M1" s="21"/>
      <c r="N1" s="21"/>
      <c r="O1" s="21"/>
    </row>
    <row r="2" spans="1:15" s="26" customFormat="1" ht="12.75" customHeight="1" x14ac:dyDescent="0.15">
      <c r="A2" s="36" t="s">
        <v>75</v>
      </c>
      <c r="B2" s="36"/>
      <c r="C2" s="36"/>
      <c r="D2" s="23"/>
      <c r="E2" s="23"/>
      <c r="F2" s="23"/>
      <c r="G2" s="23"/>
      <c r="H2" s="23"/>
      <c r="I2" s="23"/>
      <c r="J2" s="23"/>
      <c r="K2" s="23"/>
      <c r="L2" s="23"/>
      <c r="M2" s="24"/>
      <c r="N2" s="25"/>
    </row>
    <row r="3" spans="1:15" s="26" customFormat="1" ht="12.75" customHeight="1" x14ac:dyDescent="0.15">
      <c r="A3" s="36"/>
      <c r="B3" s="36"/>
      <c r="C3" s="36"/>
      <c r="D3" s="23"/>
      <c r="E3" s="23"/>
      <c r="F3" s="23"/>
      <c r="G3" s="23"/>
      <c r="H3" s="23"/>
      <c r="I3" s="23"/>
      <c r="J3" s="23"/>
      <c r="K3" s="23"/>
      <c r="L3" s="23"/>
      <c r="M3" s="24"/>
      <c r="N3" s="25"/>
      <c r="O3" s="27"/>
    </row>
    <row r="4" spans="1:15" s="26" customFormat="1" ht="12.75" customHeight="1" x14ac:dyDescent="0.15">
      <c r="A4" s="36"/>
      <c r="B4" s="36"/>
      <c r="C4" s="36"/>
      <c r="D4" s="23"/>
      <c r="E4" s="23"/>
      <c r="F4" s="23"/>
      <c r="G4" s="23"/>
      <c r="H4" s="23"/>
      <c r="I4" s="23"/>
      <c r="J4" s="23"/>
      <c r="K4" s="23"/>
      <c r="L4" s="23"/>
      <c r="M4" s="24"/>
      <c r="N4" s="25"/>
      <c r="O4" s="28" t="s">
        <v>80</v>
      </c>
    </row>
    <row r="5" spans="1:15" s="22" customFormat="1" ht="12.75" customHeight="1" x14ac:dyDescent="0.15">
      <c r="A5" s="1"/>
      <c r="B5" s="61" t="s">
        <v>81</v>
      </c>
      <c r="C5" s="2"/>
      <c r="D5" s="64" t="s">
        <v>76</v>
      </c>
      <c r="E5" s="64"/>
      <c r="F5" s="64"/>
      <c r="G5" s="64"/>
      <c r="H5" s="64"/>
      <c r="I5" s="64" t="s">
        <v>89</v>
      </c>
      <c r="J5" s="64"/>
      <c r="K5" s="64"/>
      <c r="L5" s="64"/>
      <c r="M5" s="65" t="s">
        <v>82</v>
      </c>
      <c r="N5" s="65"/>
      <c r="O5" s="65"/>
    </row>
    <row r="6" spans="1:15" s="22" customFormat="1" ht="12.75" customHeight="1" x14ac:dyDescent="0.15">
      <c r="A6" s="5"/>
      <c r="B6" s="62"/>
      <c r="C6" s="7"/>
      <c r="D6" s="8"/>
      <c r="E6" s="8"/>
      <c r="F6" s="8"/>
      <c r="G6" s="3" t="s">
        <v>83</v>
      </c>
      <c r="H6" s="8" t="s">
        <v>85</v>
      </c>
      <c r="I6" s="8"/>
      <c r="J6" s="8"/>
      <c r="K6" s="8"/>
      <c r="L6" s="3" t="s">
        <v>0</v>
      </c>
      <c r="M6" s="4"/>
      <c r="N6" s="4"/>
      <c r="O6" s="4"/>
    </row>
    <row r="7" spans="1:15" s="22" customFormat="1" ht="12.75" customHeight="1" x14ac:dyDescent="0.15">
      <c r="A7" s="5"/>
      <c r="B7" s="62"/>
      <c r="C7" s="7"/>
      <c r="D7" s="9" t="s">
        <v>1</v>
      </c>
      <c r="E7" s="9" t="s">
        <v>2</v>
      </c>
      <c r="F7" s="10" t="s">
        <v>84</v>
      </c>
      <c r="G7" s="9" t="s">
        <v>3</v>
      </c>
      <c r="H7" s="11" t="s">
        <v>86</v>
      </c>
      <c r="I7" s="9" t="s">
        <v>1</v>
      </c>
      <c r="J7" s="9" t="s">
        <v>2</v>
      </c>
      <c r="K7" s="10" t="s">
        <v>84</v>
      </c>
      <c r="L7" s="9" t="s">
        <v>4</v>
      </c>
      <c r="M7" s="12" t="s">
        <v>5</v>
      </c>
      <c r="N7" s="12" t="s">
        <v>6</v>
      </c>
      <c r="O7" s="12" t="s">
        <v>7</v>
      </c>
    </row>
    <row r="8" spans="1:15" s="22" customFormat="1" ht="12.75" customHeight="1" x14ac:dyDescent="0.15">
      <c r="A8" s="13"/>
      <c r="B8" s="63"/>
      <c r="C8" s="15"/>
      <c r="D8" s="16" t="s">
        <v>8</v>
      </c>
      <c r="E8" s="16" t="s">
        <v>9</v>
      </c>
      <c r="F8" s="16" t="s">
        <v>10</v>
      </c>
      <c r="G8" s="16" t="s">
        <v>11</v>
      </c>
      <c r="H8" s="17" t="s">
        <v>87</v>
      </c>
      <c r="I8" s="16" t="s">
        <v>12</v>
      </c>
      <c r="J8" s="16" t="s">
        <v>13</v>
      </c>
      <c r="K8" s="16" t="s">
        <v>14</v>
      </c>
      <c r="L8" s="16" t="s">
        <v>15</v>
      </c>
      <c r="M8" s="18"/>
      <c r="N8" s="18"/>
      <c r="O8" s="18"/>
    </row>
    <row r="9" spans="1:15" ht="12.75" customHeight="1" x14ac:dyDescent="0.15">
      <c r="A9" s="5"/>
      <c r="B9" s="6" t="s">
        <v>16</v>
      </c>
      <c r="C9" s="7"/>
      <c r="D9" s="40">
        <v>155712648</v>
      </c>
      <c r="E9" s="41">
        <v>2366325</v>
      </c>
      <c r="F9" s="42">
        <v>158136543</v>
      </c>
      <c r="G9" s="41">
        <v>1457748</v>
      </c>
      <c r="H9" s="41">
        <v>0</v>
      </c>
      <c r="I9" s="43">
        <v>153398344</v>
      </c>
      <c r="J9" s="41">
        <v>947927</v>
      </c>
      <c r="K9" s="41">
        <v>154403841</v>
      </c>
      <c r="L9" s="44">
        <v>1432381</v>
      </c>
      <c r="M9" s="29">
        <f t="shared" ref="M9:M40" si="0">IF(I9=0,"",(I9/D9))</f>
        <v>0.98513734093071237</v>
      </c>
      <c r="N9" s="29">
        <f>IF(E9=0,"",IF(J9=0,"0.0%",(J9/E9)))</f>
        <v>0.40059036691916788</v>
      </c>
      <c r="O9" s="29">
        <f>IF(F9=0,"",IF(K9=0,"0.0%",(K9/F9)))</f>
        <v>0.97639570254169528</v>
      </c>
    </row>
    <row r="10" spans="1:15" ht="12.75" customHeight="1" x14ac:dyDescent="0.15">
      <c r="A10" s="5"/>
      <c r="B10" s="6" t="s">
        <v>26</v>
      </c>
      <c r="C10" s="7"/>
      <c r="D10" s="45">
        <v>308923440</v>
      </c>
      <c r="E10" s="46">
        <v>3992537</v>
      </c>
      <c r="F10" s="47">
        <v>312978572</v>
      </c>
      <c r="G10" s="46">
        <v>7471208</v>
      </c>
      <c r="H10" s="46">
        <v>0</v>
      </c>
      <c r="I10" s="45">
        <v>305019266</v>
      </c>
      <c r="J10" s="46">
        <v>1618362</v>
      </c>
      <c r="K10" s="46">
        <v>306700223</v>
      </c>
      <c r="L10" s="48">
        <v>7439483</v>
      </c>
      <c r="M10" s="29">
        <f>IF(I10=0,"",(I10/D10))</f>
        <v>0.98736200140720953</v>
      </c>
      <c r="N10" s="29">
        <f>IF(E10=0,"",IF(J10=0,"0.0%",(J10/E10)))</f>
        <v>0.40534677574684969</v>
      </c>
      <c r="O10" s="29">
        <f t="shared" ref="N10:O72" si="1">IF(F10=0,"",IF(K10=0,"0.0%",(K10/F10)))</f>
        <v>0.9799400036881758</v>
      </c>
    </row>
    <row r="11" spans="1:15" ht="12.75" customHeight="1" x14ac:dyDescent="0.15">
      <c r="A11" s="5"/>
      <c r="B11" s="6" t="s">
        <v>17</v>
      </c>
      <c r="C11" s="7"/>
      <c r="D11" s="45">
        <v>13887068</v>
      </c>
      <c r="E11" s="46">
        <v>619659</v>
      </c>
      <c r="F11" s="47">
        <v>14515657</v>
      </c>
      <c r="G11" s="46">
        <v>1107851</v>
      </c>
      <c r="H11" s="46">
        <v>0</v>
      </c>
      <c r="I11" s="45">
        <v>13678807</v>
      </c>
      <c r="J11" s="46">
        <v>94025</v>
      </c>
      <c r="K11" s="46">
        <v>13781762</v>
      </c>
      <c r="L11" s="48">
        <v>1090134</v>
      </c>
      <c r="M11" s="29">
        <f t="shared" si="0"/>
        <v>0.98500324186502142</v>
      </c>
      <c r="N11" s="29">
        <f t="shared" si="1"/>
        <v>0.15173668098099116</v>
      </c>
      <c r="O11" s="29">
        <f>IF(F11=0,"",IF(K11=0,"0.0%",(K11/F11)))</f>
        <v>0.94944114482727171</v>
      </c>
    </row>
    <row r="12" spans="1:15" ht="12.75" customHeight="1" x14ac:dyDescent="0.15">
      <c r="A12" s="5"/>
      <c r="B12" s="6" t="s">
        <v>18</v>
      </c>
      <c r="C12" s="7"/>
      <c r="D12" s="45">
        <v>37997083</v>
      </c>
      <c r="E12" s="46">
        <v>928468</v>
      </c>
      <c r="F12" s="47">
        <v>38951346</v>
      </c>
      <c r="G12" s="46">
        <v>450374</v>
      </c>
      <c r="H12" s="46">
        <v>0</v>
      </c>
      <c r="I12" s="45">
        <v>37487729</v>
      </c>
      <c r="J12" s="46">
        <v>289187</v>
      </c>
      <c r="K12" s="46">
        <v>37802711</v>
      </c>
      <c r="L12" s="48">
        <v>446771</v>
      </c>
      <c r="M12" s="29">
        <f t="shared" si="0"/>
        <v>0.98659491835202195</v>
      </c>
      <c r="N12" s="29">
        <f t="shared" si="1"/>
        <v>0.31146684646105199</v>
      </c>
      <c r="O12" s="29">
        <f t="shared" si="1"/>
        <v>0.97051103189091337</v>
      </c>
    </row>
    <row r="13" spans="1:15" s="31" customFormat="1" ht="12.75" customHeight="1" x14ac:dyDescent="0.15">
      <c r="A13" s="13"/>
      <c r="B13" s="39" t="s">
        <v>27</v>
      </c>
      <c r="C13" s="15"/>
      <c r="D13" s="49">
        <v>6455734</v>
      </c>
      <c r="E13" s="50">
        <v>172766</v>
      </c>
      <c r="F13" s="51">
        <v>6632383</v>
      </c>
      <c r="G13" s="50">
        <v>48135</v>
      </c>
      <c r="H13" s="50">
        <v>0</v>
      </c>
      <c r="I13" s="52">
        <v>6345639</v>
      </c>
      <c r="J13" s="50">
        <v>36644</v>
      </c>
      <c r="K13" s="50">
        <v>6386166</v>
      </c>
      <c r="L13" s="53">
        <v>47702</v>
      </c>
      <c r="M13" s="32">
        <f t="shared" si="0"/>
        <v>0.98294616847596261</v>
      </c>
      <c r="N13" s="32">
        <f t="shared" si="1"/>
        <v>0.21210191820149799</v>
      </c>
      <c r="O13" s="32">
        <f t="shared" si="1"/>
        <v>0.96287654075465789</v>
      </c>
    </row>
    <row r="14" spans="1:15" s="31" customFormat="1" ht="12.75" customHeight="1" x14ac:dyDescent="0.15">
      <c r="A14" s="5"/>
      <c r="B14" s="38" t="s">
        <v>28</v>
      </c>
      <c r="C14" s="7"/>
      <c r="D14" s="45">
        <v>14448157</v>
      </c>
      <c r="E14" s="46">
        <v>853642</v>
      </c>
      <c r="F14" s="47">
        <v>15311225</v>
      </c>
      <c r="G14" s="46">
        <v>89012</v>
      </c>
      <c r="H14" s="46">
        <v>0</v>
      </c>
      <c r="I14" s="54">
        <v>14190774</v>
      </c>
      <c r="J14" s="46">
        <v>145984</v>
      </c>
      <c r="K14" s="46">
        <v>14346184</v>
      </c>
      <c r="L14" s="55">
        <v>88211</v>
      </c>
      <c r="M14" s="29">
        <f t="shared" si="0"/>
        <v>0.982185755594987</v>
      </c>
      <c r="N14" s="29">
        <f t="shared" si="1"/>
        <v>0.17101314134028081</v>
      </c>
      <c r="O14" s="29">
        <f t="shared" si="1"/>
        <v>0.93697166621220707</v>
      </c>
    </row>
    <row r="15" spans="1:15" s="31" customFormat="1" ht="12.75" customHeight="1" x14ac:dyDescent="0.15">
      <c r="A15" s="5"/>
      <c r="B15" s="6" t="s">
        <v>29</v>
      </c>
      <c r="C15" s="7"/>
      <c r="D15" s="45">
        <v>5260252</v>
      </c>
      <c r="E15" s="46">
        <v>282469</v>
      </c>
      <c r="F15" s="47">
        <v>5545922</v>
      </c>
      <c r="G15" s="46">
        <v>215713</v>
      </c>
      <c r="H15" s="46">
        <v>0</v>
      </c>
      <c r="I15" s="45">
        <v>5181346</v>
      </c>
      <c r="J15" s="46">
        <v>63246</v>
      </c>
      <c r="K15" s="46">
        <v>5247793</v>
      </c>
      <c r="L15" s="48">
        <v>211554</v>
      </c>
      <c r="M15" s="29">
        <f t="shared" si="0"/>
        <v>0.98499957796698712</v>
      </c>
      <c r="N15" s="29">
        <f t="shared" si="1"/>
        <v>0.22390421603786609</v>
      </c>
      <c r="O15" s="29">
        <f t="shared" si="1"/>
        <v>0.94624356419004807</v>
      </c>
    </row>
    <row r="16" spans="1:15" s="31" customFormat="1" ht="12.75" customHeight="1" x14ac:dyDescent="0.15">
      <c r="A16" s="5"/>
      <c r="B16" s="6" t="s">
        <v>30</v>
      </c>
      <c r="C16" s="7"/>
      <c r="D16" s="45">
        <v>6531440</v>
      </c>
      <c r="E16" s="46">
        <v>287664</v>
      </c>
      <c r="F16" s="47">
        <v>6827012</v>
      </c>
      <c r="G16" s="46">
        <v>64207</v>
      </c>
      <c r="H16" s="46">
        <v>0</v>
      </c>
      <c r="I16" s="45">
        <v>6431084</v>
      </c>
      <c r="J16" s="46">
        <v>80861</v>
      </c>
      <c r="K16" s="46">
        <v>6519853</v>
      </c>
      <c r="L16" s="48">
        <v>59456</v>
      </c>
      <c r="M16" s="29">
        <f t="shared" si="0"/>
        <v>0.98463493502198596</v>
      </c>
      <c r="N16" s="29">
        <f t="shared" si="1"/>
        <v>0.2810953056343512</v>
      </c>
      <c r="O16" s="29">
        <f t="shared" si="1"/>
        <v>0.95500828180761954</v>
      </c>
    </row>
    <row r="17" spans="1:15" s="31" customFormat="1" ht="12.75" customHeight="1" x14ac:dyDescent="0.15">
      <c r="A17" s="5"/>
      <c r="B17" s="6" t="s">
        <v>31</v>
      </c>
      <c r="C17" s="7"/>
      <c r="D17" s="45">
        <v>6969226</v>
      </c>
      <c r="E17" s="46">
        <v>286546</v>
      </c>
      <c r="F17" s="47">
        <v>7265408</v>
      </c>
      <c r="G17" s="46">
        <v>518359</v>
      </c>
      <c r="H17" s="46">
        <v>0</v>
      </c>
      <c r="I17" s="45">
        <v>6896586</v>
      </c>
      <c r="J17" s="46">
        <v>80519</v>
      </c>
      <c r="K17" s="46">
        <v>6986741</v>
      </c>
      <c r="L17" s="48">
        <v>512738</v>
      </c>
      <c r="M17" s="29">
        <f t="shared" si="0"/>
        <v>0.98957703480989134</v>
      </c>
      <c r="N17" s="29">
        <f t="shared" si="1"/>
        <v>0.28099851332770304</v>
      </c>
      <c r="O17" s="29">
        <f t="shared" si="1"/>
        <v>0.96164468671270764</v>
      </c>
    </row>
    <row r="18" spans="1:15" s="31" customFormat="1" ht="12.75" customHeight="1" x14ac:dyDescent="0.15">
      <c r="A18" s="13"/>
      <c r="B18" s="39" t="s">
        <v>32</v>
      </c>
      <c r="C18" s="15"/>
      <c r="D18" s="49">
        <v>6395547</v>
      </c>
      <c r="E18" s="50">
        <v>240497</v>
      </c>
      <c r="F18" s="51">
        <v>6640956</v>
      </c>
      <c r="G18" s="50">
        <v>284176</v>
      </c>
      <c r="H18" s="50">
        <v>0</v>
      </c>
      <c r="I18" s="52">
        <v>6312655</v>
      </c>
      <c r="J18" s="50">
        <v>60783</v>
      </c>
      <c r="K18" s="50">
        <v>6378350</v>
      </c>
      <c r="L18" s="53">
        <v>280159</v>
      </c>
      <c r="M18" s="32">
        <f t="shared" si="0"/>
        <v>0.98703910705370468</v>
      </c>
      <c r="N18" s="32">
        <f t="shared" si="1"/>
        <v>0.25273911940689486</v>
      </c>
      <c r="O18" s="32">
        <f t="shared" si="1"/>
        <v>0.96045659691164942</v>
      </c>
    </row>
    <row r="19" spans="1:15" s="31" customFormat="1" ht="12.75" customHeight="1" x14ac:dyDescent="0.15">
      <c r="A19" s="5"/>
      <c r="B19" s="6" t="s">
        <v>33</v>
      </c>
      <c r="C19" s="7"/>
      <c r="D19" s="45">
        <v>3819758</v>
      </c>
      <c r="E19" s="46">
        <v>348217</v>
      </c>
      <c r="F19" s="47">
        <v>4172312</v>
      </c>
      <c r="G19" s="46">
        <v>159925</v>
      </c>
      <c r="H19" s="46">
        <v>0</v>
      </c>
      <c r="I19" s="54">
        <v>3779791</v>
      </c>
      <c r="J19" s="46">
        <v>60632</v>
      </c>
      <c r="K19" s="46">
        <v>3844760</v>
      </c>
      <c r="L19" s="55">
        <v>158003</v>
      </c>
      <c r="M19" s="29">
        <f t="shared" si="0"/>
        <v>0.98953677170124388</v>
      </c>
      <c r="N19" s="29">
        <f t="shared" si="1"/>
        <v>0.17412130941338302</v>
      </c>
      <c r="O19" s="29">
        <f t="shared" si="1"/>
        <v>0.92149388636324414</v>
      </c>
    </row>
    <row r="20" spans="1:15" s="31" customFormat="1" ht="12.75" customHeight="1" x14ac:dyDescent="0.15">
      <c r="A20" s="5"/>
      <c r="B20" s="6" t="s">
        <v>34</v>
      </c>
      <c r="C20" s="7"/>
      <c r="D20" s="45">
        <v>8234940</v>
      </c>
      <c r="E20" s="46">
        <v>393743</v>
      </c>
      <c r="F20" s="47">
        <v>8634528</v>
      </c>
      <c r="G20" s="46">
        <v>326528</v>
      </c>
      <c r="H20" s="46">
        <v>0</v>
      </c>
      <c r="I20" s="45">
        <v>8079744</v>
      </c>
      <c r="J20" s="46">
        <v>67155</v>
      </c>
      <c r="K20" s="46">
        <v>8152744</v>
      </c>
      <c r="L20" s="48">
        <v>318301</v>
      </c>
      <c r="M20" s="29">
        <f t="shared" si="0"/>
        <v>0.98115396104889652</v>
      </c>
      <c r="N20" s="29">
        <f t="shared" si="1"/>
        <v>0.17055541304861294</v>
      </c>
      <c r="O20" s="29">
        <f t="shared" si="1"/>
        <v>0.94420262462522564</v>
      </c>
    </row>
    <row r="21" spans="1:15" s="31" customFormat="1" ht="12.75" customHeight="1" x14ac:dyDescent="0.15">
      <c r="A21" s="5"/>
      <c r="B21" s="6" t="s">
        <v>35</v>
      </c>
      <c r="C21" s="7"/>
      <c r="D21" s="45">
        <v>3262700</v>
      </c>
      <c r="E21" s="46">
        <v>280820</v>
      </c>
      <c r="F21" s="47">
        <v>3546297</v>
      </c>
      <c r="G21" s="46">
        <v>166483</v>
      </c>
      <c r="H21" s="46">
        <v>0</v>
      </c>
      <c r="I21" s="45">
        <v>3195476</v>
      </c>
      <c r="J21" s="46">
        <v>39727</v>
      </c>
      <c r="K21" s="46">
        <v>3237980</v>
      </c>
      <c r="L21" s="48">
        <v>162743</v>
      </c>
      <c r="M21" s="29">
        <f t="shared" si="0"/>
        <v>0.9793962055965918</v>
      </c>
      <c r="N21" s="29">
        <f t="shared" si="1"/>
        <v>0.14146784417064312</v>
      </c>
      <c r="O21" s="29">
        <f t="shared" si="1"/>
        <v>0.91305945328324167</v>
      </c>
    </row>
    <row r="22" spans="1:15" s="31" customFormat="1" ht="12.75" customHeight="1" x14ac:dyDescent="0.15">
      <c r="A22" s="5"/>
      <c r="B22" s="6" t="s">
        <v>36</v>
      </c>
      <c r="C22" s="7"/>
      <c r="D22" s="45">
        <v>3866702</v>
      </c>
      <c r="E22" s="46">
        <v>103456</v>
      </c>
      <c r="F22" s="47">
        <v>3972264</v>
      </c>
      <c r="G22" s="46">
        <v>22093</v>
      </c>
      <c r="H22" s="46">
        <v>0</v>
      </c>
      <c r="I22" s="45">
        <v>3815634</v>
      </c>
      <c r="J22" s="46">
        <v>34062</v>
      </c>
      <c r="K22" s="46">
        <v>3851802</v>
      </c>
      <c r="L22" s="48">
        <v>22071</v>
      </c>
      <c r="M22" s="29">
        <f t="shared" si="0"/>
        <v>0.98679287930644777</v>
      </c>
      <c r="N22" s="29">
        <f t="shared" si="1"/>
        <v>0.32924141664089079</v>
      </c>
      <c r="O22" s="29">
        <f t="shared" si="1"/>
        <v>0.96967422104875201</v>
      </c>
    </row>
    <row r="23" spans="1:15" s="31" customFormat="1" ht="12.75" customHeight="1" x14ac:dyDescent="0.15">
      <c r="A23" s="13"/>
      <c r="B23" s="39" t="s">
        <v>37</v>
      </c>
      <c r="C23" s="15"/>
      <c r="D23" s="49">
        <v>6575765</v>
      </c>
      <c r="E23" s="50">
        <v>226533</v>
      </c>
      <c r="F23" s="51">
        <v>6805446</v>
      </c>
      <c r="G23" s="50">
        <v>51099</v>
      </c>
      <c r="H23" s="50">
        <v>4434</v>
      </c>
      <c r="I23" s="52">
        <v>6525971</v>
      </c>
      <c r="J23" s="50">
        <v>67326</v>
      </c>
      <c r="K23" s="50">
        <v>6596445</v>
      </c>
      <c r="L23" s="53">
        <v>51048</v>
      </c>
      <c r="M23" s="32">
        <f t="shared" si="0"/>
        <v>0.99242764910242387</v>
      </c>
      <c r="N23" s="32">
        <f t="shared" si="1"/>
        <v>0.29720173219795792</v>
      </c>
      <c r="O23" s="32">
        <f t="shared" si="1"/>
        <v>0.96928915459765608</v>
      </c>
    </row>
    <row r="24" spans="1:15" s="31" customFormat="1" ht="12.75" customHeight="1" x14ac:dyDescent="0.15">
      <c r="A24" s="5"/>
      <c r="B24" s="38" t="s">
        <v>19</v>
      </c>
      <c r="C24" s="7"/>
      <c r="D24" s="45">
        <v>12761507</v>
      </c>
      <c r="E24" s="46">
        <v>771397</v>
      </c>
      <c r="F24" s="47">
        <v>13538734</v>
      </c>
      <c r="G24" s="46">
        <v>160412</v>
      </c>
      <c r="H24" s="46">
        <v>0</v>
      </c>
      <c r="I24" s="54">
        <v>12564290</v>
      </c>
      <c r="J24" s="46">
        <v>176200</v>
      </c>
      <c r="K24" s="46">
        <v>12746320</v>
      </c>
      <c r="L24" s="55">
        <v>158487</v>
      </c>
      <c r="M24" s="29">
        <f t="shared" si="0"/>
        <v>0.98454594743395119</v>
      </c>
      <c r="N24" s="29">
        <f t="shared" si="1"/>
        <v>0.22841675557462629</v>
      </c>
      <c r="O24" s="29">
        <f t="shared" si="1"/>
        <v>0.94147059835875346</v>
      </c>
    </row>
    <row r="25" spans="1:15" s="31" customFormat="1" ht="12.75" customHeight="1" x14ac:dyDescent="0.15">
      <c r="A25" s="5"/>
      <c r="B25" s="6" t="s">
        <v>38</v>
      </c>
      <c r="C25" s="7"/>
      <c r="D25" s="45">
        <v>12705529</v>
      </c>
      <c r="E25" s="46">
        <v>163224</v>
      </c>
      <c r="F25" s="47">
        <v>12873823</v>
      </c>
      <c r="G25" s="46">
        <v>89587</v>
      </c>
      <c r="H25" s="46">
        <v>0</v>
      </c>
      <c r="I25" s="45">
        <v>12629345</v>
      </c>
      <c r="J25" s="46">
        <v>55106</v>
      </c>
      <c r="K25" s="46">
        <v>12689521</v>
      </c>
      <c r="L25" s="48">
        <v>88961</v>
      </c>
      <c r="M25" s="29">
        <f t="shared" si="0"/>
        <v>0.99400387028355919</v>
      </c>
      <c r="N25" s="29">
        <f t="shared" si="1"/>
        <v>0.33760966524530706</v>
      </c>
      <c r="O25" s="29">
        <f t="shared" si="1"/>
        <v>0.98568397281833064</v>
      </c>
    </row>
    <row r="26" spans="1:15" s="31" customFormat="1" ht="12.75" customHeight="1" x14ac:dyDescent="0.15">
      <c r="A26" s="5"/>
      <c r="B26" s="6" t="s">
        <v>20</v>
      </c>
      <c r="C26" s="7"/>
      <c r="D26" s="45">
        <v>13151397</v>
      </c>
      <c r="E26" s="46">
        <v>391446</v>
      </c>
      <c r="F26" s="47">
        <v>13548432</v>
      </c>
      <c r="G26" s="46">
        <v>182645</v>
      </c>
      <c r="H26" s="46">
        <v>0</v>
      </c>
      <c r="I26" s="45">
        <v>13046443</v>
      </c>
      <c r="J26" s="46">
        <v>137496</v>
      </c>
      <c r="K26" s="46">
        <v>13189528</v>
      </c>
      <c r="L26" s="48">
        <v>181716</v>
      </c>
      <c r="M26" s="29">
        <f t="shared" si="0"/>
        <v>0.9920195550328228</v>
      </c>
      <c r="N26" s="29">
        <f t="shared" si="1"/>
        <v>0.35125151361873669</v>
      </c>
      <c r="O26" s="29">
        <f t="shared" si="1"/>
        <v>0.9735095544635719</v>
      </c>
    </row>
    <row r="27" spans="1:15" s="31" customFormat="1" ht="12.75" customHeight="1" x14ac:dyDescent="0.15">
      <c r="A27" s="5"/>
      <c r="B27" s="6" t="s">
        <v>39</v>
      </c>
      <c r="C27" s="7"/>
      <c r="D27" s="45">
        <v>9993907</v>
      </c>
      <c r="E27" s="46">
        <v>238307</v>
      </c>
      <c r="F27" s="47">
        <v>10238616</v>
      </c>
      <c r="G27" s="46">
        <v>48743</v>
      </c>
      <c r="H27" s="46">
        <v>0</v>
      </c>
      <c r="I27" s="45">
        <v>9866325</v>
      </c>
      <c r="J27" s="46">
        <v>86593</v>
      </c>
      <c r="K27" s="46">
        <v>9959320</v>
      </c>
      <c r="L27" s="48">
        <v>47817</v>
      </c>
      <c r="M27" s="29">
        <f t="shared" si="0"/>
        <v>0.98723402168941532</v>
      </c>
      <c r="N27" s="29">
        <f t="shared" si="1"/>
        <v>0.36336742101574859</v>
      </c>
      <c r="O27" s="29">
        <f t="shared" si="1"/>
        <v>0.97272131311497567</v>
      </c>
    </row>
    <row r="28" spans="1:15" s="31" customFormat="1" ht="12.75" customHeight="1" x14ac:dyDescent="0.15">
      <c r="A28" s="13"/>
      <c r="B28" s="39" t="s">
        <v>21</v>
      </c>
      <c r="C28" s="15"/>
      <c r="D28" s="49">
        <v>7989317</v>
      </c>
      <c r="E28" s="50">
        <v>269797</v>
      </c>
      <c r="F28" s="51">
        <v>8262869</v>
      </c>
      <c r="G28" s="50">
        <v>87131</v>
      </c>
      <c r="H28" s="50">
        <v>0</v>
      </c>
      <c r="I28" s="52">
        <v>7877603</v>
      </c>
      <c r="J28" s="50">
        <v>79207</v>
      </c>
      <c r="K28" s="50">
        <v>7960565</v>
      </c>
      <c r="L28" s="53">
        <v>85301</v>
      </c>
      <c r="M28" s="32">
        <f t="shared" si="0"/>
        <v>0.98601707755493995</v>
      </c>
      <c r="N28" s="32">
        <f t="shared" si="1"/>
        <v>0.2935799879168412</v>
      </c>
      <c r="O28" s="32">
        <f t="shared" si="1"/>
        <v>0.96341416038424421</v>
      </c>
    </row>
    <row r="29" spans="1:15" s="31" customFormat="1" ht="12.75" customHeight="1" x14ac:dyDescent="0.15">
      <c r="A29" s="5"/>
      <c r="B29" s="6" t="s">
        <v>40</v>
      </c>
      <c r="C29" s="7"/>
      <c r="D29" s="45">
        <v>7209983</v>
      </c>
      <c r="E29" s="46">
        <v>154524</v>
      </c>
      <c r="F29" s="47">
        <v>7368816</v>
      </c>
      <c r="G29" s="46">
        <v>140119</v>
      </c>
      <c r="H29" s="46">
        <v>0</v>
      </c>
      <c r="I29" s="54">
        <v>7146475</v>
      </c>
      <c r="J29" s="46">
        <v>57658</v>
      </c>
      <c r="K29" s="46">
        <v>7208442</v>
      </c>
      <c r="L29" s="55">
        <v>138036</v>
      </c>
      <c r="M29" s="29">
        <f t="shared" si="0"/>
        <v>0.99119165745605775</v>
      </c>
      <c r="N29" s="29">
        <f t="shared" si="1"/>
        <v>0.37313297610727136</v>
      </c>
      <c r="O29" s="29">
        <f t="shared" si="1"/>
        <v>0.97823612368662749</v>
      </c>
    </row>
    <row r="30" spans="1:15" s="31" customFormat="1" ht="12.75" customHeight="1" x14ac:dyDescent="0.15">
      <c r="A30" s="5"/>
      <c r="B30" s="6" t="s">
        <v>41</v>
      </c>
      <c r="C30" s="7"/>
      <c r="D30" s="45">
        <v>6845874</v>
      </c>
      <c r="E30" s="46">
        <v>204265</v>
      </c>
      <c r="F30" s="47">
        <v>7057404</v>
      </c>
      <c r="G30" s="46">
        <v>31732</v>
      </c>
      <c r="H30" s="46">
        <v>0</v>
      </c>
      <c r="I30" s="45">
        <v>6761821</v>
      </c>
      <c r="J30" s="46">
        <v>83628</v>
      </c>
      <c r="K30" s="46">
        <v>6852714</v>
      </c>
      <c r="L30" s="48">
        <v>31351</v>
      </c>
      <c r="M30" s="29">
        <f t="shared" si="0"/>
        <v>0.9877220936289508</v>
      </c>
      <c r="N30" s="29">
        <f t="shared" si="1"/>
        <v>0.40940934570288595</v>
      </c>
      <c r="O30" s="29">
        <f t="shared" si="1"/>
        <v>0.97099641737953502</v>
      </c>
    </row>
    <row r="31" spans="1:15" s="31" customFormat="1" ht="12.75" customHeight="1" x14ac:dyDescent="0.15">
      <c r="A31" s="5"/>
      <c r="B31" s="6" t="s">
        <v>24</v>
      </c>
      <c r="C31" s="7"/>
      <c r="D31" s="45">
        <v>2885965</v>
      </c>
      <c r="E31" s="46">
        <v>84720</v>
      </c>
      <c r="F31" s="47">
        <v>2974595</v>
      </c>
      <c r="G31" s="46">
        <v>0</v>
      </c>
      <c r="H31" s="46">
        <v>0</v>
      </c>
      <c r="I31" s="45">
        <v>2849872</v>
      </c>
      <c r="J31" s="46">
        <v>23375</v>
      </c>
      <c r="K31" s="46">
        <v>2877157</v>
      </c>
      <c r="L31" s="48">
        <v>0</v>
      </c>
      <c r="M31" s="29">
        <f t="shared" si="0"/>
        <v>0.98749361132238267</v>
      </c>
      <c r="N31" s="29">
        <f t="shared" si="1"/>
        <v>0.27590887629839472</v>
      </c>
      <c r="O31" s="29">
        <f t="shared" si="1"/>
        <v>0.96724327177313218</v>
      </c>
    </row>
    <row r="32" spans="1:15" s="31" customFormat="1" ht="12.75" customHeight="1" x14ac:dyDescent="0.15">
      <c r="A32" s="5"/>
      <c r="B32" s="6" t="s">
        <v>42</v>
      </c>
      <c r="C32" s="7"/>
      <c r="D32" s="45">
        <v>5447178</v>
      </c>
      <c r="E32" s="46">
        <v>183523</v>
      </c>
      <c r="F32" s="47">
        <v>5633445</v>
      </c>
      <c r="G32" s="46">
        <v>185639</v>
      </c>
      <c r="H32" s="46">
        <v>0</v>
      </c>
      <c r="I32" s="45">
        <v>5318539</v>
      </c>
      <c r="J32" s="46">
        <v>45571</v>
      </c>
      <c r="K32" s="46">
        <v>5366854</v>
      </c>
      <c r="L32" s="48">
        <v>177285</v>
      </c>
      <c r="M32" s="29">
        <f t="shared" si="0"/>
        <v>0.97638428558787693</v>
      </c>
      <c r="N32" s="29">
        <f t="shared" si="1"/>
        <v>0.24831220065059964</v>
      </c>
      <c r="O32" s="29">
        <f t="shared" si="1"/>
        <v>0.95267709190379957</v>
      </c>
    </row>
    <row r="33" spans="1:15" s="31" customFormat="1" ht="12.75" customHeight="1" x14ac:dyDescent="0.15">
      <c r="A33" s="13"/>
      <c r="B33" s="39" t="s">
        <v>43</v>
      </c>
      <c r="C33" s="15"/>
      <c r="D33" s="49">
        <v>2994152</v>
      </c>
      <c r="E33" s="50">
        <v>247708</v>
      </c>
      <c r="F33" s="51">
        <v>3245036</v>
      </c>
      <c r="G33" s="50">
        <v>0</v>
      </c>
      <c r="H33" s="50">
        <v>0</v>
      </c>
      <c r="I33" s="52">
        <v>2927298</v>
      </c>
      <c r="J33" s="50">
        <v>57766</v>
      </c>
      <c r="K33" s="50">
        <v>2988240</v>
      </c>
      <c r="L33" s="53">
        <v>0</v>
      </c>
      <c r="M33" s="32">
        <f t="shared" si="0"/>
        <v>0.97767180824487199</v>
      </c>
      <c r="N33" s="32">
        <f t="shared" si="1"/>
        <v>0.23320199589839649</v>
      </c>
      <c r="O33" s="32">
        <f t="shared" si="1"/>
        <v>0.92086497653646981</v>
      </c>
    </row>
    <row r="34" spans="1:15" s="31" customFormat="1" ht="12.75" customHeight="1" x14ac:dyDescent="0.15">
      <c r="A34" s="5"/>
      <c r="B34" s="6" t="s">
        <v>44</v>
      </c>
      <c r="C34" s="7"/>
      <c r="D34" s="45">
        <v>7012018</v>
      </c>
      <c r="E34" s="46">
        <v>943733</v>
      </c>
      <c r="F34" s="47">
        <v>7963232</v>
      </c>
      <c r="G34" s="46">
        <v>353062</v>
      </c>
      <c r="H34" s="46">
        <v>0</v>
      </c>
      <c r="I34" s="54">
        <v>6924974</v>
      </c>
      <c r="J34" s="46">
        <v>94203</v>
      </c>
      <c r="K34" s="46">
        <v>7026658</v>
      </c>
      <c r="L34" s="55">
        <v>348762</v>
      </c>
      <c r="M34" s="29">
        <f t="shared" si="0"/>
        <v>0.98758645514030341</v>
      </c>
      <c r="N34" s="29">
        <f t="shared" si="1"/>
        <v>9.9819546418319582E-2</v>
      </c>
      <c r="O34" s="29">
        <f t="shared" si="1"/>
        <v>0.882387703887065</v>
      </c>
    </row>
    <row r="35" spans="1:15" s="31" customFormat="1" ht="12.75" customHeight="1" x14ac:dyDescent="0.15">
      <c r="A35" s="5"/>
      <c r="B35" s="6" t="s">
        <v>45</v>
      </c>
      <c r="C35" s="7"/>
      <c r="D35" s="45">
        <v>3761481</v>
      </c>
      <c r="E35" s="46">
        <v>149631</v>
      </c>
      <c r="F35" s="47">
        <v>3916455</v>
      </c>
      <c r="G35" s="46">
        <v>0</v>
      </c>
      <c r="H35" s="46">
        <v>0</v>
      </c>
      <c r="I35" s="45">
        <v>3680237</v>
      </c>
      <c r="J35" s="46">
        <v>50532</v>
      </c>
      <c r="K35" s="46">
        <v>3736112</v>
      </c>
      <c r="L35" s="48">
        <v>0</v>
      </c>
      <c r="M35" s="29">
        <f t="shared" si="0"/>
        <v>0.97840106064605936</v>
      </c>
      <c r="N35" s="29">
        <f t="shared" si="1"/>
        <v>0.33771076849048659</v>
      </c>
      <c r="O35" s="29">
        <f t="shared" si="1"/>
        <v>0.95395249019840644</v>
      </c>
    </row>
    <row r="36" spans="1:15" s="31" customFormat="1" ht="12.75" customHeight="1" x14ac:dyDescent="0.15">
      <c r="A36" s="5"/>
      <c r="B36" s="6" t="s">
        <v>88</v>
      </c>
      <c r="C36" s="7"/>
      <c r="D36" s="45">
        <v>10038732</v>
      </c>
      <c r="E36" s="46">
        <v>121155</v>
      </c>
      <c r="F36" s="47">
        <v>10168949</v>
      </c>
      <c r="G36" s="46">
        <v>47199</v>
      </c>
      <c r="H36" s="46">
        <v>0</v>
      </c>
      <c r="I36" s="45">
        <v>9939422</v>
      </c>
      <c r="J36" s="46">
        <v>37981</v>
      </c>
      <c r="K36" s="46">
        <v>9986465</v>
      </c>
      <c r="L36" s="48">
        <v>46538</v>
      </c>
      <c r="M36" s="29">
        <f>IF(I36=0,"",(I36/D36))</f>
        <v>0.99010731634234284</v>
      </c>
      <c r="N36" s="29">
        <f t="shared" si="1"/>
        <v>0.3134909826255623</v>
      </c>
      <c r="O36" s="29">
        <f t="shared" si="1"/>
        <v>0.98205478265256319</v>
      </c>
    </row>
    <row r="37" spans="1:15" s="31" customFormat="1" ht="12.75" customHeight="1" x14ac:dyDescent="0.15">
      <c r="A37" s="5"/>
      <c r="B37" s="6" t="s">
        <v>90</v>
      </c>
      <c r="C37" s="7"/>
      <c r="D37" s="45">
        <v>6108385</v>
      </c>
      <c r="E37" s="46">
        <v>200348</v>
      </c>
      <c r="F37" s="47">
        <v>6312795</v>
      </c>
      <c r="G37" s="46">
        <v>255686</v>
      </c>
      <c r="H37" s="46">
        <v>0</v>
      </c>
      <c r="I37" s="45">
        <v>5846704</v>
      </c>
      <c r="J37" s="46">
        <v>52800</v>
      </c>
      <c r="K37" s="46">
        <v>5903566</v>
      </c>
      <c r="L37" s="48">
        <v>235206</v>
      </c>
      <c r="M37" s="29">
        <f t="shared" si="0"/>
        <v>0.9571603623543703</v>
      </c>
      <c r="N37" s="29">
        <f t="shared" si="1"/>
        <v>0.2635414378980574</v>
      </c>
      <c r="O37" s="29">
        <f t="shared" si="1"/>
        <v>0.93517467302518142</v>
      </c>
    </row>
    <row r="38" spans="1:15" s="31" customFormat="1" ht="12.75" customHeight="1" x14ac:dyDescent="0.15">
      <c r="A38" s="13"/>
      <c r="B38" s="39" t="s">
        <v>46</v>
      </c>
      <c r="C38" s="15"/>
      <c r="D38" s="49">
        <v>3769982</v>
      </c>
      <c r="E38" s="50">
        <v>201011</v>
      </c>
      <c r="F38" s="51">
        <v>3973989</v>
      </c>
      <c r="G38" s="50">
        <v>59567</v>
      </c>
      <c r="H38" s="50">
        <v>0</v>
      </c>
      <c r="I38" s="52">
        <v>3720139</v>
      </c>
      <c r="J38" s="50">
        <v>47921</v>
      </c>
      <c r="K38" s="50">
        <v>3771056</v>
      </c>
      <c r="L38" s="53">
        <v>58226</v>
      </c>
      <c r="M38" s="32">
        <f t="shared" si="0"/>
        <v>0.98677898196861413</v>
      </c>
      <c r="N38" s="32">
        <f t="shared" si="1"/>
        <v>0.23839988856331246</v>
      </c>
      <c r="O38" s="32">
        <f t="shared" si="1"/>
        <v>0.94893468502303358</v>
      </c>
    </row>
    <row r="39" spans="1:15" s="31" customFormat="1" ht="12.75" customHeight="1" x14ac:dyDescent="0.15">
      <c r="A39" s="5"/>
      <c r="B39" s="6" t="s">
        <v>47</v>
      </c>
      <c r="C39" s="7"/>
      <c r="D39" s="45">
        <v>3234079</v>
      </c>
      <c r="E39" s="46">
        <v>75954</v>
      </c>
      <c r="F39" s="47">
        <v>3312092</v>
      </c>
      <c r="G39" s="46">
        <v>36580</v>
      </c>
      <c r="H39" s="46">
        <v>0</v>
      </c>
      <c r="I39" s="54">
        <v>3185732</v>
      </c>
      <c r="J39" s="46">
        <v>24178</v>
      </c>
      <c r="K39" s="46">
        <v>3211969</v>
      </c>
      <c r="L39" s="55">
        <v>35454</v>
      </c>
      <c r="M39" s="29">
        <f t="shared" si="0"/>
        <v>0.98505076715813067</v>
      </c>
      <c r="N39" s="29">
        <f t="shared" si="1"/>
        <v>0.31832424888748451</v>
      </c>
      <c r="O39" s="29">
        <f t="shared" si="1"/>
        <v>0.96977046531316158</v>
      </c>
    </row>
    <row r="40" spans="1:15" s="31" customFormat="1" ht="12.75" customHeight="1" x14ac:dyDescent="0.15">
      <c r="A40" s="5"/>
      <c r="B40" s="6" t="s">
        <v>48</v>
      </c>
      <c r="C40" s="7"/>
      <c r="D40" s="45">
        <v>5623178</v>
      </c>
      <c r="E40" s="46">
        <v>231630</v>
      </c>
      <c r="F40" s="47">
        <v>5857518</v>
      </c>
      <c r="G40" s="46">
        <v>83883</v>
      </c>
      <c r="H40" s="46">
        <v>0</v>
      </c>
      <c r="I40" s="45">
        <v>5569983</v>
      </c>
      <c r="J40" s="46">
        <v>61371</v>
      </c>
      <c r="K40" s="46">
        <v>5634064</v>
      </c>
      <c r="L40" s="48">
        <v>83235</v>
      </c>
      <c r="M40" s="29">
        <f t="shared" si="0"/>
        <v>0.99054004692720021</v>
      </c>
      <c r="N40" s="29">
        <f t="shared" si="1"/>
        <v>0.26495272633078615</v>
      </c>
      <c r="O40" s="29">
        <f t="shared" si="1"/>
        <v>0.96185176042139353</v>
      </c>
    </row>
    <row r="41" spans="1:15" s="31" customFormat="1" ht="12.75" customHeight="1" x14ac:dyDescent="0.15">
      <c r="A41" s="5"/>
      <c r="B41" s="6" t="s">
        <v>49</v>
      </c>
      <c r="C41" s="7"/>
      <c r="D41" s="45">
        <v>3162873</v>
      </c>
      <c r="E41" s="46">
        <v>131910</v>
      </c>
      <c r="F41" s="47">
        <v>3298586</v>
      </c>
      <c r="G41" s="46">
        <v>78383</v>
      </c>
      <c r="H41" s="46">
        <v>0</v>
      </c>
      <c r="I41" s="45">
        <v>3127549</v>
      </c>
      <c r="J41" s="46">
        <v>32130</v>
      </c>
      <c r="K41" s="46">
        <v>3163482</v>
      </c>
      <c r="L41" s="48">
        <v>78827</v>
      </c>
      <c r="M41" s="29">
        <f t="shared" ref="M41:M66" si="2">IF(I41=0,"",(I41/D41))</f>
        <v>0.98883167297580399</v>
      </c>
      <c r="N41" s="29">
        <f t="shared" si="1"/>
        <v>0.24357516488514896</v>
      </c>
      <c r="O41" s="29">
        <f t="shared" si="1"/>
        <v>0.95904184399012182</v>
      </c>
    </row>
    <row r="42" spans="1:15" s="31" customFormat="1" ht="12.75" customHeight="1" x14ac:dyDescent="0.15">
      <c r="A42" s="5"/>
      <c r="B42" s="6" t="s">
        <v>50</v>
      </c>
      <c r="C42" s="7"/>
      <c r="D42" s="45">
        <v>4940815</v>
      </c>
      <c r="E42" s="46">
        <v>70348</v>
      </c>
      <c r="F42" s="47">
        <v>5012756</v>
      </c>
      <c r="G42" s="46">
        <v>87494</v>
      </c>
      <c r="H42" s="46">
        <v>0</v>
      </c>
      <c r="I42" s="45">
        <v>4893621</v>
      </c>
      <c r="J42" s="46">
        <v>20878</v>
      </c>
      <c r="K42" s="46">
        <v>4916092</v>
      </c>
      <c r="L42" s="48">
        <v>86857</v>
      </c>
      <c r="M42" s="29">
        <f t="shared" si="2"/>
        <v>0.99044813456889202</v>
      </c>
      <c r="N42" s="29">
        <f t="shared" si="1"/>
        <v>0.29678171376584978</v>
      </c>
      <c r="O42" s="29">
        <f t="shared" si="1"/>
        <v>0.98071639632968366</v>
      </c>
    </row>
    <row r="43" spans="1:15" s="31" customFormat="1" ht="12.75" customHeight="1" x14ac:dyDescent="0.15">
      <c r="A43" s="13"/>
      <c r="B43" s="39" t="s">
        <v>51</v>
      </c>
      <c r="C43" s="15"/>
      <c r="D43" s="49">
        <v>2237645</v>
      </c>
      <c r="E43" s="50">
        <v>21554</v>
      </c>
      <c r="F43" s="51">
        <v>2260902</v>
      </c>
      <c r="G43" s="50">
        <v>47378</v>
      </c>
      <c r="H43" s="50">
        <v>0</v>
      </c>
      <c r="I43" s="52">
        <v>2174802</v>
      </c>
      <c r="J43" s="50">
        <v>9987</v>
      </c>
      <c r="K43" s="50">
        <v>2186492</v>
      </c>
      <c r="L43" s="53">
        <v>47216</v>
      </c>
      <c r="M43" s="32">
        <f t="shared" si="2"/>
        <v>0.97191556301379356</v>
      </c>
      <c r="N43" s="32">
        <f t="shared" si="1"/>
        <v>0.46334787046487891</v>
      </c>
      <c r="O43" s="32">
        <f t="shared" si="1"/>
        <v>0.96708835677088167</v>
      </c>
    </row>
    <row r="44" spans="1:15" s="31" customFormat="1" ht="12.75" customHeight="1" x14ac:dyDescent="0.15">
      <c r="A44" s="5"/>
      <c r="B44" s="38" t="s">
        <v>52</v>
      </c>
      <c r="C44" s="7"/>
      <c r="D44" s="45">
        <v>6779391</v>
      </c>
      <c r="E44" s="46">
        <v>69321</v>
      </c>
      <c r="F44" s="47">
        <v>6853930</v>
      </c>
      <c r="G44" s="46">
        <v>130303</v>
      </c>
      <c r="H44" s="46">
        <v>0</v>
      </c>
      <c r="I44" s="54">
        <v>6734014</v>
      </c>
      <c r="J44" s="46">
        <v>24058</v>
      </c>
      <c r="K44" s="46">
        <v>6763290</v>
      </c>
      <c r="L44" s="55">
        <v>128117</v>
      </c>
      <c r="M44" s="29">
        <f t="shared" si="2"/>
        <v>0.9933066259196438</v>
      </c>
      <c r="N44" s="29">
        <f t="shared" si="1"/>
        <v>0.34705211984824225</v>
      </c>
      <c r="O44" s="29">
        <f t="shared" si="1"/>
        <v>0.98677547042353808</v>
      </c>
    </row>
    <row r="45" spans="1:15" s="31" customFormat="1" ht="12.75" customHeight="1" x14ac:dyDescent="0.15">
      <c r="A45" s="5"/>
      <c r="B45" s="6" t="s">
        <v>53</v>
      </c>
      <c r="C45" s="7"/>
      <c r="D45" s="45">
        <v>1233884</v>
      </c>
      <c r="E45" s="46">
        <v>28518</v>
      </c>
      <c r="F45" s="47">
        <v>1263246</v>
      </c>
      <c r="G45" s="46">
        <v>0</v>
      </c>
      <c r="H45" s="46">
        <v>0</v>
      </c>
      <c r="I45" s="45">
        <v>1225446</v>
      </c>
      <c r="J45" s="46">
        <v>12027</v>
      </c>
      <c r="K45" s="46">
        <v>1238317</v>
      </c>
      <c r="L45" s="48">
        <v>0</v>
      </c>
      <c r="M45" s="29">
        <f t="shared" si="2"/>
        <v>0.99316143170670823</v>
      </c>
      <c r="N45" s="29">
        <f t="shared" si="1"/>
        <v>0.42173364191037238</v>
      </c>
      <c r="O45" s="29">
        <f t="shared" si="1"/>
        <v>0.98026591811887787</v>
      </c>
    </row>
    <row r="46" spans="1:15" s="31" customFormat="1" ht="12.75" customHeight="1" x14ac:dyDescent="0.15">
      <c r="A46" s="5"/>
      <c r="B46" s="6" t="s">
        <v>54</v>
      </c>
      <c r="C46" s="7"/>
      <c r="D46" s="45">
        <v>2610205</v>
      </c>
      <c r="E46" s="46">
        <v>78531</v>
      </c>
      <c r="F46" s="47">
        <v>2690413</v>
      </c>
      <c r="G46" s="46">
        <v>0</v>
      </c>
      <c r="H46" s="46">
        <v>0</v>
      </c>
      <c r="I46" s="45">
        <v>2574208</v>
      </c>
      <c r="J46" s="46">
        <v>27396</v>
      </c>
      <c r="K46" s="46">
        <v>2603281</v>
      </c>
      <c r="L46" s="48">
        <v>0</v>
      </c>
      <c r="M46" s="29">
        <f t="shared" si="2"/>
        <v>0.98620912916801551</v>
      </c>
      <c r="N46" s="29">
        <f t="shared" si="1"/>
        <v>0.34885586583642131</v>
      </c>
      <c r="O46" s="29">
        <f t="shared" si="1"/>
        <v>0.96761389422367494</v>
      </c>
    </row>
    <row r="47" spans="1:15" s="31" customFormat="1" ht="12.75" customHeight="1" x14ac:dyDescent="0.15">
      <c r="A47" s="5"/>
      <c r="B47" s="6" t="s">
        <v>55</v>
      </c>
      <c r="C47" s="7"/>
      <c r="D47" s="45">
        <v>3010563</v>
      </c>
      <c r="E47" s="46">
        <v>194788</v>
      </c>
      <c r="F47" s="47">
        <v>3207163</v>
      </c>
      <c r="G47" s="46">
        <v>0</v>
      </c>
      <c r="H47" s="46">
        <v>0</v>
      </c>
      <c r="I47" s="45">
        <v>2951582</v>
      </c>
      <c r="J47" s="46">
        <v>45456</v>
      </c>
      <c r="K47" s="46">
        <v>2998850</v>
      </c>
      <c r="L47" s="48">
        <v>0</v>
      </c>
      <c r="M47" s="29">
        <f t="shared" si="2"/>
        <v>0.98040864781770054</v>
      </c>
      <c r="N47" s="29">
        <f t="shared" si="1"/>
        <v>0.23336139803273304</v>
      </c>
      <c r="O47" s="29">
        <f t="shared" si="1"/>
        <v>0.93504757943391092</v>
      </c>
    </row>
    <row r="48" spans="1:15" s="31" customFormat="1" ht="12.75" customHeight="1" x14ac:dyDescent="0.15">
      <c r="A48" s="13"/>
      <c r="B48" s="39" t="s">
        <v>56</v>
      </c>
      <c r="C48" s="15"/>
      <c r="D48" s="49">
        <v>2089002</v>
      </c>
      <c r="E48" s="50">
        <v>77881</v>
      </c>
      <c r="F48" s="51">
        <v>2168402</v>
      </c>
      <c r="G48" s="50">
        <v>0</v>
      </c>
      <c r="H48" s="50">
        <v>0</v>
      </c>
      <c r="I48" s="52">
        <v>2048117</v>
      </c>
      <c r="J48" s="50">
        <v>23865</v>
      </c>
      <c r="K48" s="50">
        <v>2073501</v>
      </c>
      <c r="L48" s="53">
        <v>0</v>
      </c>
      <c r="M48" s="32">
        <f t="shared" si="2"/>
        <v>0.98042845339544915</v>
      </c>
      <c r="N48" s="32">
        <f t="shared" si="1"/>
        <v>0.30642903917515185</v>
      </c>
      <c r="O48" s="32">
        <f t="shared" si="1"/>
        <v>0.95623459118742737</v>
      </c>
    </row>
    <row r="49" spans="1:15" s="31" customFormat="1" ht="12.75" customHeight="1" x14ac:dyDescent="0.15">
      <c r="A49" s="5"/>
      <c r="B49" s="6" t="s">
        <v>57</v>
      </c>
      <c r="C49" s="7"/>
      <c r="D49" s="45">
        <v>823234</v>
      </c>
      <c r="E49" s="46">
        <v>54280</v>
      </c>
      <c r="F49" s="47">
        <v>878153</v>
      </c>
      <c r="G49" s="46">
        <v>0</v>
      </c>
      <c r="H49" s="46">
        <v>0</v>
      </c>
      <c r="I49" s="54">
        <v>804314</v>
      </c>
      <c r="J49" s="46">
        <v>10358</v>
      </c>
      <c r="K49" s="46">
        <v>815311</v>
      </c>
      <c r="L49" s="55">
        <v>0</v>
      </c>
      <c r="M49" s="29">
        <f t="shared" si="2"/>
        <v>0.97701747012392592</v>
      </c>
      <c r="N49" s="29">
        <f t="shared" si="1"/>
        <v>0.19082535003684598</v>
      </c>
      <c r="O49" s="29">
        <f t="shared" si="1"/>
        <v>0.92843843840424167</v>
      </c>
    </row>
    <row r="50" spans="1:15" s="31" customFormat="1" ht="12.75" customHeight="1" x14ac:dyDescent="0.15">
      <c r="A50" s="5"/>
      <c r="B50" s="6" t="s">
        <v>58</v>
      </c>
      <c r="C50" s="7"/>
      <c r="D50" s="45">
        <v>1910417</v>
      </c>
      <c r="E50" s="46">
        <v>64795</v>
      </c>
      <c r="F50" s="47">
        <v>1977288</v>
      </c>
      <c r="G50" s="46">
        <v>0</v>
      </c>
      <c r="H50" s="46">
        <v>0</v>
      </c>
      <c r="I50" s="45">
        <v>1868976</v>
      </c>
      <c r="J50" s="46">
        <v>16393</v>
      </c>
      <c r="K50" s="46">
        <v>1887445</v>
      </c>
      <c r="L50" s="48">
        <v>0</v>
      </c>
      <c r="M50" s="29">
        <f t="shared" si="2"/>
        <v>0.97830787728543034</v>
      </c>
      <c r="N50" s="29">
        <f t="shared" si="1"/>
        <v>0.25299791650590325</v>
      </c>
      <c r="O50" s="29">
        <f t="shared" si="1"/>
        <v>0.95456251188496566</v>
      </c>
    </row>
    <row r="51" spans="1:15" s="31" customFormat="1" ht="12.75" customHeight="1" x14ac:dyDescent="0.15">
      <c r="A51" s="5"/>
      <c r="B51" s="6" t="s">
        <v>59</v>
      </c>
      <c r="C51" s="7"/>
      <c r="D51" s="45">
        <v>1175888</v>
      </c>
      <c r="E51" s="46">
        <v>37666</v>
      </c>
      <c r="F51" s="47">
        <v>1214378</v>
      </c>
      <c r="G51" s="46">
        <v>0</v>
      </c>
      <c r="H51" s="46">
        <v>0</v>
      </c>
      <c r="I51" s="45">
        <v>1164054</v>
      </c>
      <c r="J51" s="46">
        <v>10795</v>
      </c>
      <c r="K51" s="46">
        <v>1175673</v>
      </c>
      <c r="L51" s="48">
        <v>0</v>
      </c>
      <c r="M51" s="29">
        <f t="shared" si="2"/>
        <v>0.98993611636482381</v>
      </c>
      <c r="N51" s="29">
        <f t="shared" si="1"/>
        <v>0.28659799288482984</v>
      </c>
      <c r="O51" s="29">
        <f t="shared" si="1"/>
        <v>0.96812771641119977</v>
      </c>
    </row>
    <row r="52" spans="1:15" s="31" customFormat="1" ht="12.75" customHeight="1" x14ac:dyDescent="0.15">
      <c r="A52" s="5"/>
      <c r="B52" s="6" t="s">
        <v>60</v>
      </c>
      <c r="C52" s="7"/>
      <c r="D52" s="45">
        <v>3242739</v>
      </c>
      <c r="E52" s="46">
        <v>180974</v>
      </c>
      <c r="F52" s="47">
        <v>3426871</v>
      </c>
      <c r="G52" s="46">
        <v>18139</v>
      </c>
      <c r="H52" s="46">
        <v>0</v>
      </c>
      <c r="I52" s="45">
        <v>3213731</v>
      </c>
      <c r="J52" s="46">
        <v>32040</v>
      </c>
      <c r="K52" s="46">
        <v>3248929</v>
      </c>
      <c r="L52" s="48">
        <v>18048</v>
      </c>
      <c r="M52" s="29">
        <f t="shared" si="2"/>
        <v>0.99105447586130124</v>
      </c>
      <c r="N52" s="29">
        <f t="shared" si="1"/>
        <v>0.17704200603401593</v>
      </c>
      <c r="O52" s="29">
        <f t="shared" si="1"/>
        <v>0.94807449711413128</v>
      </c>
    </row>
    <row r="53" spans="1:15" s="31" customFormat="1" ht="12.75" customHeight="1" x14ac:dyDescent="0.15">
      <c r="A53" s="13"/>
      <c r="B53" s="39" t="s">
        <v>61</v>
      </c>
      <c r="C53" s="15"/>
      <c r="D53" s="49">
        <v>163381</v>
      </c>
      <c r="E53" s="50">
        <v>7132</v>
      </c>
      <c r="F53" s="51">
        <v>170886</v>
      </c>
      <c r="G53" s="50">
        <v>0</v>
      </c>
      <c r="H53" s="50">
        <v>0</v>
      </c>
      <c r="I53" s="52">
        <v>160149</v>
      </c>
      <c r="J53" s="50">
        <v>3093</v>
      </c>
      <c r="K53" s="50">
        <v>163615</v>
      </c>
      <c r="L53" s="53">
        <v>0</v>
      </c>
      <c r="M53" s="32">
        <f t="shared" si="2"/>
        <v>0.98021801800698982</v>
      </c>
      <c r="N53" s="32">
        <f t="shared" si="1"/>
        <v>0.43367919237240604</v>
      </c>
      <c r="O53" s="32">
        <f t="shared" si="1"/>
        <v>0.95745116627459237</v>
      </c>
    </row>
    <row r="54" spans="1:15" s="31" customFormat="1" ht="12.75" customHeight="1" x14ac:dyDescent="0.15">
      <c r="A54" s="5"/>
      <c r="B54" s="6" t="s">
        <v>22</v>
      </c>
      <c r="C54" s="7"/>
      <c r="D54" s="45">
        <v>1620060</v>
      </c>
      <c r="E54" s="46">
        <v>97053</v>
      </c>
      <c r="F54" s="47">
        <v>1718836</v>
      </c>
      <c r="G54" s="46">
        <v>0</v>
      </c>
      <c r="H54" s="46">
        <v>0</v>
      </c>
      <c r="I54" s="54">
        <v>1600019</v>
      </c>
      <c r="J54" s="46">
        <v>25786</v>
      </c>
      <c r="K54" s="46">
        <v>1627528</v>
      </c>
      <c r="L54" s="55">
        <v>0</v>
      </c>
      <c r="M54" s="29">
        <f t="shared" si="2"/>
        <v>0.98762947051343775</v>
      </c>
      <c r="N54" s="29">
        <f t="shared" si="1"/>
        <v>0.26568988078678663</v>
      </c>
      <c r="O54" s="29">
        <f t="shared" si="1"/>
        <v>0.94687800348608009</v>
      </c>
    </row>
    <row r="55" spans="1:15" s="31" customFormat="1" ht="12.75" customHeight="1" x14ac:dyDescent="0.15">
      <c r="A55" s="5"/>
      <c r="B55" s="6" t="s">
        <v>62</v>
      </c>
      <c r="C55" s="7"/>
      <c r="D55" s="45">
        <v>1469232</v>
      </c>
      <c r="E55" s="46">
        <v>41719</v>
      </c>
      <c r="F55" s="47">
        <v>1512695</v>
      </c>
      <c r="G55" s="46">
        <v>0</v>
      </c>
      <c r="H55" s="46">
        <v>0</v>
      </c>
      <c r="I55" s="45">
        <v>1459716</v>
      </c>
      <c r="J55" s="46">
        <v>13300</v>
      </c>
      <c r="K55" s="46">
        <v>1474760</v>
      </c>
      <c r="L55" s="48">
        <v>0</v>
      </c>
      <c r="M55" s="29">
        <f t="shared" si="2"/>
        <v>0.9935231467868928</v>
      </c>
      <c r="N55" s="29">
        <f t="shared" si="1"/>
        <v>0.3187995877178264</v>
      </c>
      <c r="O55" s="29">
        <f t="shared" si="1"/>
        <v>0.97492224143003048</v>
      </c>
    </row>
    <row r="56" spans="1:15" s="31" customFormat="1" ht="12.75" customHeight="1" x14ac:dyDescent="0.15">
      <c r="A56" s="5"/>
      <c r="B56" s="6" t="s">
        <v>63</v>
      </c>
      <c r="C56" s="7"/>
      <c r="D56" s="45">
        <v>2407836</v>
      </c>
      <c r="E56" s="46">
        <v>61406</v>
      </c>
      <c r="F56" s="47">
        <v>2471225</v>
      </c>
      <c r="G56" s="46">
        <v>0</v>
      </c>
      <c r="H56" s="46">
        <v>0</v>
      </c>
      <c r="I56" s="45">
        <v>2385801</v>
      </c>
      <c r="J56" s="46">
        <v>20212</v>
      </c>
      <c r="K56" s="46">
        <v>2407996</v>
      </c>
      <c r="L56" s="48">
        <v>0</v>
      </c>
      <c r="M56" s="29">
        <f t="shared" si="2"/>
        <v>0.99084862922557848</v>
      </c>
      <c r="N56" s="29">
        <f t="shared" si="1"/>
        <v>0.3291535029150246</v>
      </c>
      <c r="O56" s="29">
        <f t="shared" si="1"/>
        <v>0.97441390403544803</v>
      </c>
    </row>
    <row r="57" spans="1:15" s="31" customFormat="1" ht="12.75" customHeight="1" x14ac:dyDescent="0.15">
      <c r="A57" s="5"/>
      <c r="B57" s="6" t="s">
        <v>64</v>
      </c>
      <c r="C57" s="7"/>
      <c r="D57" s="45">
        <v>907647</v>
      </c>
      <c r="E57" s="46">
        <v>24678</v>
      </c>
      <c r="F57" s="47">
        <v>933210</v>
      </c>
      <c r="G57" s="46">
        <v>4239</v>
      </c>
      <c r="H57" s="46">
        <v>0</v>
      </c>
      <c r="I57" s="45">
        <v>902876</v>
      </c>
      <c r="J57" s="46">
        <v>10369</v>
      </c>
      <c r="K57" s="46">
        <v>914130</v>
      </c>
      <c r="L57" s="48">
        <v>4239</v>
      </c>
      <c r="M57" s="29">
        <f t="shared" si="2"/>
        <v>0.99474355118234292</v>
      </c>
      <c r="N57" s="29">
        <f t="shared" si="1"/>
        <v>0.42017181295080641</v>
      </c>
      <c r="O57" s="29">
        <f t="shared" si="1"/>
        <v>0.97955444112257695</v>
      </c>
    </row>
    <row r="58" spans="1:15" s="31" customFormat="1" ht="12.75" customHeight="1" x14ac:dyDescent="0.15">
      <c r="A58" s="13"/>
      <c r="B58" s="39" t="s">
        <v>65</v>
      </c>
      <c r="C58" s="15"/>
      <c r="D58" s="49">
        <v>704322</v>
      </c>
      <c r="E58" s="50">
        <v>51895</v>
      </c>
      <c r="F58" s="51">
        <v>757033</v>
      </c>
      <c r="G58" s="50">
        <v>2663</v>
      </c>
      <c r="H58" s="50">
        <v>0</v>
      </c>
      <c r="I58" s="52">
        <v>687615</v>
      </c>
      <c r="J58" s="50">
        <v>12738</v>
      </c>
      <c r="K58" s="50">
        <v>701169</v>
      </c>
      <c r="L58" s="53">
        <v>2608</v>
      </c>
      <c r="M58" s="32">
        <f t="shared" si="2"/>
        <v>0.97627931542675084</v>
      </c>
      <c r="N58" s="32">
        <f t="shared" si="1"/>
        <v>0.24545717313806725</v>
      </c>
      <c r="O58" s="32">
        <f t="shared" si="1"/>
        <v>0.92620665149339598</v>
      </c>
    </row>
    <row r="59" spans="1:15" s="31" customFormat="1" ht="12.75" customHeight="1" x14ac:dyDescent="0.15">
      <c r="A59" s="5"/>
      <c r="B59" s="6" t="s">
        <v>66</v>
      </c>
      <c r="C59" s="7"/>
      <c r="D59" s="45">
        <v>551836</v>
      </c>
      <c r="E59" s="46">
        <v>45965</v>
      </c>
      <c r="F59" s="47">
        <v>598359</v>
      </c>
      <c r="G59" s="46">
        <v>2330</v>
      </c>
      <c r="H59" s="46">
        <v>0</v>
      </c>
      <c r="I59" s="54">
        <v>543255</v>
      </c>
      <c r="J59" s="46">
        <v>12213</v>
      </c>
      <c r="K59" s="46">
        <v>556026</v>
      </c>
      <c r="L59" s="55">
        <v>2330</v>
      </c>
      <c r="M59" s="29">
        <f t="shared" si="2"/>
        <v>0.98445009024420294</v>
      </c>
      <c r="N59" s="29">
        <f t="shared" si="1"/>
        <v>0.26570216469052538</v>
      </c>
      <c r="O59" s="29">
        <f t="shared" si="1"/>
        <v>0.92925150286032299</v>
      </c>
    </row>
    <row r="60" spans="1:15" s="31" customFormat="1" ht="12.75" customHeight="1" x14ac:dyDescent="0.15">
      <c r="A60" s="5"/>
      <c r="B60" s="6" t="s">
        <v>67</v>
      </c>
      <c r="C60" s="7"/>
      <c r="D60" s="45">
        <v>1313884</v>
      </c>
      <c r="E60" s="46">
        <v>92868</v>
      </c>
      <c r="F60" s="47">
        <v>1408115</v>
      </c>
      <c r="G60" s="46">
        <v>5767</v>
      </c>
      <c r="H60" s="46">
        <v>0</v>
      </c>
      <c r="I60" s="45">
        <v>1259222</v>
      </c>
      <c r="J60" s="46">
        <v>15632</v>
      </c>
      <c r="K60" s="46">
        <v>1276217</v>
      </c>
      <c r="L60" s="48">
        <v>5669</v>
      </c>
      <c r="M60" s="29">
        <f t="shared" si="2"/>
        <v>0.95839663166611355</v>
      </c>
      <c r="N60" s="29">
        <f t="shared" si="1"/>
        <v>0.16832493431537235</v>
      </c>
      <c r="O60" s="29">
        <f t="shared" si="1"/>
        <v>0.9063300937778519</v>
      </c>
    </row>
    <row r="61" spans="1:15" s="31" customFormat="1" ht="12.75" customHeight="1" x14ac:dyDescent="0.15">
      <c r="A61" s="5"/>
      <c r="B61" s="6" t="s">
        <v>68</v>
      </c>
      <c r="C61" s="7"/>
      <c r="D61" s="45">
        <v>412044</v>
      </c>
      <c r="E61" s="46">
        <v>20336</v>
      </c>
      <c r="F61" s="47">
        <v>432934</v>
      </c>
      <c r="G61" s="46">
        <v>1769</v>
      </c>
      <c r="H61" s="46">
        <v>0</v>
      </c>
      <c r="I61" s="45">
        <v>404754</v>
      </c>
      <c r="J61" s="46">
        <v>5596</v>
      </c>
      <c r="K61" s="46">
        <v>410904</v>
      </c>
      <c r="L61" s="48">
        <v>1769</v>
      </c>
      <c r="M61" s="29">
        <f t="shared" si="2"/>
        <v>0.98230771471007949</v>
      </c>
      <c r="N61" s="29">
        <f t="shared" si="1"/>
        <v>0.27517702596380805</v>
      </c>
      <c r="O61" s="29">
        <f t="shared" si="1"/>
        <v>0.94911464565037629</v>
      </c>
    </row>
    <row r="62" spans="1:15" s="31" customFormat="1" ht="12.75" customHeight="1" x14ac:dyDescent="0.15">
      <c r="A62" s="5"/>
      <c r="B62" s="6" t="s">
        <v>69</v>
      </c>
      <c r="C62" s="7"/>
      <c r="D62" s="45">
        <v>201509</v>
      </c>
      <c r="E62" s="46">
        <v>11765</v>
      </c>
      <c r="F62" s="47">
        <v>213592</v>
      </c>
      <c r="G62" s="46">
        <v>118</v>
      </c>
      <c r="H62" s="46">
        <v>0</v>
      </c>
      <c r="I62" s="45">
        <v>198640</v>
      </c>
      <c r="J62" s="46">
        <v>3455</v>
      </c>
      <c r="K62" s="46">
        <v>202413</v>
      </c>
      <c r="L62" s="48">
        <v>118</v>
      </c>
      <c r="M62" s="29">
        <f t="shared" si="2"/>
        <v>0.98576242252207102</v>
      </c>
      <c r="N62" s="29">
        <f t="shared" si="1"/>
        <v>0.2936676583085423</v>
      </c>
      <c r="O62" s="29">
        <f t="shared" si="1"/>
        <v>0.94766189744934271</v>
      </c>
    </row>
    <row r="63" spans="1:15" s="31" customFormat="1" ht="12.75" customHeight="1" x14ac:dyDescent="0.15">
      <c r="A63" s="13"/>
      <c r="B63" s="39" t="s">
        <v>70</v>
      </c>
      <c r="C63" s="15"/>
      <c r="D63" s="49">
        <v>1590517</v>
      </c>
      <c r="E63" s="50">
        <v>171299</v>
      </c>
      <c r="F63" s="51">
        <v>1763929</v>
      </c>
      <c r="G63" s="50">
        <v>4151</v>
      </c>
      <c r="H63" s="50">
        <v>0</v>
      </c>
      <c r="I63" s="52">
        <v>1552402</v>
      </c>
      <c r="J63" s="50">
        <v>35032</v>
      </c>
      <c r="K63" s="50">
        <v>1589547</v>
      </c>
      <c r="L63" s="53">
        <v>4122</v>
      </c>
      <c r="M63" s="32">
        <f t="shared" si="2"/>
        <v>0.9760360939241769</v>
      </c>
      <c r="N63" s="32">
        <f t="shared" si="1"/>
        <v>0.20450790722654541</v>
      </c>
      <c r="O63" s="32">
        <f t="shared" si="1"/>
        <v>0.90114001187122605</v>
      </c>
    </row>
    <row r="64" spans="1:15" s="31" customFormat="1" ht="12.75" customHeight="1" x14ac:dyDescent="0.15">
      <c r="A64" s="5"/>
      <c r="B64" s="6" t="s">
        <v>71</v>
      </c>
      <c r="C64" s="7"/>
      <c r="D64" s="45">
        <v>8694313</v>
      </c>
      <c r="E64" s="46">
        <v>220185</v>
      </c>
      <c r="F64" s="47">
        <v>8919317</v>
      </c>
      <c r="G64" s="46">
        <v>126648</v>
      </c>
      <c r="H64" s="46">
        <v>0</v>
      </c>
      <c r="I64" s="54">
        <v>8592491</v>
      </c>
      <c r="J64" s="46">
        <v>59228</v>
      </c>
      <c r="K64" s="46">
        <v>8656538</v>
      </c>
      <c r="L64" s="55">
        <v>126015</v>
      </c>
      <c r="M64" s="29">
        <f t="shared" si="2"/>
        <v>0.98828866639606827</v>
      </c>
      <c r="N64" s="29">
        <f t="shared" si="1"/>
        <v>0.26899198401344326</v>
      </c>
      <c r="O64" s="29">
        <f t="shared" si="1"/>
        <v>0.97053821497767145</v>
      </c>
    </row>
    <row r="65" spans="1:15" s="31" customFormat="1" ht="12.75" customHeight="1" x14ac:dyDescent="0.15">
      <c r="A65" s="5"/>
      <c r="B65" s="6" t="s">
        <v>25</v>
      </c>
      <c r="C65" s="7"/>
      <c r="D65" s="45">
        <v>1950358</v>
      </c>
      <c r="E65" s="46">
        <v>115170</v>
      </c>
      <c r="F65" s="47">
        <v>2068399</v>
      </c>
      <c r="G65" s="46">
        <v>3292</v>
      </c>
      <c r="H65" s="46">
        <v>0</v>
      </c>
      <c r="I65" s="45">
        <v>1927070</v>
      </c>
      <c r="J65" s="46">
        <v>27163</v>
      </c>
      <c r="K65" s="46">
        <v>1957104</v>
      </c>
      <c r="L65" s="48">
        <v>3262</v>
      </c>
      <c r="M65" s="29">
        <f t="shared" si="2"/>
        <v>0.98805962802726477</v>
      </c>
      <c r="N65" s="29">
        <f t="shared" si="1"/>
        <v>0.23585135017799774</v>
      </c>
      <c r="O65" s="29">
        <f t="shared" si="1"/>
        <v>0.94619268332657291</v>
      </c>
    </row>
    <row r="66" spans="1:15" s="31" customFormat="1" ht="12.75" customHeight="1" x14ac:dyDescent="0.15">
      <c r="A66" s="5"/>
      <c r="B66" s="6" t="s">
        <v>72</v>
      </c>
      <c r="C66" s="7"/>
      <c r="D66" s="45">
        <v>805910</v>
      </c>
      <c r="E66" s="46">
        <v>45880</v>
      </c>
      <c r="F66" s="47">
        <v>852226</v>
      </c>
      <c r="G66" s="46">
        <v>0</v>
      </c>
      <c r="H66" s="46">
        <v>3450</v>
      </c>
      <c r="I66" s="45">
        <v>799342</v>
      </c>
      <c r="J66" s="46">
        <v>7173</v>
      </c>
      <c r="K66" s="46">
        <v>806951</v>
      </c>
      <c r="L66" s="48">
        <v>0</v>
      </c>
      <c r="M66" s="29">
        <f t="shared" si="2"/>
        <v>0.99185020659875167</v>
      </c>
      <c r="N66" s="29">
        <f t="shared" si="1"/>
        <v>0.15634263295553619</v>
      </c>
      <c r="O66" s="29">
        <f t="shared" si="1"/>
        <v>0.94687442063490201</v>
      </c>
    </row>
    <row r="67" spans="1:15" s="31" customFormat="1" ht="12.75" customHeight="1" x14ac:dyDescent="0.15">
      <c r="A67" s="5"/>
      <c r="B67" s="6" t="s">
        <v>73</v>
      </c>
      <c r="C67" s="7"/>
      <c r="D67" s="45">
        <v>719437</v>
      </c>
      <c r="E67" s="46">
        <v>36994</v>
      </c>
      <c r="F67" s="47">
        <v>757629</v>
      </c>
      <c r="G67" s="46">
        <v>0</v>
      </c>
      <c r="H67" s="46">
        <v>0</v>
      </c>
      <c r="I67" s="45">
        <v>712203</v>
      </c>
      <c r="J67" s="46">
        <v>6858</v>
      </c>
      <c r="K67" s="46">
        <v>720259</v>
      </c>
      <c r="L67" s="48">
        <v>0</v>
      </c>
      <c r="M67" s="29">
        <f t="shared" ref="M67:M72" si="3">IF(I67=0,"",(I67/D67))</f>
        <v>0.98994491526012707</v>
      </c>
      <c r="N67" s="29">
        <f t="shared" si="1"/>
        <v>0.18538141320214088</v>
      </c>
      <c r="O67" s="29">
        <f t="shared" si="1"/>
        <v>0.95067506655632239</v>
      </c>
    </row>
    <row r="68" spans="1:15" ht="12.75" customHeight="1" x14ac:dyDescent="0.15">
      <c r="A68" s="13"/>
      <c r="B68" s="14" t="s">
        <v>74</v>
      </c>
      <c r="C68" s="15"/>
      <c r="D68" s="49">
        <v>1575540</v>
      </c>
      <c r="E68" s="50">
        <v>163348</v>
      </c>
      <c r="F68" s="51">
        <v>1741109</v>
      </c>
      <c r="G68" s="50">
        <v>0</v>
      </c>
      <c r="H68" s="50">
        <v>0</v>
      </c>
      <c r="I68" s="56">
        <v>1535179</v>
      </c>
      <c r="J68" s="50">
        <v>21814</v>
      </c>
      <c r="K68" s="50">
        <v>1559214</v>
      </c>
      <c r="L68" s="57">
        <v>0</v>
      </c>
      <c r="M68" s="32">
        <f t="shared" si="3"/>
        <v>0.97438275131066177</v>
      </c>
      <c r="N68" s="32">
        <f t="shared" si="1"/>
        <v>0.13354311041457501</v>
      </c>
      <c r="O68" s="32">
        <f t="shared" si="1"/>
        <v>0.89552922878464247</v>
      </c>
    </row>
    <row r="69" spans="1:15" s="22" customFormat="1" ht="12.75" customHeight="1" x14ac:dyDescent="0.15">
      <c r="A69" s="5"/>
      <c r="B69" s="6" t="s">
        <v>23</v>
      </c>
      <c r="C69" s="7"/>
      <c r="D69" s="58">
        <f t="shared" ref="D69:L69" si="4">SUM(D9:D10)</f>
        <v>464636088</v>
      </c>
      <c r="E69" s="58">
        <f t="shared" si="4"/>
        <v>6358862</v>
      </c>
      <c r="F69" s="58">
        <f t="shared" si="4"/>
        <v>471115115</v>
      </c>
      <c r="G69" s="58">
        <f t="shared" si="4"/>
        <v>8928956</v>
      </c>
      <c r="H69" s="58"/>
      <c r="I69" s="58">
        <f t="shared" si="4"/>
        <v>458417610</v>
      </c>
      <c r="J69" s="58">
        <f t="shared" si="4"/>
        <v>2566289</v>
      </c>
      <c r="K69" s="58">
        <f t="shared" si="4"/>
        <v>461104064</v>
      </c>
      <c r="L69" s="58">
        <f t="shared" si="4"/>
        <v>8871864</v>
      </c>
      <c r="M69" s="33">
        <f t="shared" si="3"/>
        <v>0.98661645498358275</v>
      </c>
      <c r="N69" s="33">
        <f t="shared" si="1"/>
        <v>0.40357677207022263</v>
      </c>
      <c r="O69" s="33">
        <f t="shared" si="1"/>
        <v>0.97875030819166142</v>
      </c>
    </row>
    <row r="70" spans="1:15" s="22" customFormat="1" ht="12.75" customHeight="1" x14ac:dyDescent="0.15">
      <c r="A70" s="5"/>
      <c r="B70" s="6" t="s">
        <v>77</v>
      </c>
      <c r="C70" s="7"/>
      <c r="D70" s="59">
        <f>SUM(D11:D37)</f>
        <v>232609797</v>
      </c>
      <c r="E70" s="59">
        <f t="shared" ref="E70:L70" si="5">SUM(E11:E37)</f>
        <v>9148258</v>
      </c>
      <c r="F70" s="59">
        <f t="shared" si="5"/>
        <v>241923957</v>
      </c>
      <c r="G70" s="59">
        <f t="shared" si="5"/>
        <v>5085910</v>
      </c>
      <c r="H70" s="59">
        <f t="shared" si="5"/>
        <v>4434</v>
      </c>
      <c r="I70" s="59">
        <f t="shared" si="5"/>
        <v>229300584</v>
      </c>
      <c r="J70" s="59">
        <f t="shared" si="5"/>
        <v>2158267</v>
      </c>
      <c r="K70" s="59">
        <f t="shared" si="5"/>
        <v>231624753</v>
      </c>
      <c r="L70" s="59">
        <f t="shared" si="5"/>
        <v>4988351</v>
      </c>
      <c r="M70" s="29">
        <f>IF(I70=0,"",(I70/D70))</f>
        <v>0.98577354418137431</v>
      </c>
      <c r="N70" s="29">
        <f>IF(E70=0,"",IF(J70=0,"0.0%",(J70/E70)))</f>
        <v>0.23592109011354948</v>
      </c>
      <c r="O70" s="29">
        <f t="shared" si="1"/>
        <v>0.95742792847919567</v>
      </c>
    </row>
    <row r="71" spans="1:15" s="22" customFormat="1" ht="12.75" customHeight="1" x14ac:dyDescent="0.15">
      <c r="A71" s="5"/>
      <c r="B71" s="6" t="s">
        <v>78</v>
      </c>
      <c r="C71" s="7"/>
      <c r="D71" s="59">
        <f>SUM(D38:D68)</f>
        <v>70931721</v>
      </c>
      <c r="E71" s="59">
        <f t="shared" ref="E71:L71" si="6">SUM(E38:E68)</f>
        <v>2726854</v>
      </c>
      <c r="F71" s="59">
        <f t="shared" si="6"/>
        <v>73715181</v>
      </c>
      <c r="G71" s="59">
        <f t="shared" si="6"/>
        <v>692704</v>
      </c>
      <c r="H71" s="59">
        <f t="shared" si="6"/>
        <v>3450</v>
      </c>
      <c r="I71" s="59">
        <f t="shared" si="6"/>
        <v>69977002</v>
      </c>
      <c r="J71" s="59">
        <f t="shared" si="6"/>
        <v>678515</v>
      </c>
      <c r="K71" s="59">
        <f t="shared" si="6"/>
        <v>70712123</v>
      </c>
      <c r="L71" s="59">
        <f t="shared" si="6"/>
        <v>686112</v>
      </c>
      <c r="M71" s="29">
        <f t="shared" si="3"/>
        <v>0.98654030965920025</v>
      </c>
      <c r="N71" s="29">
        <f t="shared" si="1"/>
        <v>0.24882703657768257</v>
      </c>
      <c r="O71" s="29">
        <f t="shared" si="1"/>
        <v>0.95926133587055828</v>
      </c>
    </row>
    <row r="72" spans="1:15" s="22" customFormat="1" ht="12.75" customHeight="1" x14ac:dyDescent="0.15">
      <c r="A72" s="13"/>
      <c r="B72" s="14" t="s">
        <v>79</v>
      </c>
      <c r="C72" s="15"/>
      <c r="D72" s="60">
        <f>SUM(D9:D68)</f>
        <v>768177606</v>
      </c>
      <c r="E72" s="60">
        <f t="shared" ref="E72:L72" si="7">SUM(E9:E68)</f>
        <v>18233974</v>
      </c>
      <c r="F72" s="60">
        <f t="shared" si="7"/>
        <v>786754253</v>
      </c>
      <c r="G72" s="60">
        <f t="shared" si="7"/>
        <v>14707570</v>
      </c>
      <c r="H72" s="60">
        <f t="shared" si="7"/>
        <v>7884</v>
      </c>
      <c r="I72" s="60">
        <f t="shared" si="7"/>
        <v>757695196</v>
      </c>
      <c r="J72" s="60">
        <f t="shared" si="7"/>
        <v>5403071</v>
      </c>
      <c r="K72" s="60">
        <f t="shared" si="7"/>
        <v>763440940</v>
      </c>
      <c r="L72" s="60">
        <f t="shared" si="7"/>
        <v>14546327</v>
      </c>
      <c r="M72" s="32">
        <f t="shared" si="3"/>
        <v>0.98635418434731092</v>
      </c>
      <c r="N72" s="32">
        <f t="shared" si="1"/>
        <v>0.29631889351163931</v>
      </c>
      <c r="O72" s="32">
        <f t="shared" si="1"/>
        <v>0.97036773184116487</v>
      </c>
    </row>
    <row r="73" spans="1:15" ht="12.75" customHeight="1" x14ac:dyDescent="0.15">
      <c r="B73" s="30" t="s">
        <v>91</v>
      </c>
    </row>
  </sheetData>
  <mergeCells count="4">
    <mergeCell ref="B5:B8"/>
    <mergeCell ref="I5:L5"/>
    <mergeCell ref="D5:H5"/>
    <mergeCell ref="M5:O5"/>
  </mergeCells>
  <phoneticPr fontId="2"/>
  <pageMargins left="0.59055118110236227" right="0.59055118110236227" top="0.59055118110236227" bottom="0.59055118110236227" header="0.31496062992125984" footer="0.31496062992125984"/>
  <pageSetup paperSize="9" scale="74" firstPageNumber="247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普通税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2021-02-25T05:36:29Z</cp:lastPrinted>
  <dcterms:created xsi:type="dcterms:W3CDTF">2006-10-16T01:47:31Z</dcterms:created>
  <dcterms:modified xsi:type="dcterms:W3CDTF">2021-11-17T02:15:10Z</dcterms:modified>
</cp:coreProperties>
</file>