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07523\Desktop\作業用\"/>
    </mc:Choice>
  </mc:AlternateContent>
  <bookViews>
    <workbookView xWindow="-60" yWindow="-150" windowWidth="11310" windowHeight="8190"/>
  </bookViews>
  <sheets>
    <sheet name="概家12-1" sheetId="2" r:id="rId1"/>
    <sheet name="概家12-2" sheetId="3" r:id="rId2"/>
  </sheets>
  <definedNames>
    <definedName name="_xlnm.Print_Area" localSheetId="1">'概家12-2'!$A$1:$O$70</definedName>
  </definedNames>
  <calcPr calcId="152511"/>
</workbook>
</file>

<file path=xl/calcChain.xml><?xml version="1.0" encoding="utf-8"?>
<calcChain xmlns="http://schemas.openxmlformats.org/spreadsheetml/2006/main">
  <c r="M7" i="3" l="1"/>
  <c r="N7" i="3"/>
  <c r="O7" i="3"/>
  <c r="M8" i="3"/>
  <c r="N8" i="3"/>
  <c r="O8" i="3"/>
  <c r="M9" i="3"/>
  <c r="N9" i="3"/>
  <c r="O9" i="3"/>
  <c r="M10" i="3"/>
  <c r="N10" i="3"/>
  <c r="O10" i="3"/>
  <c r="M11" i="3"/>
  <c r="N11" i="3"/>
  <c r="O11" i="3"/>
  <c r="M12" i="3"/>
  <c r="N12" i="3"/>
  <c r="O12" i="3"/>
  <c r="M13" i="3"/>
  <c r="N13" i="3"/>
  <c r="O13" i="3"/>
  <c r="M14" i="3"/>
  <c r="N14" i="3"/>
  <c r="O14" i="3"/>
  <c r="M15" i="3"/>
  <c r="N15" i="3"/>
  <c r="O15" i="3"/>
  <c r="M16" i="3"/>
  <c r="N16" i="3"/>
  <c r="O16" i="3"/>
  <c r="M17" i="3"/>
  <c r="N17" i="3"/>
  <c r="O17" i="3"/>
  <c r="M18" i="3"/>
  <c r="N18" i="3"/>
  <c r="O18" i="3"/>
  <c r="M19" i="3"/>
  <c r="N19" i="3"/>
  <c r="O19" i="3"/>
  <c r="M20" i="3"/>
  <c r="N20" i="3"/>
  <c r="O20" i="3"/>
  <c r="M21" i="3"/>
  <c r="N21" i="3"/>
  <c r="O21" i="3"/>
  <c r="M22" i="3"/>
  <c r="N22" i="3"/>
  <c r="O22" i="3"/>
  <c r="M23" i="3"/>
  <c r="N23" i="3"/>
  <c r="O23" i="3"/>
  <c r="M24" i="3"/>
  <c r="N24" i="3"/>
  <c r="O24" i="3"/>
  <c r="M25" i="3"/>
  <c r="N25" i="3"/>
  <c r="O25" i="3"/>
  <c r="M26" i="3"/>
  <c r="N26" i="3"/>
  <c r="O26" i="3"/>
  <c r="M27" i="3"/>
  <c r="N27" i="3"/>
  <c r="O27" i="3"/>
  <c r="M28" i="3"/>
  <c r="N28" i="3"/>
  <c r="O28" i="3"/>
  <c r="M29" i="3"/>
  <c r="N29" i="3"/>
  <c r="O29" i="3"/>
  <c r="M30" i="3"/>
  <c r="N30" i="3"/>
  <c r="O30" i="3"/>
  <c r="M31" i="3"/>
  <c r="N31" i="3"/>
  <c r="O31" i="3"/>
  <c r="M32" i="3"/>
  <c r="N32" i="3"/>
  <c r="O32" i="3"/>
  <c r="M33" i="3"/>
  <c r="N33" i="3"/>
  <c r="O33" i="3"/>
  <c r="M34" i="3"/>
  <c r="N34" i="3"/>
  <c r="O34" i="3"/>
  <c r="M35" i="3"/>
  <c r="N35" i="3"/>
  <c r="O35" i="3"/>
  <c r="M36" i="3"/>
  <c r="N36" i="3"/>
  <c r="O36" i="3"/>
  <c r="M37" i="3"/>
  <c r="N37" i="3"/>
  <c r="O37" i="3"/>
  <c r="M38" i="3"/>
  <c r="N38" i="3"/>
  <c r="O38" i="3"/>
  <c r="M39" i="3"/>
  <c r="N39" i="3"/>
  <c r="O39" i="3"/>
  <c r="M40" i="3"/>
  <c r="N40" i="3"/>
  <c r="O40" i="3"/>
  <c r="M41" i="3"/>
  <c r="N41" i="3"/>
  <c r="O41" i="3"/>
  <c r="M42" i="3"/>
  <c r="N42" i="3"/>
  <c r="O42" i="3"/>
  <c r="M43" i="3"/>
  <c r="N43" i="3"/>
  <c r="O43" i="3"/>
  <c r="M44" i="3"/>
  <c r="N44" i="3"/>
  <c r="O44" i="3"/>
  <c r="M45" i="3"/>
  <c r="N45" i="3"/>
  <c r="O45" i="3"/>
  <c r="M46" i="3"/>
  <c r="N46" i="3"/>
  <c r="O46" i="3"/>
  <c r="M47" i="3"/>
  <c r="N47" i="3"/>
  <c r="O47" i="3"/>
  <c r="M48" i="3"/>
  <c r="N48" i="3"/>
  <c r="O48" i="3"/>
  <c r="M49" i="3"/>
  <c r="N49" i="3"/>
  <c r="O49" i="3"/>
  <c r="M50" i="3"/>
  <c r="N50" i="3"/>
  <c r="O50" i="3"/>
  <c r="M51" i="3"/>
  <c r="N51" i="3"/>
  <c r="O51" i="3"/>
  <c r="M52" i="3"/>
  <c r="N52" i="3"/>
  <c r="O52" i="3"/>
  <c r="M53" i="3"/>
  <c r="N53" i="3"/>
  <c r="O53" i="3"/>
  <c r="M54" i="3"/>
  <c r="N54" i="3"/>
  <c r="O54" i="3"/>
  <c r="M55" i="3"/>
  <c r="N55" i="3"/>
  <c r="O55" i="3"/>
  <c r="M56" i="3"/>
  <c r="N56" i="3"/>
  <c r="O56" i="3"/>
  <c r="M57" i="3"/>
  <c r="N57" i="3"/>
  <c r="O57" i="3"/>
  <c r="M58" i="3"/>
  <c r="N58" i="3"/>
  <c r="O58" i="3"/>
  <c r="M59" i="3"/>
  <c r="N59" i="3"/>
  <c r="O59" i="3"/>
  <c r="M60" i="3"/>
  <c r="N60" i="3"/>
  <c r="O60" i="3"/>
  <c r="M61" i="3"/>
  <c r="N61" i="3"/>
  <c r="O61" i="3"/>
  <c r="M62" i="3"/>
  <c r="N62" i="3"/>
  <c r="O62" i="3"/>
  <c r="M63" i="3"/>
  <c r="N63" i="3"/>
  <c r="O63" i="3"/>
  <c r="M64" i="3"/>
  <c r="N64" i="3"/>
  <c r="O64" i="3"/>
  <c r="M65" i="3"/>
  <c r="N65" i="3"/>
  <c r="O65" i="3"/>
  <c r="M66" i="3"/>
  <c r="N66" i="3"/>
  <c r="O66" i="3"/>
  <c r="D67" i="3"/>
  <c r="E67" i="3"/>
  <c r="F67" i="3"/>
  <c r="G67" i="3"/>
  <c r="M67" i="3" s="1"/>
  <c r="H67" i="3"/>
  <c r="N67" i="3" s="1"/>
  <c r="I67" i="3"/>
  <c r="J67" i="3"/>
  <c r="K67" i="3"/>
  <c r="L67" i="3"/>
  <c r="O67" i="3"/>
  <c r="D68" i="3"/>
  <c r="E68" i="3"/>
  <c r="F68" i="3"/>
  <c r="G68" i="3"/>
  <c r="M68" i="3" s="1"/>
  <c r="H68" i="3"/>
  <c r="N68" i="3" s="1"/>
  <c r="I68" i="3"/>
  <c r="J68" i="3"/>
  <c r="K68" i="3"/>
  <c r="L68" i="3"/>
  <c r="O68" i="3"/>
  <c r="D69" i="3"/>
  <c r="E69" i="3"/>
  <c r="F69" i="3"/>
  <c r="G69" i="3"/>
  <c r="M69" i="3" s="1"/>
  <c r="H69" i="3"/>
  <c r="N69" i="3" s="1"/>
  <c r="I69" i="3"/>
  <c r="J69" i="3"/>
  <c r="K69" i="3"/>
  <c r="L69" i="3"/>
  <c r="O69" i="3"/>
  <c r="D70" i="3"/>
  <c r="E70" i="3"/>
  <c r="F70" i="3"/>
  <c r="G70" i="3"/>
  <c r="G72" i="3" s="1"/>
  <c r="H70" i="3"/>
  <c r="H72" i="3" s="1"/>
  <c r="I70" i="3"/>
  <c r="J70" i="3"/>
  <c r="K70" i="3"/>
  <c r="K72" i="3" s="1"/>
  <c r="L70" i="3"/>
  <c r="L72" i="3" s="1"/>
  <c r="O70" i="3"/>
  <c r="D71" i="3"/>
  <c r="D72" i="3" s="1"/>
  <c r="E71" i="3"/>
  <c r="F71" i="3"/>
  <c r="G71" i="3"/>
  <c r="H71" i="3"/>
  <c r="I71" i="3"/>
  <c r="J71" i="3"/>
  <c r="K71" i="3"/>
  <c r="L71" i="3"/>
  <c r="E72" i="3"/>
  <c r="F72" i="3"/>
  <c r="I72" i="3"/>
  <c r="J72" i="3"/>
  <c r="N70" i="3" l="1"/>
  <c r="M70" i="3"/>
  <c r="G27" i="2"/>
  <c r="F34" i="2" l="1"/>
  <c r="G34" i="2"/>
  <c r="H34" i="2"/>
  <c r="F35" i="2"/>
  <c r="G35" i="2"/>
  <c r="H35" i="2"/>
  <c r="F38" i="2"/>
  <c r="G38" i="2"/>
  <c r="H38" i="2"/>
  <c r="F28" i="2"/>
  <c r="G28" i="2"/>
  <c r="H28" i="2"/>
  <c r="F29" i="2"/>
  <c r="G29" i="2"/>
  <c r="H29" i="2"/>
  <c r="F30" i="2"/>
  <c r="G30" i="2"/>
  <c r="H30" i="2"/>
  <c r="F31" i="2"/>
  <c r="G31" i="2"/>
  <c r="H31" i="2"/>
  <c r="F32" i="2"/>
  <c r="G32" i="2"/>
  <c r="H32" i="2"/>
  <c r="F33" i="2"/>
  <c r="G33" i="2"/>
  <c r="H33" i="2"/>
  <c r="F36" i="2"/>
  <c r="G36" i="2"/>
  <c r="H36" i="2"/>
  <c r="F37" i="2"/>
  <c r="G37" i="2"/>
  <c r="H37" i="2"/>
  <c r="F27" i="2" l="1"/>
  <c r="H27" i="2"/>
</calcChain>
</file>

<file path=xl/sharedStrings.xml><?xml version="1.0" encoding="utf-8"?>
<sst xmlns="http://schemas.openxmlformats.org/spreadsheetml/2006/main" count="159" uniqueCount="125">
  <si>
    <t>法定免税</t>
  </si>
  <si>
    <t>点未満の</t>
  </si>
  <si>
    <t>もの</t>
  </si>
  <si>
    <t xml:space="preserve"> 家 屋 の 種 類</t>
  </si>
  <si>
    <t>(ｲ)</t>
  </si>
  <si>
    <t>(ﾛ)</t>
  </si>
  <si>
    <t>(ﾊ)</t>
  </si>
  <si>
    <t xml:space="preserve">  </t>
  </si>
  <si>
    <t>(ﾆ/ｲ)</t>
  </si>
  <si>
    <t>(ﾎ/ﾛ)</t>
  </si>
  <si>
    <t>(ﾍ/ﾊ)</t>
  </si>
  <si>
    <t>(ﾆ)</t>
  </si>
  <si>
    <t>(ﾎ)</t>
  </si>
  <si>
    <t>(ﾍ)</t>
  </si>
  <si>
    <t>床　　面　　積　　（㎡）</t>
    <rPh sb="0" eb="1">
      <t>ユカ</t>
    </rPh>
    <phoneticPr fontId="4"/>
  </si>
  <si>
    <t xml:space="preserve">区   分 </t>
    <rPh sb="0" eb="1">
      <t>ク</t>
    </rPh>
    <rPh sb="4" eb="5">
      <t>ブン</t>
    </rPh>
    <phoneticPr fontId="2"/>
  </si>
  <si>
    <t>　（１）総　括</t>
    <phoneticPr fontId="4"/>
  </si>
  <si>
    <t>棟　　　　数  　 (棟)</t>
    <phoneticPr fontId="4"/>
  </si>
  <si>
    <t>法定免税</t>
    <phoneticPr fontId="4"/>
  </si>
  <si>
    <t>総　 数</t>
    <phoneticPr fontId="4"/>
  </si>
  <si>
    <t>点以上の</t>
    <phoneticPr fontId="4"/>
  </si>
  <si>
    <t>総   数</t>
    <phoneticPr fontId="4"/>
  </si>
  <si>
    <t>点未満の</t>
    <phoneticPr fontId="4"/>
  </si>
  <si>
    <t>もの</t>
    <phoneticPr fontId="4"/>
  </si>
  <si>
    <t>決　　定　　価　　格　　（千円）</t>
    <phoneticPr fontId="4"/>
  </si>
  <si>
    <t>単位当たり価格（円）</t>
    <phoneticPr fontId="4"/>
  </si>
  <si>
    <t>法定免税</t>
    <phoneticPr fontId="4"/>
  </si>
  <si>
    <t>点未満の</t>
    <phoneticPr fontId="4"/>
  </si>
  <si>
    <t>点以上の</t>
    <phoneticPr fontId="4"/>
  </si>
  <si>
    <t>もの</t>
    <phoneticPr fontId="4"/>
  </si>
  <si>
    <t>　(注1) 棟数については住宅部分の数値</t>
    <phoneticPr fontId="2"/>
  </si>
  <si>
    <t>併用住宅</t>
    <rPh sb="0" eb="2">
      <t>ヘイヨウ</t>
    </rPh>
    <rPh sb="2" eb="4">
      <t>ジュウタク</t>
    </rPh>
    <phoneticPr fontId="2"/>
  </si>
  <si>
    <t>住宅部分</t>
    <rPh sb="0" eb="2">
      <t>ジュウタク</t>
    </rPh>
    <rPh sb="2" eb="4">
      <t>ブブン</t>
    </rPh>
    <phoneticPr fontId="4"/>
  </si>
  <si>
    <t>専用住宅</t>
    <rPh sb="0" eb="2">
      <t>センヨウ</t>
    </rPh>
    <rPh sb="2" eb="4">
      <t>ジュウタク</t>
    </rPh>
    <phoneticPr fontId="2"/>
  </si>
  <si>
    <t>共同住宅 ･ 寄宿舎</t>
    <phoneticPr fontId="2"/>
  </si>
  <si>
    <t>旅館・料亭・ホテル</t>
    <rPh sb="3" eb="5">
      <t>リョウテイ</t>
    </rPh>
    <phoneticPr fontId="4"/>
  </si>
  <si>
    <t>附属家</t>
    <rPh sb="0" eb="2">
      <t>フゾク</t>
    </rPh>
    <rPh sb="2" eb="3">
      <t>イエ</t>
    </rPh>
    <phoneticPr fontId="4"/>
  </si>
  <si>
    <t>事務所・銀行・店舗</t>
    <phoneticPr fontId="4"/>
  </si>
  <si>
    <t>劇場・病院</t>
    <phoneticPr fontId="4"/>
  </si>
  <si>
    <t>工場・倉庫</t>
    <rPh sb="0" eb="2">
      <t>コウジョウ</t>
    </rPh>
    <rPh sb="3" eb="5">
      <t>ソウコ</t>
    </rPh>
    <phoneticPr fontId="4"/>
  </si>
  <si>
    <t>土蔵</t>
    <rPh sb="0" eb="2">
      <t>ドゾウ</t>
    </rPh>
    <phoneticPr fontId="4"/>
  </si>
  <si>
    <t>合計</t>
    <rPh sb="0" eb="2">
      <t>ゴウケイ</t>
    </rPh>
    <phoneticPr fontId="4"/>
  </si>
  <si>
    <t>その他の用の部分</t>
    <rPh sb="2" eb="3">
      <t>タ</t>
    </rPh>
    <rPh sb="4" eb="5">
      <t>ヨウ</t>
    </rPh>
    <rPh sb="6" eb="8">
      <t>ブブン</t>
    </rPh>
    <phoneticPr fontId="2"/>
  </si>
  <si>
    <t>総　 額</t>
    <rPh sb="3" eb="4">
      <t>ガク</t>
    </rPh>
    <phoneticPr fontId="4"/>
  </si>
  <si>
    <t>小　計（注1）</t>
    <phoneticPr fontId="4"/>
  </si>
  <si>
    <t>１２　木造家屋に関する調</t>
    <phoneticPr fontId="2"/>
  </si>
  <si>
    <t>県計</t>
    <phoneticPr fontId="2"/>
  </si>
  <si>
    <t>町村計</t>
    <phoneticPr fontId="2"/>
  </si>
  <si>
    <t>都市計</t>
    <phoneticPr fontId="2"/>
  </si>
  <si>
    <t>大都市計</t>
  </si>
  <si>
    <t>築上町</t>
  </si>
  <si>
    <t>上毛町</t>
  </si>
  <si>
    <t>吉富町</t>
  </si>
  <si>
    <t>みやこ町</t>
  </si>
  <si>
    <t>苅田町</t>
  </si>
  <si>
    <t>福智町</t>
  </si>
  <si>
    <t>赤村</t>
  </si>
  <si>
    <t>大任町</t>
  </si>
  <si>
    <t>川崎町</t>
  </si>
  <si>
    <t>糸田町</t>
  </si>
  <si>
    <t>添田町</t>
  </si>
  <si>
    <t>香春町</t>
  </si>
  <si>
    <t>広川町</t>
  </si>
  <si>
    <t>大木町</t>
  </si>
  <si>
    <t>大刀洗町</t>
  </si>
  <si>
    <t>東峰村</t>
  </si>
  <si>
    <t>筑前町</t>
  </si>
  <si>
    <t>桂川町</t>
  </si>
  <si>
    <t>鞍手町</t>
  </si>
  <si>
    <t>小竹町</t>
  </si>
  <si>
    <t>遠賀町</t>
  </si>
  <si>
    <t>岡垣町</t>
  </si>
  <si>
    <t>水巻町</t>
  </si>
  <si>
    <t>芦屋町</t>
  </si>
  <si>
    <t>粕屋町</t>
  </si>
  <si>
    <t>久山町</t>
  </si>
  <si>
    <t>新宮町</t>
  </si>
  <si>
    <t>須恵町</t>
  </si>
  <si>
    <t>志免町</t>
  </si>
  <si>
    <t>篠栗町</t>
  </si>
  <si>
    <t>宇美町</t>
  </si>
  <si>
    <t>那珂川市</t>
    <rPh sb="0" eb="3">
      <t>ナカガワ</t>
    </rPh>
    <rPh sb="3" eb="4">
      <t>シ</t>
    </rPh>
    <phoneticPr fontId="2"/>
  </si>
  <si>
    <t>糸島市</t>
  </si>
  <si>
    <t>みやま市</t>
  </si>
  <si>
    <t>朝倉市</t>
  </si>
  <si>
    <t>嘉麻市</t>
  </si>
  <si>
    <t>宮若市</t>
  </si>
  <si>
    <t>うきは市</t>
  </si>
  <si>
    <t>福津市</t>
  </si>
  <si>
    <t>古賀市</t>
  </si>
  <si>
    <t>太宰府市</t>
  </si>
  <si>
    <t>宗像市</t>
  </si>
  <si>
    <t>大野城市</t>
  </si>
  <si>
    <t>春日市</t>
  </si>
  <si>
    <t>筑紫野市</t>
  </si>
  <si>
    <t>小郡市</t>
  </si>
  <si>
    <t>中間市</t>
  </si>
  <si>
    <t>豊前市</t>
  </si>
  <si>
    <t>行橋市</t>
  </si>
  <si>
    <t>大川市</t>
  </si>
  <si>
    <t>筑後市</t>
  </si>
  <si>
    <t>八女市</t>
  </si>
  <si>
    <t>柳川市</t>
  </si>
  <si>
    <t>田川市</t>
  </si>
  <si>
    <t>飯塚市</t>
  </si>
  <si>
    <t>直方市</t>
  </si>
  <si>
    <t>久留米市</t>
  </si>
  <si>
    <t>大牟田市</t>
  </si>
  <si>
    <t>福岡市</t>
  </si>
  <si>
    <t>北九州市</t>
  </si>
  <si>
    <t xml:space="preserve"> のもの 　　(ﾍ)</t>
    <phoneticPr fontId="4"/>
  </si>
  <si>
    <t xml:space="preserve"> のもの     (ﾎ)</t>
    <phoneticPr fontId="4"/>
  </si>
  <si>
    <t xml:space="preserve"> のもの 　　(ﾊ)</t>
    <phoneticPr fontId="4"/>
  </si>
  <si>
    <t xml:space="preserve"> のもの     (ﾛ)</t>
    <phoneticPr fontId="4"/>
  </si>
  <si>
    <t xml:space="preserve"> のもの </t>
    <phoneticPr fontId="4"/>
  </si>
  <si>
    <t xml:space="preserve"> のもの    </t>
    <phoneticPr fontId="4"/>
  </si>
  <si>
    <t xml:space="preserve"> 法定免税点以上</t>
    <phoneticPr fontId="4"/>
  </si>
  <si>
    <t xml:space="preserve"> 法定免税点未満</t>
    <phoneticPr fontId="4"/>
  </si>
  <si>
    <t>総　 数</t>
    <phoneticPr fontId="4"/>
  </si>
  <si>
    <t>単位当たり価格（円）</t>
    <phoneticPr fontId="4"/>
  </si>
  <si>
    <t>決　　定　　価　　格　　（千円）</t>
    <phoneticPr fontId="4"/>
  </si>
  <si>
    <t>床　　　面　　　積　　(㎡)</t>
    <rPh sb="4" eb="9">
      <t>メンセキ</t>
    </rPh>
    <phoneticPr fontId="4"/>
  </si>
  <si>
    <t>棟　　　　数  　 (棟)</t>
    <phoneticPr fontId="4"/>
  </si>
  <si>
    <t>市町村名</t>
  </si>
  <si>
    <t>(２)市町村別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</si>
</sst>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3" fillId="0" borderId="0"/>
    <xf numFmtId="0" fontId="7" fillId="0" borderId="0"/>
    <xf numFmtId="0" fontId="3" fillId="0" borderId="0"/>
    <xf numFmtId="37" fontId="3" fillId="0" borderId="0"/>
    <xf numFmtId="37" fontId="3" fillId="0" borderId="0"/>
    <xf numFmtId="0" fontId="12" fillId="0" borderId="0"/>
  </cellStyleXfs>
  <cellXfs count="121">
    <xf numFmtId="0" fontId="0" fillId="0" borderId="0" xfId="0">
      <alignment vertical="center"/>
    </xf>
    <xf numFmtId="0" fontId="5" fillId="0" borderId="0" xfId="2" applyNumberFormat="1" applyFont="1" applyAlignment="1" applyProtection="1">
      <alignment vertical="center"/>
    </xf>
    <xf numFmtId="0" fontId="6" fillId="0" borderId="0" xfId="2" applyNumberFormat="1" applyFont="1" applyAlignment="1" applyProtection="1">
      <alignment vertical="center"/>
    </xf>
    <xf numFmtId="0" fontId="7" fillId="0" borderId="0" xfId="0" applyFont="1">
      <alignment vertical="center"/>
    </xf>
    <xf numFmtId="0" fontId="6" fillId="0" borderId="1" xfId="2" applyNumberFormat="1" applyFont="1" applyBorder="1" applyAlignment="1" applyProtection="1">
      <alignment horizontal="left" vertical="center"/>
    </xf>
    <xf numFmtId="0" fontId="6" fillId="0" borderId="2" xfId="2" applyNumberFormat="1" applyFont="1" applyBorder="1" applyAlignment="1" applyProtection="1">
      <alignment horizontal="right" vertical="center"/>
    </xf>
    <xf numFmtId="0" fontId="6" fillId="0" borderId="3" xfId="2" applyNumberFormat="1" applyFont="1" applyBorder="1" applyAlignment="1" applyProtection="1">
      <alignment vertical="center"/>
    </xf>
    <xf numFmtId="0" fontId="6" fillId="0" borderId="0" xfId="2" applyNumberFormat="1" applyFont="1" applyBorder="1" applyAlignment="1" applyProtection="1">
      <alignment vertical="center"/>
    </xf>
    <xf numFmtId="0" fontId="6" fillId="0" borderId="4" xfId="2" applyNumberFormat="1" applyFont="1" applyBorder="1" applyAlignment="1" applyProtection="1">
      <alignment horizontal="center" vertical="center"/>
    </xf>
    <xf numFmtId="0" fontId="6" fillId="0" borderId="5" xfId="2" applyNumberFormat="1" applyFont="1" applyBorder="1" applyAlignment="1" applyProtection="1">
      <alignment horizontal="center" vertical="center"/>
    </xf>
    <xf numFmtId="0" fontId="6" fillId="0" borderId="6" xfId="2" applyNumberFormat="1" applyFont="1" applyBorder="1" applyAlignment="1" applyProtection="1">
      <alignment horizontal="center" vertical="center"/>
    </xf>
    <xf numFmtId="0" fontId="6" fillId="0" borderId="7" xfId="2" applyNumberFormat="1" applyFont="1" applyBorder="1" applyAlignment="1" applyProtection="1">
      <alignment vertical="center"/>
    </xf>
    <xf numFmtId="0" fontId="6" fillId="0" borderId="8" xfId="2" applyNumberFormat="1" applyFont="1" applyBorder="1" applyAlignment="1" applyProtection="1">
      <alignment vertical="center"/>
    </xf>
    <xf numFmtId="0" fontId="6" fillId="0" borderId="9" xfId="2" applyNumberFormat="1" applyFont="1" applyBorder="1" applyAlignment="1" applyProtection="1">
      <alignment horizontal="center" vertical="center"/>
    </xf>
    <xf numFmtId="0" fontId="6" fillId="0" borderId="4" xfId="2" applyNumberFormat="1" applyFont="1" applyBorder="1" applyAlignment="1" applyProtection="1">
      <alignment vertical="center"/>
    </xf>
    <xf numFmtId="0" fontId="6" fillId="0" borderId="10" xfId="2" applyNumberFormat="1" applyFont="1" applyBorder="1" applyAlignment="1" applyProtection="1">
      <alignment vertical="center"/>
    </xf>
    <xf numFmtId="0" fontId="9" fillId="0" borderId="0" xfId="2" applyNumberFormat="1" applyFont="1" applyAlignment="1">
      <alignment vertical="center"/>
    </xf>
    <xf numFmtId="0" fontId="6" fillId="0" borderId="6" xfId="2" applyNumberFormat="1" applyFont="1" applyBorder="1" applyAlignment="1" applyProtection="1">
      <alignment horizontal="right" vertical="center"/>
    </xf>
    <xf numFmtId="38" fontId="6" fillId="0" borderId="11" xfId="1" applyFont="1" applyBorder="1" applyAlignment="1" applyProtection="1">
      <alignment vertical="center"/>
    </xf>
    <xf numFmtId="38" fontId="8" fillId="0" borderId="11" xfId="1" applyFont="1" applyBorder="1" applyAlignment="1">
      <alignment vertical="center"/>
    </xf>
    <xf numFmtId="0" fontId="6" fillId="0" borderId="9" xfId="2" applyNumberFormat="1" applyFont="1" applyBorder="1" applyAlignment="1" applyProtection="1">
      <alignment horizontal="right" vertical="center"/>
    </xf>
    <xf numFmtId="37" fontId="8" fillId="0" borderId="11" xfId="2" applyFont="1" applyBorder="1" applyAlignment="1" applyProtection="1">
      <alignment vertical="center"/>
    </xf>
    <xf numFmtId="38" fontId="6" fillId="0" borderId="0" xfId="1" applyFont="1" applyAlignment="1" applyProtection="1">
      <alignment vertical="center"/>
    </xf>
    <xf numFmtId="38" fontId="7" fillId="0" borderId="0" xfId="1" applyFont="1">
      <alignment vertical="center"/>
    </xf>
    <xf numFmtId="0" fontId="6" fillId="0" borderId="12" xfId="2" applyNumberFormat="1" applyFont="1" applyBorder="1" applyAlignment="1" applyProtection="1">
      <alignment horizontal="distributed" vertical="center" indent="1"/>
    </xf>
    <xf numFmtId="0" fontId="6" fillId="0" borderId="4" xfId="2" applyNumberFormat="1" applyFont="1" applyBorder="1" applyAlignment="1" applyProtection="1">
      <alignment horizontal="distributed" vertical="center" indent="1"/>
    </xf>
    <xf numFmtId="0" fontId="10" fillId="0" borderId="12" xfId="2" applyNumberFormat="1" applyFont="1" applyBorder="1" applyAlignment="1" applyProtection="1">
      <alignment horizontal="distributed" vertical="center" indent="1"/>
    </xf>
    <xf numFmtId="0" fontId="7" fillId="0" borderId="0" xfId="3" quotePrefix="1" applyNumberFormat="1"/>
    <xf numFmtId="38" fontId="6" fillId="0" borderId="0" xfId="2" applyNumberFormat="1" applyFont="1" applyAlignment="1" applyProtection="1">
      <alignment vertical="center"/>
    </xf>
    <xf numFmtId="0" fontId="6" fillId="0" borderId="11" xfId="2" applyNumberFormat="1" applyFont="1" applyBorder="1" applyAlignment="1" applyProtection="1">
      <alignment horizontal="distributed" vertical="center" indent="1"/>
    </xf>
    <xf numFmtId="0" fontId="6" fillId="0" borderId="13" xfId="2" applyNumberFormat="1" applyFont="1" applyBorder="1" applyAlignment="1" applyProtection="1">
      <alignment horizontal="center" vertical="center" textRotation="255" wrapText="1"/>
    </xf>
    <xf numFmtId="0" fontId="6" fillId="0" borderId="13" xfId="2" applyNumberFormat="1" applyFont="1" applyBorder="1" applyAlignment="1" applyProtection="1">
      <alignment horizontal="center" vertical="center" textRotation="255"/>
    </xf>
    <xf numFmtId="0" fontId="6" fillId="0" borderId="14" xfId="2" applyNumberFormat="1" applyFont="1" applyBorder="1" applyAlignment="1" applyProtection="1">
      <alignment horizontal="center" vertical="center"/>
    </xf>
    <xf numFmtId="0" fontId="6" fillId="0" borderId="15" xfId="2" quotePrefix="1" applyNumberFormat="1" applyFont="1" applyBorder="1" applyAlignment="1" applyProtection="1">
      <alignment horizontal="center" vertical="center"/>
    </xf>
    <xf numFmtId="0" fontId="6" fillId="0" borderId="16" xfId="2" quotePrefix="1" applyNumberFormat="1" applyFont="1" applyBorder="1" applyAlignment="1" applyProtection="1">
      <alignment horizontal="center" vertical="center"/>
    </xf>
    <xf numFmtId="0" fontId="6" fillId="0" borderId="17" xfId="2" quotePrefix="1" applyNumberFormat="1" applyFont="1" applyBorder="1" applyAlignment="1" applyProtection="1">
      <alignment horizontal="center" vertical="center"/>
    </xf>
    <xf numFmtId="0" fontId="6" fillId="0" borderId="15" xfId="2" applyNumberFormat="1" applyFont="1" applyBorder="1" applyAlignment="1" applyProtection="1">
      <alignment horizontal="center" vertical="center"/>
    </xf>
    <xf numFmtId="0" fontId="6" fillId="0" borderId="16" xfId="2" applyNumberFormat="1" applyFont="1" applyBorder="1" applyAlignment="1" applyProtection="1">
      <alignment horizontal="center" vertical="center"/>
    </xf>
    <xf numFmtId="0" fontId="6" fillId="0" borderId="18" xfId="2" applyNumberFormat="1" applyFont="1" applyBorder="1" applyAlignment="1" applyProtection="1">
      <alignment horizontal="center" vertical="center"/>
    </xf>
    <xf numFmtId="0" fontId="11" fillId="0" borderId="0" xfId="5" applyNumberFormat="1" applyFont="1" applyAlignment="1">
      <alignment vertical="center"/>
    </xf>
    <xf numFmtId="0" fontId="8" fillId="0" borderId="0" xfId="6" applyNumberFormat="1" applyFont="1" applyAlignment="1">
      <alignment horizontal="right" vertical="center"/>
    </xf>
    <xf numFmtId="38" fontId="8" fillId="0" borderId="0" xfId="6" applyNumberFormat="1" applyFont="1" applyAlignment="1">
      <alignment vertical="center"/>
    </xf>
    <xf numFmtId="38" fontId="11" fillId="0" borderId="19" xfId="1" applyFont="1" applyBorder="1" applyAlignment="1" applyProtection="1">
      <alignment vertical="center"/>
    </xf>
    <xf numFmtId="38" fontId="11" fillId="0" borderId="20" xfId="1" applyFont="1" applyBorder="1" applyAlignment="1" applyProtection="1">
      <alignment vertical="center"/>
    </xf>
    <xf numFmtId="38" fontId="11" fillId="0" borderId="21" xfId="1" applyFont="1" applyBorder="1" applyAlignment="1" applyProtection="1">
      <alignment vertical="center"/>
    </xf>
    <xf numFmtId="38" fontId="11" fillId="0" borderId="22" xfId="1" applyFont="1" applyBorder="1" applyAlignment="1" applyProtection="1">
      <alignment vertical="center"/>
    </xf>
    <xf numFmtId="38" fontId="11" fillId="0" borderId="23" xfId="1" applyFont="1" applyBorder="1" applyAlignment="1" applyProtection="1">
      <alignment vertical="center"/>
    </xf>
    <xf numFmtId="38" fontId="11" fillId="0" borderId="24" xfId="1" applyFont="1" applyBorder="1" applyAlignment="1" applyProtection="1">
      <alignment vertical="center"/>
    </xf>
    <xf numFmtId="0" fontId="11" fillId="0" borderId="23" xfId="5" applyNumberFormat="1" applyFont="1" applyBorder="1" applyAlignment="1" applyProtection="1">
      <alignment horizontal="center" vertical="center"/>
    </xf>
    <xf numFmtId="37" fontId="11" fillId="0" borderId="21" xfId="5" applyFont="1" applyBorder="1" applyAlignment="1" applyProtection="1">
      <alignment horizontal="distributed" vertical="center"/>
    </xf>
    <xf numFmtId="0" fontId="11" fillId="0" borderId="25" xfId="5" applyNumberFormat="1" applyFont="1" applyBorder="1" applyAlignment="1" applyProtection="1">
      <alignment horizontal="center" vertical="center"/>
    </xf>
    <xf numFmtId="38" fontId="11" fillId="0" borderId="10" xfId="1" applyFont="1" applyBorder="1" applyAlignment="1" applyProtection="1">
      <alignment vertical="center"/>
    </xf>
    <xf numFmtId="38" fontId="11" fillId="0" borderId="4" xfId="1" applyFont="1" applyBorder="1" applyAlignment="1" applyProtection="1">
      <alignment vertical="center"/>
    </xf>
    <xf numFmtId="38" fontId="11" fillId="0" borderId="0" xfId="1" applyFont="1" applyBorder="1" applyAlignment="1" applyProtection="1">
      <alignment vertical="center"/>
    </xf>
    <xf numFmtId="38" fontId="11" fillId="0" borderId="9" xfId="1" applyFont="1" applyBorder="1" applyAlignment="1" applyProtection="1">
      <alignment vertical="center"/>
    </xf>
    <xf numFmtId="0" fontId="11" fillId="0" borderId="26" xfId="5" applyNumberFormat="1" applyFont="1" applyBorder="1" applyAlignment="1" applyProtection="1">
      <alignment horizontal="center" vertical="center"/>
    </xf>
    <xf numFmtId="37" fontId="11" fillId="0" borderId="0" xfId="5" applyFont="1" applyBorder="1" applyAlignment="1" applyProtection="1">
      <alignment horizontal="distributed" vertical="center"/>
    </xf>
    <xf numFmtId="0" fontId="11" fillId="0" borderId="3" xfId="5" applyNumberFormat="1" applyFont="1" applyBorder="1" applyAlignment="1" applyProtection="1">
      <alignment horizontal="center" vertical="center"/>
    </xf>
    <xf numFmtId="38" fontId="11" fillId="0" borderId="27" xfId="1" applyFont="1" applyBorder="1" applyAlignment="1" applyProtection="1">
      <alignment vertical="center"/>
    </xf>
    <xf numFmtId="38" fontId="11" fillId="0" borderId="28" xfId="1" applyFont="1" applyBorder="1" applyAlignment="1" applyProtection="1">
      <alignment vertical="center"/>
    </xf>
    <xf numFmtId="38" fontId="11" fillId="0" borderId="29" xfId="1" applyFont="1" applyBorder="1" applyAlignment="1" applyProtection="1">
      <alignment vertical="center"/>
    </xf>
    <xf numFmtId="38" fontId="11" fillId="0" borderId="30" xfId="1" applyFont="1" applyBorder="1" applyAlignment="1" applyProtection="1">
      <alignment vertical="center"/>
    </xf>
    <xf numFmtId="38" fontId="11" fillId="0" borderId="31" xfId="1" applyFont="1" applyBorder="1" applyAlignment="1" applyProtection="1">
      <alignment vertical="center"/>
    </xf>
    <xf numFmtId="38" fontId="11" fillId="0" borderId="32" xfId="1" applyFont="1" applyBorder="1" applyAlignment="1" applyProtection="1">
      <alignment vertical="center"/>
    </xf>
    <xf numFmtId="38" fontId="11" fillId="0" borderId="33" xfId="1" applyFont="1" applyBorder="1" applyAlignment="1" applyProtection="1">
      <alignment vertical="center"/>
    </xf>
    <xf numFmtId="0" fontId="11" fillId="0" borderId="34" xfId="5" applyNumberFormat="1" applyFont="1" applyBorder="1" applyAlignment="1" applyProtection="1">
      <alignment horizontal="center" vertical="center"/>
    </xf>
    <xf numFmtId="37" fontId="11" fillId="0" borderId="2" xfId="5" applyFont="1" applyBorder="1" applyAlignment="1" applyProtection="1">
      <alignment horizontal="distributed" vertical="center"/>
    </xf>
    <xf numFmtId="0" fontId="11" fillId="0" borderId="1" xfId="5" applyNumberFormat="1" applyFont="1" applyBorder="1" applyAlignment="1" applyProtection="1">
      <alignment horizontal="center" vertical="center"/>
    </xf>
    <xf numFmtId="3" fontId="6" fillId="0" borderId="35" xfId="7" applyNumberFormat="1" applyFont="1" applyFill="1" applyBorder="1" applyAlignment="1" applyProtection="1">
      <alignment vertical="center"/>
      <protection locked="0"/>
    </xf>
    <xf numFmtId="37" fontId="8" fillId="0" borderId="36" xfId="6" applyFont="1" applyBorder="1" applyAlignment="1" applyProtection="1">
      <alignment horizontal="center" vertical="center"/>
    </xf>
    <xf numFmtId="0" fontId="6" fillId="0" borderId="21" xfId="7" applyFont="1" applyFill="1" applyBorder="1" applyAlignment="1">
      <alignment horizontal="distributed" vertical="center"/>
    </xf>
    <xf numFmtId="37" fontId="8" fillId="0" borderId="25" xfId="6" applyFont="1" applyBorder="1" applyAlignment="1" applyProtection="1">
      <alignment horizontal="center" vertical="center"/>
    </xf>
    <xf numFmtId="3" fontId="6" fillId="0" borderId="6" xfId="7" applyNumberFormat="1" applyFont="1" applyFill="1" applyBorder="1" applyAlignment="1" applyProtection="1">
      <alignment vertical="center"/>
      <protection locked="0"/>
    </xf>
    <xf numFmtId="37" fontId="8" fillId="0" borderId="37" xfId="6" applyFont="1" applyBorder="1" applyAlignment="1" applyProtection="1">
      <alignment horizontal="center" vertical="center"/>
    </xf>
    <xf numFmtId="0" fontId="6" fillId="0" borderId="0" xfId="7" applyFont="1" applyFill="1" applyBorder="1" applyAlignment="1">
      <alignment horizontal="distributed" vertical="center"/>
    </xf>
    <xf numFmtId="37" fontId="8" fillId="0" borderId="3" xfId="6" applyFont="1" applyBorder="1" applyAlignment="1" applyProtection="1">
      <alignment horizontal="center" vertical="center"/>
    </xf>
    <xf numFmtId="3" fontId="6" fillId="0" borderId="38" xfId="7" applyNumberFormat="1" applyFont="1" applyFill="1" applyBorder="1" applyAlignment="1" applyProtection="1">
      <alignment vertical="center"/>
      <protection locked="0"/>
    </xf>
    <xf numFmtId="37" fontId="8" fillId="0" borderId="39" xfId="6" applyFont="1" applyBorder="1" applyAlignment="1" applyProtection="1">
      <alignment horizontal="center" vertical="center"/>
    </xf>
    <xf numFmtId="0" fontId="6" fillId="0" borderId="40" xfId="7" applyFont="1" applyFill="1" applyBorder="1" applyAlignment="1">
      <alignment horizontal="distributed" vertical="center"/>
    </xf>
    <xf numFmtId="37" fontId="8" fillId="0" borderId="41" xfId="6" applyFont="1" applyBorder="1" applyAlignment="1" applyProtection="1">
      <alignment horizontal="center" vertical="center"/>
    </xf>
    <xf numFmtId="3" fontId="6" fillId="0" borderId="42" xfId="7" applyNumberFormat="1" applyFont="1" applyFill="1" applyBorder="1" applyAlignment="1" applyProtection="1">
      <alignment vertical="center"/>
      <protection locked="0"/>
    </xf>
    <xf numFmtId="37" fontId="8" fillId="0" borderId="43" xfId="6" applyFont="1" applyBorder="1" applyAlignment="1" applyProtection="1">
      <alignment horizontal="center" vertical="center"/>
    </xf>
    <xf numFmtId="0" fontId="6" fillId="0" borderId="44" xfId="7" applyFont="1" applyFill="1" applyBorder="1" applyAlignment="1">
      <alignment horizontal="distributed" vertical="center"/>
    </xf>
    <xf numFmtId="37" fontId="8" fillId="0" borderId="45" xfId="6" applyFont="1" applyBorder="1" applyAlignment="1" applyProtection="1">
      <alignment horizontal="center" vertical="center"/>
    </xf>
    <xf numFmtId="37" fontId="8" fillId="0" borderId="37" xfId="6" quotePrefix="1" applyFont="1" applyBorder="1" applyAlignment="1" applyProtection="1">
      <alignment horizontal="center" vertical="center"/>
    </xf>
    <xf numFmtId="37" fontId="8" fillId="0" borderId="3" xfId="6" quotePrefix="1" applyFont="1" applyBorder="1" applyAlignment="1" applyProtection="1">
      <alignment horizontal="center" vertical="center"/>
    </xf>
    <xf numFmtId="3" fontId="6" fillId="0" borderId="5" xfId="7" applyNumberFormat="1" applyFont="1" applyFill="1" applyBorder="1" applyAlignment="1" applyProtection="1">
      <alignment vertical="center"/>
      <protection locked="0"/>
    </xf>
    <xf numFmtId="37" fontId="8" fillId="0" borderId="17" xfId="6" applyFont="1" applyBorder="1" applyAlignment="1" applyProtection="1">
      <alignment horizontal="center" vertical="center"/>
    </xf>
    <xf numFmtId="0" fontId="6" fillId="0" borderId="2" xfId="7" applyFont="1" applyFill="1" applyBorder="1" applyAlignment="1">
      <alignment horizontal="distributed" vertical="center"/>
    </xf>
    <xf numFmtId="37" fontId="8" fillId="0" borderId="1" xfId="6" applyFont="1" applyBorder="1" applyAlignment="1" applyProtection="1">
      <alignment horizontal="center" vertical="center"/>
    </xf>
    <xf numFmtId="0" fontId="11" fillId="0" borderId="46" xfId="5" applyNumberFormat="1" applyFont="1" applyBorder="1" applyAlignment="1" applyProtection="1">
      <alignment vertical="center"/>
    </xf>
    <xf numFmtId="0" fontId="11" fillId="0" borderId="12" xfId="5" applyNumberFormat="1" applyFont="1" applyBorder="1" applyAlignment="1" applyProtection="1">
      <alignment vertical="center"/>
    </xf>
    <xf numFmtId="0" fontId="11" fillId="0" borderId="8" xfId="5" applyNumberFormat="1" applyFont="1" applyBorder="1" applyAlignment="1" applyProtection="1">
      <alignment vertical="center"/>
    </xf>
    <xf numFmtId="0" fontId="11" fillId="0" borderId="47" xfId="5" applyNumberFormat="1" applyFont="1" applyBorder="1" applyAlignment="1" applyProtection="1">
      <alignment vertical="center"/>
    </xf>
    <xf numFmtId="0" fontId="11" fillId="0" borderId="4" xfId="5" applyNumberFormat="1" applyFont="1" applyBorder="1" applyAlignment="1" applyProtection="1">
      <alignment horizontal="right" vertical="center"/>
    </xf>
    <xf numFmtId="0" fontId="11" fillId="0" borderId="47" xfId="5" applyNumberFormat="1" applyFont="1" applyBorder="1" applyAlignment="1" applyProtection="1">
      <alignment horizontal="left" vertical="center"/>
    </xf>
    <xf numFmtId="0" fontId="11" fillId="0" borderId="47" xfId="5" applyNumberFormat="1" applyFont="1" applyBorder="1" applyAlignment="1" applyProtection="1">
      <alignment horizontal="right" vertical="center"/>
    </xf>
    <xf numFmtId="0" fontId="11" fillId="0" borderId="48" xfId="5" applyNumberFormat="1" applyFont="1" applyBorder="1" applyAlignment="1" applyProtection="1">
      <alignment vertical="center"/>
    </xf>
    <xf numFmtId="0" fontId="0" fillId="0" borderId="8" xfId="0" applyBorder="1" applyAlignment="1">
      <alignment horizontal="distributed" vertical="center"/>
    </xf>
    <xf numFmtId="0" fontId="11" fillId="0" borderId="7" xfId="5" applyNumberFormat="1" applyFont="1" applyBorder="1" applyAlignment="1" applyProtection="1">
      <alignment vertical="center"/>
    </xf>
    <xf numFmtId="0" fontId="13" fillId="0" borderId="6" xfId="5" applyNumberFormat="1" applyFont="1" applyBorder="1" applyAlignment="1" applyProtection="1">
      <alignment horizontal="center" vertical="center"/>
    </xf>
    <xf numFmtId="0" fontId="13" fillId="0" borderId="37" xfId="5" applyNumberFormat="1" applyFont="1" applyBorder="1" applyAlignment="1" applyProtection="1">
      <alignment horizontal="center" vertical="center"/>
    </xf>
    <xf numFmtId="0" fontId="11" fillId="0" borderId="9" xfId="5" applyNumberFormat="1" applyFont="1" applyBorder="1" applyAlignment="1" applyProtection="1">
      <alignment vertical="center"/>
    </xf>
    <xf numFmtId="0" fontId="11" fillId="0" borderId="9" xfId="5" applyNumberFormat="1" applyFont="1" applyBorder="1" applyAlignment="1" applyProtection="1">
      <alignment horizontal="center" vertical="center"/>
    </xf>
    <xf numFmtId="0" fontId="11" fillId="0" borderId="30" xfId="5" applyNumberFormat="1" applyFont="1" applyBorder="1" applyAlignment="1" applyProtection="1">
      <alignment horizontal="left" vertical="center"/>
    </xf>
    <xf numFmtId="0" fontId="11" fillId="0" borderId="4" xfId="5" applyNumberFormat="1" applyFont="1" applyBorder="1" applyAlignment="1" applyProtection="1">
      <alignment vertical="center"/>
    </xf>
    <xf numFmtId="0" fontId="11" fillId="0" borderId="4" xfId="5" applyNumberFormat="1" applyFont="1" applyBorder="1" applyAlignment="1" applyProtection="1">
      <alignment horizontal="center" vertical="center"/>
    </xf>
    <xf numFmtId="0" fontId="11" fillId="0" borderId="26" xfId="5" applyNumberFormat="1" applyFont="1" applyBorder="1" applyAlignment="1" applyProtection="1">
      <alignment vertical="center"/>
    </xf>
    <xf numFmtId="0" fontId="0" fillId="0" borderId="0" xfId="0" applyAlignment="1">
      <alignment horizontal="distributed" vertical="center"/>
    </xf>
    <xf numFmtId="0" fontId="11" fillId="0" borderId="3" xfId="5" applyNumberFormat="1" applyFont="1" applyBorder="1" applyAlignment="1" applyProtection="1">
      <alignment vertical="center"/>
    </xf>
    <xf numFmtId="0" fontId="11" fillId="0" borderId="18" xfId="5" applyNumberFormat="1" applyFont="1" applyBorder="1" applyAlignment="1" applyProtection="1">
      <alignment horizontal="center" vertical="center"/>
    </xf>
    <xf numFmtId="0" fontId="11" fillId="0" borderId="15" xfId="5" applyNumberFormat="1" applyFont="1" applyBorder="1" applyAlignment="1" applyProtection="1">
      <alignment horizontal="center" vertical="center"/>
    </xf>
    <xf numFmtId="0" fontId="11" fillId="0" borderId="49" xfId="5" applyNumberFormat="1" applyFont="1" applyBorder="1" applyAlignment="1" applyProtection="1">
      <alignment horizontal="center" vertical="center"/>
    </xf>
    <xf numFmtId="0" fontId="11" fillId="0" borderId="16" xfId="5" applyNumberFormat="1" applyFont="1" applyBorder="1" applyAlignment="1" applyProtection="1">
      <alignment horizontal="center" vertical="center"/>
    </xf>
    <xf numFmtId="0" fontId="11" fillId="0" borderId="14" xfId="5" applyNumberFormat="1" applyFont="1" applyBorder="1" applyAlignment="1" applyProtection="1">
      <alignment horizontal="center" vertical="center"/>
    </xf>
    <xf numFmtId="0" fontId="11" fillId="0" borderId="34" xfId="5" applyNumberFormat="1" applyFont="1" applyBorder="1" applyAlignment="1" applyProtection="1">
      <alignment horizontal="right" vertical="center"/>
    </xf>
    <xf numFmtId="0" fontId="11" fillId="0" borderId="2" xfId="5" applyNumberFormat="1" applyFont="1" applyBorder="1" applyAlignment="1" applyProtection="1">
      <alignment horizontal="distributed" vertical="center"/>
    </xf>
    <xf numFmtId="0" fontId="11" fillId="0" borderId="1" xfId="5" applyNumberFormat="1" applyFont="1" applyBorder="1" applyAlignment="1" applyProtection="1">
      <alignment horizontal="right" vertical="center"/>
    </xf>
    <xf numFmtId="0" fontId="11" fillId="0" borderId="0" xfId="5" applyNumberFormat="1" applyFont="1" applyAlignment="1" applyProtection="1">
      <alignment vertical="center"/>
    </xf>
    <xf numFmtId="0" fontId="8" fillId="0" borderId="0" xfId="5" applyNumberFormat="1" applyFont="1" applyAlignment="1" applyProtection="1">
      <alignment vertical="center"/>
    </xf>
    <xf numFmtId="0" fontId="11" fillId="0" borderId="0" xfId="5" quotePrefix="1" applyNumberFormat="1" applyFont="1" applyAlignment="1" applyProtection="1">
      <alignment horizontal="left" vertical="center"/>
    </xf>
  </cellXfs>
  <cellStyles count="8">
    <cellStyle name="桁区切り" xfId="1" builtinId="6"/>
    <cellStyle name="標準" xfId="0" builtinId="0"/>
    <cellStyle name="標準_H20概10" xfId="6"/>
    <cellStyle name="標準_H20概11-1" xfId="2"/>
    <cellStyle name="標準_H20概11-2" xfId="5"/>
    <cellStyle name="標準_H24概12-1BD" xfId="3"/>
    <cellStyle name="標準_概家10 (2)" xfId="7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8</xdr:row>
      <xdr:rowOff>0</xdr:rowOff>
    </xdr:to>
    <xdr:sp macro="" textlink="">
      <xdr:nvSpPr>
        <xdr:cNvPr id="2057" name="Line 1"/>
        <xdr:cNvSpPr>
          <a:spLocks noChangeShapeType="1"/>
        </xdr:cNvSpPr>
      </xdr:nvSpPr>
      <xdr:spPr bwMode="auto">
        <a:xfrm flipH="1" flipV="1">
          <a:off x="0" y="781050"/>
          <a:ext cx="1771650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9525</xdr:rowOff>
    </xdr:from>
    <xdr:to>
      <xdr:col>2</xdr:col>
      <xdr:colOff>0</xdr:colOff>
      <xdr:row>26</xdr:row>
      <xdr:rowOff>0</xdr:rowOff>
    </xdr:to>
    <xdr:sp macro="" textlink="">
      <xdr:nvSpPr>
        <xdr:cNvPr id="2058" name="Line 2"/>
        <xdr:cNvSpPr>
          <a:spLocks noChangeShapeType="1"/>
        </xdr:cNvSpPr>
      </xdr:nvSpPr>
      <xdr:spPr bwMode="auto">
        <a:xfrm flipH="1" flipV="1">
          <a:off x="0" y="5924550"/>
          <a:ext cx="1771650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zoomScaleNormal="100" zoomScaleSheetLayoutView="100" workbookViewId="0">
      <pane xSplit="2" topLeftCell="C1" activePane="topRight" state="frozenSplit"/>
      <selection activeCell="A10" sqref="A10"/>
      <selection pane="topRight"/>
    </sheetView>
  </sheetViews>
  <sheetFormatPr defaultRowHeight="20.25" customHeight="1"/>
  <cols>
    <col min="1" max="1" width="5.375" style="16" customWidth="1"/>
    <col min="2" max="2" width="17.875" style="16" customWidth="1"/>
    <col min="3" max="8" width="13.125" style="16" customWidth="1"/>
    <col min="9" max="16384" width="9" style="3"/>
  </cols>
  <sheetData>
    <row r="1" spans="1:8" ht="20.25" customHeight="1">
      <c r="A1" s="1" t="s">
        <v>45</v>
      </c>
      <c r="B1" s="2"/>
      <c r="C1" s="2"/>
      <c r="D1" s="2"/>
      <c r="E1" s="2"/>
      <c r="F1" s="2"/>
      <c r="G1" s="2"/>
      <c r="H1" s="2"/>
    </row>
    <row r="2" spans="1:8" ht="20.25" customHeight="1">
      <c r="A2" s="2" t="s">
        <v>16</v>
      </c>
      <c r="B2" s="2"/>
      <c r="C2" s="2"/>
      <c r="D2" s="2"/>
      <c r="E2" s="2"/>
      <c r="F2" s="2"/>
      <c r="G2" s="2"/>
      <c r="H2" s="2"/>
    </row>
    <row r="3" spans="1:8" ht="20.25" customHeight="1">
      <c r="A3" s="2"/>
      <c r="B3" s="2"/>
      <c r="C3" s="2"/>
      <c r="D3" s="2"/>
      <c r="E3" s="2"/>
      <c r="F3" s="2"/>
      <c r="G3" s="2"/>
      <c r="H3" s="2"/>
    </row>
    <row r="4" spans="1:8" ht="20.25" customHeight="1">
      <c r="A4" s="4"/>
      <c r="B4" s="5" t="s">
        <v>15</v>
      </c>
      <c r="C4" s="32" t="s">
        <v>17</v>
      </c>
      <c r="D4" s="33"/>
      <c r="E4" s="34"/>
      <c r="F4" s="32" t="s">
        <v>14</v>
      </c>
      <c r="G4" s="33"/>
      <c r="H4" s="35"/>
    </row>
    <row r="5" spans="1:8" ht="20.25" customHeight="1">
      <c r="A5" s="6"/>
      <c r="B5" s="7"/>
      <c r="C5" s="8"/>
      <c r="D5" s="8" t="s">
        <v>0</v>
      </c>
      <c r="E5" s="8" t="s">
        <v>18</v>
      </c>
      <c r="F5" s="8"/>
      <c r="G5" s="8" t="s">
        <v>18</v>
      </c>
      <c r="H5" s="9" t="s">
        <v>18</v>
      </c>
    </row>
    <row r="6" spans="1:8" ht="20.25" customHeight="1">
      <c r="A6" s="6"/>
      <c r="B6" s="7"/>
      <c r="C6" s="8" t="s">
        <v>19</v>
      </c>
      <c r="D6" s="8" t="s">
        <v>1</v>
      </c>
      <c r="E6" s="8" t="s">
        <v>20</v>
      </c>
      <c r="F6" s="8" t="s">
        <v>21</v>
      </c>
      <c r="G6" s="8" t="s">
        <v>22</v>
      </c>
      <c r="H6" s="10" t="s">
        <v>20</v>
      </c>
    </row>
    <row r="7" spans="1:8" ht="20.25" customHeight="1">
      <c r="A7" s="6"/>
      <c r="B7" s="7"/>
      <c r="C7" s="8"/>
      <c r="D7" s="8" t="s">
        <v>2</v>
      </c>
      <c r="E7" s="8" t="s">
        <v>23</v>
      </c>
      <c r="F7" s="8"/>
      <c r="G7" s="8" t="s">
        <v>2</v>
      </c>
      <c r="H7" s="10" t="s">
        <v>23</v>
      </c>
    </row>
    <row r="8" spans="1:8" ht="20.25" customHeight="1">
      <c r="A8" s="6" t="s">
        <v>3</v>
      </c>
      <c r="B8" s="7"/>
      <c r="C8" s="14"/>
      <c r="D8" s="14"/>
      <c r="E8" s="14"/>
      <c r="F8" s="17" t="s">
        <v>4</v>
      </c>
      <c r="G8" s="17" t="s">
        <v>5</v>
      </c>
      <c r="H8" s="17" t="s">
        <v>6</v>
      </c>
    </row>
    <row r="9" spans="1:8" ht="20.25" customHeight="1">
      <c r="A9" s="29" t="s">
        <v>33</v>
      </c>
      <c r="B9" s="29"/>
      <c r="C9" s="18">
        <v>1000336</v>
      </c>
      <c r="D9" s="18">
        <v>45994</v>
      </c>
      <c r="E9" s="18">
        <v>954342</v>
      </c>
      <c r="F9" s="18">
        <v>110854284</v>
      </c>
      <c r="G9" s="18">
        <v>2938375</v>
      </c>
      <c r="H9" s="18">
        <v>107915909</v>
      </c>
    </row>
    <row r="10" spans="1:8" ht="20.25" customHeight="1">
      <c r="A10" s="29" t="s">
        <v>34</v>
      </c>
      <c r="B10" s="29"/>
      <c r="C10" s="18">
        <v>36360</v>
      </c>
      <c r="D10" s="18">
        <v>316</v>
      </c>
      <c r="E10" s="18">
        <v>36044</v>
      </c>
      <c r="F10" s="18">
        <v>7688636</v>
      </c>
      <c r="G10" s="18">
        <v>14326</v>
      </c>
      <c r="H10" s="18">
        <v>7674310</v>
      </c>
    </row>
    <row r="11" spans="1:8" ht="20.25" customHeight="1">
      <c r="A11" s="30" t="s">
        <v>31</v>
      </c>
      <c r="B11" s="24" t="s">
        <v>32</v>
      </c>
      <c r="C11" s="18">
        <v>45806</v>
      </c>
      <c r="D11" s="18">
        <v>3157</v>
      </c>
      <c r="E11" s="18">
        <v>42649</v>
      </c>
      <c r="F11" s="18">
        <v>4226988</v>
      </c>
      <c r="G11" s="18">
        <v>153869</v>
      </c>
      <c r="H11" s="18">
        <v>4073119</v>
      </c>
    </row>
    <row r="12" spans="1:8" ht="20.25" customHeight="1">
      <c r="A12" s="31"/>
      <c r="B12" s="26" t="s">
        <v>42</v>
      </c>
      <c r="C12" s="18">
        <v>45806</v>
      </c>
      <c r="D12" s="18">
        <v>3157</v>
      </c>
      <c r="E12" s="18">
        <v>42649</v>
      </c>
      <c r="F12" s="18">
        <v>1574681</v>
      </c>
      <c r="G12" s="18">
        <v>50730</v>
      </c>
      <c r="H12" s="18">
        <v>1523951</v>
      </c>
    </row>
    <row r="13" spans="1:8" ht="20.25" customHeight="1">
      <c r="A13" s="31"/>
      <c r="B13" s="25" t="s">
        <v>44</v>
      </c>
      <c r="C13" s="18">
        <v>45806</v>
      </c>
      <c r="D13" s="18">
        <v>3157</v>
      </c>
      <c r="E13" s="18">
        <v>42649</v>
      </c>
      <c r="F13" s="18">
        <v>5801669</v>
      </c>
      <c r="G13" s="18">
        <v>204599</v>
      </c>
      <c r="H13" s="18">
        <v>5597070</v>
      </c>
    </row>
    <row r="14" spans="1:8" ht="20.25" customHeight="1">
      <c r="A14" s="29" t="s">
        <v>35</v>
      </c>
      <c r="B14" s="29"/>
      <c r="C14" s="18">
        <v>1093</v>
      </c>
      <c r="D14" s="18">
        <v>12</v>
      </c>
      <c r="E14" s="18">
        <v>1081</v>
      </c>
      <c r="F14" s="18">
        <v>201447</v>
      </c>
      <c r="G14" s="18">
        <v>534</v>
      </c>
      <c r="H14" s="18">
        <v>200913</v>
      </c>
    </row>
    <row r="15" spans="1:8" ht="20.25" customHeight="1">
      <c r="A15" s="29" t="s">
        <v>37</v>
      </c>
      <c r="B15" s="29"/>
      <c r="C15" s="18">
        <v>22285</v>
      </c>
      <c r="D15" s="18">
        <v>769</v>
      </c>
      <c r="E15" s="18">
        <v>21516</v>
      </c>
      <c r="F15" s="18">
        <v>2091792</v>
      </c>
      <c r="G15" s="18">
        <v>25762</v>
      </c>
      <c r="H15" s="18">
        <v>2066030</v>
      </c>
    </row>
    <row r="16" spans="1:8" ht="20.25" customHeight="1">
      <c r="A16" s="29" t="s">
        <v>38</v>
      </c>
      <c r="B16" s="29"/>
      <c r="C16" s="18">
        <v>1751</v>
      </c>
      <c r="D16" s="18">
        <v>1</v>
      </c>
      <c r="E16" s="18">
        <v>1750</v>
      </c>
      <c r="F16" s="18">
        <v>330704</v>
      </c>
      <c r="G16" s="18">
        <v>111</v>
      </c>
      <c r="H16" s="18">
        <v>330593</v>
      </c>
    </row>
    <row r="17" spans="1:8" ht="20.25" customHeight="1">
      <c r="A17" s="29" t="s">
        <v>39</v>
      </c>
      <c r="B17" s="29"/>
      <c r="C17" s="19">
        <v>31001</v>
      </c>
      <c r="D17" s="19">
        <v>2634</v>
      </c>
      <c r="E17" s="19">
        <v>28367</v>
      </c>
      <c r="F17" s="18">
        <v>2697244</v>
      </c>
      <c r="G17" s="18">
        <v>123584</v>
      </c>
      <c r="H17" s="18">
        <v>2573660</v>
      </c>
    </row>
    <row r="18" spans="1:8" ht="20.25" customHeight="1">
      <c r="A18" s="29" t="s">
        <v>40</v>
      </c>
      <c r="B18" s="29"/>
      <c r="C18" s="18">
        <v>2512</v>
      </c>
      <c r="D18" s="18">
        <v>407</v>
      </c>
      <c r="E18" s="18">
        <v>2105</v>
      </c>
      <c r="F18" s="18">
        <v>70749</v>
      </c>
      <c r="G18" s="18">
        <v>9851</v>
      </c>
      <c r="H18" s="18">
        <v>60898</v>
      </c>
    </row>
    <row r="19" spans="1:8" ht="20.25" customHeight="1">
      <c r="A19" s="29" t="s">
        <v>36</v>
      </c>
      <c r="B19" s="29"/>
      <c r="C19" s="18">
        <v>207364</v>
      </c>
      <c r="D19" s="18">
        <v>27897</v>
      </c>
      <c r="E19" s="18">
        <v>179467</v>
      </c>
      <c r="F19" s="18">
        <v>8350719</v>
      </c>
      <c r="G19" s="18">
        <v>929668</v>
      </c>
      <c r="H19" s="18">
        <v>7421051</v>
      </c>
    </row>
    <row r="20" spans="1:8" ht="20.25" customHeight="1">
      <c r="A20" s="29" t="s">
        <v>41</v>
      </c>
      <c r="B20" s="29"/>
      <c r="C20" s="18">
        <v>1348508</v>
      </c>
      <c r="D20" s="18">
        <v>81187</v>
      </c>
      <c r="E20" s="18">
        <v>1267321</v>
      </c>
      <c r="F20" s="18">
        <v>138087244</v>
      </c>
      <c r="G20" s="18">
        <v>4246810</v>
      </c>
      <c r="H20" s="18">
        <v>133840434</v>
      </c>
    </row>
    <row r="21" spans="1:8" ht="20.25" customHeight="1">
      <c r="A21" s="7"/>
      <c r="B21" s="7"/>
      <c r="C21" s="27"/>
      <c r="D21" s="27"/>
      <c r="E21" s="27"/>
      <c r="F21" s="27"/>
      <c r="G21" s="27"/>
      <c r="H21" s="27"/>
    </row>
    <row r="22" spans="1:8" ht="20.25" customHeight="1">
      <c r="A22" s="4"/>
      <c r="B22" s="5" t="s">
        <v>15</v>
      </c>
      <c r="C22" s="32" t="s">
        <v>24</v>
      </c>
      <c r="D22" s="36"/>
      <c r="E22" s="37"/>
      <c r="F22" s="32" t="s">
        <v>25</v>
      </c>
      <c r="G22" s="36"/>
      <c r="H22" s="38"/>
    </row>
    <row r="23" spans="1:8" ht="20.25" customHeight="1">
      <c r="A23" s="6"/>
      <c r="B23" s="7"/>
      <c r="C23" s="8"/>
      <c r="D23" s="13" t="s">
        <v>26</v>
      </c>
      <c r="E23" s="8" t="s">
        <v>26</v>
      </c>
      <c r="F23" s="14" t="s">
        <v>7</v>
      </c>
      <c r="G23" s="14"/>
      <c r="H23" s="15"/>
    </row>
    <row r="24" spans="1:8" ht="20.25" customHeight="1">
      <c r="A24" s="6"/>
      <c r="B24" s="7"/>
      <c r="C24" s="8" t="s">
        <v>43</v>
      </c>
      <c r="D24" s="13" t="s">
        <v>27</v>
      </c>
      <c r="E24" s="8" t="s">
        <v>28</v>
      </c>
      <c r="F24" s="10" t="s">
        <v>8</v>
      </c>
      <c r="G24" s="10" t="s">
        <v>9</v>
      </c>
      <c r="H24" s="10" t="s">
        <v>10</v>
      </c>
    </row>
    <row r="25" spans="1:8" ht="20.25" customHeight="1">
      <c r="A25" s="6"/>
      <c r="B25" s="7"/>
      <c r="C25" s="8"/>
      <c r="D25" s="8" t="s">
        <v>2</v>
      </c>
      <c r="E25" s="8" t="s">
        <v>29</v>
      </c>
      <c r="F25" s="14" t="s">
        <v>7</v>
      </c>
      <c r="G25" s="14"/>
      <c r="H25" s="15"/>
    </row>
    <row r="26" spans="1:8" ht="20.25" customHeight="1">
      <c r="A26" s="11" t="s">
        <v>3</v>
      </c>
      <c r="B26" s="12"/>
      <c r="C26" s="20" t="s">
        <v>11</v>
      </c>
      <c r="D26" s="20" t="s">
        <v>12</v>
      </c>
      <c r="E26" s="20" t="s">
        <v>13</v>
      </c>
      <c r="F26" s="14"/>
      <c r="G26" s="14"/>
      <c r="H26" s="15"/>
    </row>
    <row r="27" spans="1:8" ht="20.25" customHeight="1">
      <c r="A27" s="29" t="s">
        <v>33</v>
      </c>
      <c r="B27" s="29"/>
      <c r="C27" s="18">
        <v>2678937737</v>
      </c>
      <c r="D27" s="18">
        <v>4107391</v>
      </c>
      <c r="E27" s="18">
        <v>2674830346</v>
      </c>
      <c r="F27" s="21">
        <f t="shared" ref="F27" si="0">IF(F9=0," ",ROUND(C27*1000/F9,0))</f>
        <v>24166</v>
      </c>
      <c r="G27" s="21">
        <f>IF(G9=0," ",ROUND(D27*1000/G9,0))</f>
        <v>1398</v>
      </c>
      <c r="H27" s="21">
        <f>IF(H9=0," ",ROUND(E27*1000/H9,0))</f>
        <v>24786</v>
      </c>
    </row>
    <row r="28" spans="1:8" ht="20.25" customHeight="1">
      <c r="A28" s="29" t="s">
        <v>34</v>
      </c>
      <c r="B28" s="29"/>
      <c r="C28" s="18">
        <v>269925622</v>
      </c>
      <c r="D28" s="18">
        <v>19910</v>
      </c>
      <c r="E28" s="18">
        <v>269905712</v>
      </c>
      <c r="F28" s="21">
        <f t="shared" ref="F28:H38" si="1">IF(F10=0," ",ROUND(C28*1000/F10,0))</f>
        <v>35107</v>
      </c>
      <c r="G28" s="21">
        <f t="shared" si="1"/>
        <v>1390</v>
      </c>
      <c r="H28" s="21">
        <f t="shared" si="1"/>
        <v>35170</v>
      </c>
    </row>
    <row r="29" spans="1:8" ht="20.25" customHeight="1">
      <c r="A29" s="30" t="s">
        <v>31</v>
      </c>
      <c r="B29" s="24" t="s">
        <v>32</v>
      </c>
      <c r="C29" s="18">
        <v>59439195</v>
      </c>
      <c r="D29" s="18">
        <v>246374</v>
      </c>
      <c r="E29" s="18">
        <v>59192821</v>
      </c>
      <c r="F29" s="21">
        <f t="shared" si="1"/>
        <v>14062</v>
      </c>
      <c r="G29" s="21">
        <f t="shared" ref="G29:H29" si="2">IF(G11=0," ",ROUND(D29*1000/G11,0))</f>
        <v>1601</v>
      </c>
      <c r="H29" s="21">
        <f t="shared" si="2"/>
        <v>14533</v>
      </c>
    </row>
    <row r="30" spans="1:8" ht="20.25" customHeight="1">
      <c r="A30" s="31"/>
      <c r="B30" s="26" t="s">
        <v>42</v>
      </c>
      <c r="C30" s="18">
        <v>21444952</v>
      </c>
      <c r="D30" s="18">
        <v>92804</v>
      </c>
      <c r="E30" s="18">
        <v>21352148</v>
      </c>
      <c r="F30" s="21">
        <f t="shared" si="1"/>
        <v>13619</v>
      </c>
      <c r="G30" s="21">
        <f t="shared" ref="G30:H30" si="3">IF(G12=0," ",ROUND(D30*1000/G12,0))</f>
        <v>1829</v>
      </c>
      <c r="H30" s="21">
        <f t="shared" si="3"/>
        <v>14011</v>
      </c>
    </row>
    <row r="31" spans="1:8" ht="20.25" customHeight="1">
      <c r="A31" s="31"/>
      <c r="B31" s="25" t="s">
        <v>44</v>
      </c>
      <c r="C31" s="18">
        <v>80884147</v>
      </c>
      <c r="D31" s="18">
        <v>339178</v>
      </c>
      <c r="E31" s="18">
        <v>80544969</v>
      </c>
      <c r="F31" s="21">
        <f t="shared" si="1"/>
        <v>13942</v>
      </c>
      <c r="G31" s="21">
        <f t="shared" ref="G31:H31" si="4">IF(G13=0," ",ROUND(D31*1000/G13,0))</f>
        <v>1658</v>
      </c>
      <c r="H31" s="21">
        <f t="shared" si="4"/>
        <v>14391</v>
      </c>
    </row>
    <row r="32" spans="1:8" ht="20.25" customHeight="1">
      <c r="A32" s="29" t="s">
        <v>35</v>
      </c>
      <c r="B32" s="29"/>
      <c r="C32" s="18">
        <v>2635325</v>
      </c>
      <c r="D32" s="18">
        <v>1362</v>
      </c>
      <c r="E32" s="18">
        <v>2633963</v>
      </c>
      <c r="F32" s="21">
        <f t="shared" si="1"/>
        <v>13082</v>
      </c>
      <c r="G32" s="21">
        <f t="shared" ref="G32:H32" si="5">IF(G14=0," ",ROUND(D32*1000/G14,0))</f>
        <v>2551</v>
      </c>
      <c r="H32" s="21">
        <f t="shared" si="5"/>
        <v>13110</v>
      </c>
    </row>
    <row r="33" spans="1:9" ht="20.25" customHeight="1">
      <c r="A33" s="29" t="s">
        <v>37</v>
      </c>
      <c r="B33" s="29"/>
      <c r="C33" s="18">
        <v>54445324</v>
      </c>
      <c r="D33" s="18">
        <v>67805</v>
      </c>
      <c r="E33" s="18">
        <v>54377519</v>
      </c>
      <c r="F33" s="21">
        <f t="shared" si="1"/>
        <v>26028</v>
      </c>
      <c r="G33" s="21">
        <f t="shared" ref="G33:H33" si="6">IF(G15=0," ",ROUND(D33*1000/G15,0))</f>
        <v>2632</v>
      </c>
      <c r="H33" s="21">
        <f t="shared" si="6"/>
        <v>26320</v>
      </c>
    </row>
    <row r="34" spans="1:9" ht="20.25" customHeight="1">
      <c r="A34" s="29" t="s">
        <v>38</v>
      </c>
      <c r="B34" s="29"/>
      <c r="C34" s="18">
        <v>10931452</v>
      </c>
      <c r="D34" s="18">
        <v>239</v>
      </c>
      <c r="E34" s="18">
        <v>10931213</v>
      </c>
      <c r="F34" s="21">
        <f t="shared" si="1"/>
        <v>33055</v>
      </c>
      <c r="G34" s="21">
        <f t="shared" ref="G34:H34" si="7">IF(G16=0," ",ROUND(D34*1000/G16,0))</f>
        <v>2153</v>
      </c>
      <c r="H34" s="21">
        <f t="shared" si="7"/>
        <v>33065</v>
      </c>
    </row>
    <row r="35" spans="1:9" ht="20.25" customHeight="1">
      <c r="A35" s="29" t="s">
        <v>39</v>
      </c>
      <c r="B35" s="29"/>
      <c r="C35" s="18">
        <v>15400423</v>
      </c>
      <c r="D35" s="18">
        <v>177692</v>
      </c>
      <c r="E35" s="18">
        <v>15222731</v>
      </c>
      <c r="F35" s="21">
        <f t="shared" si="1"/>
        <v>5710</v>
      </c>
      <c r="G35" s="21">
        <f t="shared" ref="G35:H35" si="8">IF(G17=0," ",ROUND(D35*1000/G17,0))</f>
        <v>1438</v>
      </c>
      <c r="H35" s="21">
        <f t="shared" si="8"/>
        <v>5915</v>
      </c>
    </row>
    <row r="36" spans="1:9" ht="20.25" customHeight="1">
      <c r="A36" s="29" t="s">
        <v>40</v>
      </c>
      <c r="B36" s="29"/>
      <c r="C36" s="18">
        <v>122039</v>
      </c>
      <c r="D36" s="18">
        <v>10769</v>
      </c>
      <c r="E36" s="18">
        <v>111270</v>
      </c>
      <c r="F36" s="21">
        <f t="shared" si="1"/>
        <v>1725</v>
      </c>
      <c r="G36" s="21">
        <f t="shared" ref="G36:H36" si="9">IF(G18=0," ",ROUND(D36*1000/G18,0))</f>
        <v>1093</v>
      </c>
      <c r="H36" s="21">
        <f t="shared" si="9"/>
        <v>1827</v>
      </c>
    </row>
    <row r="37" spans="1:9" ht="20.25" customHeight="1">
      <c r="A37" s="29" t="s">
        <v>36</v>
      </c>
      <c r="B37" s="29"/>
      <c r="C37" s="18">
        <v>35389886</v>
      </c>
      <c r="D37" s="18">
        <v>1164831</v>
      </c>
      <c r="E37" s="18">
        <v>34225055</v>
      </c>
      <c r="F37" s="21">
        <f t="shared" si="1"/>
        <v>4238</v>
      </c>
      <c r="G37" s="21">
        <f t="shared" ref="G37:H37" si="10">IF(G19=0," ",ROUND(D37*1000/G19,0))</f>
        <v>1253</v>
      </c>
      <c r="H37" s="21">
        <f t="shared" si="10"/>
        <v>4612</v>
      </c>
    </row>
    <row r="38" spans="1:9" ht="20.25" customHeight="1">
      <c r="A38" s="29" t="s">
        <v>41</v>
      </c>
      <c r="B38" s="29"/>
      <c r="C38" s="18">
        <v>3148671955</v>
      </c>
      <c r="D38" s="18">
        <v>5889177</v>
      </c>
      <c r="E38" s="18">
        <v>3142782778</v>
      </c>
      <c r="F38" s="21">
        <f t="shared" si="1"/>
        <v>22802</v>
      </c>
      <c r="G38" s="21">
        <f>IF(G20=0," ",ROUND(D38*1000/G20,0))</f>
        <v>1387</v>
      </c>
      <c r="H38" s="21">
        <f>IF(H20=0," ",ROUND(E38*1000/H20,0))</f>
        <v>23482</v>
      </c>
    </row>
    <row r="39" spans="1:9" ht="20.25" customHeight="1">
      <c r="A39" s="2" t="s">
        <v>30</v>
      </c>
      <c r="B39" s="2"/>
      <c r="C39" s="27"/>
      <c r="D39" s="27"/>
      <c r="E39" s="27"/>
      <c r="F39" s="22"/>
      <c r="G39" s="22"/>
      <c r="H39" s="22"/>
      <c r="I39" s="23"/>
    </row>
    <row r="40" spans="1:9" ht="20.25" customHeight="1">
      <c r="A40" s="2"/>
      <c r="B40" s="2"/>
      <c r="C40" s="28"/>
      <c r="D40" s="28"/>
      <c r="E40" s="28"/>
      <c r="F40" s="28"/>
      <c r="G40" s="28"/>
      <c r="H40" s="28"/>
    </row>
    <row r="41" spans="1:9" ht="20.25" customHeight="1">
      <c r="A41" s="2"/>
      <c r="B41" s="2"/>
      <c r="C41" s="28"/>
      <c r="D41" s="28"/>
      <c r="E41" s="28"/>
      <c r="F41" s="2"/>
      <c r="G41" s="2"/>
      <c r="H41" s="2"/>
    </row>
  </sheetData>
  <mergeCells count="24">
    <mergeCell ref="C4:E4"/>
    <mergeCell ref="F4:H4"/>
    <mergeCell ref="C22:E22"/>
    <mergeCell ref="F22:H22"/>
    <mergeCell ref="A14:B14"/>
    <mergeCell ref="A15:B15"/>
    <mergeCell ref="A16:B16"/>
    <mergeCell ref="A11:A13"/>
    <mergeCell ref="A9:B9"/>
    <mergeCell ref="A10:B10"/>
    <mergeCell ref="A17:B17"/>
    <mergeCell ref="A18:B18"/>
    <mergeCell ref="A19:B19"/>
    <mergeCell ref="A20:B20"/>
    <mergeCell ref="A27:B27"/>
    <mergeCell ref="A35:B35"/>
    <mergeCell ref="A36:B36"/>
    <mergeCell ref="A37:B37"/>
    <mergeCell ref="A38:B38"/>
    <mergeCell ref="A32:B32"/>
    <mergeCell ref="A33:B33"/>
    <mergeCell ref="A34:B34"/>
    <mergeCell ref="A28:B28"/>
    <mergeCell ref="A29:A31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150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view="pageBreakPreview" zoomScaleNormal="115" zoomScaleSheetLayoutView="100" workbookViewId="0">
      <pane xSplit="3" ySplit="6" topLeftCell="K7" activePane="bottomRight" state="frozenSplit"/>
      <selection pane="topRight" activeCell="C1" sqref="C1"/>
      <selection pane="bottomLeft" activeCell="A6" sqref="A6"/>
      <selection pane="bottomRight" activeCell="B1" sqref="B1"/>
    </sheetView>
  </sheetViews>
  <sheetFormatPr defaultRowHeight="13.5" customHeight="1"/>
  <cols>
    <col min="1" max="1" width="1.375" style="39" customWidth="1"/>
    <col min="2" max="2" width="9.625" style="39" customWidth="1"/>
    <col min="3" max="3" width="1.375" style="39" customWidth="1"/>
    <col min="4" max="4" width="13.375" style="39" customWidth="1"/>
    <col min="5" max="5" width="14.625" style="39" customWidth="1"/>
    <col min="6" max="6" width="14.875" style="39" customWidth="1"/>
    <col min="7" max="7" width="13.375" style="39" customWidth="1"/>
    <col min="8" max="8" width="14.625" style="39" customWidth="1"/>
    <col min="9" max="9" width="15.25" style="39" customWidth="1"/>
    <col min="10" max="10" width="14.875" style="39" customWidth="1"/>
    <col min="11" max="11" width="14.625" style="39" customWidth="1"/>
    <col min="12" max="12" width="15.375" style="39" customWidth="1"/>
    <col min="13" max="15" width="10.875" style="39" customWidth="1"/>
  </cols>
  <sheetData>
    <row r="1" spans="1:15" ht="13.5" customHeight="1">
      <c r="A1" s="120"/>
      <c r="B1" s="120"/>
      <c r="C1" s="120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13.5" customHeight="1">
      <c r="A2" s="118"/>
      <c r="B2" s="119" t="s">
        <v>124</v>
      </c>
      <c r="C2" s="118"/>
      <c r="D2" s="118"/>
      <c r="E2" s="118"/>
      <c r="F2" s="118"/>
      <c r="G2" s="118"/>
      <c r="H2" s="118"/>
      <c r="I2" s="118"/>
      <c r="K2" s="118"/>
      <c r="L2" s="118"/>
      <c r="M2" s="118"/>
      <c r="N2" s="118"/>
      <c r="O2" s="118"/>
    </row>
    <row r="3" spans="1:15" ht="13.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ht="13.5" customHeight="1">
      <c r="A4" s="117"/>
      <c r="B4" s="116" t="s">
        <v>123</v>
      </c>
      <c r="C4" s="115"/>
      <c r="D4" s="114" t="s">
        <v>122</v>
      </c>
      <c r="E4" s="111"/>
      <c r="F4" s="113"/>
      <c r="G4" s="114" t="s">
        <v>121</v>
      </c>
      <c r="H4" s="111"/>
      <c r="I4" s="113"/>
      <c r="J4" s="112" t="s">
        <v>120</v>
      </c>
      <c r="K4" s="112"/>
      <c r="L4" s="112"/>
      <c r="M4" s="111" t="s">
        <v>119</v>
      </c>
      <c r="N4" s="111"/>
      <c r="O4" s="110"/>
    </row>
    <row r="5" spans="1:15" ht="13.5" customHeight="1">
      <c r="A5" s="109"/>
      <c r="B5" s="108"/>
      <c r="C5" s="107"/>
      <c r="D5" s="106" t="s">
        <v>118</v>
      </c>
      <c r="E5" s="105" t="s">
        <v>117</v>
      </c>
      <c r="F5" s="105" t="s">
        <v>116</v>
      </c>
      <c r="G5" s="106" t="s">
        <v>118</v>
      </c>
      <c r="H5" s="105" t="s">
        <v>117</v>
      </c>
      <c r="I5" s="104" t="s">
        <v>116</v>
      </c>
      <c r="J5" s="103" t="s">
        <v>43</v>
      </c>
      <c r="K5" s="102" t="s">
        <v>117</v>
      </c>
      <c r="L5" s="102" t="s">
        <v>116</v>
      </c>
      <c r="M5" s="101" t="s">
        <v>8</v>
      </c>
      <c r="N5" s="100" t="s">
        <v>9</v>
      </c>
      <c r="O5" s="100" t="s">
        <v>10</v>
      </c>
    </row>
    <row r="6" spans="1:15" ht="13.5" customHeight="1">
      <c r="A6" s="99"/>
      <c r="B6" s="98"/>
      <c r="C6" s="97"/>
      <c r="D6" s="91"/>
      <c r="E6" s="91" t="s">
        <v>115</v>
      </c>
      <c r="F6" s="91" t="s">
        <v>114</v>
      </c>
      <c r="G6" s="96" t="s">
        <v>4</v>
      </c>
      <c r="H6" s="93" t="s">
        <v>113</v>
      </c>
      <c r="I6" s="95" t="s">
        <v>112</v>
      </c>
      <c r="J6" s="94" t="s">
        <v>11</v>
      </c>
      <c r="K6" s="93" t="s">
        <v>111</v>
      </c>
      <c r="L6" s="93" t="s">
        <v>110</v>
      </c>
      <c r="M6" s="92"/>
      <c r="N6" s="91"/>
      <c r="O6" s="90"/>
    </row>
    <row r="7" spans="1:15" ht="13.5" customHeight="1">
      <c r="A7" s="89"/>
      <c r="B7" s="88" t="s">
        <v>109</v>
      </c>
      <c r="C7" s="87"/>
      <c r="D7" s="86">
        <v>223398</v>
      </c>
      <c r="E7" s="86">
        <v>11133</v>
      </c>
      <c r="F7" s="86">
        <v>212265</v>
      </c>
      <c r="G7" s="86">
        <v>22408787</v>
      </c>
      <c r="H7" s="86">
        <v>549367</v>
      </c>
      <c r="I7" s="86">
        <v>21859420</v>
      </c>
      <c r="J7" s="86">
        <v>521841530</v>
      </c>
      <c r="K7" s="86">
        <v>1050214</v>
      </c>
      <c r="L7" s="86">
        <v>520791316</v>
      </c>
      <c r="M7" s="86">
        <f>IF(G7=0," ",ROUND(J7*1000/G7,0))</f>
        <v>23287</v>
      </c>
      <c r="N7" s="86">
        <f>IF(H7=0," ",ROUND(K7*1000/H7,0))</f>
        <v>1912</v>
      </c>
      <c r="O7" s="86">
        <f>IF(I7=0," ",ROUND(L7*1000/I7,0))</f>
        <v>23825</v>
      </c>
    </row>
    <row r="8" spans="1:15" ht="13.5" customHeight="1">
      <c r="A8" s="75"/>
      <c r="B8" s="74" t="s">
        <v>108</v>
      </c>
      <c r="C8" s="73"/>
      <c r="D8" s="72">
        <v>206908</v>
      </c>
      <c r="E8" s="72">
        <v>4521</v>
      </c>
      <c r="F8" s="72">
        <v>202387</v>
      </c>
      <c r="G8" s="72">
        <v>21086012</v>
      </c>
      <c r="H8" s="72">
        <v>219643</v>
      </c>
      <c r="I8" s="72">
        <v>20866369</v>
      </c>
      <c r="J8" s="72">
        <v>612410940</v>
      </c>
      <c r="K8" s="72">
        <v>369545</v>
      </c>
      <c r="L8" s="72">
        <v>612041395</v>
      </c>
      <c r="M8" s="72">
        <f>IF(G8=0," ",ROUND(J8*1000/G8,0))</f>
        <v>29043</v>
      </c>
      <c r="N8" s="72">
        <f>IF(H8=0," ",ROUND(K8*1000/H8,0))</f>
        <v>1682</v>
      </c>
      <c r="O8" s="72">
        <f>IF(I8=0," ",ROUND(L8*1000/I8,0))</f>
        <v>29331</v>
      </c>
    </row>
    <row r="9" spans="1:15" ht="13.5" customHeight="1">
      <c r="A9" s="75"/>
      <c r="B9" s="74" t="s">
        <v>107</v>
      </c>
      <c r="C9" s="73"/>
      <c r="D9" s="72">
        <v>48276</v>
      </c>
      <c r="E9" s="72">
        <v>4170</v>
      </c>
      <c r="F9" s="72">
        <v>44106</v>
      </c>
      <c r="G9" s="72">
        <v>4499459</v>
      </c>
      <c r="H9" s="72">
        <v>185570</v>
      </c>
      <c r="I9" s="72">
        <v>4313889</v>
      </c>
      <c r="J9" s="72">
        <v>90691795</v>
      </c>
      <c r="K9" s="72">
        <v>333899</v>
      </c>
      <c r="L9" s="72">
        <v>90357896</v>
      </c>
      <c r="M9" s="72">
        <f>IF(G9=0," ",ROUND(J9*1000/G9,0))</f>
        <v>20156</v>
      </c>
      <c r="N9" s="72">
        <f>IF(H9=0," ",ROUND(K9*1000/H9,0))</f>
        <v>1799</v>
      </c>
      <c r="O9" s="72">
        <f>IF(I9=0," ",ROUND(L9*1000/I9,0))</f>
        <v>20946</v>
      </c>
    </row>
    <row r="10" spans="1:15" ht="13.5" customHeight="1">
      <c r="A10" s="75"/>
      <c r="B10" s="74" t="s">
        <v>106</v>
      </c>
      <c r="C10" s="73"/>
      <c r="D10" s="72">
        <v>79500</v>
      </c>
      <c r="E10" s="72">
        <v>2832</v>
      </c>
      <c r="F10" s="72">
        <v>76668</v>
      </c>
      <c r="G10" s="72">
        <v>9008823</v>
      </c>
      <c r="H10" s="72">
        <v>155106</v>
      </c>
      <c r="I10" s="72">
        <v>8853717</v>
      </c>
      <c r="J10" s="72">
        <v>203763238</v>
      </c>
      <c r="K10" s="72">
        <v>238090</v>
      </c>
      <c r="L10" s="72">
        <v>203525148</v>
      </c>
      <c r="M10" s="72">
        <f>IF(G10=0," ",ROUND(J10*1000/G10,0))</f>
        <v>22618</v>
      </c>
      <c r="N10" s="72">
        <f>IF(H10=0," ",ROUND(K10*1000/H10,0))</f>
        <v>1535</v>
      </c>
      <c r="O10" s="72">
        <f>IF(I10=0," ",ROUND(L10*1000/I10,0))</f>
        <v>22988</v>
      </c>
    </row>
    <row r="11" spans="1:15" ht="13.5" customHeight="1">
      <c r="A11" s="83"/>
      <c r="B11" s="82" t="s">
        <v>105</v>
      </c>
      <c r="C11" s="81"/>
      <c r="D11" s="80">
        <v>24715</v>
      </c>
      <c r="E11" s="80">
        <v>1690</v>
      </c>
      <c r="F11" s="80">
        <v>23025</v>
      </c>
      <c r="G11" s="80">
        <v>2244362</v>
      </c>
      <c r="H11" s="80">
        <v>74682</v>
      </c>
      <c r="I11" s="80">
        <v>2169680</v>
      </c>
      <c r="J11" s="80">
        <v>48350447</v>
      </c>
      <c r="K11" s="80">
        <v>116028</v>
      </c>
      <c r="L11" s="80">
        <v>48234419</v>
      </c>
      <c r="M11" s="80">
        <f>IF(G11=0," ",ROUND(J11*1000/G11,0))</f>
        <v>21543</v>
      </c>
      <c r="N11" s="80">
        <f>IF(H11=0," ",ROUND(K11*1000/H11,0))</f>
        <v>1554</v>
      </c>
      <c r="O11" s="80">
        <f>IF(I11=0," ",ROUND(L11*1000/I11,0))</f>
        <v>22231</v>
      </c>
    </row>
    <row r="12" spans="1:15" ht="13.5" customHeight="1">
      <c r="A12" s="75"/>
      <c r="B12" s="74" t="s">
        <v>104</v>
      </c>
      <c r="C12" s="73"/>
      <c r="D12" s="72">
        <v>47197</v>
      </c>
      <c r="E12" s="72">
        <v>5540</v>
      </c>
      <c r="F12" s="72">
        <v>41657</v>
      </c>
      <c r="G12" s="72">
        <v>4777304</v>
      </c>
      <c r="H12" s="72">
        <v>274996</v>
      </c>
      <c r="I12" s="72">
        <v>4502308</v>
      </c>
      <c r="J12" s="72">
        <v>99670869</v>
      </c>
      <c r="K12" s="72">
        <v>374240</v>
      </c>
      <c r="L12" s="72">
        <v>99296629</v>
      </c>
      <c r="M12" s="72">
        <f>IF(G12=0," ",ROUND(J12*1000/G12,0))</f>
        <v>20863</v>
      </c>
      <c r="N12" s="72">
        <f>IF(H12=0," ",ROUND(K12*1000/H12,0))</f>
        <v>1361</v>
      </c>
      <c r="O12" s="72">
        <f>IF(I12=0," ",ROUND(L12*1000/I12,0))</f>
        <v>22055</v>
      </c>
    </row>
    <row r="13" spans="1:15" ht="13.5" customHeight="1">
      <c r="A13" s="75"/>
      <c r="B13" s="74" t="s">
        <v>103</v>
      </c>
      <c r="C13" s="73"/>
      <c r="D13" s="72">
        <v>17734</v>
      </c>
      <c r="E13" s="72">
        <v>1765</v>
      </c>
      <c r="F13" s="72">
        <v>15969</v>
      </c>
      <c r="G13" s="72">
        <v>1800022</v>
      </c>
      <c r="H13" s="72">
        <v>77647</v>
      </c>
      <c r="I13" s="72">
        <v>1722375</v>
      </c>
      <c r="J13" s="72">
        <v>36859408</v>
      </c>
      <c r="K13" s="72">
        <v>120078</v>
      </c>
      <c r="L13" s="72">
        <v>36739330</v>
      </c>
      <c r="M13" s="72">
        <f>IF(G13=0," ",ROUND(J13*1000/G13,0))</f>
        <v>20477</v>
      </c>
      <c r="N13" s="72">
        <f>IF(H13=0," ",ROUND(K13*1000/H13,0))</f>
        <v>1546</v>
      </c>
      <c r="O13" s="72">
        <f>IF(I13=0," ",ROUND(L13*1000/I13,0))</f>
        <v>21331</v>
      </c>
    </row>
    <row r="14" spans="1:15" ht="13.5" customHeight="1">
      <c r="A14" s="75"/>
      <c r="B14" s="74" t="s">
        <v>102</v>
      </c>
      <c r="C14" s="73"/>
      <c r="D14" s="72">
        <v>31076</v>
      </c>
      <c r="E14" s="72">
        <v>1812</v>
      </c>
      <c r="F14" s="72">
        <v>29264</v>
      </c>
      <c r="G14" s="72">
        <v>3241906</v>
      </c>
      <c r="H14" s="72">
        <v>98836</v>
      </c>
      <c r="I14" s="72">
        <v>3143070</v>
      </c>
      <c r="J14" s="72">
        <v>60297753</v>
      </c>
      <c r="K14" s="72">
        <v>154201</v>
      </c>
      <c r="L14" s="72">
        <v>60143552</v>
      </c>
      <c r="M14" s="72">
        <f>IF(G14=0," ",ROUND(J14*1000/G14,0))</f>
        <v>18599</v>
      </c>
      <c r="N14" s="72">
        <f>IF(H14=0," ",ROUND(K14*1000/H14,0))</f>
        <v>1560</v>
      </c>
      <c r="O14" s="72">
        <f>IF(I14=0," ",ROUND(L14*1000/I14,0))</f>
        <v>19135</v>
      </c>
    </row>
    <row r="15" spans="1:15" ht="13.5" customHeight="1">
      <c r="A15" s="75"/>
      <c r="B15" s="74" t="s">
        <v>101</v>
      </c>
      <c r="C15" s="73"/>
      <c r="D15" s="72">
        <v>38625</v>
      </c>
      <c r="E15" s="72">
        <v>4625</v>
      </c>
      <c r="F15" s="72">
        <v>34000</v>
      </c>
      <c r="G15" s="72">
        <v>3823069</v>
      </c>
      <c r="H15" s="72">
        <v>283765</v>
      </c>
      <c r="I15" s="72">
        <v>3539304</v>
      </c>
      <c r="J15" s="72">
        <v>58854786</v>
      </c>
      <c r="K15" s="72">
        <v>293014</v>
      </c>
      <c r="L15" s="72">
        <v>58561772</v>
      </c>
      <c r="M15" s="72">
        <f>IF(G15=0," ",ROUND(J15*1000/G15,0))</f>
        <v>15395</v>
      </c>
      <c r="N15" s="72">
        <f>IF(H15=0," ",ROUND(K15*1000/H15,0))</f>
        <v>1033</v>
      </c>
      <c r="O15" s="72">
        <f>IF(I15=0," ",ROUND(L15*1000/I15,0))</f>
        <v>16546</v>
      </c>
    </row>
    <row r="16" spans="1:15" ht="13.5" customHeight="1">
      <c r="A16" s="83"/>
      <c r="B16" s="82" t="s">
        <v>100</v>
      </c>
      <c r="C16" s="81"/>
      <c r="D16" s="80">
        <v>17401</v>
      </c>
      <c r="E16" s="80">
        <v>883</v>
      </c>
      <c r="F16" s="80">
        <v>16518</v>
      </c>
      <c r="G16" s="80">
        <v>1960784</v>
      </c>
      <c r="H16" s="80">
        <v>47406</v>
      </c>
      <c r="I16" s="80">
        <v>1913378</v>
      </c>
      <c r="J16" s="80">
        <v>44887925</v>
      </c>
      <c r="K16" s="80">
        <v>67493</v>
      </c>
      <c r="L16" s="80">
        <v>44820432</v>
      </c>
      <c r="M16" s="80">
        <f>IF(G16=0," ",ROUND(J16*1000/G16,0))</f>
        <v>22893</v>
      </c>
      <c r="N16" s="80">
        <f>IF(H16=0," ",ROUND(K16*1000/H16,0))</f>
        <v>1424</v>
      </c>
      <c r="O16" s="80">
        <f>IF(I16=0," ",ROUND(L16*1000/I16,0))</f>
        <v>23425</v>
      </c>
    </row>
    <row r="17" spans="1:15" ht="13.5" customHeight="1">
      <c r="A17" s="75"/>
      <c r="B17" s="74" t="s">
        <v>99</v>
      </c>
      <c r="C17" s="73"/>
      <c r="D17" s="72">
        <v>14561</v>
      </c>
      <c r="E17" s="72">
        <v>862</v>
      </c>
      <c r="F17" s="72">
        <v>13699</v>
      </c>
      <c r="G17" s="72">
        <v>1781097</v>
      </c>
      <c r="H17" s="72">
        <v>56646</v>
      </c>
      <c r="I17" s="72">
        <v>1724451</v>
      </c>
      <c r="J17" s="72">
        <v>27865220</v>
      </c>
      <c r="K17" s="72">
        <v>80793</v>
      </c>
      <c r="L17" s="72">
        <v>27784427</v>
      </c>
      <c r="M17" s="72">
        <f>IF(G17=0," ",ROUND(J17*1000/G17,0))</f>
        <v>15645</v>
      </c>
      <c r="N17" s="72">
        <f>IF(H17=0," ",ROUND(K17*1000/H17,0))</f>
        <v>1426</v>
      </c>
      <c r="O17" s="72">
        <f>IF(I17=0," ",ROUND(L17*1000/I17,0))</f>
        <v>16112</v>
      </c>
    </row>
    <row r="18" spans="1:15" ht="13.5" customHeight="1">
      <c r="A18" s="75"/>
      <c r="B18" s="74" t="s">
        <v>98</v>
      </c>
      <c r="C18" s="73"/>
      <c r="D18" s="72">
        <v>26125</v>
      </c>
      <c r="E18" s="72">
        <v>2568</v>
      </c>
      <c r="F18" s="72">
        <v>23557</v>
      </c>
      <c r="G18" s="72">
        <v>2888159</v>
      </c>
      <c r="H18" s="72">
        <v>165198</v>
      </c>
      <c r="I18" s="72">
        <v>2722961</v>
      </c>
      <c r="J18" s="72">
        <v>61829890</v>
      </c>
      <c r="K18" s="72">
        <v>148450</v>
      </c>
      <c r="L18" s="72">
        <v>61681440</v>
      </c>
      <c r="M18" s="72">
        <f>IF(G18=0," ",ROUND(J18*1000/G18,0))</f>
        <v>21408</v>
      </c>
      <c r="N18" s="72">
        <f>IF(H18=0," ",ROUND(K18*1000/H18,0))</f>
        <v>899</v>
      </c>
      <c r="O18" s="72">
        <f>IF(I18=0," ",ROUND(L18*1000/I18,0))</f>
        <v>22652</v>
      </c>
    </row>
    <row r="19" spans="1:15" ht="13.5" customHeight="1">
      <c r="A19" s="75"/>
      <c r="B19" s="74" t="s">
        <v>97</v>
      </c>
      <c r="C19" s="73"/>
      <c r="D19" s="72">
        <v>15845</v>
      </c>
      <c r="E19" s="72">
        <v>1780</v>
      </c>
      <c r="F19" s="72">
        <v>14065</v>
      </c>
      <c r="G19" s="72">
        <v>1497198</v>
      </c>
      <c r="H19" s="72">
        <v>107841</v>
      </c>
      <c r="I19" s="72">
        <v>1389357</v>
      </c>
      <c r="J19" s="72">
        <v>25330914</v>
      </c>
      <c r="K19" s="72">
        <v>123163</v>
      </c>
      <c r="L19" s="72">
        <v>25207751</v>
      </c>
      <c r="M19" s="72">
        <f>IF(G19=0," ",ROUND(J19*1000/G19,0))</f>
        <v>16919</v>
      </c>
      <c r="N19" s="72">
        <f>IF(H19=0," ",ROUND(K19*1000/H19,0))</f>
        <v>1142</v>
      </c>
      <c r="O19" s="72">
        <f>IF(I19=0," ",ROUND(L19*1000/I19,0))</f>
        <v>18143</v>
      </c>
    </row>
    <row r="20" spans="1:15" ht="13.5" customHeight="1">
      <c r="A20" s="75"/>
      <c r="B20" s="74" t="s">
        <v>96</v>
      </c>
      <c r="C20" s="73"/>
      <c r="D20" s="72">
        <v>15461</v>
      </c>
      <c r="E20" s="72">
        <v>1176</v>
      </c>
      <c r="F20" s="72">
        <v>14285</v>
      </c>
      <c r="G20" s="72">
        <v>1464238</v>
      </c>
      <c r="H20" s="72">
        <v>57230</v>
      </c>
      <c r="I20" s="72">
        <v>1407008</v>
      </c>
      <c r="J20" s="72">
        <v>30255067</v>
      </c>
      <c r="K20" s="72">
        <v>98246</v>
      </c>
      <c r="L20" s="72">
        <v>30156821</v>
      </c>
      <c r="M20" s="72">
        <f>IF(G20=0," ",ROUND(J20*1000/G20,0))</f>
        <v>20663</v>
      </c>
      <c r="N20" s="72">
        <f>IF(H20=0," ",ROUND(K20*1000/H20,0))</f>
        <v>1717</v>
      </c>
      <c r="O20" s="72">
        <f>IF(I20=0," ",ROUND(L20*1000/I20,0))</f>
        <v>21433</v>
      </c>
    </row>
    <row r="21" spans="1:15" ht="13.5" customHeight="1">
      <c r="A21" s="83"/>
      <c r="B21" s="82" t="s">
        <v>95</v>
      </c>
      <c r="C21" s="81"/>
      <c r="D21" s="80">
        <v>17691</v>
      </c>
      <c r="E21" s="80">
        <v>629</v>
      </c>
      <c r="F21" s="80">
        <v>17062</v>
      </c>
      <c r="G21" s="80">
        <v>2002779</v>
      </c>
      <c r="H21" s="80">
        <v>36286</v>
      </c>
      <c r="I21" s="80">
        <v>1966493</v>
      </c>
      <c r="J21" s="80">
        <v>52596595</v>
      </c>
      <c r="K21" s="80">
        <v>35476</v>
      </c>
      <c r="L21" s="80">
        <v>52561119</v>
      </c>
      <c r="M21" s="80">
        <f>IF(G21=0," ",ROUND(J21*1000/G21,0))</f>
        <v>26262</v>
      </c>
      <c r="N21" s="80">
        <f>IF(H21=0," ",ROUND(K21*1000/H21,0))</f>
        <v>978</v>
      </c>
      <c r="O21" s="80">
        <f>IF(I21=0," ",ROUND(L21*1000/I21,0))</f>
        <v>26728</v>
      </c>
    </row>
    <row r="22" spans="1:15" ht="13.5" customHeight="1">
      <c r="A22" s="75"/>
      <c r="B22" s="74" t="s">
        <v>94</v>
      </c>
      <c r="C22" s="73"/>
      <c r="D22" s="72">
        <v>23590</v>
      </c>
      <c r="E22" s="72">
        <v>471</v>
      </c>
      <c r="F22" s="72">
        <v>23119</v>
      </c>
      <c r="G22" s="72">
        <v>2640027</v>
      </c>
      <c r="H22" s="72">
        <v>21764</v>
      </c>
      <c r="I22" s="72">
        <v>2618263</v>
      </c>
      <c r="J22" s="72">
        <v>64537494</v>
      </c>
      <c r="K22" s="72">
        <v>32380</v>
      </c>
      <c r="L22" s="72">
        <v>64505114</v>
      </c>
      <c r="M22" s="72">
        <f>IF(G22=0," ",ROUND(J22*1000/G22,0))</f>
        <v>24446</v>
      </c>
      <c r="N22" s="72">
        <f>IF(H22=0," ",ROUND(K22*1000/H22,0))</f>
        <v>1488</v>
      </c>
      <c r="O22" s="72">
        <f>IF(I22=0," ",ROUND(L22*1000/I22,0))</f>
        <v>24637</v>
      </c>
    </row>
    <row r="23" spans="1:15" ht="13.5" customHeight="1">
      <c r="A23" s="75"/>
      <c r="B23" s="74" t="s">
        <v>93</v>
      </c>
      <c r="C23" s="73"/>
      <c r="D23" s="72">
        <v>18318</v>
      </c>
      <c r="E23" s="72">
        <v>65</v>
      </c>
      <c r="F23" s="72">
        <v>18253</v>
      </c>
      <c r="G23" s="72">
        <v>2058760</v>
      </c>
      <c r="H23" s="72">
        <v>2373</v>
      </c>
      <c r="I23" s="72">
        <v>2056387</v>
      </c>
      <c r="J23" s="72">
        <v>58584724</v>
      </c>
      <c r="K23" s="72">
        <v>6212</v>
      </c>
      <c r="L23" s="72">
        <v>58578512</v>
      </c>
      <c r="M23" s="72">
        <f>IF(G23=0," ",ROUND(J23*1000/G23,0))</f>
        <v>28456</v>
      </c>
      <c r="N23" s="72">
        <f>IF(H23=0," ",ROUND(K23*1000/H23,0))</f>
        <v>2618</v>
      </c>
      <c r="O23" s="72">
        <f>IF(I23=0," ",ROUND(L23*1000/I23,0))</f>
        <v>28486</v>
      </c>
    </row>
    <row r="24" spans="1:15" ht="13.5" customHeight="1">
      <c r="A24" s="75"/>
      <c r="B24" s="74" t="s">
        <v>92</v>
      </c>
      <c r="C24" s="73"/>
      <c r="D24" s="72">
        <v>17187</v>
      </c>
      <c r="E24" s="72">
        <v>116</v>
      </c>
      <c r="F24" s="72">
        <v>17071</v>
      </c>
      <c r="G24" s="72">
        <v>1984870</v>
      </c>
      <c r="H24" s="72">
        <v>5267</v>
      </c>
      <c r="I24" s="72">
        <v>1979603</v>
      </c>
      <c r="J24" s="72">
        <v>56313455</v>
      </c>
      <c r="K24" s="72">
        <v>11573</v>
      </c>
      <c r="L24" s="72">
        <v>56301882</v>
      </c>
      <c r="M24" s="72">
        <f>IF(G24=0," ",ROUND(J24*1000/G24,0))</f>
        <v>28371</v>
      </c>
      <c r="N24" s="72">
        <f>IF(H24=0," ",ROUND(K24*1000/H24,0))</f>
        <v>2197</v>
      </c>
      <c r="O24" s="72">
        <f>IF(I24=0," ",ROUND(L24*1000/I24,0))</f>
        <v>28441</v>
      </c>
    </row>
    <row r="25" spans="1:15" ht="13.5" customHeight="1">
      <c r="A25" s="75"/>
      <c r="B25" s="74" t="s">
        <v>91</v>
      </c>
      <c r="C25" s="73"/>
      <c r="D25" s="72">
        <v>31663</v>
      </c>
      <c r="E25" s="72">
        <v>1057</v>
      </c>
      <c r="F25" s="72">
        <v>30606</v>
      </c>
      <c r="G25" s="72">
        <v>3430645</v>
      </c>
      <c r="H25" s="72">
        <v>69568</v>
      </c>
      <c r="I25" s="72">
        <v>3361077</v>
      </c>
      <c r="J25" s="72">
        <v>81487472</v>
      </c>
      <c r="K25" s="72">
        <v>69062</v>
      </c>
      <c r="L25" s="72">
        <v>81418410</v>
      </c>
      <c r="M25" s="72">
        <f>IF(G25=0," ",ROUND(J25*1000/G25,0))</f>
        <v>23753</v>
      </c>
      <c r="N25" s="72">
        <f>IF(H25=0," ",ROUND(K25*1000/H25,0))</f>
        <v>993</v>
      </c>
      <c r="O25" s="72">
        <f>IF(I25=0," ",ROUND(L25*1000/I25,0))</f>
        <v>24224</v>
      </c>
    </row>
    <row r="26" spans="1:15" ht="13.5" customHeight="1">
      <c r="A26" s="83"/>
      <c r="B26" s="82" t="s">
        <v>90</v>
      </c>
      <c r="C26" s="81"/>
      <c r="D26" s="80">
        <v>17639</v>
      </c>
      <c r="E26" s="80">
        <v>174</v>
      </c>
      <c r="F26" s="80">
        <v>17465</v>
      </c>
      <c r="G26" s="80">
        <v>1960259</v>
      </c>
      <c r="H26" s="80">
        <v>8037</v>
      </c>
      <c r="I26" s="80">
        <v>1952222</v>
      </c>
      <c r="J26" s="80">
        <v>52433883</v>
      </c>
      <c r="K26" s="80">
        <v>15522</v>
      </c>
      <c r="L26" s="80">
        <v>52418361</v>
      </c>
      <c r="M26" s="80">
        <f>IF(G26=0," ",ROUND(J26*1000/G26,0))</f>
        <v>26748</v>
      </c>
      <c r="N26" s="80">
        <f>IF(H26=0," ",ROUND(K26*1000/H26,0))</f>
        <v>1931</v>
      </c>
      <c r="O26" s="80">
        <f>IF(I26=0," ",ROUND(L26*1000/I26,0))</f>
        <v>26851</v>
      </c>
    </row>
    <row r="27" spans="1:15" ht="13.5" customHeight="1">
      <c r="A27" s="75"/>
      <c r="B27" s="74" t="s">
        <v>89</v>
      </c>
      <c r="C27" s="73"/>
      <c r="D27" s="72">
        <v>16708</v>
      </c>
      <c r="E27" s="72">
        <v>191</v>
      </c>
      <c r="F27" s="72">
        <v>16517</v>
      </c>
      <c r="G27" s="72">
        <v>1762570</v>
      </c>
      <c r="H27" s="72">
        <v>10029</v>
      </c>
      <c r="I27" s="72">
        <v>1752541</v>
      </c>
      <c r="J27" s="72">
        <v>43910492</v>
      </c>
      <c r="K27" s="72">
        <v>15867</v>
      </c>
      <c r="L27" s="72">
        <v>43894625</v>
      </c>
      <c r="M27" s="72">
        <f>IF(G27=0," ",ROUND(J27*1000/G27,0))</f>
        <v>24913</v>
      </c>
      <c r="N27" s="72">
        <f>IF(H27=0," ",ROUND(K27*1000/H27,0))</f>
        <v>1582</v>
      </c>
      <c r="O27" s="72">
        <f>IF(I27=0," ",ROUND(L27*1000/I27,0))</f>
        <v>25046</v>
      </c>
    </row>
    <row r="28" spans="1:15" ht="13.5" customHeight="1">
      <c r="A28" s="75"/>
      <c r="B28" s="74" t="s">
        <v>88</v>
      </c>
      <c r="C28" s="73"/>
      <c r="D28" s="72">
        <v>20456</v>
      </c>
      <c r="E28" s="72">
        <v>588</v>
      </c>
      <c r="F28" s="72">
        <v>19868</v>
      </c>
      <c r="G28" s="72">
        <v>2225304</v>
      </c>
      <c r="H28" s="72">
        <v>30288</v>
      </c>
      <c r="I28" s="72">
        <v>2195016</v>
      </c>
      <c r="J28" s="72">
        <v>61074030</v>
      </c>
      <c r="K28" s="72">
        <v>41301</v>
      </c>
      <c r="L28" s="72">
        <v>61032729</v>
      </c>
      <c r="M28" s="72">
        <f>IF(G28=0," ",ROUND(J28*1000/G28,0))</f>
        <v>27445</v>
      </c>
      <c r="N28" s="72">
        <f>IF(H28=0," ",ROUND(K28*1000/H28,0))</f>
        <v>1364</v>
      </c>
      <c r="O28" s="72">
        <f>IF(I28=0," ",ROUND(L28*1000/I28,0))</f>
        <v>27805</v>
      </c>
    </row>
    <row r="29" spans="1:15" ht="13.5" customHeight="1">
      <c r="A29" s="75"/>
      <c r="B29" s="74" t="s">
        <v>87</v>
      </c>
      <c r="C29" s="73"/>
      <c r="D29" s="72">
        <v>15220</v>
      </c>
      <c r="E29" s="72">
        <v>1295</v>
      </c>
      <c r="F29" s="72">
        <v>13925</v>
      </c>
      <c r="G29" s="72">
        <v>1635939</v>
      </c>
      <c r="H29" s="72">
        <v>76313</v>
      </c>
      <c r="I29" s="72">
        <v>1559626</v>
      </c>
      <c r="J29" s="72">
        <v>27716850</v>
      </c>
      <c r="K29" s="72">
        <v>86845</v>
      </c>
      <c r="L29" s="72">
        <v>27630005</v>
      </c>
      <c r="M29" s="72">
        <f>IF(G29=0," ",ROUND(J29*1000/G29,0))</f>
        <v>16942</v>
      </c>
      <c r="N29" s="72">
        <f>IF(H29=0," ",ROUND(K29*1000/H29,0))</f>
        <v>1138</v>
      </c>
      <c r="O29" s="72">
        <f>IF(I29=0," ",ROUND(L29*1000/I29,0))</f>
        <v>17716</v>
      </c>
    </row>
    <row r="30" spans="1:15" ht="13.5" customHeight="1">
      <c r="A30" s="85"/>
      <c r="B30" s="74" t="s">
        <v>86</v>
      </c>
      <c r="C30" s="84"/>
      <c r="D30" s="72">
        <v>15299</v>
      </c>
      <c r="E30" s="72">
        <v>2433</v>
      </c>
      <c r="F30" s="72">
        <v>12866</v>
      </c>
      <c r="G30" s="72">
        <v>1441659</v>
      </c>
      <c r="H30" s="72">
        <v>114163</v>
      </c>
      <c r="I30" s="72">
        <v>1327496</v>
      </c>
      <c r="J30" s="72">
        <v>22379913</v>
      </c>
      <c r="K30" s="72">
        <v>144344</v>
      </c>
      <c r="L30" s="72">
        <v>22235569</v>
      </c>
      <c r="M30" s="72">
        <f>IF(G30=0," ",ROUND(J30*1000/G30,0))</f>
        <v>15524</v>
      </c>
      <c r="N30" s="72">
        <f>IF(H30=0," ",ROUND(K30*1000/H30,0))</f>
        <v>1264</v>
      </c>
      <c r="O30" s="72">
        <f>IF(I30=0," ",ROUND(L30*1000/I30,0))</f>
        <v>16750</v>
      </c>
    </row>
    <row r="31" spans="1:15" ht="13.5" customHeight="1">
      <c r="A31" s="83"/>
      <c r="B31" s="82" t="s">
        <v>85</v>
      </c>
      <c r="C31" s="81"/>
      <c r="D31" s="80">
        <v>21529</v>
      </c>
      <c r="E31" s="80">
        <v>4024</v>
      </c>
      <c r="F31" s="80">
        <v>17505</v>
      </c>
      <c r="G31" s="80">
        <v>1883092</v>
      </c>
      <c r="H31" s="80">
        <v>182940</v>
      </c>
      <c r="I31" s="80">
        <v>1700152</v>
      </c>
      <c r="J31" s="80">
        <v>27319992</v>
      </c>
      <c r="K31" s="80">
        <v>277693</v>
      </c>
      <c r="L31" s="80">
        <v>27042299</v>
      </c>
      <c r="M31" s="80">
        <f>IF(G31=0," ",ROUND(J31*1000/G31,0))</f>
        <v>14508</v>
      </c>
      <c r="N31" s="80">
        <f>IF(H31=0," ",ROUND(K31*1000/H31,0))</f>
        <v>1518</v>
      </c>
      <c r="O31" s="80">
        <f>IF(I31=0," ",ROUND(L31*1000/I31,0))</f>
        <v>15906</v>
      </c>
    </row>
    <row r="32" spans="1:15" ht="13.5" customHeight="1">
      <c r="A32" s="75"/>
      <c r="B32" s="74" t="s">
        <v>84</v>
      </c>
      <c r="C32" s="73"/>
      <c r="D32" s="72">
        <v>27219</v>
      </c>
      <c r="E32" s="72">
        <v>2870</v>
      </c>
      <c r="F32" s="72">
        <v>24349</v>
      </c>
      <c r="G32" s="72">
        <v>2931193</v>
      </c>
      <c r="H32" s="72">
        <v>165310</v>
      </c>
      <c r="I32" s="72">
        <v>2765883</v>
      </c>
      <c r="J32" s="72">
        <v>51193746</v>
      </c>
      <c r="K32" s="72">
        <v>174105</v>
      </c>
      <c r="L32" s="72">
        <v>51019641</v>
      </c>
      <c r="M32" s="72">
        <f>IF(G32=0," ",ROUND(J32*1000/G32,0))</f>
        <v>17465</v>
      </c>
      <c r="N32" s="72">
        <f>IF(H32=0," ",ROUND(K32*1000/H32,0))</f>
        <v>1053</v>
      </c>
      <c r="O32" s="72">
        <f>IF(I32=0," ",ROUND(L32*1000/I32,0))</f>
        <v>18446</v>
      </c>
    </row>
    <row r="33" spans="1:15" ht="13.5" customHeight="1">
      <c r="A33" s="75"/>
      <c r="B33" s="74" t="s">
        <v>83</v>
      </c>
      <c r="C33" s="73"/>
      <c r="D33" s="72">
        <v>20531</v>
      </c>
      <c r="E33" s="72">
        <v>1544</v>
      </c>
      <c r="F33" s="72">
        <v>18987</v>
      </c>
      <c r="G33" s="72">
        <v>2111856</v>
      </c>
      <c r="H33" s="72">
        <v>87496</v>
      </c>
      <c r="I33" s="72">
        <v>2024360</v>
      </c>
      <c r="J33" s="72">
        <v>36994148</v>
      </c>
      <c r="K33" s="72">
        <v>118962</v>
      </c>
      <c r="L33" s="72">
        <v>36875186</v>
      </c>
      <c r="M33" s="72">
        <f>IF(G33=0," ",ROUND(J33*1000/G33,0))</f>
        <v>17517</v>
      </c>
      <c r="N33" s="72">
        <f>IF(H33=0," ",ROUND(K33*1000/H33,0))</f>
        <v>1360</v>
      </c>
      <c r="O33" s="72">
        <f>IF(I33=0," ",ROUND(L33*1000/I33,0))</f>
        <v>18216</v>
      </c>
    </row>
    <row r="34" spans="1:15" ht="13.5" customHeight="1">
      <c r="A34" s="75"/>
      <c r="B34" s="74" t="s">
        <v>82</v>
      </c>
      <c r="C34" s="73"/>
      <c r="D34" s="72">
        <v>36656</v>
      </c>
      <c r="E34" s="72">
        <v>1598</v>
      </c>
      <c r="F34" s="72">
        <v>35058</v>
      </c>
      <c r="G34" s="72">
        <v>3963285</v>
      </c>
      <c r="H34" s="72">
        <v>91399</v>
      </c>
      <c r="I34" s="72">
        <v>3871886</v>
      </c>
      <c r="J34" s="72">
        <v>86035847</v>
      </c>
      <c r="K34" s="72">
        <v>106220</v>
      </c>
      <c r="L34" s="72">
        <v>85929627</v>
      </c>
      <c r="M34" s="72">
        <f>IF(G34=0," ",ROUND(J34*1000/G34,0))</f>
        <v>21708</v>
      </c>
      <c r="N34" s="72">
        <f>IF(H34=0," ",ROUND(K34*1000/H34,0))</f>
        <v>1162</v>
      </c>
      <c r="O34" s="72">
        <f>IF(I34=0," ",ROUND(L34*1000/I34,0))</f>
        <v>22193</v>
      </c>
    </row>
    <row r="35" spans="1:15" ht="13.5" customHeight="1">
      <c r="A35" s="75"/>
      <c r="B35" s="74" t="s">
        <v>81</v>
      </c>
      <c r="C35" s="73"/>
      <c r="D35" s="72">
        <v>12781</v>
      </c>
      <c r="E35" s="72">
        <v>272</v>
      </c>
      <c r="F35" s="72">
        <v>12509</v>
      </c>
      <c r="G35" s="72">
        <v>1256985</v>
      </c>
      <c r="H35" s="72">
        <v>14310</v>
      </c>
      <c r="I35" s="72">
        <v>1242675</v>
      </c>
      <c r="J35" s="72">
        <v>32239123</v>
      </c>
      <c r="K35" s="72">
        <v>14879</v>
      </c>
      <c r="L35" s="72">
        <v>32224244</v>
      </c>
      <c r="M35" s="72">
        <f>IF(G35=0," ",ROUND(J35*1000/G35,0))</f>
        <v>25648</v>
      </c>
      <c r="N35" s="72">
        <f>IF(H35=0," ",ROUND(K35*1000/H35,0))</f>
        <v>1040</v>
      </c>
      <c r="O35" s="72">
        <f>IF(I35=0," ",ROUND(L35*1000/I35,0))</f>
        <v>25931</v>
      </c>
    </row>
    <row r="36" spans="1:15" ht="13.5" customHeight="1">
      <c r="A36" s="83"/>
      <c r="B36" s="82" t="s">
        <v>80</v>
      </c>
      <c r="C36" s="81"/>
      <c r="D36" s="80">
        <v>11087</v>
      </c>
      <c r="E36" s="80">
        <v>537</v>
      </c>
      <c r="F36" s="80">
        <v>10550</v>
      </c>
      <c r="G36" s="80">
        <v>1123861</v>
      </c>
      <c r="H36" s="80">
        <v>25726</v>
      </c>
      <c r="I36" s="80">
        <v>1098135</v>
      </c>
      <c r="J36" s="80">
        <v>27007781</v>
      </c>
      <c r="K36" s="80">
        <v>41657</v>
      </c>
      <c r="L36" s="80">
        <v>26966124</v>
      </c>
      <c r="M36" s="80">
        <f>IF(G36=0," ",ROUND(J36*1000/G36,0))</f>
        <v>24031</v>
      </c>
      <c r="N36" s="80">
        <f>IF(H36=0," ",ROUND(K36*1000/H36,0))</f>
        <v>1619</v>
      </c>
      <c r="O36" s="80">
        <f>IF(I36=0," ",ROUND(L36*1000/I36,0))</f>
        <v>24556</v>
      </c>
    </row>
    <row r="37" spans="1:15" ht="13.5" customHeight="1">
      <c r="A37" s="75"/>
      <c r="B37" s="74" t="s">
        <v>79</v>
      </c>
      <c r="C37" s="73"/>
      <c r="D37" s="72">
        <v>7794</v>
      </c>
      <c r="E37" s="72">
        <v>430</v>
      </c>
      <c r="F37" s="72">
        <v>7364</v>
      </c>
      <c r="G37" s="72">
        <v>780559</v>
      </c>
      <c r="H37" s="72">
        <v>20283</v>
      </c>
      <c r="I37" s="72">
        <v>760276</v>
      </c>
      <c r="J37" s="72">
        <v>18380902</v>
      </c>
      <c r="K37" s="72">
        <v>29214</v>
      </c>
      <c r="L37" s="72">
        <v>18351688</v>
      </c>
      <c r="M37" s="72">
        <f>IF(G37=0," ",ROUND(J37*1000/G37,0))</f>
        <v>23548</v>
      </c>
      <c r="N37" s="72">
        <f>IF(H37=0," ",ROUND(K37*1000/H37,0))</f>
        <v>1440</v>
      </c>
      <c r="O37" s="72">
        <f>IF(I37=0," ",ROUND(L37*1000/I37,0))</f>
        <v>24138</v>
      </c>
    </row>
    <row r="38" spans="1:15" ht="13.5" customHeight="1">
      <c r="A38" s="75"/>
      <c r="B38" s="74" t="s">
        <v>78</v>
      </c>
      <c r="C38" s="73"/>
      <c r="D38" s="72">
        <v>8254</v>
      </c>
      <c r="E38" s="72">
        <v>242</v>
      </c>
      <c r="F38" s="72">
        <v>8012</v>
      </c>
      <c r="G38" s="72">
        <v>918849</v>
      </c>
      <c r="H38" s="72">
        <v>12332</v>
      </c>
      <c r="I38" s="72">
        <v>906517</v>
      </c>
      <c r="J38" s="72">
        <v>24047662</v>
      </c>
      <c r="K38" s="72">
        <v>19436</v>
      </c>
      <c r="L38" s="72">
        <v>24028226</v>
      </c>
      <c r="M38" s="72">
        <f>IF(G38=0," ",ROUND(J38*1000/G38,0))</f>
        <v>26172</v>
      </c>
      <c r="N38" s="72">
        <f>IF(H38=0," ",ROUND(K38*1000/H38,0))</f>
        <v>1576</v>
      </c>
      <c r="O38" s="72">
        <f>IF(I38=0," ",ROUND(L38*1000/I38,0))</f>
        <v>26506</v>
      </c>
    </row>
    <row r="39" spans="1:15" ht="13.5" customHeight="1">
      <c r="A39" s="75"/>
      <c r="B39" s="74" t="s">
        <v>77</v>
      </c>
      <c r="C39" s="73"/>
      <c r="D39" s="72">
        <v>8470</v>
      </c>
      <c r="E39" s="72">
        <v>339</v>
      </c>
      <c r="F39" s="72">
        <v>8131</v>
      </c>
      <c r="G39" s="72">
        <v>892350</v>
      </c>
      <c r="H39" s="72">
        <v>14849</v>
      </c>
      <c r="I39" s="72">
        <v>877501</v>
      </c>
      <c r="J39" s="72">
        <v>24148744</v>
      </c>
      <c r="K39" s="72">
        <v>21829</v>
      </c>
      <c r="L39" s="72">
        <v>24126915</v>
      </c>
      <c r="M39" s="72">
        <f>IF(G39=0," ",ROUND(J39*1000/G39,0))</f>
        <v>27062</v>
      </c>
      <c r="N39" s="72">
        <f>IF(H39=0," ",ROUND(K39*1000/H39,0))</f>
        <v>1470</v>
      </c>
      <c r="O39" s="72">
        <f>IF(I39=0," ",ROUND(L39*1000/I39,0))</f>
        <v>27495</v>
      </c>
    </row>
    <row r="40" spans="1:15" ht="13.5" customHeight="1">
      <c r="A40" s="75"/>
      <c r="B40" s="74" t="s">
        <v>76</v>
      </c>
      <c r="C40" s="73"/>
      <c r="D40" s="72">
        <v>6436</v>
      </c>
      <c r="E40" s="72">
        <v>189</v>
      </c>
      <c r="F40" s="72">
        <v>6247</v>
      </c>
      <c r="G40" s="72">
        <v>718807</v>
      </c>
      <c r="H40" s="72">
        <v>12858</v>
      </c>
      <c r="I40" s="72">
        <v>705949</v>
      </c>
      <c r="J40" s="72">
        <v>20715743</v>
      </c>
      <c r="K40" s="72">
        <v>14652</v>
      </c>
      <c r="L40" s="72">
        <v>20701091</v>
      </c>
      <c r="M40" s="72">
        <f>IF(G40=0," ",ROUND(J40*1000/G40,0))</f>
        <v>28820</v>
      </c>
      <c r="N40" s="72">
        <f>IF(H40=0," ",ROUND(K40*1000/H40,0))</f>
        <v>1140</v>
      </c>
      <c r="O40" s="72">
        <f>IF(I40=0," ",ROUND(L40*1000/I40,0))</f>
        <v>29324</v>
      </c>
    </row>
    <row r="41" spans="1:15" ht="13.5" customHeight="1">
      <c r="A41" s="83"/>
      <c r="B41" s="82" t="s">
        <v>75</v>
      </c>
      <c r="C41" s="81"/>
      <c r="D41" s="80">
        <v>3813</v>
      </c>
      <c r="E41" s="80">
        <v>212</v>
      </c>
      <c r="F41" s="80">
        <v>3601</v>
      </c>
      <c r="G41" s="80">
        <v>382421</v>
      </c>
      <c r="H41" s="80">
        <v>13131</v>
      </c>
      <c r="I41" s="80">
        <v>369290</v>
      </c>
      <c r="J41" s="80">
        <v>10040209</v>
      </c>
      <c r="K41" s="80">
        <v>13905</v>
      </c>
      <c r="L41" s="80">
        <v>10026304</v>
      </c>
      <c r="M41" s="80">
        <f>IF(G41=0," ",ROUND(J41*1000/G41,0))</f>
        <v>26254</v>
      </c>
      <c r="N41" s="80">
        <f>IF(H41=0," ",ROUND(K41*1000/H41,0))</f>
        <v>1059</v>
      </c>
      <c r="O41" s="80">
        <f>IF(I41=0," ",ROUND(L41*1000/I41,0))</f>
        <v>27150</v>
      </c>
    </row>
    <row r="42" spans="1:15" ht="13.5" customHeight="1">
      <c r="A42" s="75"/>
      <c r="B42" s="74" t="s">
        <v>74</v>
      </c>
      <c r="C42" s="73"/>
      <c r="D42" s="72">
        <v>8564</v>
      </c>
      <c r="E42" s="72">
        <v>163</v>
      </c>
      <c r="F42" s="72">
        <v>8401</v>
      </c>
      <c r="G42" s="72">
        <v>888631</v>
      </c>
      <c r="H42" s="72">
        <v>8133</v>
      </c>
      <c r="I42" s="72">
        <v>880498</v>
      </c>
      <c r="J42" s="72">
        <v>23978251</v>
      </c>
      <c r="K42" s="72">
        <v>9968</v>
      </c>
      <c r="L42" s="72">
        <v>23968283</v>
      </c>
      <c r="M42" s="72">
        <f>IF(G42=0," ",ROUND(J42*1000/G42,0))</f>
        <v>26983</v>
      </c>
      <c r="N42" s="72">
        <f>IF(H42=0," ",ROUND(K42*1000/H42,0))</f>
        <v>1226</v>
      </c>
      <c r="O42" s="72">
        <f>IF(I42=0," ",ROUND(L42*1000/I42,0))</f>
        <v>27221</v>
      </c>
    </row>
    <row r="43" spans="1:15" ht="13.5" customHeight="1">
      <c r="A43" s="75"/>
      <c r="B43" s="74" t="s">
        <v>73</v>
      </c>
      <c r="C43" s="73"/>
      <c r="D43" s="72">
        <v>5490</v>
      </c>
      <c r="E43" s="72">
        <v>229</v>
      </c>
      <c r="F43" s="72">
        <v>5261</v>
      </c>
      <c r="G43" s="72">
        <v>468526</v>
      </c>
      <c r="H43" s="72">
        <v>8544</v>
      </c>
      <c r="I43" s="72">
        <v>459982</v>
      </c>
      <c r="J43" s="72">
        <v>10464799</v>
      </c>
      <c r="K43" s="72">
        <v>18899</v>
      </c>
      <c r="L43" s="72">
        <v>10445900</v>
      </c>
      <c r="M43" s="72">
        <f>IF(G43=0," ",ROUND(J43*1000/G43,0))</f>
        <v>22336</v>
      </c>
      <c r="N43" s="72">
        <f>IF(H43=0," ",ROUND(K43*1000/H43,0))</f>
        <v>2212</v>
      </c>
      <c r="O43" s="72">
        <f>IF(I43=0," ",ROUND(L43*1000/I43,0))</f>
        <v>22709</v>
      </c>
    </row>
    <row r="44" spans="1:15" ht="13.5" customHeight="1">
      <c r="A44" s="75"/>
      <c r="B44" s="74" t="s">
        <v>72</v>
      </c>
      <c r="C44" s="73"/>
      <c r="D44" s="72">
        <v>8816</v>
      </c>
      <c r="E44" s="72">
        <v>352</v>
      </c>
      <c r="F44" s="72">
        <v>8464</v>
      </c>
      <c r="G44" s="72">
        <v>862021</v>
      </c>
      <c r="H44" s="72">
        <v>16183</v>
      </c>
      <c r="I44" s="72">
        <v>845838</v>
      </c>
      <c r="J44" s="72">
        <v>20658733</v>
      </c>
      <c r="K44" s="72">
        <v>26446</v>
      </c>
      <c r="L44" s="72">
        <v>20632287</v>
      </c>
      <c r="M44" s="72">
        <f>IF(G44=0," ",ROUND(J44*1000/G44,0))</f>
        <v>23965</v>
      </c>
      <c r="N44" s="72">
        <f>IF(H44=0," ",ROUND(K44*1000/H44,0))</f>
        <v>1634</v>
      </c>
      <c r="O44" s="72">
        <f>IF(I44=0," ",ROUND(L44*1000/I44,0))</f>
        <v>24393</v>
      </c>
    </row>
    <row r="45" spans="1:15" ht="13.5" customHeight="1">
      <c r="A45" s="75"/>
      <c r="B45" s="74" t="s">
        <v>71</v>
      </c>
      <c r="C45" s="73"/>
      <c r="D45" s="72">
        <v>12550</v>
      </c>
      <c r="E45" s="72">
        <v>402</v>
      </c>
      <c r="F45" s="72">
        <v>12148</v>
      </c>
      <c r="G45" s="72">
        <v>1306531</v>
      </c>
      <c r="H45" s="72">
        <v>19429</v>
      </c>
      <c r="I45" s="72">
        <v>1287102</v>
      </c>
      <c r="J45" s="72">
        <v>30896285</v>
      </c>
      <c r="K45" s="72">
        <v>24353</v>
      </c>
      <c r="L45" s="72">
        <v>30871932</v>
      </c>
      <c r="M45" s="72">
        <f>IF(G45=0," ",ROUND(J45*1000/G45,0))</f>
        <v>23648</v>
      </c>
      <c r="N45" s="72">
        <f>IF(H45=0," ",ROUND(K45*1000/H45,0))</f>
        <v>1253</v>
      </c>
      <c r="O45" s="72">
        <f>IF(I45=0," ",ROUND(L45*1000/I45,0))</f>
        <v>23986</v>
      </c>
    </row>
    <row r="46" spans="1:15" ht="13.5" customHeight="1">
      <c r="A46" s="83"/>
      <c r="B46" s="82" t="s">
        <v>70</v>
      </c>
      <c r="C46" s="81"/>
      <c r="D46" s="80">
        <v>7423</v>
      </c>
      <c r="E46" s="80">
        <v>91</v>
      </c>
      <c r="F46" s="80">
        <v>7332</v>
      </c>
      <c r="G46" s="80">
        <v>800572</v>
      </c>
      <c r="H46" s="80">
        <v>5184</v>
      </c>
      <c r="I46" s="80">
        <v>795388</v>
      </c>
      <c r="J46" s="80">
        <v>18607894</v>
      </c>
      <c r="K46" s="80">
        <v>8193</v>
      </c>
      <c r="L46" s="80">
        <v>18599701</v>
      </c>
      <c r="M46" s="80">
        <f>IF(G46=0," ",ROUND(J46*1000/G46,0))</f>
        <v>23243</v>
      </c>
      <c r="N46" s="80">
        <f>IF(H46=0," ",ROUND(K46*1000/H46,0))</f>
        <v>1580</v>
      </c>
      <c r="O46" s="80">
        <f>IF(I46=0," ",ROUND(L46*1000/I46,0))</f>
        <v>23384</v>
      </c>
    </row>
    <row r="47" spans="1:15" ht="13.5" customHeight="1">
      <c r="A47" s="75"/>
      <c r="B47" s="74" t="s">
        <v>69</v>
      </c>
      <c r="C47" s="73"/>
      <c r="D47" s="72">
        <v>4168</v>
      </c>
      <c r="E47" s="72">
        <v>364</v>
      </c>
      <c r="F47" s="72">
        <v>3804</v>
      </c>
      <c r="G47" s="72">
        <v>353501</v>
      </c>
      <c r="H47" s="72">
        <v>17854</v>
      </c>
      <c r="I47" s="72">
        <v>335647</v>
      </c>
      <c r="J47" s="72">
        <v>6533682</v>
      </c>
      <c r="K47" s="72">
        <v>25961</v>
      </c>
      <c r="L47" s="72">
        <v>6507721</v>
      </c>
      <c r="M47" s="72">
        <f>IF(G47=0," ",ROUND(J47*1000/G47,0))</f>
        <v>18483</v>
      </c>
      <c r="N47" s="72">
        <f>IF(H47=0," ",ROUND(K47*1000/H47,0))</f>
        <v>1454</v>
      </c>
      <c r="O47" s="72">
        <f>IF(I47=0," ",ROUND(L47*1000/I47,0))</f>
        <v>19389</v>
      </c>
    </row>
    <row r="48" spans="1:15" ht="13.5" customHeight="1">
      <c r="A48" s="75"/>
      <c r="B48" s="74" t="s">
        <v>68</v>
      </c>
      <c r="C48" s="73"/>
      <c r="D48" s="72">
        <v>8921</v>
      </c>
      <c r="E48" s="72">
        <v>1379</v>
      </c>
      <c r="F48" s="72">
        <v>7542</v>
      </c>
      <c r="G48" s="72">
        <v>770940</v>
      </c>
      <c r="H48" s="72">
        <v>70004</v>
      </c>
      <c r="I48" s="72">
        <v>700936</v>
      </c>
      <c r="J48" s="72">
        <v>13473143</v>
      </c>
      <c r="K48" s="72">
        <v>87559</v>
      </c>
      <c r="L48" s="72">
        <v>13385584</v>
      </c>
      <c r="M48" s="72">
        <f>IF(G48=0," ",ROUND(J48*1000/G48,0))</f>
        <v>17476</v>
      </c>
      <c r="N48" s="72">
        <f>IF(H48=0," ",ROUND(K48*1000/H48,0))</f>
        <v>1251</v>
      </c>
      <c r="O48" s="72">
        <f>IF(I48=0," ",ROUND(L48*1000/I48,0))</f>
        <v>19097</v>
      </c>
    </row>
    <row r="49" spans="1:15" ht="13.5" customHeight="1">
      <c r="A49" s="75"/>
      <c r="B49" s="74" t="s">
        <v>67</v>
      </c>
      <c r="C49" s="73"/>
      <c r="D49" s="72">
        <v>6229</v>
      </c>
      <c r="E49" s="72">
        <v>663</v>
      </c>
      <c r="F49" s="72">
        <v>5566</v>
      </c>
      <c r="G49" s="72">
        <v>610690</v>
      </c>
      <c r="H49" s="72">
        <v>36325</v>
      </c>
      <c r="I49" s="72">
        <v>574365</v>
      </c>
      <c r="J49" s="72">
        <v>11598335</v>
      </c>
      <c r="K49" s="72">
        <v>46453</v>
      </c>
      <c r="L49" s="72">
        <v>11551882</v>
      </c>
      <c r="M49" s="72">
        <f>IF(G49=0," ",ROUND(J49*1000/G49,0))</f>
        <v>18992</v>
      </c>
      <c r="N49" s="72">
        <f>IF(H49=0," ",ROUND(K49*1000/H49,0))</f>
        <v>1279</v>
      </c>
      <c r="O49" s="72">
        <f>IF(I49=0," ",ROUND(L49*1000/I49,0))</f>
        <v>20112</v>
      </c>
    </row>
    <row r="50" spans="1:15" ht="13.5" customHeight="1">
      <c r="A50" s="75"/>
      <c r="B50" s="74" t="s">
        <v>66</v>
      </c>
      <c r="C50" s="73"/>
      <c r="D50" s="72">
        <v>13537</v>
      </c>
      <c r="E50" s="72">
        <v>681</v>
      </c>
      <c r="F50" s="72">
        <v>12856</v>
      </c>
      <c r="G50" s="72">
        <v>1379506</v>
      </c>
      <c r="H50" s="72">
        <v>35386</v>
      </c>
      <c r="I50" s="72">
        <v>1344120</v>
      </c>
      <c r="J50" s="72">
        <v>29814287</v>
      </c>
      <c r="K50" s="72">
        <v>37912</v>
      </c>
      <c r="L50" s="72">
        <v>29776375</v>
      </c>
      <c r="M50" s="72">
        <f>IF(G50=0," ",ROUND(J50*1000/G50,0))</f>
        <v>21612</v>
      </c>
      <c r="N50" s="72">
        <f>IF(H50=0," ",ROUND(K50*1000/H50,0))</f>
        <v>1071</v>
      </c>
      <c r="O50" s="72">
        <f>IF(I50=0," ",ROUND(L50*1000/I50,0))</f>
        <v>22153</v>
      </c>
    </row>
    <row r="51" spans="1:15" ht="13.5" customHeight="1">
      <c r="A51" s="83"/>
      <c r="B51" s="82" t="s">
        <v>65</v>
      </c>
      <c r="C51" s="81"/>
      <c r="D51" s="80">
        <v>2249</v>
      </c>
      <c r="E51" s="80">
        <v>316</v>
      </c>
      <c r="F51" s="80">
        <v>1933</v>
      </c>
      <c r="G51" s="80">
        <v>178818</v>
      </c>
      <c r="H51" s="80">
        <v>18173</v>
      </c>
      <c r="I51" s="80">
        <v>160645</v>
      </c>
      <c r="J51" s="80">
        <v>1847898</v>
      </c>
      <c r="K51" s="80">
        <v>18497</v>
      </c>
      <c r="L51" s="80">
        <v>1829401</v>
      </c>
      <c r="M51" s="80">
        <f>IF(G51=0," ",ROUND(J51*1000/G51,0))</f>
        <v>10334</v>
      </c>
      <c r="N51" s="80">
        <f>IF(H51=0," ",ROUND(K51*1000/H51,0))</f>
        <v>1018</v>
      </c>
      <c r="O51" s="80">
        <f>IF(I51=0," ",ROUND(L51*1000/I51,0))</f>
        <v>11388</v>
      </c>
    </row>
    <row r="52" spans="1:15" ht="13.5" customHeight="1">
      <c r="A52" s="75"/>
      <c r="B52" s="74" t="s">
        <v>64</v>
      </c>
      <c r="C52" s="73"/>
      <c r="D52" s="72">
        <v>5500</v>
      </c>
      <c r="E52" s="72">
        <v>280</v>
      </c>
      <c r="F52" s="72">
        <v>5220</v>
      </c>
      <c r="G52" s="72">
        <v>620266</v>
      </c>
      <c r="H52" s="72">
        <v>16961</v>
      </c>
      <c r="I52" s="72">
        <v>603305</v>
      </c>
      <c r="J52" s="72">
        <v>12976965</v>
      </c>
      <c r="K52" s="72">
        <v>19394</v>
      </c>
      <c r="L52" s="72">
        <v>12957571</v>
      </c>
      <c r="M52" s="72">
        <f>IF(G52=0," ",ROUND(J52*1000/G52,0))</f>
        <v>20922</v>
      </c>
      <c r="N52" s="72">
        <f>IF(H52=0," ",ROUND(K52*1000/H52,0))</f>
        <v>1143</v>
      </c>
      <c r="O52" s="72">
        <f>IF(I52=0," ",ROUND(L52*1000/I52,0))</f>
        <v>21478</v>
      </c>
    </row>
    <row r="53" spans="1:15" ht="13.5" customHeight="1">
      <c r="A53" s="75"/>
      <c r="B53" s="74" t="s">
        <v>63</v>
      </c>
      <c r="C53" s="73"/>
      <c r="D53" s="72">
        <v>6022</v>
      </c>
      <c r="E53" s="72">
        <v>297</v>
      </c>
      <c r="F53" s="72">
        <v>5725</v>
      </c>
      <c r="G53" s="72">
        <v>629317</v>
      </c>
      <c r="H53" s="72">
        <v>16421</v>
      </c>
      <c r="I53" s="72">
        <v>612896</v>
      </c>
      <c r="J53" s="72">
        <v>12651098</v>
      </c>
      <c r="K53" s="72">
        <v>20966</v>
      </c>
      <c r="L53" s="72">
        <v>12630132</v>
      </c>
      <c r="M53" s="72">
        <f>IF(G53=0," ",ROUND(J53*1000/G53,0))</f>
        <v>20103</v>
      </c>
      <c r="N53" s="72">
        <f>IF(H53=0," ",ROUND(K53*1000/H53,0))</f>
        <v>1277</v>
      </c>
      <c r="O53" s="72">
        <f>IF(I53=0," ",ROUND(L53*1000/I53,0))</f>
        <v>20607</v>
      </c>
    </row>
    <row r="54" spans="1:15" ht="13.5" customHeight="1">
      <c r="A54" s="75"/>
      <c r="B54" s="74" t="s">
        <v>62</v>
      </c>
      <c r="C54" s="73"/>
      <c r="D54" s="72">
        <v>8156</v>
      </c>
      <c r="E54" s="72">
        <v>458</v>
      </c>
      <c r="F54" s="72">
        <v>7698</v>
      </c>
      <c r="G54" s="72">
        <v>888251</v>
      </c>
      <c r="H54" s="72">
        <v>26244</v>
      </c>
      <c r="I54" s="72">
        <v>862007</v>
      </c>
      <c r="J54" s="72">
        <v>19494987</v>
      </c>
      <c r="K54" s="72">
        <v>31060</v>
      </c>
      <c r="L54" s="72">
        <v>19463927</v>
      </c>
      <c r="M54" s="72">
        <f>IF(G54=0," ",ROUND(J54*1000/G54,0))</f>
        <v>21948</v>
      </c>
      <c r="N54" s="72">
        <f>IF(H54=0," ",ROUND(K54*1000/H54,0))</f>
        <v>1184</v>
      </c>
      <c r="O54" s="72">
        <f>IF(I54=0," ",ROUND(L54*1000/I54,0))</f>
        <v>22580</v>
      </c>
    </row>
    <row r="55" spans="1:15" ht="13.5" customHeight="1">
      <c r="A55" s="75"/>
      <c r="B55" s="74" t="s">
        <v>61</v>
      </c>
      <c r="C55" s="73"/>
      <c r="D55" s="72">
        <v>6565</v>
      </c>
      <c r="E55" s="72">
        <v>689</v>
      </c>
      <c r="F55" s="72">
        <v>5876</v>
      </c>
      <c r="G55" s="72">
        <v>569369</v>
      </c>
      <c r="H55" s="72">
        <v>32660</v>
      </c>
      <c r="I55" s="72">
        <v>536709</v>
      </c>
      <c r="J55" s="72">
        <v>9260975</v>
      </c>
      <c r="K55" s="72">
        <v>44592</v>
      </c>
      <c r="L55" s="72">
        <v>9216383</v>
      </c>
      <c r="M55" s="72">
        <f>IF(G55=0," ",ROUND(J55*1000/G55,0))</f>
        <v>16265</v>
      </c>
      <c r="N55" s="72">
        <f>IF(H55=0," ",ROUND(K55*1000/H55,0))</f>
        <v>1365</v>
      </c>
      <c r="O55" s="72">
        <f>IF(I55=0," ",ROUND(L55*1000/I55,0))</f>
        <v>17172</v>
      </c>
    </row>
    <row r="56" spans="1:15" ht="13.5" customHeight="1">
      <c r="A56" s="83"/>
      <c r="B56" s="82" t="s">
        <v>60</v>
      </c>
      <c r="C56" s="81"/>
      <c r="D56" s="80">
        <v>6975</v>
      </c>
      <c r="E56" s="80">
        <v>1234</v>
      </c>
      <c r="F56" s="80">
        <v>5741</v>
      </c>
      <c r="G56" s="80">
        <v>560428</v>
      </c>
      <c r="H56" s="80">
        <v>62181</v>
      </c>
      <c r="I56" s="80">
        <v>498247</v>
      </c>
      <c r="J56" s="80">
        <v>8127500</v>
      </c>
      <c r="K56" s="80">
        <v>81356</v>
      </c>
      <c r="L56" s="80">
        <v>8046144</v>
      </c>
      <c r="M56" s="80">
        <f>IF(G56=0," ",ROUND(J56*1000/G56,0))</f>
        <v>14502</v>
      </c>
      <c r="N56" s="80">
        <f>IF(H56=0," ",ROUND(K56*1000/H56,0))</f>
        <v>1308</v>
      </c>
      <c r="O56" s="80">
        <f>IF(I56=0," ",ROUND(L56*1000/I56,0))</f>
        <v>16149</v>
      </c>
    </row>
    <row r="57" spans="1:15" ht="13.5" customHeight="1">
      <c r="A57" s="75"/>
      <c r="B57" s="74" t="s">
        <v>59</v>
      </c>
      <c r="C57" s="73"/>
      <c r="D57" s="72">
        <v>4050</v>
      </c>
      <c r="E57" s="72">
        <v>629</v>
      </c>
      <c r="F57" s="72">
        <v>3421</v>
      </c>
      <c r="G57" s="72">
        <v>341887</v>
      </c>
      <c r="H57" s="72">
        <v>21414</v>
      </c>
      <c r="I57" s="72">
        <v>320473</v>
      </c>
      <c r="J57" s="72">
        <v>6006915</v>
      </c>
      <c r="K57" s="72">
        <v>28294</v>
      </c>
      <c r="L57" s="72">
        <v>5978621</v>
      </c>
      <c r="M57" s="72">
        <f>IF(G57=0," ",ROUND(J57*1000/G57,0))</f>
        <v>17570</v>
      </c>
      <c r="N57" s="72">
        <f>IF(H57=0," ",ROUND(K57*1000/H57,0))</f>
        <v>1321</v>
      </c>
      <c r="O57" s="72">
        <f>IF(I57=0," ",ROUND(L57*1000/I57,0))</f>
        <v>18656</v>
      </c>
    </row>
    <row r="58" spans="1:15" ht="13.5" customHeight="1">
      <c r="A58" s="75"/>
      <c r="B58" s="74" t="s">
        <v>58</v>
      </c>
      <c r="C58" s="73"/>
      <c r="D58" s="72">
        <v>7144</v>
      </c>
      <c r="E58" s="72">
        <v>611</v>
      </c>
      <c r="F58" s="72">
        <v>6533</v>
      </c>
      <c r="G58" s="72">
        <v>638424</v>
      </c>
      <c r="H58" s="72">
        <v>27865</v>
      </c>
      <c r="I58" s="72">
        <v>610559</v>
      </c>
      <c r="J58" s="72">
        <v>12151037</v>
      </c>
      <c r="K58" s="72">
        <v>49182</v>
      </c>
      <c r="L58" s="72">
        <v>12101855</v>
      </c>
      <c r="M58" s="72">
        <f>IF(G58=0," ",ROUND(J58*1000/G58,0))</f>
        <v>19033</v>
      </c>
      <c r="N58" s="72">
        <f>IF(H58=0," ",ROUND(K58*1000/H58,0))</f>
        <v>1765</v>
      </c>
      <c r="O58" s="72">
        <f>IF(I58=0," ",ROUND(L58*1000/I58,0))</f>
        <v>19821</v>
      </c>
    </row>
    <row r="59" spans="1:15" ht="13.5" customHeight="1">
      <c r="A59" s="75"/>
      <c r="B59" s="74" t="s">
        <v>57</v>
      </c>
      <c r="C59" s="73"/>
      <c r="D59" s="72">
        <v>2561</v>
      </c>
      <c r="E59" s="72">
        <v>339</v>
      </c>
      <c r="F59" s="72">
        <v>2222</v>
      </c>
      <c r="G59" s="72">
        <v>246990</v>
      </c>
      <c r="H59" s="72">
        <v>14334</v>
      </c>
      <c r="I59" s="72">
        <v>232656</v>
      </c>
      <c r="J59" s="72">
        <v>4278843</v>
      </c>
      <c r="K59" s="72">
        <v>19213</v>
      </c>
      <c r="L59" s="72">
        <v>4259630</v>
      </c>
      <c r="M59" s="72">
        <f>IF(G59=0," ",ROUND(J59*1000/G59,0))</f>
        <v>17324</v>
      </c>
      <c r="N59" s="72">
        <f>IF(H59=0," ",ROUND(K59*1000/H59,0))</f>
        <v>1340</v>
      </c>
      <c r="O59" s="72">
        <f>IF(I59=0," ",ROUND(L59*1000/I59,0))</f>
        <v>18309</v>
      </c>
    </row>
    <row r="60" spans="1:15" ht="13.5" customHeight="1">
      <c r="A60" s="75"/>
      <c r="B60" s="74" t="s">
        <v>56</v>
      </c>
      <c r="C60" s="73"/>
      <c r="D60" s="72">
        <v>1834</v>
      </c>
      <c r="E60" s="72">
        <v>289</v>
      </c>
      <c r="F60" s="72">
        <v>1545</v>
      </c>
      <c r="G60" s="72">
        <v>173951</v>
      </c>
      <c r="H60" s="72">
        <v>19507</v>
      </c>
      <c r="I60" s="72">
        <v>154444</v>
      </c>
      <c r="J60" s="72">
        <v>2375830</v>
      </c>
      <c r="K60" s="72">
        <v>20447</v>
      </c>
      <c r="L60" s="72">
        <v>2355383</v>
      </c>
      <c r="M60" s="72">
        <f>IF(G60=0," ",ROUND(J60*1000/G60,0))</f>
        <v>13658</v>
      </c>
      <c r="N60" s="72">
        <f>IF(H60=0," ",ROUND(K60*1000/H60,0))</f>
        <v>1048</v>
      </c>
      <c r="O60" s="72">
        <f>IF(I60=0," ",ROUND(L60*1000/I60,0))</f>
        <v>15251</v>
      </c>
    </row>
    <row r="61" spans="1:15" ht="13.5" customHeight="1">
      <c r="A61" s="83"/>
      <c r="B61" s="82" t="s">
        <v>55</v>
      </c>
      <c r="C61" s="81"/>
      <c r="D61" s="80">
        <v>9372</v>
      </c>
      <c r="E61" s="80">
        <v>1026</v>
      </c>
      <c r="F61" s="80">
        <v>8346</v>
      </c>
      <c r="G61" s="80">
        <v>904149</v>
      </c>
      <c r="H61" s="80">
        <v>47930</v>
      </c>
      <c r="I61" s="80">
        <v>856219</v>
      </c>
      <c r="J61" s="80">
        <v>15763314</v>
      </c>
      <c r="K61" s="80">
        <v>59285</v>
      </c>
      <c r="L61" s="80">
        <v>15704029</v>
      </c>
      <c r="M61" s="80">
        <f>IF(G61=0," ",ROUND(J61*1000/G61,0))</f>
        <v>17434</v>
      </c>
      <c r="N61" s="80">
        <f>IF(H61=0," ",ROUND(K61*1000/H61,0))</f>
        <v>1237</v>
      </c>
      <c r="O61" s="80">
        <f>IF(I61=0," ",ROUND(L61*1000/I61,0))</f>
        <v>18341</v>
      </c>
    </row>
    <row r="62" spans="1:15" ht="13.5" customHeight="1">
      <c r="A62" s="79"/>
      <c r="B62" s="78" t="s">
        <v>54</v>
      </c>
      <c r="C62" s="77"/>
      <c r="D62" s="76">
        <v>11318</v>
      </c>
      <c r="E62" s="76">
        <v>822</v>
      </c>
      <c r="F62" s="76">
        <v>10496</v>
      </c>
      <c r="G62" s="76">
        <v>1120978</v>
      </c>
      <c r="H62" s="76">
        <v>52378</v>
      </c>
      <c r="I62" s="76">
        <v>1068600</v>
      </c>
      <c r="J62" s="76">
        <v>26993934</v>
      </c>
      <c r="K62" s="76">
        <v>54876</v>
      </c>
      <c r="L62" s="76">
        <v>26939058</v>
      </c>
      <c r="M62" s="76">
        <f>IF(G62=0," ",ROUND(J62*1000/G62,0))</f>
        <v>24081</v>
      </c>
      <c r="N62" s="76">
        <f>IF(H62=0," ",ROUND(K62*1000/H62,0))</f>
        <v>1048</v>
      </c>
      <c r="O62" s="76">
        <f>IF(I62=0," ",ROUND(L62*1000/I62,0))</f>
        <v>25210</v>
      </c>
    </row>
    <row r="63" spans="1:15" ht="13.5" customHeight="1">
      <c r="A63" s="75"/>
      <c r="B63" s="74" t="s">
        <v>53</v>
      </c>
      <c r="C63" s="73"/>
      <c r="D63" s="72">
        <v>14000</v>
      </c>
      <c r="E63" s="72">
        <v>2162</v>
      </c>
      <c r="F63" s="72">
        <v>11838</v>
      </c>
      <c r="G63" s="72">
        <v>1210679</v>
      </c>
      <c r="H63" s="72">
        <v>122392</v>
      </c>
      <c r="I63" s="72">
        <v>1088287</v>
      </c>
      <c r="J63" s="72">
        <v>18282302</v>
      </c>
      <c r="K63" s="72">
        <v>108016</v>
      </c>
      <c r="L63" s="72">
        <v>18174286</v>
      </c>
      <c r="M63" s="72">
        <f>IF(G63=0," ",ROUND(J63*1000/G63,0))</f>
        <v>15101</v>
      </c>
      <c r="N63" s="72">
        <f>IF(H63=0," ",ROUND(K63*1000/H63,0))</f>
        <v>883</v>
      </c>
      <c r="O63" s="72">
        <f>IF(I63=0," ",ROUND(L63*1000/I63,0))</f>
        <v>16700</v>
      </c>
    </row>
    <row r="64" spans="1:15" ht="13.5" customHeight="1">
      <c r="A64" s="75"/>
      <c r="B64" s="74" t="s">
        <v>52</v>
      </c>
      <c r="C64" s="73"/>
      <c r="D64" s="72">
        <v>4328</v>
      </c>
      <c r="E64" s="72">
        <v>306</v>
      </c>
      <c r="F64" s="72">
        <v>4022</v>
      </c>
      <c r="G64" s="72">
        <v>363032</v>
      </c>
      <c r="H64" s="72">
        <v>14111</v>
      </c>
      <c r="I64" s="72">
        <v>348921</v>
      </c>
      <c r="J64" s="72">
        <v>7410565</v>
      </c>
      <c r="K64" s="72">
        <v>23050</v>
      </c>
      <c r="L64" s="72">
        <v>7387515</v>
      </c>
      <c r="M64" s="72">
        <f>IF(G64=0," ",ROUND(J64*1000/G64,0))</f>
        <v>20413</v>
      </c>
      <c r="N64" s="72">
        <f>IF(H64=0," ",ROUND(K64*1000/H64,0))</f>
        <v>1633</v>
      </c>
      <c r="O64" s="72">
        <f>IF(I64=0," ",ROUND(L64*1000/I64,0))</f>
        <v>21172</v>
      </c>
    </row>
    <row r="65" spans="1:15" ht="13.5" customHeight="1">
      <c r="A65" s="75"/>
      <c r="B65" s="74" t="s">
        <v>51</v>
      </c>
      <c r="C65" s="73"/>
      <c r="D65" s="72">
        <v>5590</v>
      </c>
      <c r="E65" s="72">
        <v>577</v>
      </c>
      <c r="F65" s="72">
        <v>5013</v>
      </c>
      <c r="G65" s="72">
        <v>537720</v>
      </c>
      <c r="H65" s="72">
        <v>34879</v>
      </c>
      <c r="I65" s="72">
        <v>502841</v>
      </c>
      <c r="J65" s="72">
        <v>8963889</v>
      </c>
      <c r="K65" s="72">
        <v>34388</v>
      </c>
      <c r="L65" s="72">
        <v>8929501</v>
      </c>
      <c r="M65" s="72">
        <f>IF(G65=0," ",ROUND(J65*1000/G65,0))</f>
        <v>16670</v>
      </c>
      <c r="N65" s="72">
        <f>IF(H65=0," ",ROUND(K65*1000/H65,0))</f>
        <v>986</v>
      </c>
      <c r="O65" s="72">
        <f>IF(I65=0," ",ROUND(L65*1000/I65,0))</f>
        <v>17758</v>
      </c>
    </row>
    <row r="66" spans="1:15" ht="13.5" customHeight="1">
      <c r="A66" s="71"/>
      <c r="B66" s="70" t="s">
        <v>50</v>
      </c>
      <c r="C66" s="69"/>
      <c r="D66" s="68">
        <v>11983</v>
      </c>
      <c r="E66" s="68">
        <v>2195</v>
      </c>
      <c r="F66" s="68">
        <v>9788</v>
      </c>
      <c r="G66" s="68">
        <v>1074777</v>
      </c>
      <c r="H66" s="68">
        <v>133663</v>
      </c>
      <c r="I66" s="68">
        <v>941114</v>
      </c>
      <c r="J66" s="68">
        <v>13991907</v>
      </c>
      <c r="K66" s="68">
        <v>132229</v>
      </c>
      <c r="L66" s="68">
        <v>13859678</v>
      </c>
      <c r="M66" s="68">
        <f>IF(G66=0," ",ROUND(J66*1000/G66,0))</f>
        <v>13018</v>
      </c>
      <c r="N66" s="68">
        <f>IF(H66=0," ",ROUND(K66*1000/H66,0))</f>
        <v>989</v>
      </c>
      <c r="O66" s="68">
        <f>IF(I66=0," ",ROUND(L66*1000/I66,0))</f>
        <v>14727</v>
      </c>
    </row>
    <row r="67" spans="1:15" ht="13.5" customHeight="1">
      <c r="A67" s="67"/>
      <c r="B67" s="66" t="s">
        <v>49</v>
      </c>
      <c r="C67" s="65"/>
      <c r="D67" s="59">
        <f>SUM(D7:D8)</f>
        <v>430306</v>
      </c>
      <c r="E67" s="59">
        <f>SUM(E7:E8)</f>
        <v>15654</v>
      </c>
      <c r="F67" s="59">
        <f>SUM(F7:F8)</f>
        <v>414652</v>
      </c>
      <c r="G67" s="59">
        <f>SUM(G7:G8)</f>
        <v>43494799</v>
      </c>
      <c r="H67" s="59">
        <f>SUM(H7:H8)</f>
        <v>769010</v>
      </c>
      <c r="I67" s="64">
        <f>SUM(I7:I8)</f>
        <v>42725789</v>
      </c>
      <c r="J67" s="63">
        <f>SUM(J7:J8)</f>
        <v>1134252470</v>
      </c>
      <c r="K67" s="62">
        <f>SUM(K7:K8)</f>
        <v>1419759</v>
      </c>
      <c r="L67" s="61">
        <f>SUM(L7:L8)</f>
        <v>1132832711</v>
      </c>
      <c r="M67" s="60">
        <f>IF(G67=0," ",ROUND(J67*1000/G67,0))</f>
        <v>26078</v>
      </c>
      <c r="N67" s="59">
        <f>IF(H67=0," ",ROUND(K67*1000/H67,0))</f>
        <v>1846</v>
      </c>
      <c r="O67" s="58">
        <f>IF(I67=0," ",ROUND(L67*1000/I67,0))</f>
        <v>26514</v>
      </c>
    </row>
    <row r="68" spans="1:15" ht="13.5" customHeight="1">
      <c r="A68" s="57"/>
      <c r="B68" s="56" t="s">
        <v>48</v>
      </c>
      <c r="C68" s="55"/>
      <c r="D68" s="52">
        <f>SUM(D9:D35)</f>
        <v>689003</v>
      </c>
      <c r="E68" s="52">
        <f>SUM(E9:E35)</f>
        <v>47030</v>
      </c>
      <c r="F68" s="52">
        <f>SUM(F9:F35)</f>
        <v>641973</v>
      </c>
      <c r="G68" s="52">
        <f>SUM(G9:G35)</f>
        <v>72275644</v>
      </c>
      <c r="H68" s="52">
        <f>SUM(H9:H35)</f>
        <v>2500466</v>
      </c>
      <c r="I68" s="54">
        <f>SUM(I9:I35)</f>
        <v>69775178</v>
      </c>
      <c r="J68" s="52">
        <f>SUM(J9:J35)</f>
        <v>1543475076</v>
      </c>
      <c r="K68" s="52">
        <f>SUM(K9:K35)</f>
        <v>3298136</v>
      </c>
      <c r="L68" s="54">
        <f>SUM(L9:L35)</f>
        <v>1540176940</v>
      </c>
      <c r="M68" s="53">
        <f>IF(G68=0," ",ROUND(J68*1000/G68,0))</f>
        <v>21355</v>
      </c>
      <c r="N68" s="52">
        <f>IF(H68=0," ",ROUND(K68*1000/H68,0))</f>
        <v>1319</v>
      </c>
      <c r="O68" s="51">
        <f>IF(I68=0," ",ROUND(L68*1000/I68,0))</f>
        <v>22073</v>
      </c>
    </row>
    <row r="69" spans="1:15" ht="13.5" customHeight="1">
      <c r="A69" s="57"/>
      <c r="B69" s="56" t="s">
        <v>47</v>
      </c>
      <c r="C69" s="55"/>
      <c r="D69" s="52">
        <f>SUM(D36:D66)</f>
        <v>229199</v>
      </c>
      <c r="E69" s="52">
        <f>SUM(E36:E66)</f>
        <v>18503</v>
      </c>
      <c r="F69" s="52">
        <f>SUM(F36:F66)</f>
        <v>210696</v>
      </c>
      <c r="G69" s="52">
        <f>SUM(G36:G66)</f>
        <v>22316801</v>
      </c>
      <c r="H69" s="52">
        <f>SUM(H36:H66)</f>
        <v>977334</v>
      </c>
      <c r="I69" s="54">
        <f>SUM(I36:I66)</f>
        <v>21339467</v>
      </c>
      <c r="J69" s="52">
        <f>SUM(J36:J66)</f>
        <v>470944409</v>
      </c>
      <c r="K69" s="52">
        <f>SUM(K36:K66)</f>
        <v>1171282</v>
      </c>
      <c r="L69" s="54">
        <f>SUM(L36:L66)</f>
        <v>469773127</v>
      </c>
      <c r="M69" s="53">
        <f>IF(G69=0," ",ROUND(J69*1000/G69,0))</f>
        <v>21103</v>
      </c>
      <c r="N69" s="52">
        <f>IF(H69=0," ",ROUND(K69*1000/H69,0))</f>
        <v>1198</v>
      </c>
      <c r="O69" s="51">
        <f>IF(I69=0," ",ROUND(L69*1000/I69,0))</f>
        <v>22014</v>
      </c>
    </row>
    <row r="70" spans="1:15" ht="13.5" customHeight="1">
      <c r="A70" s="50"/>
      <c r="B70" s="49" t="s">
        <v>46</v>
      </c>
      <c r="C70" s="48"/>
      <c r="D70" s="43">
        <f>SUM(D7:D66)</f>
        <v>1348508</v>
      </c>
      <c r="E70" s="43">
        <f>SUM(E7:E66)</f>
        <v>81187</v>
      </c>
      <c r="F70" s="43">
        <f>SUM(F7:F66)</f>
        <v>1267321</v>
      </c>
      <c r="G70" s="43">
        <f>SUM(G7:G66)</f>
        <v>138087244</v>
      </c>
      <c r="H70" s="43">
        <f>SUM(H7:H66)</f>
        <v>4246810</v>
      </c>
      <c r="I70" s="47">
        <f>SUM(I7:I66)</f>
        <v>133840434</v>
      </c>
      <c r="J70" s="42">
        <f>SUM(J7:J66)</f>
        <v>3148671955</v>
      </c>
      <c r="K70" s="46">
        <f>SUM(K7:K66)</f>
        <v>5889177</v>
      </c>
      <c r="L70" s="45">
        <f>SUM(L7:L66)</f>
        <v>3142782778</v>
      </c>
      <c r="M70" s="44">
        <f>IF(G70=0," ",ROUND(J70*1000/G70,0))</f>
        <v>22802</v>
      </c>
      <c r="N70" s="43">
        <f>IF(H70=0," ",ROUND(K70*1000/H70,0))</f>
        <v>1387</v>
      </c>
      <c r="O70" s="42">
        <f>IF(I70=0," ",ROUND(L70*1000/I70,0))</f>
        <v>23482</v>
      </c>
    </row>
    <row r="71" spans="1:15" ht="13.5" customHeight="1">
      <c r="D71" s="41">
        <f>SUM(D67:D69)</f>
        <v>1348508</v>
      </c>
      <c r="E71" s="41">
        <f>SUM(E67:E69)</f>
        <v>81187</v>
      </c>
      <c r="F71" s="41">
        <f>SUM(F67:F69)</f>
        <v>1267321</v>
      </c>
      <c r="G71" s="41">
        <f>SUM(G67:G69)</f>
        <v>138087244</v>
      </c>
      <c r="H71" s="41">
        <f>SUM(H67:H69)</f>
        <v>4246810</v>
      </c>
      <c r="I71" s="41">
        <f>SUM(I67:I69)</f>
        <v>133840434</v>
      </c>
      <c r="J71" s="41">
        <f>SUM(J67:J69)</f>
        <v>3148671955</v>
      </c>
      <c r="K71" s="41">
        <f>SUM(K67:K69)</f>
        <v>5889177</v>
      </c>
      <c r="L71" s="41">
        <f>SUM(L67:L69)</f>
        <v>3142782778</v>
      </c>
      <c r="M71" s="41"/>
      <c r="N71" s="41"/>
      <c r="O71" s="41"/>
    </row>
    <row r="72" spans="1:15" ht="13.5" customHeight="1">
      <c r="D72" s="40" t="str">
        <f>IF(D70=D71,"一致","不一致")</f>
        <v>一致</v>
      </c>
      <c r="E72" s="40" t="str">
        <f>IF(E70=E71,"一致","不一致")</f>
        <v>一致</v>
      </c>
      <c r="F72" s="40" t="str">
        <f>IF(F70=F71,"一致","不一致")</f>
        <v>一致</v>
      </c>
      <c r="G72" s="40" t="str">
        <f>IF(G70=G71,"一致","不一致")</f>
        <v>一致</v>
      </c>
      <c r="H72" s="40" t="str">
        <f>IF(H70=H71,"一致","不一致")</f>
        <v>一致</v>
      </c>
      <c r="I72" s="40" t="str">
        <f>IF(I70=I71,"一致","不一致")</f>
        <v>一致</v>
      </c>
      <c r="J72" s="40" t="str">
        <f>IF(J70=J71,"一致","不一致")</f>
        <v>一致</v>
      </c>
      <c r="K72" s="40" t="str">
        <f>IF(K70=K71,"一致","不一致")</f>
        <v>一致</v>
      </c>
      <c r="L72" s="40" t="str">
        <f>IF(L70=L71,"一致","不一致")</f>
        <v>一致</v>
      </c>
      <c r="M72" s="40"/>
      <c r="N72" s="40"/>
      <c r="O72" s="40"/>
    </row>
  </sheetData>
  <mergeCells count="5">
    <mergeCell ref="M4:O4"/>
    <mergeCell ref="B4:B6"/>
    <mergeCell ref="D4:F4"/>
    <mergeCell ref="G4:I4"/>
    <mergeCell ref="J4:L4"/>
  </mergeCells>
  <phoneticPr fontId="2"/>
  <pageMargins left="0.59055118110236227" right="0.59055118110236227" top="0.59055118110236227" bottom="0.59055118110236227" header="0.31496062992125984" footer="0.31496062992125984"/>
  <pageSetup paperSize="9" scale="80" firstPageNumber="151" orientation="portrait" useFirstPageNumber="1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概家12-1</vt:lpstr>
      <vt:lpstr>概家12-2</vt:lpstr>
      <vt:lpstr>'概家12-2'!Print_Area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2021-03-04T01:40:39Z</cp:lastPrinted>
  <dcterms:created xsi:type="dcterms:W3CDTF">2008-11-25T06:12:51Z</dcterms:created>
  <dcterms:modified xsi:type="dcterms:W3CDTF">2021-03-04T01:40:42Z</dcterms:modified>
</cp:coreProperties>
</file>