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都市計画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O72" i="1" s="1"/>
  <c r="J72" i="1"/>
  <c r="I72" i="1"/>
  <c r="M72" i="1" s="1"/>
  <c r="H72" i="1"/>
  <c r="G72" i="1"/>
  <c r="F72" i="1"/>
  <c r="E72" i="1"/>
  <c r="N72" i="1" s="1"/>
  <c r="D72" i="1"/>
  <c r="O71" i="1"/>
  <c r="L71" i="1"/>
  <c r="K71" i="1"/>
  <c r="J71" i="1"/>
  <c r="I71" i="1"/>
  <c r="M71" i="1" s="1"/>
  <c r="H71" i="1"/>
  <c r="G71" i="1"/>
  <c r="F71" i="1"/>
  <c r="E71" i="1"/>
  <c r="N71" i="1" s="1"/>
  <c r="D71" i="1"/>
  <c r="L70" i="1"/>
  <c r="K70" i="1"/>
  <c r="O70" i="1" s="1"/>
  <c r="J70" i="1"/>
  <c r="I70" i="1"/>
  <c r="M70" i="1" s="1"/>
  <c r="H70" i="1"/>
  <c r="G70" i="1"/>
  <c r="F70" i="1"/>
  <c r="E70" i="1"/>
  <c r="N70" i="1" s="1"/>
  <c r="D70" i="1"/>
  <c r="O69" i="1"/>
  <c r="L69" i="1"/>
  <c r="K69" i="1"/>
  <c r="J69" i="1"/>
  <c r="I69" i="1"/>
  <c r="M69" i="1" s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<sst xmlns="http://schemas.openxmlformats.org/spreadsheetml/2006/main" count="97" uniqueCount="94">
  <si>
    <t>　　（３）都市計画税</t>
    <rPh sb="5" eb="7">
      <t>トシ</t>
    </rPh>
    <rPh sb="7" eb="9">
      <t>ケイカク</t>
    </rPh>
    <rPh sb="9" eb="10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</si>
  <si>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</si>
  <si>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</si>
  <si>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</si>
  <si>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</si>
  <si>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</si>
  <si>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</si>
  <si>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</si>
  <si>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</si>
  <si>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</si>
  <si>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</si>
  <si>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</si>
  <si>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</si>
  <si>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</si>
  <si>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</si>
  <si>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</si>
  <si>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</si>
  <si>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</si>
  <si>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</si>
  <si>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</si>
  <si>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</si>
  <si>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</si>
  <si>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</si>
  <si>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</si>
  <si>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</si>
  <si>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</si>
  <si>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</si>
  <si>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</si>
  <si>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</si>
  <si>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</si>
  <si>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</si>
  <si>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</si>
  <si>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</si>
  <si>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</si>
  <si>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</si>
  <si>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</si>
  <si>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</si>
  <si>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</si>
  <si>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</si>
  <si>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</si>
  <si>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</si>
  <si>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</si>
  <si>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</si>
  <si>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</si>
  <si>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</si>
  <si>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</si>
  <si>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</si>
  <si>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</si>
  <si>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</si>
  <si>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</si>
  <si>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</si>
  <si>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</si>
  <si>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</si>
  <si>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</si>
  <si>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</si>
  <si>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</si>
  <si>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</si>
  <si>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</si>
  <si>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</si>
  <si>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</si>
  <si>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</si>
  <si>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</si>
  <si>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</si>
  <si>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</si>
  <si>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</si>
  <si>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</si>
  <si>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</si>
  <si>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</si>
  <si>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</si>
  <si>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</si>
  <si>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</si>
  <si>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</si>
  <si>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</si>
  <si>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</si>
  <si>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</si>
  <si>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</si>
  <si>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</si>
  <si>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</si>
  <si>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</si>
  <si>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</si>
  <si>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</si>
  <si>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</si>
  <si>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</si>
  <si>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</si>
  <si>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</si>
  <si>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</si>
  <si>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</si>
  <si>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</si>
  <si>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</si>
  <si>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</si>
  <si>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</si>
  <si>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</si>
  <si>
    <t>二　目的税</t>
  </si>
  <si>
    <t>　１　法定目的税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</si>
</sst>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A2" sqref="A1:A3"/>
    </sheetView>
  </sheetViews>
  <sheetFormatPr defaultRowHeight="12.75" customHeight="1"/>
  <cols>
    <col min="1" max="1" width="0.875" style="32" customWidth="1"/>
    <col min="2" max="2" width="6.625" style="32" customWidth="1"/>
    <col min="3" max="3" width="0.875" style="32" customWidth="1"/>
    <col min="4" max="12" width="9.625" style="52" customWidth="1"/>
    <col min="13" max="15" width="6.625" style="53" customWidth="1"/>
    <col min="16" max="16384" width="9" style="52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10" t="s">
        <v>0</v>
      </c>
      <c r="B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3"/>
      <c r="N4" s="54" t="s">
        <v>1</v>
      </c>
      <c r="O4" s="54"/>
    </row>
    <row r="5" spans="1:15" s="16" customFormat="1" ht="12.75" customHeight="1">
      <c r="A5" s="14"/>
      <c r="B5" s="55" t="s">
        <v>2</v>
      </c>
      <c r="C5" s="15"/>
      <c r="D5" s="58" t="s">
        <v>3</v>
      </c>
      <c r="E5" s="58"/>
      <c r="F5" s="58"/>
      <c r="G5" s="58"/>
      <c r="H5" s="58"/>
      <c r="I5" s="58" t="s">
        <v>4</v>
      </c>
      <c r="J5" s="58"/>
      <c r="K5" s="58"/>
      <c r="L5" s="58"/>
      <c r="M5" s="58" t="s">
        <v>5</v>
      </c>
      <c r="N5" s="58"/>
      <c r="O5" s="58"/>
    </row>
    <row r="6" spans="1:15" s="6" customFormat="1" ht="12.75" customHeight="1">
      <c r="A6" s="17"/>
      <c r="B6" s="56"/>
      <c r="C6" s="18"/>
      <c r="D6" s="19"/>
      <c r="E6" s="19"/>
      <c r="F6" s="19"/>
      <c r="G6" s="20" t="s">
        <v>6</v>
      </c>
      <c r="H6" s="19" t="s">
        <v>7</v>
      </c>
      <c r="I6" s="19"/>
      <c r="J6" s="19"/>
      <c r="K6" s="19"/>
      <c r="L6" s="20" t="s">
        <v>8</v>
      </c>
      <c r="M6" s="20"/>
      <c r="N6" s="20"/>
      <c r="O6" s="20"/>
    </row>
    <row r="7" spans="1:15" s="6" customFormat="1" ht="12.75" customHeight="1">
      <c r="A7" s="17"/>
      <c r="B7" s="56"/>
      <c r="C7" s="18"/>
      <c r="D7" s="20" t="s">
        <v>9</v>
      </c>
      <c r="E7" s="20" t="s">
        <v>10</v>
      </c>
      <c r="F7" s="21" t="s">
        <v>11</v>
      </c>
      <c r="G7" s="20" t="s">
        <v>12</v>
      </c>
      <c r="H7" s="19" t="s">
        <v>13</v>
      </c>
      <c r="I7" s="20" t="s">
        <v>9</v>
      </c>
      <c r="J7" s="20" t="s">
        <v>10</v>
      </c>
      <c r="K7" s="21" t="s">
        <v>11</v>
      </c>
      <c r="L7" s="20" t="s">
        <v>14</v>
      </c>
      <c r="M7" s="20" t="s">
        <v>15</v>
      </c>
      <c r="N7" s="20" t="s">
        <v>16</v>
      </c>
      <c r="O7" s="20" t="s">
        <v>17</v>
      </c>
    </row>
    <row r="8" spans="1:15" s="6" customFormat="1" ht="12.75" customHeight="1">
      <c r="A8" s="22"/>
      <c r="B8" s="57"/>
      <c r="C8" s="23"/>
      <c r="D8" s="24" t="s">
        <v>18</v>
      </c>
      <c r="E8" s="24" t="s">
        <v>19</v>
      </c>
      <c r="F8" s="24" t="s">
        <v>20</v>
      </c>
      <c r="G8" s="24" t="s">
        <v>21</v>
      </c>
      <c r="H8" s="25" t="s">
        <v>22</v>
      </c>
      <c r="I8" s="24" t="s">
        <v>23</v>
      </c>
      <c r="J8" s="24" t="s">
        <v>24</v>
      </c>
      <c r="K8" s="24" t="s">
        <v>25</v>
      </c>
      <c r="L8" s="24" t="s">
        <v>26</v>
      </c>
      <c r="M8" s="26"/>
      <c r="N8" s="26"/>
      <c r="O8" s="26"/>
    </row>
    <row r="9" spans="1:15" s="32" customFormat="1" ht="12.75" customHeight="1">
      <c r="A9" s="17"/>
      <c r="B9" s="27" t="s">
        <v>27</v>
      </c>
      <c r="C9" s="18"/>
      <c r="D9" s="28">
        <v>12049775</v>
      </c>
      <c r="E9" s="29">
        <v>207560</v>
      </c>
      <c r="F9" s="29">
        <v>12257335</v>
      </c>
      <c r="G9" s="29">
        <v>0</v>
      </c>
      <c r="H9" s="29">
        <v>0</v>
      </c>
      <c r="I9" s="29">
        <v>11947033</v>
      </c>
      <c r="J9" s="29">
        <v>77509</v>
      </c>
      <c r="K9" s="29">
        <v>12024542</v>
      </c>
      <c r="L9" s="30">
        <v>0</v>
      </c>
      <c r="M9" s="31">
        <f t="shared" ref="M9:M72" si="0">IF(I9=0,"",(I9/D9))</f>
        <v>0.99147353373818181</v>
      </c>
      <c r="N9" s="31">
        <f>IF(E9=0,"",IF(J9=0,"0.0%",(J9/E9)))</f>
        <v>0.37342936982077474</v>
      </c>
      <c r="O9" s="31">
        <f>IF(F9=0,"",IF(K9=0,"0.0%",(K9/F9)))</f>
        <v>0.98100786182314503</v>
      </c>
    </row>
    <row r="10" spans="1:15" s="32" customFormat="1" ht="12.75" customHeight="1">
      <c r="A10" s="17"/>
      <c r="B10" s="27" t="s">
        <v>28</v>
      </c>
      <c r="C10" s="18"/>
      <c r="D10" s="33">
        <v>25130581</v>
      </c>
      <c r="E10" s="34">
        <v>209232</v>
      </c>
      <c r="F10" s="34">
        <v>25339813</v>
      </c>
      <c r="G10" s="34">
        <v>0</v>
      </c>
      <c r="H10" s="34">
        <v>0</v>
      </c>
      <c r="I10" s="34">
        <v>25026482</v>
      </c>
      <c r="J10" s="34">
        <v>96242</v>
      </c>
      <c r="K10" s="34">
        <v>25122724</v>
      </c>
      <c r="L10" s="35">
        <v>0</v>
      </c>
      <c r="M10" s="31">
        <f t="shared" si="0"/>
        <v>0.99585767635057865</v>
      </c>
      <c r="N10" s="31">
        <f t="shared" ref="N10:O72" si="1">IF(E10=0,"",IF(J10=0,"0.0%",(J10/E10)))</f>
        <v>0.45997744130916879</v>
      </c>
      <c r="O10" s="31">
        <f t="shared" si="1"/>
        <v>0.99143288863260359</v>
      </c>
    </row>
    <row r="11" spans="1:15" s="32" customFormat="1" ht="12.75" customHeight="1">
      <c r="A11" s="17"/>
      <c r="B11" s="27" t="s">
        <v>29</v>
      </c>
      <c r="C11" s="18"/>
      <c r="D11" s="33">
        <v>341954</v>
      </c>
      <c r="E11" s="34">
        <v>17898</v>
      </c>
      <c r="F11" s="34">
        <v>359852</v>
      </c>
      <c r="G11" s="34">
        <v>0</v>
      </c>
      <c r="H11" s="34">
        <v>0</v>
      </c>
      <c r="I11" s="34">
        <v>338615</v>
      </c>
      <c r="J11" s="34">
        <v>2405</v>
      </c>
      <c r="K11" s="34">
        <v>341020</v>
      </c>
      <c r="L11" s="35">
        <v>0</v>
      </c>
      <c r="M11" s="31">
        <f t="shared" si="0"/>
        <v>0.99023552875532972</v>
      </c>
      <c r="N11" s="31">
        <f t="shared" si="1"/>
        <v>0.13437255559280367</v>
      </c>
      <c r="O11" s="31">
        <f t="shared" si="1"/>
        <v>0.94766737436501669</v>
      </c>
    </row>
    <row r="12" spans="1:15" s="32" customFormat="1" ht="12.75" customHeight="1">
      <c r="A12" s="17"/>
      <c r="B12" s="27" t="s">
        <v>30</v>
      </c>
      <c r="C12" s="18"/>
      <c r="D12" s="33">
        <v>2538870</v>
      </c>
      <c r="E12" s="34">
        <v>76203</v>
      </c>
      <c r="F12" s="34">
        <v>2615073</v>
      </c>
      <c r="G12" s="34">
        <v>0</v>
      </c>
      <c r="H12" s="34">
        <v>0</v>
      </c>
      <c r="I12" s="34">
        <v>2517134</v>
      </c>
      <c r="J12" s="34">
        <v>19670</v>
      </c>
      <c r="K12" s="34">
        <v>2536804</v>
      </c>
      <c r="L12" s="35">
        <v>0</v>
      </c>
      <c r="M12" s="31">
        <f t="shared" si="0"/>
        <v>0.99143871092257574</v>
      </c>
      <c r="N12" s="31">
        <f t="shared" si="1"/>
        <v>0.25812632048607009</v>
      </c>
      <c r="O12" s="31">
        <f t="shared" si="1"/>
        <v>0.97007005158173409</v>
      </c>
    </row>
    <row r="13" spans="1:15" s="41" customFormat="1" ht="12.75" customHeight="1">
      <c r="A13" s="22"/>
      <c r="B13" s="36" t="s">
        <v>31</v>
      </c>
      <c r="C13" s="23"/>
      <c r="D13" s="37">
        <v>377102</v>
      </c>
      <c r="E13" s="38">
        <v>10370</v>
      </c>
      <c r="F13" s="38">
        <v>387472</v>
      </c>
      <c r="G13" s="38">
        <v>0</v>
      </c>
      <c r="H13" s="38">
        <v>0</v>
      </c>
      <c r="I13" s="38">
        <v>374535</v>
      </c>
      <c r="J13" s="38">
        <v>1722</v>
      </c>
      <c r="K13" s="38">
        <v>376257</v>
      </c>
      <c r="L13" s="39">
        <v>0</v>
      </c>
      <c r="M13" s="40">
        <f t="shared" si="0"/>
        <v>0.99319282316190316</v>
      </c>
      <c r="N13" s="40">
        <f t="shared" si="1"/>
        <v>0.16605593056894888</v>
      </c>
      <c r="O13" s="40">
        <f t="shared" si="1"/>
        <v>0.97105597307676428</v>
      </c>
    </row>
    <row r="14" spans="1:15" s="41" customFormat="1" ht="12.75" customHeight="1">
      <c r="A14" s="17"/>
      <c r="B14" s="27" t="s">
        <v>32</v>
      </c>
      <c r="C14" s="18"/>
      <c r="D14" s="42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43">
        <v>0</v>
      </c>
      <c r="M14" s="31" t="str">
        <f t="shared" si="0"/>
        <v/>
      </c>
      <c r="N14" s="31" t="str">
        <f t="shared" si="1"/>
        <v/>
      </c>
      <c r="O14" s="31" t="str">
        <f t="shared" si="1"/>
        <v/>
      </c>
    </row>
    <row r="15" spans="1:15" s="41" customFormat="1" ht="12.75" customHeight="1">
      <c r="A15" s="17"/>
      <c r="B15" s="27" t="s">
        <v>33</v>
      </c>
      <c r="C15" s="18"/>
      <c r="D15" s="33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1" t="str">
        <f t="shared" si="0"/>
        <v/>
      </c>
      <c r="N15" s="31" t="str">
        <f t="shared" si="1"/>
        <v/>
      </c>
      <c r="O15" s="31" t="str">
        <f t="shared" si="1"/>
        <v/>
      </c>
    </row>
    <row r="16" spans="1:15" s="41" customFormat="1" ht="12.75" customHeight="1">
      <c r="A16" s="17"/>
      <c r="B16" s="27" t="s">
        <v>34</v>
      </c>
      <c r="C16" s="18"/>
      <c r="D16" s="33">
        <v>0</v>
      </c>
      <c r="E16" s="34">
        <v>145</v>
      </c>
      <c r="F16" s="34">
        <v>145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1" t="str">
        <f t="shared" si="0"/>
        <v/>
      </c>
      <c r="N16" s="31" t="str">
        <f t="shared" si="1"/>
        <v>0.0%</v>
      </c>
      <c r="O16" s="31" t="str">
        <f t="shared" si="1"/>
        <v>0.0%</v>
      </c>
    </row>
    <row r="17" spans="1:15" s="41" customFormat="1" ht="12.75" customHeight="1">
      <c r="A17" s="17"/>
      <c r="B17" s="27" t="s">
        <v>35</v>
      </c>
      <c r="C17" s="18"/>
      <c r="D17" s="33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1" t="str">
        <f t="shared" si="0"/>
        <v/>
      </c>
      <c r="N17" s="31" t="str">
        <f t="shared" si="1"/>
        <v/>
      </c>
      <c r="O17" s="31" t="str">
        <f t="shared" si="1"/>
        <v/>
      </c>
    </row>
    <row r="18" spans="1:15" s="41" customFormat="1" ht="12.75" customHeight="1">
      <c r="A18" s="22"/>
      <c r="B18" s="36" t="s">
        <v>36</v>
      </c>
      <c r="C18" s="23"/>
      <c r="D18" s="44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  <c r="M18" s="40" t="str">
        <f t="shared" si="0"/>
        <v/>
      </c>
      <c r="N18" s="40" t="str">
        <f t="shared" si="1"/>
        <v/>
      </c>
      <c r="O18" s="40" t="str">
        <f t="shared" si="1"/>
        <v/>
      </c>
    </row>
    <row r="19" spans="1:15" s="41" customFormat="1" ht="12.75" customHeight="1">
      <c r="A19" s="17"/>
      <c r="B19" s="27" t="s">
        <v>37</v>
      </c>
      <c r="C19" s="18"/>
      <c r="D19" s="42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43">
        <v>0</v>
      </c>
      <c r="M19" s="31" t="str">
        <f t="shared" si="0"/>
        <v/>
      </c>
      <c r="N19" s="31" t="str">
        <f t="shared" si="1"/>
        <v/>
      </c>
      <c r="O19" s="31" t="str">
        <f t="shared" si="1"/>
        <v/>
      </c>
    </row>
    <row r="20" spans="1:15" s="41" customFormat="1" ht="12.75" customHeight="1">
      <c r="A20" s="17"/>
      <c r="B20" s="27" t="s">
        <v>38</v>
      </c>
      <c r="C20" s="18"/>
      <c r="D20" s="33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1" t="str">
        <f t="shared" si="0"/>
        <v/>
      </c>
      <c r="N20" s="31" t="str">
        <f t="shared" si="1"/>
        <v/>
      </c>
      <c r="O20" s="31" t="str">
        <f t="shared" si="1"/>
        <v/>
      </c>
    </row>
    <row r="21" spans="1:15" s="41" customFormat="1" ht="12.75" customHeight="1">
      <c r="A21" s="17"/>
      <c r="B21" s="27" t="s">
        <v>39</v>
      </c>
      <c r="C21" s="18"/>
      <c r="D21" s="33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5">
        <v>0</v>
      </c>
      <c r="M21" s="31" t="str">
        <f t="shared" si="0"/>
        <v/>
      </c>
      <c r="N21" s="31" t="str">
        <f t="shared" si="1"/>
        <v/>
      </c>
      <c r="O21" s="31" t="str">
        <f t="shared" si="1"/>
        <v/>
      </c>
    </row>
    <row r="22" spans="1:15" s="41" customFormat="1" ht="12.75" customHeight="1">
      <c r="A22" s="17"/>
      <c r="B22" s="27" t="s">
        <v>40</v>
      </c>
      <c r="C22" s="18"/>
      <c r="D22" s="33">
        <v>301440</v>
      </c>
      <c r="E22" s="34">
        <v>10381</v>
      </c>
      <c r="F22" s="34">
        <v>311821</v>
      </c>
      <c r="G22" s="34">
        <v>0</v>
      </c>
      <c r="H22" s="34">
        <v>0</v>
      </c>
      <c r="I22" s="34">
        <v>297237</v>
      </c>
      <c r="J22" s="34">
        <v>2522</v>
      </c>
      <c r="K22" s="34">
        <v>299759</v>
      </c>
      <c r="L22" s="35">
        <v>0</v>
      </c>
      <c r="M22" s="31">
        <f t="shared" si="0"/>
        <v>0.9860569267515924</v>
      </c>
      <c r="N22" s="31">
        <f t="shared" si="1"/>
        <v>0.2429438397071573</v>
      </c>
      <c r="O22" s="31">
        <f t="shared" si="1"/>
        <v>0.96131755077432246</v>
      </c>
    </row>
    <row r="23" spans="1:15" s="41" customFormat="1" ht="12.75" customHeight="1">
      <c r="A23" s="22"/>
      <c r="B23" s="36" t="s">
        <v>41</v>
      </c>
      <c r="C23" s="23"/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  <c r="M23" s="40" t="str">
        <f t="shared" si="0"/>
        <v/>
      </c>
      <c r="N23" s="40" t="str">
        <f t="shared" si="1"/>
        <v/>
      </c>
      <c r="O23" s="40" t="str">
        <f t="shared" si="1"/>
        <v/>
      </c>
    </row>
    <row r="24" spans="1:15" s="41" customFormat="1" ht="12.75" customHeight="1">
      <c r="A24" s="17"/>
      <c r="B24" s="27" t="s">
        <v>42</v>
      </c>
      <c r="C24" s="18"/>
      <c r="D24" s="42">
        <v>919099</v>
      </c>
      <c r="E24" s="34">
        <v>64861</v>
      </c>
      <c r="F24" s="34">
        <v>983960</v>
      </c>
      <c r="G24" s="34">
        <v>0</v>
      </c>
      <c r="H24" s="34">
        <v>0</v>
      </c>
      <c r="I24" s="34">
        <v>908922</v>
      </c>
      <c r="J24" s="34">
        <v>12533</v>
      </c>
      <c r="K24" s="34">
        <v>921455</v>
      </c>
      <c r="L24" s="43">
        <v>0</v>
      </c>
      <c r="M24" s="31">
        <f t="shared" si="0"/>
        <v>0.98892719935502049</v>
      </c>
      <c r="N24" s="31">
        <f t="shared" si="1"/>
        <v>0.19322859653721033</v>
      </c>
      <c r="O24" s="31">
        <f t="shared" si="1"/>
        <v>0.93647607626326268</v>
      </c>
    </row>
    <row r="25" spans="1:15" s="41" customFormat="1" ht="12.75" customHeight="1">
      <c r="A25" s="17"/>
      <c r="B25" s="27" t="s">
        <v>43</v>
      </c>
      <c r="C25" s="18"/>
      <c r="D25" s="33">
        <v>785897</v>
      </c>
      <c r="E25" s="34">
        <v>10019</v>
      </c>
      <c r="F25" s="34">
        <v>795916</v>
      </c>
      <c r="G25" s="34">
        <v>0</v>
      </c>
      <c r="H25" s="34">
        <v>0</v>
      </c>
      <c r="I25" s="34">
        <v>784111</v>
      </c>
      <c r="J25" s="34">
        <v>3272</v>
      </c>
      <c r="K25" s="34">
        <v>787383</v>
      </c>
      <c r="L25" s="35">
        <v>0</v>
      </c>
      <c r="M25" s="31">
        <f t="shared" si="0"/>
        <v>0.99772743756497351</v>
      </c>
      <c r="N25" s="31">
        <f t="shared" si="1"/>
        <v>0.32657949895199123</v>
      </c>
      <c r="O25" s="31">
        <f t="shared" si="1"/>
        <v>0.98927901939400642</v>
      </c>
    </row>
    <row r="26" spans="1:15" s="41" customFormat="1" ht="12.75" customHeight="1">
      <c r="A26" s="17"/>
      <c r="B26" s="27" t="s">
        <v>44</v>
      </c>
      <c r="C26" s="18"/>
      <c r="D26" s="33">
        <v>822459</v>
      </c>
      <c r="E26" s="34">
        <v>25276</v>
      </c>
      <c r="F26" s="34">
        <v>847735</v>
      </c>
      <c r="G26" s="34">
        <v>0</v>
      </c>
      <c r="H26" s="34">
        <v>0</v>
      </c>
      <c r="I26" s="34">
        <v>818400</v>
      </c>
      <c r="J26" s="34">
        <v>6375</v>
      </c>
      <c r="K26" s="34">
        <v>824775</v>
      </c>
      <c r="L26" s="35">
        <v>0</v>
      </c>
      <c r="M26" s="31">
        <f t="shared" si="0"/>
        <v>0.99506479958271477</v>
      </c>
      <c r="N26" s="31">
        <f t="shared" si="1"/>
        <v>0.25221554043361294</v>
      </c>
      <c r="O26" s="31">
        <f t="shared" si="1"/>
        <v>0.97291606457206559</v>
      </c>
    </row>
    <row r="27" spans="1:15" s="41" customFormat="1" ht="12.75" customHeight="1">
      <c r="A27" s="17"/>
      <c r="B27" s="27" t="s">
        <v>45</v>
      </c>
      <c r="C27" s="18"/>
      <c r="D27" s="33">
        <v>484750</v>
      </c>
      <c r="E27" s="34">
        <v>5915</v>
      </c>
      <c r="F27" s="34">
        <v>490665</v>
      </c>
      <c r="G27" s="34">
        <v>0</v>
      </c>
      <c r="H27" s="34">
        <v>0</v>
      </c>
      <c r="I27" s="34">
        <v>481174</v>
      </c>
      <c r="J27" s="34">
        <v>4198</v>
      </c>
      <c r="K27" s="34">
        <v>485372</v>
      </c>
      <c r="L27" s="35">
        <v>0</v>
      </c>
      <c r="M27" s="31">
        <f t="shared" si="0"/>
        <v>0.9926230015471893</v>
      </c>
      <c r="N27" s="31">
        <f t="shared" si="1"/>
        <v>0.70972104818258663</v>
      </c>
      <c r="O27" s="31">
        <f t="shared" si="1"/>
        <v>0.98921259922757887</v>
      </c>
    </row>
    <row r="28" spans="1:15" s="41" customFormat="1" ht="12.75" customHeight="1">
      <c r="A28" s="22"/>
      <c r="B28" s="36" t="s">
        <v>46</v>
      </c>
      <c r="C28" s="23"/>
      <c r="D28" s="37">
        <v>472953</v>
      </c>
      <c r="E28" s="38">
        <v>12213</v>
      </c>
      <c r="F28" s="38">
        <v>485166</v>
      </c>
      <c r="G28" s="38">
        <v>0</v>
      </c>
      <c r="H28" s="38">
        <v>0</v>
      </c>
      <c r="I28" s="38">
        <v>468860</v>
      </c>
      <c r="J28" s="38">
        <v>4160</v>
      </c>
      <c r="K28" s="38">
        <v>473020</v>
      </c>
      <c r="L28" s="39">
        <v>0</v>
      </c>
      <c r="M28" s="40">
        <f t="shared" si="0"/>
        <v>0.99134586311959116</v>
      </c>
      <c r="N28" s="40">
        <f t="shared" si="1"/>
        <v>0.34062065012691395</v>
      </c>
      <c r="O28" s="40">
        <f t="shared" si="1"/>
        <v>0.97496526961905827</v>
      </c>
    </row>
    <row r="29" spans="1:15" s="41" customFormat="1" ht="12.75" customHeight="1">
      <c r="A29" s="17"/>
      <c r="B29" s="27" t="s">
        <v>47</v>
      </c>
      <c r="C29" s="18"/>
      <c r="D29" s="42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43">
        <v>0</v>
      </c>
      <c r="M29" s="31" t="str">
        <f t="shared" si="0"/>
        <v/>
      </c>
      <c r="N29" s="31" t="str">
        <f t="shared" si="1"/>
        <v/>
      </c>
      <c r="O29" s="31" t="str">
        <f t="shared" si="1"/>
        <v/>
      </c>
    </row>
    <row r="30" spans="1:15" s="41" customFormat="1" ht="12.75" customHeight="1">
      <c r="A30" s="17"/>
      <c r="B30" s="27" t="s">
        <v>48</v>
      </c>
      <c r="C30" s="18"/>
      <c r="D30" s="33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1" t="str">
        <f t="shared" si="0"/>
        <v/>
      </c>
      <c r="N30" s="31" t="str">
        <f t="shared" si="1"/>
        <v/>
      </c>
      <c r="O30" s="31" t="str">
        <f t="shared" si="1"/>
        <v/>
      </c>
    </row>
    <row r="31" spans="1:15" s="41" customFormat="1" ht="12.75" customHeight="1">
      <c r="A31" s="17"/>
      <c r="B31" s="27" t="s">
        <v>49</v>
      </c>
      <c r="C31" s="18"/>
      <c r="D31" s="33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1" t="str">
        <f t="shared" si="0"/>
        <v/>
      </c>
      <c r="N31" s="31" t="str">
        <f t="shared" si="1"/>
        <v/>
      </c>
      <c r="O31" s="31" t="str">
        <f t="shared" si="1"/>
        <v/>
      </c>
    </row>
    <row r="32" spans="1:15" s="41" customFormat="1" ht="12.75" customHeight="1">
      <c r="A32" s="17"/>
      <c r="B32" s="27" t="s">
        <v>50</v>
      </c>
      <c r="C32" s="18"/>
      <c r="D32" s="33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1" t="str">
        <f t="shared" si="0"/>
        <v/>
      </c>
      <c r="N32" s="31" t="str">
        <f t="shared" si="1"/>
        <v/>
      </c>
      <c r="O32" s="31" t="str">
        <f t="shared" si="1"/>
        <v/>
      </c>
    </row>
    <row r="33" spans="1:15" s="41" customFormat="1" ht="12.75" customHeight="1">
      <c r="A33" s="22"/>
      <c r="B33" s="36" t="s">
        <v>51</v>
      </c>
      <c r="C33" s="23"/>
      <c r="D33" s="37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  <c r="M33" s="40" t="str">
        <f t="shared" si="0"/>
        <v/>
      </c>
      <c r="N33" s="40" t="str">
        <f t="shared" si="1"/>
        <v/>
      </c>
      <c r="O33" s="40" t="str">
        <f t="shared" si="1"/>
        <v/>
      </c>
    </row>
    <row r="34" spans="1:15" s="41" customFormat="1" ht="12.75" customHeight="1">
      <c r="A34" s="17"/>
      <c r="B34" s="27" t="s">
        <v>52</v>
      </c>
      <c r="C34" s="18"/>
      <c r="D34" s="42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43">
        <v>0</v>
      </c>
      <c r="M34" s="31" t="str">
        <f t="shared" si="0"/>
        <v/>
      </c>
      <c r="N34" s="31" t="str">
        <f t="shared" si="1"/>
        <v/>
      </c>
      <c r="O34" s="31" t="str">
        <f t="shared" si="1"/>
        <v/>
      </c>
    </row>
    <row r="35" spans="1:15" s="41" customFormat="1" ht="12.75" customHeight="1">
      <c r="A35" s="17"/>
      <c r="B35" s="27" t="s">
        <v>53</v>
      </c>
      <c r="C35" s="18"/>
      <c r="D35" s="33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1" t="str">
        <f t="shared" si="0"/>
        <v/>
      </c>
      <c r="N35" s="31" t="str">
        <f t="shared" si="1"/>
        <v/>
      </c>
      <c r="O35" s="31" t="str">
        <f t="shared" si="1"/>
        <v/>
      </c>
    </row>
    <row r="36" spans="1:15" s="41" customFormat="1" ht="12.75" customHeight="1">
      <c r="A36" s="17"/>
      <c r="B36" s="27" t="s">
        <v>54</v>
      </c>
      <c r="C36" s="18"/>
      <c r="D36" s="33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1" t="str">
        <f t="shared" si="0"/>
        <v/>
      </c>
      <c r="N36" s="31" t="str">
        <f t="shared" si="1"/>
        <v/>
      </c>
      <c r="O36" s="31" t="str">
        <f t="shared" si="1"/>
        <v/>
      </c>
    </row>
    <row r="37" spans="1:15" s="41" customFormat="1" ht="12.75" customHeight="1">
      <c r="A37" s="17"/>
      <c r="B37" s="27" t="s">
        <v>55</v>
      </c>
      <c r="C37" s="18"/>
      <c r="D37" s="33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1" t="str">
        <f t="shared" si="0"/>
        <v/>
      </c>
      <c r="N37" s="31" t="str">
        <f t="shared" si="1"/>
        <v/>
      </c>
      <c r="O37" s="31" t="str">
        <f t="shared" si="1"/>
        <v/>
      </c>
    </row>
    <row r="38" spans="1:15" s="41" customFormat="1" ht="12.75" customHeight="1">
      <c r="A38" s="22"/>
      <c r="B38" s="36" t="s">
        <v>56</v>
      </c>
      <c r="C38" s="23"/>
      <c r="D38" s="37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  <c r="M38" s="40" t="str">
        <f t="shared" si="0"/>
        <v/>
      </c>
      <c r="N38" s="40" t="str">
        <f t="shared" si="1"/>
        <v/>
      </c>
      <c r="O38" s="40" t="str">
        <f t="shared" si="1"/>
        <v/>
      </c>
    </row>
    <row r="39" spans="1:15" s="41" customFormat="1" ht="12.75" customHeight="1">
      <c r="A39" s="17"/>
      <c r="B39" s="27" t="s">
        <v>57</v>
      </c>
      <c r="C39" s="18"/>
      <c r="D39" s="42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43">
        <v>0</v>
      </c>
      <c r="M39" s="31" t="str">
        <f t="shared" si="0"/>
        <v/>
      </c>
      <c r="N39" s="31" t="str">
        <f t="shared" si="1"/>
        <v/>
      </c>
      <c r="O39" s="31" t="str">
        <f t="shared" si="1"/>
        <v/>
      </c>
    </row>
    <row r="40" spans="1:15" s="41" customFormat="1" ht="12.75" customHeight="1">
      <c r="A40" s="17"/>
      <c r="B40" s="27" t="s">
        <v>58</v>
      </c>
      <c r="C40" s="18"/>
      <c r="D40" s="33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1" t="str">
        <f t="shared" si="0"/>
        <v/>
      </c>
      <c r="N40" s="31" t="str">
        <f t="shared" si="1"/>
        <v/>
      </c>
      <c r="O40" s="31" t="str">
        <f t="shared" si="1"/>
        <v/>
      </c>
    </row>
    <row r="41" spans="1:15" s="41" customFormat="1" ht="12.75" customHeight="1">
      <c r="A41" s="17"/>
      <c r="B41" s="27" t="s">
        <v>59</v>
      </c>
      <c r="C41" s="18"/>
      <c r="D41" s="33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5">
        <v>0</v>
      </c>
      <c r="M41" s="31" t="str">
        <f t="shared" si="0"/>
        <v/>
      </c>
      <c r="N41" s="31" t="str">
        <f t="shared" si="1"/>
        <v/>
      </c>
      <c r="O41" s="31" t="str">
        <f t="shared" si="1"/>
        <v/>
      </c>
    </row>
    <row r="42" spans="1:15" s="41" customFormat="1" ht="12.75" customHeight="1">
      <c r="A42" s="17"/>
      <c r="B42" s="27" t="s">
        <v>60</v>
      </c>
      <c r="C42" s="18"/>
      <c r="D42" s="33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5">
        <v>0</v>
      </c>
      <c r="M42" s="31" t="str">
        <f t="shared" si="0"/>
        <v/>
      </c>
      <c r="N42" s="31" t="str">
        <f t="shared" si="1"/>
        <v/>
      </c>
      <c r="O42" s="31" t="str">
        <f t="shared" si="1"/>
        <v/>
      </c>
    </row>
    <row r="43" spans="1:15" s="41" customFormat="1" ht="12.75" customHeight="1">
      <c r="A43" s="22"/>
      <c r="B43" s="36" t="s">
        <v>61</v>
      </c>
      <c r="C43" s="23"/>
      <c r="D43" s="37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  <c r="M43" s="40" t="str">
        <f t="shared" si="0"/>
        <v/>
      </c>
      <c r="N43" s="40" t="str">
        <f t="shared" si="1"/>
        <v/>
      </c>
      <c r="O43" s="40" t="str">
        <f t="shared" si="1"/>
        <v/>
      </c>
    </row>
    <row r="44" spans="1:15" s="41" customFormat="1" ht="12.75" customHeight="1">
      <c r="A44" s="17"/>
      <c r="B44" s="27" t="s">
        <v>62</v>
      </c>
      <c r="C44" s="18"/>
      <c r="D44" s="42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43">
        <v>0</v>
      </c>
      <c r="M44" s="31" t="str">
        <f t="shared" si="0"/>
        <v/>
      </c>
      <c r="N44" s="31" t="str">
        <f t="shared" si="1"/>
        <v/>
      </c>
      <c r="O44" s="31" t="str">
        <f t="shared" si="1"/>
        <v/>
      </c>
    </row>
    <row r="45" spans="1:15" s="41" customFormat="1" ht="12.75" customHeight="1">
      <c r="A45" s="17"/>
      <c r="B45" s="27" t="s">
        <v>63</v>
      </c>
      <c r="C45" s="18"/>
      <c r="D45" s="33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5">
        <v>0</v>
      </c>
      <c r="M45" s="31" t="str">
        <f t="shared" si="0"/>
        <v/>
      </c>
      <c r="N45" s="31" t="str">
        <f t="shared" si="1"/>
        <v/>
      </c>
      <c r="O45" s="31" t="str">
        <f t="shared" si="1"/>
        <v/>
      </c>
    </row>
    <row r="46" spans="1:15" s="41" customFormat="1" ht="12.75" customHeight="1">
      <c r="A46" s="17"/>
      <c r="B46" s="27" t="s">
        <v>64</v>
      </c>
      <c r="C46" s="18"/>
      <c r="D46" s="33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5">
        <v>0</v>
      </c>
      <c r="M46" s="31" t="str">
        <f t="shared" si="0"/>
        <v/>
      </c>
      <c r="N46" s="31" t="str">
        <f t="shared" si="1"/>
        <v/>
      </c>
      <c r="O46" s="31" t="str">
        <f t="shared" si="1"/>
        <v/>
      </c>
    </row>
    <row r="47" spans="1:15" s="41" customFormat="1" ht="12.75" customHeight="1">
      <c r="A47" s="17"/>
      <c r="B47" s="27" t="s">
        <v>65</v>
      </c>
      <c r="C47" s="18"/>
      <c r="D47" s="3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5">
        <v>0</v>
      </c>
      <c r="M47" s="31" t="str">
        <f t="shared" si="0"/>
        <v/>
      </c>
      <c r="N47" s="31" t="str">
        <f t="shared" si="1"/>
        <v/>
      </c>
      <c r="O47" s="31" t="str">
        <f t="shared" si="1"/>
        <v/>
      </c>
    </row>
    <row r="48" spans="1:15" s="41" customFormat="1" ht="12.75" customHeight="1">
      <c r="A48" s="22"/>
      <c r="B48" s="36" t="s">
        <v>66</v>
      </c>
      <c r="C48" s="23"/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  <c r="M48" s="40" t="str">
        <f t="shared" si="0"/>
        <v/>
      </c>
      <c r="N48" s="40" t="str">
        <f t="shared" si="1"/>
        <v/>
      </c>
      <c r="O48" s="40" t="str">
        <f t="shared" si="1"/>
        <v/>
      </c>
    </row>
    <row r="49" spans="1:15" s="41" customFormat="1" ht="12.75" customHeight="1">
      <c r="A49" s="17"/>
      <c r="B49" s="27" t="s">
        <v>67</v>
      </c>
      <c r="C49" s="18"/>
      <c r="D49" s="42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43">
        <v>0</v>
      </c>
      <c r="M49" s="31" t="str">
        <f t="shared" si="0"/>
        <v/>
      </c>
      <c r="N49" s="31" t="str">
        <f t="shared" si="1"/>
        <v/>
      </c>
      <c r="O49" s="31" t="str">
        <f t="shared" si="1"/>
        <v/>
      </c>
    </row>
    <row r="50" spans="1:15" s="41" customFormat="1" ht="12.75" customHeight="1">
      <c r="A50" s="17"/>
      <c r="B50" s="27" t="s">
        <v>68</v>
      </c>
      <c r="C50" s="18"/>
      <c r="D50" s="33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5">
        <v>0</v>
      </c>
      <c r="M50" s="31" t="str">
        <f t="shared" si="0"/>
        <v/>
      </c>
      <c r="N50" s="31" t="str">
        <f t="shared" si="1"/>
        <v/>
      </c>
      <c r="O50" s="31" t="str">
        <f t="shared" si="1"/>
        <v/>
      </c>
    </row>
    <row r="51" spans="1:15" s="41" customFormat="1" ht="12.75" customHeight="1">
      <c r="A51" s="17"/>
      <c r="B51" s="27" t="s">
        <v>69</v>
      </c>
      <c r="C51" s="18"/>
      <c r="D51" s="33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5">
        <v>0</v>
      </c>
      <c r="M51" s="31" t="str">
        <f t="shared" si="0"/>
        <v/>
      </c>
      <c r="N51" s="31" t="str">
        <f t="shared" si="1"/>
        <v/>
      </c>
      <c r="O51" s="31" t="str">
        <f t="shared" si="1"/>
        <v/>
      </c>
    </row>
    <row r="52" spans="1:15" s="41" customFormat="1" ht="12.75" customHeight="1">
      <c r="A52" s="17"/>
      <c r="B52" s="27" t="s">
        <v>70</v>
      </c>
      <c r="C52" s="18"/>
      <c r="D52" s="33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5">
        <v>0</v>
      </c>
      <c r="M52" s="31" t="str">
        <f t="shared" si="0"/>
        <v/>
      </c>
      <c r="N52" s="31" t="str">
        <f t="shared" si="1"/>
        <v/>
      </c>
      <c r="O52" s="31" t="str">
        <f t="shared" si="1"/>
        <v/>
      </c>
    </row>
    <row r="53" spans="1:15" s="41" customFormat="1" ht="12.75" customHeight="1">
      <c r="A53" s="22"/>
      <c r="B53" s="36" t="s">
        <v>71</v>
      </c>
      <c r="C53" s="23"/>
      <c r="D53" s="37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  <c r="M53" s="40" t="str">
        <f t="shared" si="0"/>
        <v/>
      </c>
      <c r="N53" s="40" t="str">
        <f t="shared" si="1"/>
        <v/>
      </c>
      <c r="O53" s="40" t="str">
        <f t="shared" si="1"/>
        <v/>
      </c>
    </row>
    <row r="54" spans="1:15" s="41" customFormat="1" ht="12.75" customHeight="1">
      <c r="A54" s="17"/>
      <c r="B54" s="27" t="s">
        <v>72</v>
      </c>
      <c r="C54" s="18"/>
      <c r="D54" s="42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43">
        <v>0</v>
      </c>
      <c r="M54" s="31" t="str">
        <f t="shared" si="0"/>
        <v/>
      </c>
      <c r="N54" s="31" t="str">
        <f t="shared" si="1"/>
        <v/>
      </c>
      <c r="O54" s="31" t="str">
        <f t="shared" si="1"/>
        <v/>
      </c>
    </row>
    <row r="55" spans="1:15" s="41" customFormat="1" ht="12.75" customHeight="1">
      <c r="A55" s="17"/>
      <c r="B55" s="27" t="s">
        <v>73</v>
      </c>
      <c r="C55" s="18"/>
      <c r="D55" s="33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5">
        <v>0</v>
      </c>
      <c r="M55" s="31" t="str">
        <f t="shared" si="0"/>
        <v/>
      </c>
      <c r="N55" s="31" t="str">
        <f t="shared" si="1"/>
        <v/>
      </c>
      <c r="O55" s="31" t="str">
        <f t="shared" si="1"/>
        <v/>
      </c>
    </row>
    <row r="56" spans="1:15" s="41" customFormat="1" ht="12.75" customHeight="1">
      <c r="A56" s="17"/>
      <c r="B56" s="27" t="s">
        <v>74</v>
      </c>
      <c r="C56" s="18"/>
      <c r="D56" s="33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1" t="str">
        <f t="shared" si="0"/>
        <v/>
      </c>
      <c r="N56" s="31" t="str">
        <f t="shared" si="1"/>
        <v/>
      </c>
      <c r="O56" s="31" t="str">
        <f t="shared" si="1"/>
        <v/>
      </c>
    </row>
    <row r="57" spans="1:15" s="41" customFormat="1" ht="12.75" customHeight="1">
      <c r="A57" s="17"/>
      <c r="B57" s="27" t="s">
        <v>75</v>
      </c>
      <c r="C57" s="18"/>
      <c r="D57" s="33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5">
        <v>0</v>
      </c>
      <c r="M57" s="31" t="str">
        <f t="shared" si="0"/>
        <v/>
      </c>
      <c r="N57" s="31" t="str">
        <f t="shared" si="1"/>
        <v/>
      </c>
      <c r="O57" s="31" t="str">
        <f t="shared" si="1"/>
        <v/>
      </c>
    </row>
    <row r="58" spans="1:15" s="41" customFormat="1" ht="12.75" customHeight="1">
      <c r="A58" s="22"/>
      <c r="B58" s="36" t="s">
        <v>76</v>
      </c>
      <c r="C58" s="23"/>
      <c r="D58" s="44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  <c r="M58" s="40" t="str">
        <f t="shared" si="0"/>
        <v/>
      </c>
      <c r="N58" s="40" t="str">
        <f t="shared" si="1"/>
        <v/>
      </c>
      <c r="O58" s="40" t="str">
        <f t="shared" si="1"/>
        <v/>
      </c>
    </row>
    <row r="59" spans="1:15" s="41" customFormat="1" ht="12.75" customHeight="1">
      <c r="A59" s="17"/>
      <c r="B59" s="27" t="s">
        <v>77</v>
      </c>
      <c r="C59" s="18"/>
      <c r="D59" s="42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43">
        <v>0</v>
      </c>
      <c r="M59" s="31" t="str">
        <f t="shared" si="0"/>
        <v/>
      </c>
      <c r="N59" s="31" t="str">
        <f t="shared" si="1"/>
        <v/>
      </c>
      <c r="O59" s="31" t="str">
        <f t="shared" si="1"/>
        <v/>
      </c>
    </row>
    <row r="60" spans="1:15" s="41" customFormat="1" ht="12.75" customHeight="1">
      <c r="A60" s="17"/>
      <c r="B60" s="27" t="s">
        <v>78</v>
      </c>
      <c r="C60" s="18"/>
      <c r="D60" s="33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5">
        <v>0</v>
      </c>
      <c r="M60" s="31" t="str">
        <f t="shared" si="0"/>
        <v/>
      </c>
      <c r="N60" s="31" t="str">
        <f t="shared" si="1"/>
        <v/>
      </c>
      <c r="O60" s="31" t="str">
        <f t="shared" si="1"/>
        <v/>
      </c>
    </row>
    <row r="61" spans="1:15" s="41" customFormat="1" ht="12.75" customHeight="1">
      <c r="A61" s="17"/>
      <c r="B61" s="27" t="s">
        <v>79</v>
      </c>
      <c r="C61" s="18"/>
      <c r="D61" s="33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5">
        <v>0</v>
      </c>
      <c r="M61" s="31" t="str">
        <f t="shared" si="0"/>
        <v/>
      </c>
      <c r="N61" s="31" t="str">
        <f t="shared" si="1"/>
        <v/>
      </c>
      <c r="O61" s="31" t="str">
        <f t="shared" si="1"/>
        <v/>
      </c>
    </row>
    <row r="62" spans="1:15" s="41" customFormat="1" ht="12.75" customHeight="1">
      <c r="A62" s="17"/>
      <c r="B62" s="27" t="s">
        <v>80</v>
      </c>
      <c r="C62" s="18"/>
      <c r="D62" s="33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5">
        <v>0</v>
      </c>
      <c r="M62" s="31" t="str">
        <f t="shared" si="0"/>
        <v/>
      </c>
      <c r="N62" s="31" t="str">
        <f t="shared" si="1"/>
        <v/>
      </c>
      <c r="O62" s="31" t="str">
        <f t="shared" si="1"/>
        <v/>
      </c>
    </row>
    <row r="63" spans="1:15" s="41" customFormat="1" ht="12.75" customHeight="1">
      <c r="A63" s="22"/>
      <c r="B63" s="36" t="s">
        <v>81</v>
      </c>
      <c r="C63" s="23"/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  <c r="M63" s="40" t="str">
        <f t="shared" si="0"/>
        <v/>
      </c>
      <c r="N63" s="40" t="str">
        <f t="shared" si="1"/>
        <v/>
      </c>
      <c r="O63" s="40" t="str">
        <f t="shared" si="1"/>
        <v/>
      </c>
    </row>
    <row r="64" spans="1:15" s="41" customFormat="1" ht="12.75" customHeight="1">
      <c r="A64" s="17"/>
      <c r="B64" s="27" t="s">
        <v>82</v>
      </c>
      <c r="C64" s="18"/>
      <c r="D64" s="42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43">
        <v>0</v>
      </c>
      <c r="M64" s="31" t="str">
        <f t="shared" si="0"/>
        <v/>
      </c>
      <c r="N64" s="31" t="str">
        <f t="shared" si="1"/>
        <v/>
      </c>
      <c r="O64" s="31" t="str">
        <f t="shared" si="1"/>
        <v/>
      </c>
    </row>
    <row r="65" spans="1:15" s="41" customFormat="1" ht="12.75" customHeight="1">
      <c r="A65" s="17"/>
      <c r="B65" s="27" t="s">
        <v>83</v>
      </c>
      <c r="C65" s="18"/>
      <c r="D65" s="33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5">
        <v>0</v>
      </c>
      <c r="M65" s="31" t="str">
        <f t="shared" si="0"/>
        <v/>
      </c>
      <c r="N65" s="31" t="str">
        <f t="shared" si="1"/>
        <v/>
      </c>
      <c r="O65" s="31" t="str">
        <f t="shared" si="1"/>
        <v/>
      </c>
    </row>
    <row r="66" spans="1:15" s="41" customFormat="1" ht="12.75" customHeight="1">
      <c r="A66" s="17"/>
      <c r="B66" s="27" t="s">
        <v>84</v>
      </c>
      <c r="C66" s="18"/>
      <c r="D66" s="33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5">
        <v>0</v>
      </c>
      <c r="M66" s="31" t="str">
        <f t="shared" si="0"/>
        <v/>
      </c>
      <c r="N66" s="31" t="str">
        <f t="shared" si="1"/>
        <v/>
      </c>
      <c r="O66" s="31" t="str">
        <f t="shared" si="1"/>
        <v/>
      </c>
    </row>
    <row r="67" spans="1:15" s="41" customFormat="1" ht="12.75" customHeight="1">
      <c r="A67" s="17"/>
      <c r="B67" s="27" t="s">
        <v>85</v>
      </c>
      <c r="C67" s="18"/>
      <c r="D67" s="33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5">
        <v>0</v>
      </c>
      <c r="M67" s="31" t="str">
        <f t="shared" si="0"/>
        <v/>
      </c>
      <c r="N67" s="31" t="str">
        <f t="shared" si="1"/>
        <v/>
      </c>
      <c r="O67" s="31" t="str">
        <f t="shared" si="1"/>
        <v/>
      </c>
    </row>
    <row r="68" spans="1:15" s="32" customFormat="1" ht="12.75" customHeight="1">
      <c r="A68" s="22"/>
      <c r="B68" s="36" t="s">
        <v>86</v>
      </c>
      <c r="C68" s="23"/>
      <c r="D68" s="45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46">
        <v>0</v>
      </c>
      <c r="M68" s="40" t="str">
        <f t="shared" si="0"/>
        <v/>
      </c>
      <c r="N68" s="40" t="str">
        <f t="shared" si="1"/>
        <v/>
      </c>
      <c r="O68" s="40" t="str">
        <f t="shared" si="1"/>
        <v/>
      </c>
    </row>
    <row r="69" spans="1:15" s="9" customFormat="1" ht="12.75" customHeight="1">
      <c r="A69" s="17"/>
      <c r="B69" s="27" t="s">
        <v>87</v>
      </c>
      <c r="C69" s="18"/>
      <c r="D69" s="47">
        <f t="shared" ref="D69:L69" si="2">SUM(D9:D10)</f>
        <v>37180356</v>
      </c>
      <c r="E69" s="47">
        <f t="shared" si="2"/>
        <v>416792</v>
      </c>
      <c r="F69" s="47">
        <f t="shared" si="2"/>
        <v>37597148</v>
      </c>
      <c r="G69" s="47">
        <f t="shared" si="2"/>
        <v>0</v>
      </c>
      <c r="H69" s="47">
        <f t="shared" si="2"/>
        <v>0</v>
      </c>
      <c r="I69" s="47">
        <f t="shared" si="2"/>
        <v>36973515</v>
      </c>
      <c r="J69" s="47">
        <f t="shared" si="2"/>
        <v>173751</v>
      </c>
      <c r="K69" s="47">
        <f t="shared" si="2"/>
        <v>37147266</v>
      </c>
      <c r="L69" s="47">
        <f t="shared" si="2"/>
        <v>0</v>
      </c>
      <c r="M69" s="48">
        <f t="shared" si="0"/>
        <v>0.99443682034674441</v>
      </c>
      <c r="N69" s="48">
        <f t="shared" si="1"/>
        <v>0.41687700339737804</v>
      </c>
      <c r="O69" s="48">
        <f t="shared" si="1"/>
        <v>0.98803414556870106</v>
      </c>
    </row>
    <row r="70" spans="1:15" s="9" customFormat="1" ht="12.75" customHeight="1">
      <c r="A70" s="17"/>
      <c r="B70" s="27" t="s">
        <v>88</v>
      </c>
      <c r="C70" s="18"/>
      <c r="D70" s="49">
        <f>SUM(D11:D37)</f>
        <v>7044524</v>
      </c>
      <c r="E70" s="49">
        <f t="shared" ref="E70:L70" si="3">SUM(E11:E37)</f>
        <v>233281</v>
      </c>
      <c r="F70" s="49">
        <f t="shared" si="3"/>
        <v>7277805</v>
      </c>
      <c r="G70" s="49">
        <f t="shared" si="3"/>
        <v>0</v>
      </c>
      <c r="H70" s="49">
        <f t="shared" si="3"/>
        <v>0</v>
      </c>
      <c r="I70" s="49">
        <f t="shared" si="3"/>
        <v>6988988</v>
      </c>
      <c r="J70" s="49">
        <f t="shared" si="3"/>
        <v>56857</v>
      </c>
      <c r="K70" s="49">
        <f t="shared" si="3"/>
        <v>7045845</v>
      </c>
      <c r="L70" s="49">
        <f t="shared" si="3"/>
        <v>0</v>
      </c>
      <c r="M70" s="31">
        <f t="shared" si="0"/>
        <v>0.9921164297261249</v>
      </c>
      <c r="N70" s="31">
        <f t="shared" si="1"/>
        <v>0.24372752174416262</v>
      </c>
      <c r="O70" s="31">
        <f t="shared" si="1"/>
        <v>0.96812775280458874</v>
      </c>
    </row>
    <row r="71" spans="1:15" s="9" customFormat="1" ht="12.75" customHeight="1">
      <c r="A71" s="17"/>
      <c r="B71" s="27" t="s">
        <v>89</v>
      </c>
      <c r="C71" s="18"/>
      <c r="D71" s="49">
        <f>SUM(D38:D68)</f>
        <v>0</v>
      </c>
      <c r="E71" s="49">
        <f t="shared" ref="E71:L71" si="4">SUM(E38:E68)</f>
        <v>0</v>
      </c>
      <c r="F71" s="49">
        <f t="shared" si="4"/>
        <v>0</v>
      </c>
      <c r="G71" s="49">
        <f t="shared" si="4"/>
        <v>0</v>
      </c>
      <c r="H71" s="49">
        <f t="shared" si="4"/>
        <v>0</v>
      </c>
      <c r="I71" s="49">
        <f t="shared" si="4"/>
        <v>0</v>
      </c>
      <c r="J71" s="49">
        <f t="shared" si="4"/>
        <v>0</v>
      </c>
      <c r="K71" s="49">
        <f t="shared" si="4"/>
        <v>0</v>
      </c>
      <c r="L71" s="49">
        <f t="shared" si="4"/>
        <v>0</v>
      </c>
      <c r="M71" s="31" t="str">
        <f t="shared" si="0"/>
        <v/>
      </c>
      <c r="N71" s="31" t="str">
        <f t="shared" si="1"/>
        <v/>
      </c>
      <c r="O71" s="31" t="str">
        <f t="shared" si="1"/>
        <v/>
      </c>
    </row>
    <row r="72" spans="1:15" s="9" customFormat="1" ht="12.75" customHeight="1">
      <c r="A72" s="22"/>
      <c r="B72" s="36" t="s">
        <v>90</v>
      </c>
      <c r="C72" s="23"/>
      <c r="D72" s="50">
        <f t="shared" ref="D72:L72" si="5">SUM(D9:D68)</f>
        <v>44224880</v>
      </c>
      <c r="E72" s="50">
        <f t="shared" si="5"/>
        <v>650073</v>
      </c>
      <c r="F72" s="50">
        <f t="shared" si="5"/>
        <v>44874953</v>
      </c>
      <c r="G72" s="50">
        <f t="shared" si="5"/>
        <v>0</v>
      </c>
      <c r="H72" s="50">
        <f t="shared" si="5"/>
        <v>0</v>
      </c>
      <c r="I72" s="50">
        <f t="shared" si="5"/>
        <v>43962503</v>
      </c>
      <c r="J72" s="50">
        <f t="shared" si="5"/>
        <v>230608</v>
      </c>
      <c r="K72" s="50">
        <f t="shared" si="5"/>
        <v>44193111</v>
      </c>
      <c r="L72" s="50">
        <f t="shared" si="5"/>
        <v>0</v>
      </c>
      <c r="M72" s="40">
        <f t="shared" si="0"/>
        <v>0.99406720832255513</v>
      </c>
      <c r="N72" s="40">
        <f t="shared" si="1"/>
        <v>0.35474169824004381</v>
      </c>
      <c r="O72" s="40">
        <f t="shared" si="1"/>
        <v>0.98480573338984889</v>
      </c>
    </row>
    <row r="73" spans="1:15" s="32" customFormat="1" ht="12.75" customHeight="1">
      <c r="M73" s="51"/>
      <c r="N73" s="51"/>
      <c r="O73" s="51"/>
    </row>
    <row r="74" spans="1:15" s="32" customFormat="1" ht="12.75" customHeight="1">
      <c r="M74" s="51"/>
      <c r="N74" s="51"/>
      <c r="O74" s="51"/>
    </row>
    <row r="75" spans="1:15" s="32" customFormat="1" ht="12.75" customHeight="1">
      <c r="M75" s="51"/>
      <c r="N75" s="51"/>
      <c r="O75" s="51"/>
    </row>
    <row r="76" spans="1:15" s="32" customFormat="1" ht="12.75" customHeight="1">
      <c r="M76" s="51"/>
      <c r="N76" s="51"/>
      <c r="O76" s="51"/>
    </row>
    <row r="77" spans="1:15" s="32" customFormat="1" ht="12.75" customHeight="1">
      <c r="M77" s="51"/>
      <c r="N77" s="51"/>
      <c r="O77" s="51"/>
    </row>
    <row r="78" spans="1:15" s="32" customFormat="1" ht="12.75" customHeight="1">
      <c r="M78" s="51"/>
      <c r="N78" s="51"/>
      <c r="O78" s="51"/>
    </row>
    <row r="79" spans="1:15" s="32" customFormat="1" ht="12.75" customHeight="1">
      <c r="M79" s="51"/>
      <c r="N79" s="51"/>
      <c r="O79" s="51"/>
    </row>
    <row r="80" spans="1:15" s="32" customFormat="1" ht="12.75" customHeight="1">
      <c r="M80" s="51"/>
      <c r="N80" s="51"/>
      <c r="O80" s="51"/>
    </row>
    <row r="81" spans="13:15" s="32" customFormat="1" ht="12.75" customHeight="1">
      <c r="M81" s="51"/>
      <c r="N81" s="51"/>
      <c r="O81" s="51"/>
    </row>
    <row r="82" spans="13:15" s="32" customFormat="1" ht="12.75" customHeight="1">
      <c r="M82" s="51"/>
      <c r="N82" s="51"/>
      <c r="O82" s="51"/>
    </row>
    <row r="83" spans="13:15" s="32" customFormat="1" ht="12.75" customHeight="1">
      <c r="M83" s="51"/>
      <c r="N83" s="51"/>
      <c r="O83" s="51"/>
    </row>
    <row r="84" spans="13:15" s="32" customFormat="1" ht="12.75" customHeight="1">
      <c r="M84" s="51"/>
      <c r="N84" s="51"/>
      <c r="O84" s="51"/>
    </row>
    <row r="85" spans="13:15" s="32" customFormat="1" ht="12.75" customHeight="1">
      <c r="M85" s="51"/>
      <c r="N85" s="51"/>
      <c r="O85" s="51"/>
    </row>
    <row r="86" spans="13:15" s="32" customFormat="1" ht="12.75" customHeight="1">
      <c r="M86" s="51"/>
      <c r="N86" s="51"/>
      <c r="O86" s="51"/>
    </row>
    <row r="87" spans="13:15" s="32" customFormat="1" ht="12.75" customHeight="1">
      <c r="M87" s="51"/>
      <c r="N87" s="51"/>
      <c r="O87" s="51"/>
    </row>
    <row r="88" spans="13:15" s="32" customFormat="1" ht="12.75" customHeight="1">
      <c r="M88" s="51"/>
      <c r="N88" s="51"/>
      <c r="O88" s="51"/>
    </row>
    <row r="89" spans="13:15" s="32" customFormat="1" ht="12.75" customHeight="1">
      <c r="M89" s="51"/>
      <c r="N89" s="51"/>
      <c r="O89" s="51"/>
    </row>
    <row r="90" spans="13:15" s="32" customFormat="1" ht="12.75" customHeight="1">
      <c r="M90" s="51"/>
      <c r="N90" s="51"/>
      <c r="O90" s="51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2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2021-03-03T09:08:11Z</cp:lastPrinted>
  <dcterms:created xsi:type="dcterms:W3CDTF">2020-10-08T01:29:03Z</dcterms:created>
  <dcterms:modified xsi:type="dcterms:W3CDTF">2021-03-11T05:05:14Z</dcterms:modified>
</cp:coreProperties>
</file>