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事業所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O70" i="1" s="1"/>
  <c r="E70" i="1"/>
  <c r="N70" i="1" s="1"/>
  <c r="D70" i="1"/>
  <c r="L69" i="1"/>
  <c r="K69" i="1"/>
  <c r="J69" i="1"/>
  <c r="I69" i="1"/>
  <c r="M69" i="1" s="1"/>
  <c r="H69" i="1"/>
  <c r="G69" i="1"/>
  <c r="F69" i="1"/>
  <c r="O69" i="1" s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<sst xmlns="http://schemas.openxmlformats.org/spreadsheetml/2006/main" count="97" uniqueCount="94">
  <si>
    <t>　　（２）事業所税</t>
    <rPh sb="5" eb="8">
      <t>ジギョウショ</t>
    </rPh>
    <rPh sb="8" eb="9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</si>
  <si>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</si>
  <si>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</si>
  <si>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</si>
  <si>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</si>
  <si>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</si>
  <si>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</si>
  <si>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</si>
  <si>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</si>
  <si>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</si>
  <si>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</si>
  <si>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</si>
  <si>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</si>
  <si>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</si>
  <si>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</si>
  <si>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</si>
  <si>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</si>
  <si>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</si>
  <si>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</si>
  <si>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</si>
  <si>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</si>
  <si>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</si>
  <si>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</si>
  <si>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</si>
  <si>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</si>
  <si>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</si>
  <si>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</si>
  <si>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</si>
  <si>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</si>
  <si>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</si>
  <si>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</si>
  <si>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</si>
  <si>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</si>
  <si>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</si>
  <si>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</si>
  <si>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</si>
  <si>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</si>
  <si>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</si>
  <si>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</si>
  <si>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</si>
  <si>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</si>
  <si>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</si>
  <si>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</si>
  <si>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</si>
  <si>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</si>
  <si>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</si>
  <si>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</si>
  <si>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</si>
  <si>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</si>
  <si>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</si>
  <si>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</si>
  <si>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</si>
  <si>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</si>
  <si>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</si>
  <si>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</si>
  <si>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</si>
  <si>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</si>
  <si>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</si>
  <si>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</si>
  <si>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</si>
  <si>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</si>
  <si>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</si>
  <si>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</si>
  <si>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</si>
  <si>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</si>
  <si>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</si>
  <si>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</si>
  <si>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</si>
  <si>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</si>
  <si>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</si>
  <si>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</si>
  <si>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</si>
  <si>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</si>
  <si>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</si>
  <si>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</si>
  <si>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</si>
  <si>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</si>
  <si>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</si>
  <si>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</si>
  <si>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</si>
  <si>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</si>
  <si>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</si>
  <si>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</si>
  <si>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</si>
  <si>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</si>
  <si>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</si>
  <si>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</si>
  <si>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</si>
  <si>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</si>
  <si>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</si>
  <si>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</si>
  <si>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</si>
  <si>
    <t>二　目的税</t>
  </si>
  <si>
    <t>　１　法定目的税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</si>
</sst>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sqref="A1:A3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93</v>
      </c>
      <c r="B3" s="8"/>
      <c r="C3" s="8"/>
    </row>
    <row r="4" spans="1:15" s="9" customFormat="1" ht="12.75" customHeight="1">
      <c r="A4" s="7" t="s">
        <v>0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7315669</v>
      </c>
      <c r="E9" s="28">
        <v>9586</v>
      </c>
      <c r="F9" s="28">
        <v>7325255</v>
      </c>
      <c r="G9" s="28">
        <v>0</v>
      </c>
      <c r="H9" s="28">
        <v>0</v>
      </c>
      <c r="I9" s="28">
        <v>7303838</v>
      </c>
      <c r="J9" s="28">
        <v>6572</v>
      </c>
      <c r="K9" s="28">
        <v>7310410</v>
      </c>
      <c r="L9" s="29">
        <v>0</v>
      </c>
      <c r="M9" s="30">
        <f t="shared" ref="M9:M72" si="0">IF(I9=0,"",(I9/D9))</f>
        <v>0.99838278631797039</v>
      </c>
      <c r="N9" s="30">
        <f>IF(E9=0,"",IF(J9=0,"0.0%",(J9/E9)))</f>
        <v>0.68558314208220317</v>
      </c>
      <c r="O9" s="30">
        <f>IF(F9=0,"",IF(K9=0,"0.0%",(K9/F9)))</f>
        <v>0.99797344938845134</v>
      </c>
    </row>
    <row r="10" spans="1:15" s="31" customFormat="1" ht="12.75" customHeight="1">
      <c r="A10" s="16"/>
      <c r="B10" s="26" t="s">
        <v>28</v>
      </c>
      <c r="C10" s="17"/>
      <c r="D10" s="32">
        <v>8046128</v>
      </c>
      <c r="E10" s="33">
        <v>8460</v>
      </c>
      <c r="F10" s="33">
        <v>8054588</v>
      </c>
      <c r="G10" s="33">
        <v>0</v>
      </c>
      <c r="H10" s="33">
        <v>0</v>
      </c>
      <c r="I10" s="33">
        <v>8037334</v>
      </c>
      <c r="J10" s="33">
        <v>3928</v>
      </c>
      <c r="K10" s="33">
        <v>8041262</v>
      </c>
      <c r="L10" s="34">
        <v>0</v>
      </c>
      <c r="M10" s="30">
        <f t="shared" si="0"/>
        <v>0.99890705193852247</v>
      </c>
      <c r="N10" s="30">
        <f t="shared" ref="N10:O72" si="1">IF(E10=0,"",IF(J10=0,"0.0%",(J10/E10)))</f>
        <v>0.46430260047281324</v>
      </c>
      <c r="O10" s="30">
        <f t="shared" si="1"/>
        <v>0.99834553921317892</v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1170003</v>
      </c>
      <c r="E12" s="33">
        <v>8985</v>
      </c>
      <c r="F12" s="33">
        <v>1178988</v>
      </c>
      <c r="G12" s="33">
        <v>0</v>
      </c>
      <c r="H12" s="33">
        <v>0</v>
      </c>
      <c r="I12" s="33">
        <v>1161950</v>
      </c>
      <c r="J12" s="33">
        <v>4191</v>
      </c>
      <c r="K12" s="33">
        <v>1166141</v>
      </c>
      <c r="L12" s="34">
        <v>0</v>
      </c>
      <c r="M12" s="30">
        <f t="shared" si="0"/>
        <v>0.99311711166552563</v>
      </c>
      <c r="N12" s="30">
        <f t="shared" si="1"/>
        <v>0.46644407345575961</v>
      </c>
      <c r="O12" s="30">
        <f t="shared" si="1"/>
        <v>0.98910336661611487</v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15361797</v>
      </c>
      <c r="E69" s="46">
        <f t="shared" si="2"/>
        <v>18046</v>
      </c>
      <c r="F69" s="46">
        <f t="shared" si="2"/>
        <v>15379843</v>
      </c>
      <c r="G69" s="46">
        <f t="shared" si="2"/>
        <v>0</v>
      </c>
      <c r="H69" s="46">
        <f t="shared" si="2"/>
        <v>0</v>
      </c>
      <c r="I69" s="46">
        <f t="shared" si="2"/>
        <v>15341172</v>
      </c>
      <c r="J69" s="46">
        <f t="shared" si="2"/>
        <v>10500</v>
      </c>
      <c r="K69" s="46">
        <f t="shared" si="2"/>
        <v>15351672</v>
      </c>
      <c r="L69" s="46">
        <f t="shared" si="2"/>
        <v>0</v>
      </c>
      <c r="M69" s="47">
        <f t="shared" si="0"/>
        <v>0.99865738363812517</v>
      </c>
      <c r="N69" s="47">
        <f t="shared" si="1"/>
        <v>0.58184639255236614</v>
      </c>
      <c r="O69" s="47">
        <f t="shared" si="1"/>
        <v>0.99816831680271378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1170003</v>
      </c>
      <c r="E70" s="48">
        <f t="shared" ref="E70:L70" si="3">SUM(E11:E37)</f>
        <v>8985</v>
      </c>
      <c r="F70" s="48">
        <f t="shared" si="3"/>
        <v>1178988</v>
      </c>
      <c r="G70" s="48">
        <f t="shared" si="3"/>
        <v>0</v>
      </c>
      <c r="H70" s="48">
        <f t="shared" si="3"/>
        <v>0</v>
      </c>
      <c r="I70" s="48">
        <f t="shared" si="3"/>
        <v>1161950</v>
      </c>
      <c r="J70" s="48">
        <f t="shared" si="3"/>
        <v>4191</v>
      </c>
      <c r="K70" s="48">
        <f t="shared" si="3"/>
        <v>1166141</v>
      </c>
      <c r="L70" s="48">
        <f t="shared" si="3"/>
        <v>0</v>
      </c>
      <c r="M70" s="30">
        <f t="shared" si="0"/>
        <v>0.99311711166552563</v>
      </c>
      <c r="N70" s="30">
        <f t="shared" si="1"/>
        <v>0.46644407345575961</v>
      </c>
      <c r="O70" s="30">
        <f t="shared" si="1"/>
        <v>0.98910336661611487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16531800</v>
      </c>
      <c r="E72" s="49">
        <f t="shared" si="5"/>
        <v>27031</v>
      </c>
      <c r="F72" s="49">
        <f t="shared" si="5"/>
        <v>16558831</v>
      </c>
      <c r="G72" s="49">
        <f t="shared" si="5"/>
        <v>0</v>
      </c>
      <c r="H72" s="49">
        <f t="shared" si="5"/>
        <v>0</v>
      </c>
      <c r="I72" s="49">
        <f t="shared" si="5"/>
        <v>16503122</v>
      </c>
      <c r="J72" s="49">
        <f t="shared" si="5"/>
        <v>14691</v>
      </c>
      <c r="K72" s="49">
        <f t="shared" si="5"/>
        <v>16517813</v>
      </c>
      <c r="L72" s="49">
        <f t="shared" si="5"/>
        <v>0</v>
      </c>
      <c r="M72" s="39">
        <f t="shared" si="0"/>
        <v>0.99826528266734416</v>
      </c>
      <c r="N72" s="39">
        <f t="shared" si="1"/>
        <v>0.54348710739521289</v>
      </c>
      <c r="O72" s="39">
        <f t="shared" si="1"/>
        <v>0.99752289276942319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1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2021-03-03T09:07:46Z</cp:lastPrinted>
  <dcterms:created xsi:type="dcterms:W3CDTF">2020-10-08T01:28:26Z</dcterms:created>
  <dcterms:modified xsi:type="dcterms:W3CDTF">2021-03-11T05:05:01Z</dcterms:modified>
</cp:coreProperties>
</file>