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-60" yWindow="-150" windowWidth="15120" windowHeight="8280" tabRatio="843"/>
  </bookViews>
  <sheets>
    <sheet name="法定普通税" sheetId="57" r:id="rId1"/>
  </sheets>
  <calcPr calcId="152511"/>
</workbook>
</file>

<file path=xl/calcChain.xml><?xml version="1.0" encoding="utf-8"?>
<calcChain xmlns="http://schemas.openxmlformats.org/spreadsheetml/2006/main">
  <c r="E70" i="57" l="1"/>
  <c r="F70" i="57"/>
  <c r="G70" i="57"/>
  <c r="H70" i="57"/>
  <c r="I70" i="57"/>
  <c r="J70" i="57"/>
  <c r="K70" i="57"/>
  <c r="L70" i="57"/>
  <c r="E71" i="57"/>
  <c r="F71" i="57"/>
  <c r="G71" i="57"/>
  <c r="H71" i="57"/>
  <c r="I71" i="57"/>
  <c r="J71" i="57"/>
  <c r="K71" i="57"/>
  <c r="L71" i="57"/>
  <c r="D71" i="57"/>
  <c r="D70" i="57"/>
  <c r="O68" i="57" l="1"/>
  <c r="N68" i="57"/>
  <c r="O67" i="57"/>
  <c r="N67" i="57"/>
  <c r="O66" i="57"/>
  <c r="N66" i="57"/>
  <c r="O65" i="57"/>
  <c r="N65" i="57"/>
  <c r="O64" i="57"/>
  <c r="N64" i="57"/>
  <c r="O63" i="57"/>
  <c r="N63" i="57"/>
  <c r="O62" i="57"/>
  <c r="N62" i="57"/>
  <c r="O61" i="57"/>
  <c r="N61" i="57"/>
  <c r="O60" i="57"/>
  <c r="N60" i="57"/>
  <c r="O59" i="57"/>
  <c r="N59" i="57"/>
  <c r="O58" i="57"/>
  <c r="N58" i="57"/>
  <c r="O57" i="57"/>
  <c r="N57" i="57"/>
  <c r="O56" i="57"/>
  <c r="N56" i="57"/>
  <c r="O55" i="57"/>
  <c r="N55" i="57"/>
  <c r="O54" i="57"/>
  <c r="N54" i="57"/>
  <c r="O53" i="57"/>
  <c r="N53" i="57"/>
  <c r="O52" i="57"/>
  <c r="N52" i="57"/>
  <c r="O51" i="57"/>
  <c r="N51" i="57"/>
  <c r="O50" i="57"/>
  <c r="N50" i="57"/>
  <c r="O49" i="57"/>
  <c r="N49" i="57"/>
  <c r="O48" i="57"/>
  <c r="N48" i="57"/>
  <c r="O47" i="57"/>
  <c r="N47" i="57"/>
  <c r="O46" i="57"/>
  <c r="N46" i="57"/>
  <c r="O45" i="57"/>
  <c r="N45" i="57"/>
  <c r="O44" i="57"/>
  <c r="N44" i="57"/>
  <c r="O43" i="57"/>
  <c r="N43" i="57"/>
  <c r="O42" i="57"/>
  <c r="N42" i="57"/>
  <c r="O41" i="57"/>
  <c r="N41" i="57"/>
  <c r="O40" i="57"/>
  <c r="N40" i="57"/>
  <c r="O39" i="57"/>
  <c r="N39" i="57"/>
  <c r="O38" i="57"/>
  <c r="N38" i="57"/>
  <c r="O37" i="57"/>
  <c r="N37" i="57"/>
  <c r="O36" i="57"/>
  <c r="N36" i="57"/>
  <c r="O35" i="57"/>
  <c r="N35" i="57"/>
  <c r="O34" i="57"/>
  <c r="N34" i="57"/>
  <c r="O33" i="57"/>
  <c r="N33" i="57"/>
  <c r="O32" i="57"/>
  <c r="N32" i="57"/>
  <c r="O31" i="57"/>
  <c r="N31" i="57"/>
  <c r="O30" i="57"/>
  <c r="N30" i="57"/>
  <c r="O29" i="57"/>
  <c r="N29" i="57"/>
  <c r="O28" i="57"/>
  <c r="N28" i="57"/>
  <c r="O27" i="57"/>
  <c r="N27" i="57"/>
  <c r="O26" i="57"/>
  <c r="N26" i="57"/>
  <c r="O25" i="57"/>
  <c r="N25" i="57"/>
  <c r="O24" i="57"/>
  <c r="N24" i="57"/>
  <c r="O23" i="57"/>
  <c r="N23" i="57"/>
  <c r="O22" i="57"/>
  <c r="N22" i="57"/>
  <c r="O21" i="57"/>
  <c r="N21" i="57"/>
  <c r="O20" i="57"/>
  <c r="N20" i="57"/>
  <c r="O19" i="57"/>
  <c r="N19" i="57"/>
  <c r="O18" i="57"/>
  <c r="N18" i="57"/>
  <c r="O17" i="57"/>
  <c r="N17" i="57"/>
  <c r="O16" i="57"/>
  <c r="N16" i="57"/>
  <c r="O15" i="57"/>
  <c r="N15" i="57"/>
  <c r="O14" i="57"/>
  <c r="N14" i="57"/>
  <c r="O13" i="57"/>
  <c r="N13" i="57"/>
  <c r="O12" i="57"/>
  <c r="N12" i="57"/>
  <c r="O11" i="57"/>
  <c r="N11" i="57"/>
  <c r="O10" i="57"/>
  <c r="N10" i="57"/>
  <c r="O9" i="57"/>
  <c r="N9" i="57"/>
  <c r="L72" i="57"/>
  <c r="K72" i="57"/>
  <c r="J72" i="57"/>
  <c r="I72" i="57"/>
  <c r="H72" i="57"/>
  <c r="G72" i="57"/>
  <c r="F72" i="57"/>
  <c r="E72" i="57"/>
  <c r="N72" i="57" s="1"/>
  <c r="D72" i="57"/>
  <c r="L69" i="57"/>
  <c r="K69" i="57"/>
  <c r="J69" i="57"/>
  <c r="I69" i="57"/>
  <c r="G69" i="57"/>
  <c r="F69" i="57"/>
  <c r="E69" i="57"/>
  <c r="D69" i="57"/>
  <c r="M9" i="57"/>
  <c r="M10" i="57"/>
  <c r="M11" i="57"/>
  <c r="M12" i="57"/>
  <c r="M13" i="57"/>
  <c r="M14" i="57"/>
  <c r="M15" i="57"/>
  <c r="M16" i="57"/>
  <c r="M17" i="57"/>
  <c r="M18" i="57"/>
  <c r="M19" i="57"/>
  <c r="M20" i="57"/>
  <c r="M21" i="57"/>
  <c r="M22" i="57"/>
  <c r="M23" i="57"/>
  <c r="M24" i="57"/>
  <c r="M25" i="57"/>
  <c r="M26" i="57"/>
  <c r="M27" i="57"/>
  <c r="M28" i="57"/>
  <c r="M29" i="57"/>
  <c r="M30" i="57"/>
  <c r="M31" i="57"/>
  <c r="M32" i="57"/>
  <c r="M33" i="57"/>
  <c r="M34" i="57"/>
  <c r="M35" i="57"/>
  <c r="M36" i="57"/>
  <c r="M37" i="57"/>
  <c r="M38" i="57"/>
  <c r="M39" i="57"/>
  <c r="M40" i="57"/>
  <c r="M41" i="57"/>
  <c r="M42" i="57"/>
  <c r="M43" i="57"/>
  <c r="M44" i="57"/>
  <c r="M45" i="57"/>
  <c r="M46" i="57"/>
  <c r="M47" i="57"/>
  <c r="M48" i="57"/>
  <c r="M49" i="57"/>
  <c r="M50" i="57"/>
  <c r="M51" i="57"/>
  <c r="M52" i="57"/>
  <c r="M53" i="57"/>
  <c r="M54" i="57"/>
  <c r="M55" i="57"/>
  <c r="M56" i="57"/>
  <c r="M57" i="57"/>
  <c r="M58" i="57"/>
  <c r="M59" i="57"/>
  <c r="M60" i="57"/>
  <c r="M61" i="57"/>
  <c r="M62" i="57"/>
  <c r="M63" i="57"/>
  <c r="M64" i="57"/>
  <c r="M65" i="57"/>
  <c r="M66" i="57"/>
  <c r="M67" i="57"/>
  <c r="M68" i="57"/>
  <c r="M70" i="57" l="1"/>
  <c r="M72" i="57"/>
  <c r="M71" i="57"/>
  <c r="M69" i="57"/>
  <c r="N71" i="57"/>
  <c r="O69" i="57"/>
  <c r="O71" i="57"/>
  <c r="O72" i="57"/>
  <c r="O70" i="57"/>
  <c r="N69" i="57"/>
  <c r="N70" i="57"/>
</calcChain>
</file>

<file path=xl/sharedStrings.xml><?xml version="1.0" encoding="utf-8"?>
<sst xmlns="http://schemas.openxmlformats.org/spreadsheetml/2006/main" count="97" uniqueCount="94">
  <si>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</si>
  <si>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</si>
  <si>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</si>
  <si>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</si>
  <si>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</si>
  <si>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</si>
  <si>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</si>
  <si>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</si>
  <si>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</si>
  <si>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</si>
  <si>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</si>
  <si>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</si>
  <si>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</si>
  <si>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</si>
  <si>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</si>
  <si>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</si>
  <si>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　１　法定普通税</t>
    <rPh sb="3" eb="5">
      <t>ホウテイ</t>
    </rPh>
    <rPh sb="5" eb="8">
      <t>フツウゼイ</t>
    </rPh>
    <phoneticPr fontId="3"/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</si>
  <si>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</si>
  <si>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</si>
  <si>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</si>
  <si>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</si>
  <si>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</si>
  <si>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</si>
  <si>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</si>
  <si>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</si>
  <si>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</si>
  <si>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</si>
  <si>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</si>
  <si>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</si>
  <si>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</si>
  <si>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</si>
  <si>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</si>
  <si>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</si>
  <si>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</si>
  <si>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</si>
  <si>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</si>
  <si>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</si>
  <si>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</si>
  <si>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</si>
  <si>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</si>
  <si>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</si>
  <si>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</si>
  <si>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</si>
  <si>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</si>
  <si>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</si>
  <si>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</si>
  <si>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</si>
  <si>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</si>
  <si>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</si>
  <si>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</si>
  <si>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</si>
  <si>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</si>
  <si>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</si>
  <si>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</si>
  <si>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</si>
  <si>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</si>
  <si>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</si>
  <si>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</si>
  <si>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</si>
  <si>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</si>
  <si>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</si>
  <si>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</si>
  <si>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</si>
  <si>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</si>
  <si>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</si>
  <si>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</si>
  <si>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</si>
  <si>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</si>
  <si>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</si>
  <si>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</si>
  <si>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</si>
  <si>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</si>
  <si>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</si>
  <si>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</si>
  <si>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</si>
  <si>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</si>
  <si>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調        定        済        額</t>
    <phoneticPr fontId="2"/>
  </si>
  <si>
    <t>（単位：千円）</t>
    <phoneticPr fontId="2"/>
  </si>
  <si>
    <t>市町村名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</si>
  <si>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</si>
  <si>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</si>
  <si>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</si>
  <si>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</si>
  <si>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糸島市</t>
    <rPh sb="0" eb="2">
      <t>イトシマ</t>
    </rPh>
    <rPh sb="2" eb="3">
      <t>シ</t>
    </rPh>
    <phoneticPr fontId="2"/>
  </si>
  <si>
    <t>Ｃのうち徴収</t>
    <phoneticPr fontId="2"/>
  </si>
  <si>
    <t>猶予に係る調</t>
    <phoneticPr fontId="2"/>
  </si>
  <si>
    <t>定済額</t>
    <phoneticPr fontId="2"/>
  </si>
  <si>
    <t>都市計</t>
    <phoneticPr fontId="2"/>
  </si>
  <si>
    <t>町村計</t>
    <phoneticPr fontId="2"/>
  </si>
  <si>
    <t>県計</t>
    <phoneticPr fontId="2"/>
  </si>
  <si>
    <t>那珂川市</t>
    <rPh sb="3" eb="4">
      <t>シ</t>
    </rPh>
    <phoneticPr fontId="2"/>
  </si>
  <si>
    <t>※合計C、Gには軽自動車税環境性能割を含むが、現年課税分A、E及び滞納繰越分B、Fには含まないため、横計が一致しない。</t>
    <phoneticPr fontId="2"/>
  </si>
  <si>
    <t>令和元年度市町村税の徴収実績（市町村別）</t>
    <phoneticPr fontId="2"/>
  </si>
  <si>
    <t>一　普通税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</si>
</sst>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distributed" vertical="center" justifyLastLine="1"/>
    </xf>
    <xf numFmtId="0" fontId="4" fillId="0" borderId="6" xfId="0" applyFont="1" applyBorder="1" applyAlignment="1" applyProtection="1">
      <alignment vertical="center"/>
    </xf>
    <xf numFmtId="9" fontId="4" fillId="0" borderId="6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9" fontId="4" fillId="0" borderId="1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9" fontId="4" fillId="0" borderId="0" xfId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9" fontId="4" fillId="0" borderId="0" xfId="1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0" xfId="1" applyFont="1" applyFill="1" applyBorder="1" applyAlignment="1" applyProtection="1">
      <alignment horizontal="right" vertical="center"/>
    </xf>
    <xf numFmtId="9" fontId="4" fillId="0" borderId="8" xfId="1" applyFont="1" applyFill="1" applyBorder="1" applyAlignment="1" applyProtection="1">
      <alignment horizontal="right"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7" fillId="0" borderId="12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13" xfId="2" applyFont="1" applyBorder="1">
      <alignment vertical="center"/>
    </xf>
    <xf numFmtId="38" fontId="7" fillId="0" borderId="4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4" xfId="2" applyFont="1" applyBorder="1">
      <alignment vertical="center"/>
    </xf>
    <xf numFmtId="38" fontId="7" fillId="0" borderId="15" xfId="2" applyFont="1" applyBorder="1">
      <alignment vertical="center"/>
    </xf>
    <xf numFmtId="38" fontId="7" fillId="0" borderId="18" xfId="2" applyFont="1" applyBorder="1">
      <alignment vertical="center"/>
    </xf>
    <xf numFmtId="38" fontId="7" fillId="0" borderId="9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16" xfId="2" applyFont="1" applyBorder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3"/>
  <sheetViews>
    <sheetView showZeros="0" tabSelected="1" view="pageBreakPreview" zoomScale="85" zoomScaleNormal="60" zoomScaleSheetLayoutView="85" workbookViewId="0">
      <selection activeCell="F3" sqref="F3"/>
    </sheetView>
  </sheetViews>
  <sheetFormatPr defaultColWidth="18.625" defaultRowHeight="12.75" customHeight="1" x14ac:dyDescent="0.15"/>
  <cols>
    <col min="1" max="1" width="0.875" style="30" customWidth="1"/>
    <col min="2" max="2" width="6.625" style="30" customWidth="1"/>
    <col min="3" max="3" width="0.875" style="30" customWidth="1"/>
    <col min="4" max="12" width="10.625" style="30" customWidth="1"/>
    <col min="13" max="15" width="6.625" style="34" customWidth="1"/>
    <col min="16" max="16384" width="18.625" style="30"/>
  </cols>
  <sheetData>
    <row r="1" spans="1:15" s="22" customFormat="1" ht="12.75" customHeight="1" x14ac:dyDescent="0.15">
      <c r="A1" s="37" t="s">
        <v>92</v>
      </c>
      <c r="B1" s="35"/>
      <c r="C1" s="35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26" customFormat="1" ht="12.75" customHeight="1" x14ac:dyDescent="0.15">
      <c r="A2" s="36" t="s">
        <v>93</v>
      </c>
      <c r="B2" s="36"/>
      <c r="C2" s="36"/>
      <c r="D2" s="23"/>
      <c r="E2" s="23"/>
      <c r="F2" s="23"/>
      <c r="G2" s="23"/>
      <c r="H2" s="23"/>
      <c r="I2" s="23"/>
      <c r="J2" s="23"/>
      <c r="K2" s="23"/>
      <c r="L2" s="23"/>
      <c r="M2" s="24"/>
      <c r="N2" s="25"/>
    </row>
    <row r="3" spans="1:15" s="26" customFormat="1" ht="12.75" customHeight="1" x14ac:dyDescent="0.15">
      <c r="A3" s="36" t="s">
        <v>16</v>
      </c>
      <c r="B3" s="36"/>
      <c r="C3" s="36"/>
      <c r="D3" s="23"/>
      <c r="E3" s="23"/>
      <c r="F3" s="23"/>
      <c r="G3" s="23"/>
      <c r="H3" s="23"/>
      <c r="I3" s="23"/>
      <c r="J3" s="23"/>
      <c r="K3" s="23"/>
      <c r="L3" s="23"/>
      <c r="M3" s="24"/>
      <c r="N3" s="25"/>
      <c r="O3" s="27"/>
    </row>
    <row r="4" spans="1:15" s="26" customFormat="1" ht="12.75" customHeight="1" x14ac:dyDescent="0.15">
      <c r="A4" s="36"/>
      <c r="B4" s="36"/>
      <c r="C4" s="36"/>
      <c r="D4" s="23"/>
      <c r="E4" s="23"/>
      <c r="F4" s="23"/>
      <c r="G4" s="23"/>
      <c r="H4" s="23"/>
      <c r="I4" s="23"/>
      <c r="J4" s="23"/>
      <c r="K4" s="23"/>
      <c r="L4" s="23"/>
      <c r="M4" s="24"/>
      <c r="N4" s="25"/>
      <c r="O4" s="28" t="s">
        <v>77</v>
      </c>
    </row>
    <row r="5" spans="1:15" s="22" customFormat="1" ht="12.75" customHeight="1" x14ac:dyDescent="0.15">
      <c r="A5" s="1"/>
      <c r="B5" s="57" t="s">
        <v>78</v>
      </c>
      <c r="C5" s="2"/>
      <c r="D5" s="60" t="s">
        <v>76</v>
      </c>
      <c r="E5" s="60"/>
      <c r="F5" s="60"/>
      <c r="G5" s="60"/>
      <c r="H5" s="60"/>
      <c r="I5" s="60" t="s">
        <v>79</v>
      </c>
      <c r="J5" s="60"/>
      <c r="K5" s="60"/>
      <c r="L5" s="60"/>
      <c r="M5" s="61" t="s">
        <v>80</v>
      </c>
      <c r="N5" s="61"/>
      <c r="O5" s="61"/>
    </row>
    <row r="6" spans="1:15" s="22" customFormat="1" ht="12.75" customHeight="1" x14ac:dyDescent="0.15">
      <c r="A6" s="5"/>
      <c r="B6" s="58"/>
      <c r="C6" s="7"/>
      <c r="D6" s="8"/>
      <c r="E6" s="8"/>
      <c r="F6" s="8"/>
      <c r="G6" s="3" t="s">
        <v>81</v>
      </c>
      <c r="H6" s="8" t="s">
        <v>84</v>
      </c>
      <c r="I6" s="8"/>
      <c r="J6" s="8"/>
      <c r="K6" s="8"/>
      <c r="L6" s="3" t="s">
        <v>0</v>
      </c>
      <c r="M6" s="4"/>
      <c r="N6" s="4"/>
      <c r="O6" s="4"/>
    </row>
    <row r="7" spans="1:15" s="22" customFormat="1" ht="12.75" customHeight="1" x14ac:dyDescent="0.15">
      <c r="A7" s="5"/>
      <c r="B7" s="58"/>
      <c r="C7" s="7"/>
      <c r="D7" s="9" t="s">
        <v>1</v>
      </c>
      <c r="E7" s="9" t="s">
        <v>2</v>
      </c>
      <c r="F7" s="10" t="s">
        <v>82</v>
      </c>
      <c r="G7" s="9" t="s">
        <v>3</v>
      </c>
      <c r="H7" s="11" t="s">
        <v>85</v>
      </c>
      <c r="I7" s="9" t="s">
        <v>1</v>
      </c>
      <c r="J7" s="9" t="s">
        <v>2</v>
      </c>
      <c r="K7" s="10" t="s">
        <v>82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2" customFormat="1" ht="12.75" customHeight="1" x14ac:dyDescent="0.15">
      <c r="A8" s="13"/>
      <c r="B8" s="59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7" t="s">
        <v>86</v>
      </c>
      <c r="I8" s="16" t="s">
        <v>12</v>
      </c>
      <c r="J8" s="16" t="s">
        <v>13</v>
      </c>
      <c r="K8" s="16" t="s">
        <v>14</v>
      </c>
      <c r="L8" s="16" t="s">
        <v>15</v>
      </c>
      <c r="M8" s="18"/>
      <c r="N8" s="18"/>
      <c r="O8" s="18"/>
    </row>
    <row r="9" spans="1:15" ht="12.75" customHeight="1" x14ac:dyDescent="0.15">
      <c r="A9" s="5"/>
      <c r="B9" s="6" t="s">
        <v>17</v>
      </c>
      <c r="C9" s="7"/>
      <c r="D9" s="40">
        <v>156689765</v>
      </c>
      <c r="E9" s="41">
        <v>2269288</v>
      </c>
      <c r="F9" s="41">
        <v>158975749</v>
      </c>
      <c r="G9" s="41">
        <v>1571097</v>
      </c>
      <c r="H9" s="41">
        <v>0</v>
      </c>
      <c r="I9" s="41">
        <v>155495833</v>
      </c>
      <c r="J9" s="41">
        <v>891357</v>
      </c>
      <c r="K9" s="41">
        <v>156403886</v>
      </c>
      <c r="L9" s="42">
        <v>1567955</v>
      </c>
      <c r="M9" s="29">
        <f t="shared" ref="M9:M40" si="0">IF(I9=0,"",(I9/D9))</f>
        <v>0.99238028086901531</v>
      </c>
      <c r="N9" s="29">
        <f>IF(E9=0,"",IF(J9=0,"0.0%",(J9/E9)))</f>
        <v>0.39279148349614507</v>
      </c>
      <c r="O9" s="29">
        <f>IF(F9=0,"",IF(K9=0,"0.0%",(K9/F9)))</f>
        <v>0.98382229354994266</v>
      </c>
    </row>
    <row r="10" spans="1:15" ht="12.75" customHeight="1" x14ac:dyDescent="0.15">
      <c r="A10" s="5"/>
      <c r="B10" s="6" t="s">
        <v>27</v>
      </c>
      <c r="C10" s="7"/>
      <c r="D10" s="43">
        <v>311637758</v>
      </c>
      <c r="E10" s="44">
        <v>3763802</v>
      </c>
      <c r="F10" s="44">
        <v>315418537</v>
      </c>
      <c r="G10" s="44">
        <v>7922852</v>
      </c>
      <c r="H10" s="44">
        <v>0</v>
      </c>
      <c r="I10" s="44">
        <v>309754696</v>
      </c>
      <c r="J10" s="44">
        <v>1457577</v>
      </c>
      <c r="K10" s="44">
        <v>311229250</v>
      </c>
      <c r="L10" s="45">
        <v>7889314</v>
      </c>
      <c r="M10" s="29">
        <f t="shared" si="0"/>
        <v>0.99395752936972415</v>
      </c>
      <c r="N10" s="29">
        <f t="shared" ref="N10:O72" si="1">IF(E10=0,"",IF(J10=0,"0.0%",(J10/E10)))</f>
        <v>0.38726186977954741</v>
      </c>
      <c r="O10" s="29">
        <f t="shared" si="1"/>
        <v>0.98671832340659171</v>
      </c>
    </row>
    <row r="11" spans="1:15" ht="12.75" customHeight="1" x14ac:dyDescent="0.15">
      <c r="A11" s="5"/>
      <c r="B11" s="6" t="s">
        <v>18</v>
      </c>
      <c r="C11" s="7"/>
      <c r="D11" s="43">
        <v>13993330</v>
      </c>
      <c r="E11" s="44">
        <v>627773</v>
      </c>
      <c r="F11" s="44">
        <v>14623168</v>
      </c>
      <c r="G11" s="44">
        <v>1114299</v>
      </c>
      <c r="H11" s="44">
        <v>0</v>
      </c>
      <c r="I11" s="44">
        <v>13862771</v>
      </c>
      <c r="J11" s="44">
        <v>92524</v>
      </c>
      <c r="K11" s="44">
        <v>13957360</v>
      </c>
      <c r="L11" s="45">
        <v>1104897</v>
      </c>
      <c r="M11" s="29">
        <f t="shared" si="0"/>
        <v>0.99066991202237065</v>
      </c>
      <c r="N11" s="29">
        <f t="shared" si="1"/>
        <v>0.14738448451908573</v>
      </c>
      <c r="O11" s="29">
        <f t="shared" si="1"/>
        <v>0.95446896322329056</v>
      </c>
    </row>
    <row r="12" spans="1:15" ht="12.75" customHeight="1" x14ac:dyDescent="0.15">
      <c r="A12" s="5"/>
      <c r="B12" s="6" t="s">
        <v>19</v>
      </c>
      <c r="C12" s="7"/>
      <c r="D12" s="43">
        <v>38226300</v>
      </c>
      <c r="E12" s="44">
        <v>954769</v>
      </c>
      <c r="F12" s="44">
        <v>39188456</v>
      </c>
      <c r="G12" s="44">
        <v>504442</v>
      </c>
      <c r="H12" s="44">
        <v>0</v>
      </c>
      <c r="I12" s="44">
        <v>37892209</v>
      </c>
      <c r="J12" s="44">
        <v>290720</v>
      </c>
      <c r="K12" s="44">
        <v>38190316</v>
      </c>
      <c r="L12" s="45">
        <v>503938</v>
      </c>
      <c r="M12" s="29">
        <f t="shared" si="0"/>
        <v>0.99126017950991852</v>
      </c>
      <c r="N12" s="29">
        <f t="shared" si="1"/>
        <v>0.3044925002801725</v>
      </c>
      <c r="O12" s="29">
        <f t="shared" si="1"/>
        <v>0.97452974416751714</v>
      </c>
    </row>
    <row r="13" spans="1:15" s="31" customFormat="1" ht="12.75" customHeight="1" x14ac:dyDescent="0.15">
      <c r="A13" s="13"/>
      <c r="B13" s="39" t="s">
        <v>28</v>
      </c>
      <c r="C13" s="15"/>
      <c r="D13" s="50">
        <v>6565589</v>
      </c>
      <c r="E13" s="47">
        <v>156132</v>
      </c>
      <c r="F13" s="47">
        <v>6722750</v>
      </c>
      <c r="G13" s="47">
        <v>48511</v>
      </c>
      <c r="H13" s="47">
        <v>0</v>
      </c>
      <c r="I13" s="47">
        <v>6507139</v>
      </c>
      <c r="J13" s="47">
        <v>34820</v>
      </c>
      <c r="K13" s="47">
        <v>6542988</v>
      </c>
      <c r="L13" s="51">
        <v>46474</v>
      </c>
      <c r="M13" s="32">
        <f t="shared" si="0"/>
        <v>0.9910975237712869</v>
      </c>
      <c r="N13" s="32">
        <f t="shared" si="1"/>
        <v>0.22301642200189584</v>
      </c>
      <c r="O13" s="32">
        <f t="shared" si="1"/>
        <v>0.97326064482540631</v>
      </c>
    </row>
    <row r="14" spans="1:15" s="31" customFormat="1" ht="12.75" customHeight="1" x14ac:dyDescent="0.15">
      <c r="A14" s="5"/>
      <c r="B14" s="38" t="s">
        <v>29</v>
      </c>
      <c r="C14" s="7"/>
      <c r="D14" s="52">
        <v>14498921</v>
      </c>
      <c r="E14" s="44">
        <v>895738</v>
      </c>
      <c r="F14" s="44">
        <v>15397180</v>
      </c>
      <c r="G14" s="44">
        <v>65261</v>
      </c>
      <c r="H14" s="44">
        <v>0</v>
      </c>
      <c r="I14" s="44">
        <v>14364682</v>
      </c>
      <c r="J14" s="44">
        <v>130929</v>
      </c>
      <c r="K14" s="44">
        <v>14498132</v>
      </c>
      <c r="L14" s="48">
        <v>65065</v>
      </c>
      <c r="M14" s="29">
        <f t="shared" si="0"/>
        <v>0.99074144896713345</v>
      </c>
      <c r="N14" s="29">
        <f t="shared" si="1"/>
        <v>0.14616885741143057</v>
      </c>
      <c r="O14" s="29">
        <f t="shared" si="1"/>
        <v>0.94160956746625035</v>
      </c>
    </row>
    <row r="15" spans="1:15" s="31" customFormat="1" ht="12.75" customHeight="1" x14ac:dyDescent="0.15">
      <c r="A15" s="5"/>
      <c r="B15" s="6" t="s">
        <v>30</v>
      </c>
      <c r="C15" s="7"/>
      <c r="D15" s="43">
        <v>5306993</v>
      </c>
      <c r="E15" s="44">
        <v>291183</v>
      </c>
      <c r="F15" s="44">
        <v>5599109</v>
      </c>
      <c r="G15" s="44">
        <v>216402</v>
      </c>
      <c r="H15" s="44">
        <v>0</v>
      </c>
      <c r="I15" s="44">
        <v>5232241</v>
      </c>
      <c r="J15" s="44">
        <v>63096</v>
      </c>
      <c r="K15" s="44">
        <v>5296270</v>
      </c>
      <c r="L15" s="45">
        <v>213452</v>
      </c>
      <c r="M15" s="29">
        <f t="shared" si="0"/>
        <v>0.98591443403072132</v>
      </c>
      <c r="N15" s="29">
        <f t="shared" si="1"/>
        <v>0.21668847425845603</v>
      </c>
      <c r="O15" s="29">
        <f t="shared" si="1"/>
        <v>0.94591300151506252</v>
      </c>
    </row>
    <row r="16" spans="1:15" s="31" customFormat="1" ht="12.75" customHeight="1" x14ac:dyDescent="0.15">
      <c r="A16" s="5"/>
      <c r="B16" s="6" t="s">
        <v>31</v>
      </c>
      <c r="C16" s="7"/>
      <c r="D16" s="43">
        <v>6506721</v>
      </c>
      <c r="E16" s="44">
        <v>280145</v>
      </c>
      <c r="F16" s="44">
        <v>6788792</v>
      </c>
      <c r="G16" s="44">
        <v>60833</v>
      </c>
      <c r="H16" s="44">
        <v>0</v>
      </c>
      <c r="I16" s="44">
        <v>6421955</v>
      </c>
      <c r="J16" s="44">
        <v>53853</v>
      </c>
      <c r="K16" s="44">
        <v>6477734</v>
      </c>
      <c r="L16" s="45">
        <v>60825</v>
      </c>
      <c r="M16" s="29">
        <f t="shared" si="0"/>
        <v>0.98697254730915929</v>
      </c>
      <c r="N16" s="29">
        <f t="shared" si="1"/>
        <v>0.19223259383533528</v>
      </c>
      <c r="O16" s="29">
        <f t="shared" si="1"/>
        <v>0.95418065540968111</v>
      </c>
    </row>
    <row r="17" spans="1:15" s="31" customFormat="1" ht="12.75" customHeight="1" x14ac:dyDescent="0.15">
      <c r="A17" s="5"/>
      <c r="B17" s="6" t="s">
        <v>32</v>
      </c>
      <c r="C17" s="7"/>
      <c r="D17" s="43">
        <v>6970337</v>
      </c>
      <c r="E17" s="44">
        <v>291289</v>
      </c>
      <c r="F17" s="44">
        <v>7264134</v>
      </c>
      <c r="G17" s="44">
        <v>514677</v>
      </c>
      <c r="H17" s="44">
        <v>0</v>
      </c>
      <c r="I17" s="44">
        <v>6881361</v>
      </c>
      <c r="J17" s="44">
        <v>67480</v>
      </c>
      <c r="K17" s="44">
        <v>6951349</v>
      </c>
      <c r="L17" s="45">
        <v>507672</v>
      </c>
      <c r="M17" s="29">
        <f t="shared" si="0"/>
        <v>0.98723505047173477</v>
      </c>
      <c r="N17" s="29">
        <f t="shared" si="1"/>
        <v>0.23165996656241739</v>
      </c>
      <c r="O17" s="29">
        <f t="shared" si="1"/>
        <v>0.95694118528099836</v>
      </c>
    </row>
    <row r="18" spans="1:15" s="31" customFormat="1" ht="12.75" customHeight="1" x14ac:dyDescent="0.15">
      <c r="A18" s="13"/>
      <c r="B18" s="39" t="s">
        <v>33</v>
      </c>
      <c r="C18" s="15"/>
      <c r="D18" s="46">
        <v>6356132</v>
      </c>
      <c r="E18" s="47">
        <v>247275</v>
      </c>
      <c r="F18" s="47">
        <v>6604826</v>
      </c>
      <c r="G18" s="47">
        <v>283443</v>
      </c>
      <c r="H18" s="47">
        <v>0</v>
      </c>
      <c r="I18" s="47">
        <v>6290866</v>
      </c>
      <c r="J18" s="47">
        <v>57583</v>
      </c>
      <c r="K18" s="47">
        <v>6349868</v>
      </c>
      <c r="L18" s="51">
        <v>280832</v>
      </c>
      <c r="M18" s="32">
        <f t="shared" si="0"/>
        <v>0.98973180544393979</v>
      </c>
      <c r="N18" s="32">
        <f t="shared" si="1"/>
        <v>0.23287028611869376</v>
      </c>
      <c r="O18" s="32">
        <f t="shared" si="1"/>
        <v>0.96139822608498693</v>
      </c>
    </row>
    <row r="19" spans="1:15" s="31" customFormat="1" ht="12.75" customHeight="1" x14ac:dyDescent="0.15">
      <c r="A19" s="5"/>
      <c r="B19" s="6" t="s">
        <v>34</v>
      </c>
      <c r="C19" s="7"/>
      <c r="D19" s="52">
        <v>3997411</v>
      </c>
      <c r="E19" s="44">
        <v>398351</v>
      </c>
      <c r="F19" s="44">
        <v>4396825</v>
      </c>
      <c r="G19" s="44">
        <v>158423</v>
      </c>
      <c r="H19" s="44">
        <v>0</v>
      </c>
      <c r="I19" s="44">
        <v>3950849</v>
      </c>
      <c r="J19" s="44">
        <v>55742</v>
      </c>
      <c r="K19" s="44">
        <v>4007654</v>
      </c>
      <c r="L19" s="48">
        <v>156425</v>
      </c>
      <c r="M19" s="29">
        <f t="shared" si="0"/>
        <v>0.98835196080663212</v>
      </c>
      <c r="N19" s="29">
        <f t="shared" si="1"/>
        <v>0.13993186913049044</v>
      </c>
      <c r="O19" s="29">
        <f t="shared" si="1"/>
        <v>0.91148817612709165</v>
      </c>
    </row>
    <row r="20" spans="1:15" s="31" customFormat="1" ht="12.75" customHeight="1" x14ac:dyDescent="0.15">
      <c r="A20" s="5"/>
      <c r="B20" s="6" t="s">
        <v>35</v>
      </c>
      <c r="C20" s="7"/>
      <c r="D20" s="43">
        <v>8157513</v>
      </c>
      <c r="E20" s="44">
        <v>372277</v>
      </c>
      <c r="F20" s="44">
        <v>8532670</v>
      </c>
      <c r="G20" s="44">
        <v>328122</v>
      </c>
      <c r="H20" s="44">
        <v>0</v>
      </c>
      <c r="I20" s="44">
        <v>8065222</v>
      </c>
      <c r="J20" s="44">
        <v>56265</v>
      </c>
      <c r="K20" s="44">
        <v>8124367</v>
      </c>
      <c r="L20" s="45">
        <v>324804</v>
      </c>
      <c r="M20" s="29">
        <f t="shared" si="0"/>
        <v>0.98868638027300726</v>
      </c>
      <c r="N20" s="29">
        <f t="shared" si="1"/>
        <v>0.15113745947238214</v>
      </c>
      <c r="O20" s="29">
        <f t="shared" si="1"/>
        <v>0.95214827246336731</v>
      </c>
    </row>
    <row r="21" spans="1:15" s="31" customFormat="1" ht="12.75" customHeight="1" x14ac:dyDescent="0.15">
      <c r="A21" s="5"/>
      <c r="B21" s="6" t="s">
        <v>36</v>
      </c>
      <c r="C21" s="7"/>
      <c r="D21" s="43">
        <v>3316690</v>
      </c>
      <c r="E21" s="44">
        <v>263098</v>
      </c>
      <c r="F21" s="44">
        <v>3580719</v>
      </c>
      <c r="G21" s="44">
        <v>165842</v>
      </c>
      <c r="H21" s="44">
        <v>0</v>
      </c>
      <c r="I21" s="44">
        <v>3256969</v>
      </c>
      <c r="J21" s="44">
        <v>35108</v>
      </c>
      <c r="K21" s="44">
        <v>3293008</v>
      </c>
      <c r="L21" s="45">
        <v>162930</v>
      </c>
      <c r="M21" s="29">
        <f t="shared" si="0"/>
        <v>0.98199379501852746</v>
      </c>
      <c r="N21" s="29">
        <f t="shared" si="1"/>
        <v>0.13344077111950681</v>
      </c>
      <c r="O21" s="29">
        <f t="shared" si="1"/>
        <v>0.91964993622789171</v>
      </c>
    </row>
    <row r="22" spans="1:15" s="31" customFormat="1" ht="12.75" customHeight="1" x14ac:dyDescent="0.15">
      <c r="A22" s="5"/>
      <c r="B22" s="6" t="s">
        <v>37</v>
      </c>
      <c r="C22" s="7"/>
      <c r="D22" s="43">
        <v>3754262</v>
      </c>
      <c r="E22" s="44">
        <v>108377</v>
      </c>
      <c r="F22" s="44">
        <v>3864017</v>
      </c>
      <c r="G22" s="44">
        <v>34794</v>
      </c>
      <c r="H22" s="44">
        <v>0</v>
      </c>
      <c r="I22" s="44">
        <v>3720410</v>
      </c>
      <c r="J22" s="44">
        <v>30796</v>
      </c>
      <c r="K22" s="44">
        <v>3752584</v>
      </c>
      <c r="L22" s="45">
        <v>34690</v>
      </c>
      <c r="M22" s="29">
        <f t="shared" si="0"/>
        <v>0.99098304806643756</v>
      </c>
      <c r="N22" s="29">
        <f t="shared" si="1"/>
        <v>0.28415623241093591</v>
      </c>
      <c r="O22" s="29">
        <f t="shared" si="1"/>
        <v>0.97116135876213794</v>
      </c>
    </row>
    <row r="23" spans="1:15" s="31" customFormat="1" ht="12.75" customHeight="1" x14ac:dyDescent="0.15">
      <c r="A23" s="13"/>
      <c r="B23" s="39" t="s">
        <v>38</v>
      </c>
      <c r="C23" s="15"/>
      <c r="D23" s="50">
        <v>6702118</v>
      </c>
      <c r="E23" s="47">
        <v>238244</v>
      </c>
      <c r="F23" s="47">
        <v>6941471</v>
      </c>
      <c r="G23" s="47">
        <v>58530</v>
      </c>
      <c r="H23" s="47">
        <v>4434</v>
      </c>
      <c r="I23" s="47">
        <v>6643643</v>
      </c>
      <c r="J23" s="47">
        <v>61546</v>
      </c>
      <c r="K23" s="47">
        <v>6706298</v>
      </c>
      <c r="L23" s="51">
        <v>58530</v>
      </c>
      <c r="M23" s="32">
        <f t="shared" si="0"/>
        <v>0.99127514615529</v>
      </c>
      <c r="N23" s="32">
        <f t="shared" si="1"/>
        <v>0.25833179429492453</v>
      </c>
      <c r="O23" s="32">
        <f t="shared" si="1"/>
        <v>0.96612058164616688</v>
      </c>
    </row>
    <row r="24" spans="1:15" s="31" customFormat="1" ht="12.75" customHeight="1" x14ac:dyDescent="0.15">
      <c r="A24" s="5"/>
      <c r="B24" s="38" t="s">
        <v>20</v>
      </c>
      <c r="C24" s="7"/>
      <c r="D24" s="52">
        <v>12884723</v>
      </c>
      <c r="E24" s="44">
        <v>803333</v>
      </c>
      <c r="F24" s="44">
        <v>13689925</v>
      </c>
      <c r="G24" s="44">
        <v>183378</v>
      </c>
      <c r="H24" s="44">
        <v>0</v>
      </c>
      <c r="I24" s="44">
        <v>12735577</v>
      </c>
      <c r="J24" s="44">
        <v>142097</v>
      </c>
      <c r="K24" s="44">
        <v>12879543</v>
      </c>
      <c r="L24" s="48">
        <v>182645</v>
      </c>
      <c r="M24" s="29">
        <f t="shared" si="0"/>
        <v>0.98842458623285889</v>
      </c>
      <c r="N24" s="29">
        <f t="shared" si="1"/>
        <v>0.17688430576112271</v>
      </c>
      <c r="O24" s="29">
        <f t="shared" si="1"/>
        <v>0.94080449673756428</v>
      </c>
    </row>
    <row r="25" spans="1:15" s="31" customFormat="1" ht="12.75" customHeight="1" x14ac:dyDescent="0.15">
      <c r="A25" s="5"/>
      <c r="B25" s="6" t="s">
        <v>39</v>
      </c>
      <c r="C25" s="7"/>
      <c r="D25" s="43">
        <v>12563944</v>
      </c>
      <c r="E25" s="44">
        <v>206677</v>
      </c>
      <c r="F25" s="44">
        <v>12772603</v>
      </c>
      <c r="G25" s="44">
        <v>101743</v>
      </c>
      <c r="H25" s="44">
        <v>0</v>
      </c>
      <c r="I25" s="44">
        <v>12516127</v>
      </c>
      <c r="J25" s="44">
        <v>67327</v>
      </c>
      <c r="K25" s="44">
        <v>12585436</v>
      </c>
      <c r="L25" s="45">
        <v>101588</v>
      </c>
      <c r="M25" s="29">
        <f t="shared" si="0"/>
        <v>0.99619410911096073</v>
      </c>
      <c r="N25" s="29">
        <f t="shared" si="1"/>
        <v>0.32575951847568912</v>
      </c>
      <c r="O25" s="29">
        <f t="shared" si="1"/>
        <v>0.98534621329732086</v>
      </c>
    </row>
    <row r="26" spans="1:15" s="31" customFormat="1" ht="12.75" customHeight="1" x14ac:dyDescent="0.15">
      <c r="A26" s="5"/>
      <c r="B26" s="6" t="s">
        <v>21</v>
      </c>
      <c r="C26" s="7"/>
      <c r="D26" s="43">
        <v>13044905</v>
      </c>
      <c r="E26" s="44">
        <v>436808</v>
      </c>
      <c r="F26" s="44">
        <v>13483129</v>
      </c>
      <c r="G26" s="44">
        <v>165539</v>
      </c>
      <c r="H26" s="44">
        <v>0</v>
      </c>
      <c r="I26" s="44">
        <v>12945505</v>
      </c>
      <c r="J26" s="44">
        <v>118505</v>
      </c>
      <c r="K26" s="44">
        <v>13065426</v>
      </c>
      <c r="L26" s="45">
        <v>165299</v>
      </c>
      <c r="M26" s="29">
        <f t="shared" si="0"/>
        <v>0.99238016681608643</v>
      </c>
      <c r="N26" s="29">
        <f t="shared" si="1"/>
        <v>0.27129768685555211</v>
      </c>
      <c r="O26" s="29">
        <f t="shared" si="1"/>
        <v>0.96902032161822382</v>
      </c>
    </row>
    <row r="27" spans="1:15" s="31" customFormat="1" ht="12.75" customHeight="1" x14ac:dyDescent="0.15">
      <c r="A27" s="5"/>
      <c r="B27" s="6" t="s">
        <v>40</v>
      </c>
      <c r="C27" s="7"/>
      <c r="D27" s="43">
        <v>9970829</v>
      </c>
      <c r="E27" s="44">
        <v>235381</v>
      </c>
      <c r="F27" s="44">
        <v>10207894</v>
      </c>
      <c r="G27" s="44">
        <v>56682</v>
      </c>
      <c r="H27" s="44">
        <v>0</v>
      </c>
      <c r="I27" s="44">
        <v>9887134</v>
      </c>
      <c r="J27" s="44">
        <v>74421</v>
      </c>
      <c r="K27" s="44">
        <v>9963239</v>
      </c>
      <c r="L27" s="45">
        <v>56625</v>
      </c>
      <c r="M27" s="29">
        <f t="shared" si="0"/>
        <v>0.99160601390315695</v>
      </c>
      <c r="N27" s="29">
        <f t="shared" si="1"/>
        <v>0.31617250330315533</v>
      </c>
      <c r="O27" s="29">
        <f t="shared" si="1"/>
        <v>0.97603276444680953</v>
      </c>
    </row>
    <row r="28" spans="1:15" s="31" customFormat="1" ht="12.75" customHeight="1" x14ac:dyDescent="0.15">
      <c r="A28" s="13"/>
      <c r="B28" s="39" t="s">
        <v>22</v>
      </c>
      <c r="C28" s="15"/>
      <c r="D28" s="50">
        <v>7826210</v>
      </c>
      <c r="E28" s="47">
        <v>283311</v>
      </c>
      <c r="F28" s="47">
        <v>8110608</v>
      </c>
      <c r="G28" s="47">
        <v>93412</v>
      </c>
      <c r="H28" s="47">
        <v>0</v>
      </c>
      <c r="I28" s="47">
        <v>7744788</v>
      </c>
      <c r="J28" s="47">
        <v>81193</v>
      </c>
      <c r="K28" s="47">
        <v>7827068</v>
      </c>
      <c r="L28" s="51">
        <v>93226</v>
      </c>
      <c r="M28" s="32">
        <f t="shared" si="0"/>
        <v>0.9895962413479833</v>
      </c>
      <c r="N28" s="32">
        <f t="shared" si="1"/>
        <v>0.28658611914115584</v>
      </c>
      <c r="O28" s="32">
        <f t="shared" si="1"/>
        <v>0.96504084527325207</v>
      </c>
    </row>
    <row r="29" spans="1:15" s="31" customFormat="1" ht="12.75" customHeight="1" x14ac:dyDescent="0.15">
      <c r="A29" s="5"/>
      <c r="B29" s="6" t="s">
        <v>41</v>
      </c>
      <c r="C29" s="7"/>
      <c r="D29" s="52">
        <v>7229797</v>
      </c>
      <c r="E29" s="44">
        <v>159967</v>
      </c>
      <c r="F29" s="44">
        <v>7392036</v>
      </c>
      <c r="G29" s="44">
        <v>127336</v>
      </c>
      <c r="H29" s="44">
        <v>0</v>
      </c>
      <c r="I29" s="44">
        <v>7179769</v>
      </c>
      <c r="J29" s="44">
        <v>48048</v>
      </c>
      <c r="K29" s="44">
        <v>7230089</v>
      </c>
      <c r="L29" s="48">
        <v>126677</v>
      </c>
      <c r="M29" s="29">
        <f t="shared" si="0"/>
        <v>0.99308030363784761</v>
      </c>
      <c r="N29" s="29">
        <f t="shared" si="1"/>
        <v>0.30036194965211577</v>
      </c>
      <c r="O29" s="29">
        <f t="shared" si="1"/>
        <v>0.97809169219413972</v>
      </c>
    </row>
    <row r="30" spans="1:15" s="31" customFormat="1" ht="12.75" customHeight="1" x14ac:dyDescent="0.15">
      <c r="A30" s="5"/>
      <c r="B30" s="6" t="s">
        <v>42</v>
      </c>
      <c r="C30" s="7"/>
      <c r="D30" s="43">
        <v>6721159</v>
      </c>
      <c r="E30" s="44">
        <v>207313</v>
      </c>
      <c r="F30" s="44">
        <v>6932154</v>
      </c>
      <c r="G30" s="44">
        <v>37026</v>
      </c>
      <c r="H30" s="44">
        <v>0</v>
      </c>
      <c r="I30" s="44">
        <v>6653274</v>
      </c>
      <c r="J30" s="44">
        <v>69056</v>
      </c>
      <c r="K30" s="44">
        <v>6726012</v>
      </c>
      <c r="L30" s="45">
        <v>37322</v>
      </c>
      <c r="M30" s="29">
        <f t="shared" si="0"/>
        <v>0.98989980745880291</v>
      </c>
      <c r="N30" s="29">
        <f t="shared" si="1"/>
        <v>0.33310019149788</v>
      </c>
      <c r="O30" s="29">
        <f t="shared" si="1"/>
        <v>0.97026292260673952</v>
      </c>
    </row>
    <row r="31" spans="1:15" s="31" customFormat="1" ht="12.75" customHeight="1" x14ac:dyDescent="0.15">
      <c r="A31" s="5"/>
      <c r="B31" s="6" t="s">
        <v>25</v>
      </c>
      <c r="C31" s="7"/>
      <c r="D31" s="43">
        <v>2892686</v>
      </c>
      <c r="E31" s="44">
        <v>85281</v>
      </c>
      <c r="F31" s="44">
        <v>2979117</v>
      </c>
      <c r="G31" s="44">
        <v>0</v>
      </c>
      <c r="H31" s="44">
        <v>0</v>
      </c>
      <c r="I31" s="44">
        <v>2863114</v>
      </c>
      <c r="J31" s="44">
        <v>22357</v>
      </c>
      <c r="K31" s="44">
        <v>2886621</v>
      </c>
      <c r="L31" s="45">
        <v>0</v>
      </c>
      <c r="M31" s="29">
        <f t="shared" si="0"/>
        <v>0.98977697544773269</v>
      </c>
      <c r="N31" s="29">
        <f t="shared" si="1"/>
        <v>0.26215686964271057</v>
      </c>
      <c r="O31" s="29">
        <f t="shared" si="1"/>
        <v>0.96895187399487837</v>
      </c>
    </row>
    <row r="32" spans="1:15" s="31" customFormat="1" ht="12.75" customHeight="1" x14ac:dyDescent="0.15">
      <c r="A32" s="5"/>
      <c r="B32" s="6" t="s">
        <v>43</v>
      </c>
      <c r="C32" s="7"/>
      <c r="D32" s="43">
        <v>5367713</v>
      </c>
      <c r="E32" s="44">
        <v>232984</v>
      </c>
      <c r="F32" s="44">
        <v>5601354</v>
      </c>
      <c r="G32" s="44">
        <v>155133</v>
      </c>
      <c r="H32" s="44">
        <v>0</v>
      </c>
      <c r="I32" s="44">
        <v>5335527</v>
      </c>
      <c r="J32" s="44">
        <v>62501</v>
      </c>
      <c r="K32" s="44">
        <v>5398685</v>
      </c>
      <c r="L32" s="45">
        <v>155133</v>
      </c>
      <c r="M32" s="29">
        <f t="shared" si="0"/>
        <v>0.99400377777276838</v>
      </c>
      <c r="N32" s="29">
        <f t="shared" si="1"/>
        <v>0.2682630566905882</v>
      </c>
      <c r="O32" s="29">
        <f t="shared" si="1"/>
        <v>0.96381785546851706</v>
      </c>
    </row>
    <row r="33" spans="1:15" s="31" customFormat="1" ht="12.75" customHeight="1" x14ac:dyDescent="0.15">
      <c r="A33" s="13"/>
      <c r="B33" s="39" t="s">
        <v>44</v>
      </c>
      <c r="C33" s="15"/>
      <c r="D33" s="50">
        <v>2949480</v>
      </c>
      <c r="E33" s="47">
        <v>256724</v>
      </c>
      <c r="F33" s="47">
        <v>3206935</v>
      </c>
      <c r="G33" s="47">
        <v>0</v>
      </c>
      <c r="H33" s="47">
        <v>0</v>
      </c>
      <c r="I33" s="47">
        <v>2891621</v>
      </c>
      <c r="J33" s="47">
        <v>51029</v>
      </c>
      <c r="K33" s="47">
        <v>2943381</v>
      </c>
      <c r="L33" s="51">
        <v>0</v>
      </c>
      <c r="M33" s="32">
        <f t="shared" si="0"/>
        <v>0.98038332180587762</v>
      </c>
      <c r="N33" s="32">
        <f t="shared" si="1"/>
        <v>0.19876988516850783</v>
      </c>
      <c r="O33" s="32">
        <f t="shared" si="1"/>
        <v>0.91781747993021379</v>
      </c>
    </row>
    <row r="34" spans="1:15" s="31" customFormat="1" ht="12.75" customHeight="1" x14ac:dyDescent="0.15">
      <c r="A34" s="5"/>
      <c r="B34" s="6" t="s">
        <v>45</v>
      </c>
      <c r="C34" s="7"/>
      <c r="D34" s="52">
        <v>7358801</v>
      </c>
      <c r="E34" s="44">
        <v>997434</v>
      </c>
      <c r="F34" s="44">
        <v>8358486</v>
      </c>
      <c r="G34" s="44">
        <v>398180</v>
      </c>
      <c r="H34" s="44">
        <v>0</v>
      </c>
      <c r="I34" s="44">
        <v>7286257</v>
      </c>
      <c r="J34" s="44">
        <v>92190</v>
      </c>
      <c r="K34" s="44">
        <v>7380698</v>
      </c>
      <c r="L34" s="48">
        <v>395241</v>
      </c>
      <c r="M34" s="29">
        <f t="shared" si="0"/>
        <v>0.99014187229685924</v>
      </c>
      <c r="N34" s="29">
        <f t="shared" si="1"/>
        <v>9.2427168113378935E-2</v>
      </c>
      <c r="O34" s="29">
        <f t="shared" si="1"/>
        <v>0.88301852751802179</v>
      </c>
    </row>
    <row r="35" spans="1:15" s="31" customFormat="1" ht="12.75" customHeight="1" x14ac:dyDescent="0.15">
      <c r="A35" s="5"/>
      <c r="B35" s="6" t="s">
        <v>46</v>
      </c>
      <c r="C35" s="7"/>
      <c r="D35" s="43">
        <v>3752125</v>
      </c>
      <c r="E35" s="44">
        <v>145379</v>
      </c>
      <c r="F35" s="44">
        <v>3898787</v>
      </c>
      <c r="G35" s="44">
        <v>0</v>
      </c>
      <c r="H35" s="44">
        <v>0</v>
      </c>
      <c r="I35" s="44">
        <v>3700846</v>
      </c>
      <c r="J35" s="44">
        <v>39751</v>
      </c>
      <c r="K35" s="44">
        <v>3741880</v>
      </c>
      <c r="L35" s="45">
        <v>0</v>
      </c>
      <c r="M35" s="29">
        <f t="shared" si="0"/>
        <v>0.98633334443815168</v>
      </c>
      <c r="N35" s="29">
        <f t="shared" si="1"/>
        <v>0.27343013777780834</v>
      </c>
      <c r="O35" s="29">
        <f t="shared" si="1"/>
        <v>0.95975491864520934</v>
      </c>
    </row>
    <row r="36" spans="1:15" s="31" customFormat="1" ht="12.75" customHeight="1" x14ac:dyDescent="0.15">
      <c r="A36" s="5"/>
      <c r="B36" s="6" t="s">
        <v>83</v>
      </c>
      <c r="C36" s="7"/>
      <c r="D36" s="43">
        <v>9941888</v>
      </c>
      <c r="E36" s="44">
        <v>144276</v>
      </c>
      <c r="F36" s="44">
        <v>10088330</v>
      </c>
      <c r="G36" s="44">
        <v>62518</v>
      </c>
      <c r="H36" s="44">
        <v>0</v>
      </c>
      <c r="I36" s="44">
        <v>9904728</v>
      </c>
      <c r="J36" s="44">
        <v>53648</v>
      </c>
      <c r="K36" s="44">
        <v>9960542</v>
      </c>
      <c r="L36" s="45">
        <v>62518</v>
      </c>
      <c r="M36" s="29">
        <f t="shared" si="0"/>
        <v>0.99626227935780409</v>
      </c>
      <c r="N36" s="29">
        <f t="shared" si="1"/>
        <v>0.37184285674679085</v>
      </c>
      <c r="O36" s="29">
        <f t="shared" si="1"/>
        <v>0.98733308684390775</v>
      </c>
    </row>
    <row r="37" spans="1:15" s="31" customFormat="1" ht="12.75" customHeight="1" x14ac:dyDescent="0.15">
      <c r="A37" s="5"/>
      <c r="B37" s="6" t="s">
        <v>90</v>
      </c>
      <c r="C37" s="7"/>
      <c r="D37" s="43">
        <v>6174857</v>
      </c>
      <c r="E37" s="44">
        <v>204596</v>
      </c>
      <c r="F37" s="44">
        <v>6380630</v>
      </c>
      <c r="G37" s="44">
        <v>265174</v>
      </c>
      <c r="H37" s="44">
        <v>0</v>
      </c>
      <c r="I37" s="44">
        <v>6115016</v>
      </c>
      <c r="J37" s="44">
        <v>46024</v>
      </c>
      <c r="K37" s="44">
        <v>6162217</v>
      </c>
      <c r="L37" s="45">
        <v>263497</v>
      </c>
      <c r="M37" s="29">
        <f t="shared" si="0"/>
        <v>0.99030892537268478</v>
      </c>
      <c r="N37" s="29">
        <f t="shared" si="1"/>
        <v>0.2249506344210053</v>
      </c>
      <c r="O37" s="29">
        <f t="shared" si="1"/>
        <v>0.96576936760163179</v>
      </c>
    </row>
    <row r="38" spans="1:15" s="31" customFormat="1" ht="12.75" customHeight="1" x14ac:dyDescent="0.15">
      <c r="A38" s="13"/>
      <c r="B38" s="39" t="s">
        <v>47</v>
      </c>
      <c r="C38" s="15"/>
      <c r="D38" s="50">
        <v>3762409</v>
      </c>
      <c r="E38" s="47">
        <v>205896</v>
      </c>
      <c r="F38" s="47">
        <v>3968859</v>
      </c>
      <c r="G38" s="47">
        <v>62457</v>
      </c>
      <c r="H38" s="47">
        <v>0</v>
      </c>
      <c r="I38" s="47">
        <v>3710128</v>
      </c>
      <c r="J38" s="47">
        <v>41745</v>
      </c>
      <c r="K38" s="47">
        <v>3752427</v>
      </c>
      <c r="L38" s="51">
        <v>62322</v>
      </c>
      <c r="M38" s="32">
        <f t="shared" si="0"/>
        <v>0.9861043815278987</v>
      </c>
      <c r="N38" s="32">
        <f t="shared" si="1"/>
        <v>0.20274798927613941</v>
      </c>
      <c r="O38" s="32">
        <f t="shared" si="1"/>
        <v>0.94546745046876191</v>
      </c>
    </row>
    <row r="39" spans="1:15" s="31" customFormat="1" ht="12.75" customHeight="1" x14ac:dyDescent="0.15">
      <c r="A39" s="5"/>
      <c r="B39" s="6" t="s">
        <v>48</v>
      </c>
      <c r="C39" s="7"/>
      <c r="D39" s="52">
        <v>3218112</v>
      </c>
      <c r="E39" s="44">
        <v>70823</v>
      </c>
      <c r="F39" s="44">
        <v>3289516</v>
      </c>
      <c r="G39" s="44">
        <v>36568</v>
      </c>
      <c r="H39" s="44">
        <v>0</v>
      </c>
      <c r="I39" s="44">
        <v>3184955</v>
      </c>
      <c r="J39" s="44">
        <v>24968</v>
      </c>
      <c r="K39" s="44">
        <v>3210504</v>
      </c>
      <c r="L39" s="48">
        <v>36460</v>
      </c>
      <c r="M39" s="29">
        <f t="shared" si="0"/>
        <v>0.98969675387307843</v>
      </c>
      <c r="N39" s="29">
        <f t="shared" si="1"/>
        <v>0.35254084125213558</v>
      </c>
      <c r="O39" s="29">
        <f t="shared" si="1"/>
        <v>0.97598066098477709</v>
      </c>
    </row>
    <row r="40" spans="1:15" s="31" customFormat="1" ht="12.75" customHeight="1" x14ac:dyDescent="0.15">
      <c r="A40" s="5"/>
      <c r="B40" s="6" t="s">
        <v>49</v>
      </c>
      <c r="C40" s="7"/>
      <c r="D40" s="43">
        <v>5603987</v>
      </c>
      <c r="E40" s="44">
        <v>221747</v>
      </c>
      <c r="F40" s="44">
        <v>5826160</v>
      </c>
      <c r="G40" s="44">
        <v>84500</v>
      </c>
      <c r="H40" s="44">
        <v>0</v>
      </c>
      <c r="I40" s="44">
        <v>5540508</v>
      </c>
      <c r="J40" s="44">
        <v>47839</v>
      </c>
      <c r="K40" s="44">
        <v>5588773</v>
      </c>
      <c r="L40" s="45">
        <v>84693</v>
      </c>
      <c r="M40" s="29">
        <f t="shared" si="0"/>
        <v>0.98867252904048497</v>
      </c>
      <c r="N40" s="29">
        <f t="shared" si="1"/>
        <v>0.215736853260698</v>
      </c>
      <c r="O40" s="29">
        <f t="shared" si="1"/>
        <v>0.95925498098232798</v>
      </c>
    </row>
    <row r="41" spans="1:15" s="31" customFormat="1" ht="12.75" customHeight="1" x14ac:dyDescent="0.15">
      <c r="A41" s="5"/>
      <c r="B41" s="6" t="s">
        <v>50</v>
      </c>
      <c r="C41" s="7"/>
      <c r="D41" s="43">
        <v>3096019</v>
      </c>
      <c r="E41" s="44">
        <v>149381</v>
      </c>
      <c r="F41" s="44">
        <v>3248163</v>
      </c>
      <c r="G41" s="44">
        <v>52900</v>
      </c>
      <c r="H41" s="44">
        <v>0</v>
      </c>
      <c r="I41" s="44">
        <v>3059227</v>
      </c>
      <c r="J41" s="44">
        <v>34181</v>
      </c>
      <c r="K41" s="44">
        <v>3096171</v>
      </c>
      <c r="L41" s="45">
        <v>53046</v>
      </c>
      <c r="M41" s="29">
        <f t="shared" ref="M41:M72" si="2">IF(I41=0,"",(I41/D41))</f>
        <v>0.98811635199913184</v>
      </c>
      <c r="N41" s="29">
        <f t="shared" si="1"/>
        <v>0.2288175872433576</v>
      </c>
      <c r="O41" s="29">
        <f t="shared" si="1"/>
        <v>0.95320678180251417</v>
      </c>
    </row>
    <row r="42" spans="1:15" s="31" customFormat="1" ht="12.75" customHeight="1" x14ac:dyDescent="0.15">
      <c r="A42" s="5"/>
      <c r="B42" s="6" t="s">
        <v>51</v>
      </c>
      <c r="C42" s="7"/>
      <c r="D42" s="43">
        <v>5052028</v>
      </c>
      <c r="E42" s="44">
        <v>88008</v>
      </c>
      <c r="F42" s="44">
        <v>5140988</v>
      </c>
      <c r="G42" s="44">
        <v>80227</v>
      </c>
      <c r="H42" s="44">
        <v>0</v>
      </c>
      <c r="I42" s="44">
        <v>5031312</v>
      </c>
      <c r="J42" s="44">
        <v>22559</v>
      </c>
      <c r="K42" s="44">
        <v>5054823</v>
      </c>
      <c r="L42" s="45">
        <v>80410</v>
      </c>
      <c r="M42" s="29">
        <f t="shared" si="2"/>
        <v>0.99589946849067346</v>
      </c>
      <c r="N42" s="29">
        <f t="shared" si="1"/>
        <v>0.25632897009362787</v>
      </c>
      <c r="O42" s="29">
        <f t="shared" si="1"/>
        <v>0.98323960297125768</v>
      </c>
    </row>
    <row r="43" spans="1:15" s="31" customFormat="1" ht="12.75" customHeight="1" x14ac:dyDescent="0.15">
      <c r="A43" s="13"/>
      <c r="B43" s="39" t="s">
        <v>52</v>
      </c>
      <c r="C43" s="15"/>
      <c r="D43" s="50">
        <v>2295812</v>
      </c>
      <c r="E43" s="47">
        <v>17544</v>
      </c>
      <c r="F43" s="47">
        <v>2313559</v>
      </c>
      <c r="G43" s="47">
        <v>62304</v>
      </c>
      <c r="H43" s="47">
        <v>0</v>
      </c>
      <c r="I43" s="47">
        <v>2284327</v>
      </c>
      <c r="J43" s="47">
        <v>5579</v>
      </c>
      <c r="K43" s="47">
        <v>2290109</v>
      </c>
      <c r="L43" s="51">
        <v>62304</v>
      </c>
      <c r="M43" s="32">
        <f t="shared" si="2"/>
        <v>0.99499741268013231</v>
      </c>
      <c r="N43" s="32">
        <f t="shared" si="1"/>
        <v>0.31800045599635202</v>
      </c>
      <c r="O43" s="32">
        <f t="shared" si="1"/>
        <v>0.98986410115324486</v>
      </c>
    </row>
    <row r="44" spans="1:15" s="31" customFormat="1" ht="12.75" customHeight="1" x14ac:dyDescent="0.15">
      <c r="A44" s="5"/>
      <c r="B44" s="38" t="s">
        <v>53</v>
      </c>
      <c r="C44" s="7"/>
      <c r="D44" s="52">
        <v>6777519</v>
      </c>
      <c r="E44" s="44">
        <v>100661</v>
      </c>
      <c r="F44" s="44">
        <v>6879447</v>
      </c>
      <c r="G44" s="44">
        <v>141343</v>
      </c>
      <c r="H44" s="44">
        <v>0</v>
      </c>
      <c r="I44" s="44">
        <v>6758610</v>
      </c>
      <c r="J44" s="44">
        <v>39229</v>
      </c>
      <c r="K44" s="44">
        <v>6799106</v>
      </c>
      <c r="L44" s="48">
        <v>141300</v>
      </c>
      <c r="M44" s="29">
        <f t="shared" si="2"/>
        <v>0.997210041019435</v>
      </c>
      <c r="N44" s="29">
        <f t="shared" si="1"/>
        <v>0.38971399052264533</v>
      </c>
      <c r="O44" s="29">
        <f t="shared" si="1"/>
        <v>0.98832159038364564</v>
      </c>
    </row>
    <row r="45" spans="1:15" s="31" customFormat="1" ht="12.75" customHeight="1" x14ac:dyDescent="0.15">
      <c r="A45" s="5"/>
      <c r="B45" s="6" t="s">
        <v>54</v>
      </c>
      <c r="C45" s="7"/>
      <c r="D45" s="43">
        <v>1241125</v>
      </c>
      <c r="E45" s="44">
        <v>44953</v>
      </c>
      <c r="F45" s="44">
        <v>1286359</v>
      </c>
      <c r="G45" s="44">
        <v>0</v>
      </c>
      <c r="H45" s="44">
        <v>0</v>
      </c>
      <c r="I45" s="44">
        <v>1230862</v>
      </c>
      <c r="J45" s="44">
        <v>11635</v>
      </c>
      <c r="K45" s="44">
        <v>1242778</v>
      </c>
      <c r="L45" s="45">
        <v>0</v>
      </c>
      <c r="M45" s="29">
        <f t="shared" si="2"/>
        <v>0.99173088931413034</v>
      </c>
      <c r="N45" s="29">
        <f t="shared" si="1"/>
        <v>0.25882588481302693</v>
      </c>
      <c r="O45" s="29">
        <f t="shared" si="1"/>
        <v>0.96612065527586</v>
      </c>
    </row>
    <row r="46" spans="1:15" s="31" customFormat="1" ht="12.75" customHeight="1" x14ac:dyDescent="0.15">
      <c r="A46" s="5"/>
      <c r="B46" s="6" t="s">
        <v>55</v>
      </c>
      <c r="C46" s="7"/>
      <c r="D46" s="43">
        <v>2559137</v>
      </c>
      <c r="E46" s="44">
        <v>82939</v>
      </c>
      <c r="F46" s="44">
        <v>2642555</v>
      </c>
      <c r="G46" s="44">
        <v>0</v>
      </c>
      <c r="H46" s="44">
        <v>0</v>
      </c>
      <c r="I46" s="44">
        <v>2532851</v>
      </c>
      <c r="J46" s="44">
        <v>25038</v>
      </c>
      <c r="K46" s="44">
        <v>2558368</v>
      </c>
      <c r="L46" s="45">
        <v>0</v>
      </c>
      <c r="M46" s="29">
        <f t="shared" si="2"/>
        <v>0.98972856865419867</v>
      </c>
      <c r="N46" s="29">
        <f t="shared" si="1"/>
        <v>0.30188451753698503</v>
      </c>
      <c r="O46" s="29">
        <f t="shared" si="1"/>
        <v>0.96814181729424742</v>
      </c>
    </row>
    <row r="47" spans="1:15" s="31" customFormat="1" ht="12.75" customHeight="1" x14ac:dyDescent="0.15">
      <c r="A47" s="5"/>
      <c r="B47" s="6" t="s">
        <v>56</v>
      </c>
      <c r="C47" s="7"/>
      <c r="D47" s="43">
        <v>2967315</v>
      </c>
      <c r="E47" s="44">
        <v>196052</v>
      </c>
      <c r="F47" s="44">
        <v>3163903</v>
      </c>
      <c r="G47" s="44">
        <v>0</v>
      </c>
      <c r="H47" s="44">
        <v>0</v>
      </c>
      <c r="I47" s="44">
        <v>2923885</v>
      </c>
      <c r="J47" s="44">
        <v>35997</v>
      </c>
      <c r="K47" s="44">
        <v>2960418</v>
      </c>
      <c r="L47" s="45">
        <v>0</v>
      </c>
      <c r="M47" s="29">
        <f t="shared" si="2"/>
        <v>0.98536387272669068</v>
      </c>
      <c r="N47" s="29">
        <f t="shared" si="1"/>
        <v>0.18360945055393468</v>
      </c>
      <c r="O47" s="29">
        <f t="shared" si="1"/>
        <v>0.9356854492694624</v>
      </c>
    </row>
    <row r="48" spans="1:15" s="31" customFormat="1" ht="12.75" customHeight="1" x14ac:dyDescent="0.15">
      <c r="A48" s="13"/>
      <c r="B48" s="39" t="s">
        <v>57</v>
      </c>
      <c r="C48" s="15"/>
      <c r="D48" s="50">
        <v>2075604</v>
      </c>
      <c r="E48" s="47">
        <v>77419</v>
      </c>
      <c r="F48" s="47">
        <v>2153431</v>
      </c>
      <c r="G48" s="47">
        <v>0</v>
      </c>
      <c r="H48" s="47">
        <v>0</v>
      </c>
      <c r="I48" s="47">
        <v>2050351</v>
      </c>
      <c r="J48" s="47">
        <v>23039</v>
      </c>
      <c r="K48" s="47">
        <v>2073798</v>
      </c>
      <c r="L48" s="51">
        <v>0</v>
      </c>
      <c r="M48" s="32">
        <f t="shared" si="2"/>
        <v>0.9878334210186529</v>
      </c>
      <c r="N48" s="32">
        <f t="shared" si="1"/>
        <v>0.29758844728038336</v>
      </c>
      <c r="O48" s="32">
        <f t="shared" si="1"/>
        <v>0.96302040789790799</v>
      </c>
    </row>
    <row r="49" spans="1:15" s="31" customFormat="1" ht="12.75" customHeight="1" x14ac:dyDescent="0.15">
      <c r="A49" s="5"/>
      <c r="B49" s="6" t="s">
        <v>58</v>
      </c>
      <c r="C49" s="7"/>
      <c r="D49" s="52">
        <v>871257</v>
      </c>
      <c r="E49" s="44">
        <v>57718</v>
      </c>
      <c r="F49" s="44">
        <v>929053</v>
      </c>
      <c r="G49" s="44">
        <v>0</v>
      </c>
      <c r="H49" s="44">
        <v>0</v>
      </c>
      <c r="I49" s="44">
        <v>857430</v>
      </c>
      <c r="J49" s="44">
        <v>5578</v>
      </c>
      <c r="K49" s="44">
        <v>863086</v>
      </c>
      <c r="L49" s="48">
        <v>0</v>
      </c>
      <c r="M49" s="29">
        <f t="shared" si="2"/>
        <v>0.98412982621660428</v>
      </c>
      <c r="N49" s="29">
        <f t="shared" si="1"/>
        <v>9.6642295297827363E-2</v>
      </c>
      <c r="O49" s="29">
        <f t="shared" si="1"/>
        <v>0.92899543944209861</v>
      </c>
    </row>
    <row r="50" spans="1:15" s="31" customFormat="1" ht="12.75" customHeight="1" x14ac:dyDescent="0.15">
      <c r="A50" s="5"/>
      <c r="B50" s="6" t="s">
        <v>59</v>
      </c>
      <c r="C50" s="7"/>
      <c r="D50" s="43">
        <v>1912101</v>
      </c>
      <c r="E50" s="44">
        <v>66692</v>
      </c>
      <c r="F50" s="44">
        <v>1979457</v>
      </c>
      <c r="G50" s="44">
        <v>0</v>
      </c>
      <c r="H50" s="44">
        <v>0</v>
      </c>
      <c r="I50" s="44">
        <v>1888751</v>
      </c>
      <c r="J50" s="44">
        <v>16481</v>
      </c>
      <c r="K50" s="44">
        <v>1905896</v>
      </c>
      <c r="L50" s="45">
        <v>0</v>
      </c>
      <c r="M50" s="29">
        <f t="shared" si="2"/>
        <v>0.98778830197777212</v>
      </c>
      <c r="N50" s="29">
        <f t="shared" si="1"/>
        <v>0.24712109398428597</v>
      </c>
      <c r="O50" s="29">
        <f t="shared" si="1"/>
        <v>0.96283778834296474</v>
      </c>
    </row>
    <row r="51" spans="1:15" s="31" customFormat="1" ht="12.75" customHeight="1" x14ac:dyDescent="0.15">
      <c r="A51" s="5"/>
      <c r="B51" s="6" t="s">
        <v>60</v>
      </c>
      <c r="C51" s="7"/>
      <c r="D51" s="43">
        <v>1210953</v>
      </c>
      <c r="E51" s="44">
        <v>47772</v>
      </c>
      <c r="F51" s="44">
        <v>1258937</v>
      </c>
      <c r="G51" s="44">
        <v>0</v>
      </c>
      <c r="H51" s="44">
        <v>0</v>
      </c>
      <c r="I51" s="44">
        <v>1202258</v>
      </c>
      <c r="J51" s="44">
        <v>12292</v>
      </c>
      <c r="K51" s="44">
        <v>1214762</v>
      </c>
      <c r="L51" s="45">
        <v>0</v>
      </c>
      <c r="M51" s="29">
        <f t="shared" si="2"/>
        <v>0.99281970481100423</v>
      </c>
      <c r="N51" s="29">
        <f t="shared" si="1"/>
        <v>0.2573055346227916</v>
      </c>
      <c r="O51" s="29">
        <f t="shared" si="1"/>
        <v>0.96491087322082048</v>
      </c>
    </row>
    <row r="52" spans="1:15" s="31" customFormat="1" ht="12.75" customHeight="1" x14ac:dyDescent="0.15">
      <c r="A52" s="5"/>
      <c r="B52" s="6" t="s">
        <v>61</v>
      </c>
      <c r="C52" s="7"/>
      <c r="D52" s="43">
        <v>3124185</v>
      </c>
      <c r="E52" s="44">
        <v>207044</v>
      </c>
      <c r="F52" s="44">
        <v>3332067</v>
      </c>
      <c r="G52" s="44">
        <v>0</v>
      </c>
      <c r="H52" s="44">
        <v>0</v>
      </c>
      <c r="I52" s="44">
        <v>3096746</v>
      </c>
      <c r="J52" s="44">
        <v>35852</v>
      </c>
      <c r="K52" s="44">
        <v>3133436</v>
      </c>
      <c r="L52" s="45">
        <v>0</v>
      </c>
      <c r="M52" s="29">
        <f t="shared" si="2"/>
        <v>0.99121722945344148</v>
      </c>
      <c r="N52" s="29">
        <f t="shared" si="1"/>
        <v>0.17316126040841559</v>
      </c>
      <c r="O52" s="29">
        <f t="shared" si="1"/>
        <v>0.94038805342149479</v>
      </c>
    </row>
    <row r="53" spans="1:15" s="31" customFormat="1" ht="12.75" customHeight="1" x14ac:dyDescent="0.15">
      <c r="A53" s="13"/>
      <c r="B53" s="39" t="s">
        <v>62</v>
      </c>
      <c r="C53" s="15"/>
      <c r="D53" s="50">
        <v>159914</v>
      </c>
      <c r="E53" s="47">
        <v>9382</v>
      </c>
      <c r="F53" s="47">
        <v>169444</v>
      </c>
      <c r="G53" s="47">
        <v>756</v>
      </c>
      <c r="H53" s="47">
        <v>0</v>
      </c>
      <c r="I53" s="47">
        <v>158057</v>
      </c>
      <c r="J53" s="47">
        <v>3646</v>
      </c>
      <c r="K53" s="47">
        <v>161851</v>
      </c>
      <c r="L53" s="51">
        <v>756</v>
      </c>
      <c r="M53" s="32">
        <f t="shared" si="2"/>
        <v>0.98838750828570354</v>
      </c>
      <c r="N53" s="32">
        <f t="shared" si="1"/>
        <v>0.38861649968023876</v>
      </c>
      <c r="O53" s="32">
        <f t="shared" si="1"/>
        <v>0.95518873492127188</v>
      </c>
    </row>
    <row r="54" spans="1:15" s="31" customFormat="1" ht="12.75" customHeight="1" x14ac:dyDescent="0.15">
      <c r="A54" s="5"/>
      <c r="B54" s="6" t="s">
        <v>23</v>
      </c>
      <c r="C54" s="7"/>
      <c r="D54" s="52">
        <v>1595241</v>
      </c>
      <c r="E54" s="44">
        <v>100692</v>
      </c>
      <c r="F54" s="44">
        <v>1696502</v>
      </c>
      <c r="G54" s="44">
        <v>0</v>
      </c>
      <c r="H54" s="44">
        <v>0</v>
      </c>
      <c r="I54" s="44">
        <v>1570794</v>
      </c>
      <c r="J54" s="44">
        <v>24540</v>
      </c>
      <c r="K54" s="44">
        <v>1595903</v>
      </c>
      <c r="L54" s="48">
        <v>0</v>
      </c>
      <c r="M54" s="29">
        <f t="shared" si="2"/>
        <v>0.98467504283051899</v>
      </c>
      <c r="N54" s="29">
        <f t="shared" si="1"/>
        <v>0.24371350256226909</v>
      </c>
      <c r="O54" s="29">
        <f t="shared" si="1"/>
        <v>0.94070210350474093</v>
      </c>
    </row>
    <row r="55" spans="1:15" s="31" customFormat="1" ht="12.75" customHeight="1" x14ac:dyDescent="0.15">
      <c r="A55" s="5"/>
      <c r="B55" s="6" t="s">
        <v>63</v>
      </c>
      <c r="C55" s="7"/>
      <c r="D55" s="43">
        <v>1451415</v>
      </c>
      <c r="E55" s="44">
        <v>45695</v>
      </c>
      <c r="F55" s="44">
        <v>1497426</v>
      </c>
      <c r="G55" s="44">
        <v>0</v>
      </c>
      <c r="H55" s="44">
        <v>0</v>
      </c>
      <c r="I55" s="44">
        <v>1438093</v>
      </c>
      <c r="J55" s="44">
        <v>12307</v>
      </c>
      <c r="K55" s="44">
        <v>1450716</v>
      </c>
      <c r="L55" s="45">
        <v>0</v>
      </c>
      <c r="M55" s="29">
        <f t="shared" si="2"/>
        <v>0.99082137086911737</v>
      </c>
      <c r="N55" s="29">
        <f t="shared" si="1"/>
        <v>0.2693292482766167</v>
      </c>
      <c r="O55" s="29">
        <f t="shared" si="1"/>
        <v>0.96880647190579039</v>
      </c>
    </row>
    <row r="56" spans="1:15" s="31" customFormat="1" ht="12.75" customHeight="1" x14ac:dyDescent="0.15">
      <c r="A56" s="5"/>
      <c r="B56" s="6" t="s">
        <v>64</v>
      </c>
      <c r="C56" s="7"/>
      <c r="D56" s="43">
        <v>2471513</v>
      </c>
      <c r="E56" s="44">
        <v>59244</v>
      </c>
      <c r="F56" s="44">
        <v>2531330</v>
      </c>
      <c r="G56" s="44">
        <v>0</v>
      </c>
      <c r="H56" s="44">
        <v>0</v>
      </c>
      <c r="I56" s="44">
        <v>2446108</v>
      </c>
      <c r="J56" s="44">
        <v>15583</v>
      </c>
      <c r="K56" s="44">
        <v>2462264</v>
      </c>
      <c r="L56" s="45">
        <v>0</v>
      </c>
      <c r="M56" s="29">
        <f t="shared" si="2"/>
        <v>0.98972087138526077</v>
      </c>
      <c r="N56" s="29">
        <f t="shared" si="1"/>
        <v>0.26303085544527716</v>
      </c>
      <c r="O56" s="29">
        <f t="shared" si="1"/>
        <v>0.97271552899068869</v>
      </c>
    </row>
    <row r="57" spans="1:15" s="31" customFormat="1" ht="12.75" customHeight="1" x14ac:dyDescent="0.15">
      <c r="A57" s="5"/>
      <c r="B57" s="6" t="s">
        <v>65</v>
      </c>
      <c r="C57" s="7"/>
      <c r="D57" s="43">
        <v>919639</v>
      </c>
      <c r="E57" s="44">
        <v>25604</v>
      </c>
      <c r="F57" s="44">
        <v>945480</v>
      </c>
      <c r="G57" s="44">
        <v>4718</v>
      </c>
      <c r="H57" s="44">
        <v>0</v>
      </c>
      <c r="I57" s="44">
        <v>909426</v>
      </c>
      <c r="J57" s="44">
        <v>8921</v>
      </c>
      <c r="K57" s="44">
        <v>918584</v>
      </c>
      <c r="L57" s="45">
        <v>4718</v>
      </c>
      <c r="M57" s="29">
        <f t="shared" si="2"/>
        <v>0.98889455536357196</v>
      </c>
      <c r="N57" s="29">
        <f t="shared" si="1"/>
        <v>0.34842212154350882</v>
      </c>
      <c r="O57" s="29">
        <f t="shared" si="1"/>
        <v>0.97155307357109622</v>
      </c>
    </row>
    <row r="58" spans="1:15" s="31" customFormat="1" ht="12.75" customHeight="1" x14ac:dyDescent="0.15">
      <c r="A58" s="13"/>
      <c r="B58" s="39" t="s">
        <v>66</v>
      </c>
      <c r="C58" s="15"/>
      <c r="D58" s="46">
        <v>709347</v>
      </c>
      <c r="E58" s="47">
        <v>53275</v>
      </c>
      <c r="F58" s="47">
        <v>762843</v>
      </c>
      <c r="G58" s="47">
        <v>3084</v>
      </c>
      <c r="H58" s="47">
        <v>0</v>
      </c>
      <c r="I58" s="47">
        <v>696809</v>
      </c>
      <c r="J58" s="47">
        <v>11036</v>
      </c>
      <c r="K58" s="47">
        <v>708066</v>
      </c>
      <c r="L58" s="51">
        <v>3084</v>
      </c>
      <c r="M58" s="32">
        <f t="shared" si="2"/>
        <v>0.98232458867098893</v>
      </c>
      <c r="N58" s="32">
        <f t="shared" si="1"/>
        <v>0.2071515720319099</v>
      </c>
      <c r="O58" s="32">
        <f t="shared" si="1"/>
        <v>0.92819361257821076</v>
      </c>
    </row>
    <row r="59" spans="1:15" s="31" customFormat="1" ht="12.75" customHeight="1" x14ac:dyDescent="0.15">
      <c r="A59" s="5"/>
      <c r="B59" s="6" t="s">
        <v>67</v>
      </c>
      <c r="C59" s="7"/>
      <c r="D59" s="52">
        <v>552348</v>
      </c>
      <c r="E59" s="44">
        <v>49815</v>
      </c>
      <c r="F59" s="44">
        <v>602355</v>
      </c>
      <c r="G59" s="44">
        <v>2311</v>
      </c>
      <c r="H59" s="44">
        <v>0</v>
      </c>
      <c r="I59" s="44">
        <v>543174</v>
      </c>
      <c r="J59" s="44">
        <v>11145</v>
      </c>
      <c r="K59" s="44">
        <v>554511</v>
      </c>
      <c r="L59" s="48">
        <v>2311</v>
      </c>
      <c r="M59" s="29">
        <f t="shared" si="2"/>
        <v>0.98339090573334198</v>
      </c>
      <c r="N59" s="29">
        <f t="shared" si="1"/>
        <v>0.2237277928334839</v>
      </c>
      <c r="O59" s="29">
        <f t="shared" si="1"/>
        <v>0.92057175585825635</v>
      </c>
    </row>
    <row r="60" spans="1:15" s="31" customFormat="1" ht="12.75" customHeight="1" x14ac:dyDescent="0.15">
      <c r="A60" s="5"/>
      <c r="B60" s="6" t="s">
        <v>68</v>
      </c>
      <c r="C60" s="7"/>
      <c r="D60" s="43">
        <v>1324729</v>
      </c>
      <c r="E60" s="44">
        <v>95772</v>
      </c>
      <c r="F60" s="44">
        <v>1420732</v>
      </c>
      <c r="G60" s="44">
        <v>6333</v>
      </c>
      <c r="H60" s="44">
        <v>0</v>
      </c>
      <c r="I60" s="44">
        <v>1299592</v>
      </c>
      <c r="J60" s="44">
        <v>18635</v>
      </c>
      <c r="K60" s="44">
        <v>1318458</v>
      </c>
      <c r="L60" s="45">
        <v>6333</v>
      </c>
      <c r="M60" s="29">
        <f t="shared" si="2"/>
        <v>0.98102479827949718</v>
      </c>
      <c r="N60" s="29">
        <f t="shared" si="1"/>
        <v>0.19457670300296537</v>
      </c>
      <c r="O60" s="29">
        <f t="shared" si="1"/>
        <v>0.92801316504449816</v>
      </c>
    </row>
    <row r="61" spans="1:15" s="31" customFormat="1" ht="12.75" customHeight="1" x14ac:dyDescent="0.15">
      <c r="A61" s="5"/>
      <c r="B61" s="6" t="s">
        <v>69</v>
      </c>
      <c r="C61" s="7"/>
      <c r="D61" s="43">
        <v>413530</v>
      </c>
      <c r="E61" s="44">
        <v>23806</v>
      </c>
      <c r="F61" s="44">
        <v>437477</v>
      </c>
      <c r="G61" s="44">
        <v>1813</v>
      </c>
      <c r="H61" s="44">
        <v>0</v>
      </c>
      <c r="I61" s="44">
        <v>404981</v>
      </c>
      <c r="J61" s="44">
        <v>5782</v>
      </c>
      <c r="K61" s="44">
        <v>410904</v>
      </c>
      <c r="L61" s="45">
        <v>1813</v>
      </c>
      <c r="M61" s="29">
        <f t="shared" si="2"/>
        <v>0.97932677193915796</v>
      </c>
      <c r="N61" s="29">
        <f t="shared" si="1"/>
        <v>0.24287994623204234</v>
      </c>
      <c r="O61" s="29">
        <f t="shared" si="1"/>
        <v>0.93925852101939078</v>
      </c>
    </row>
    <row r="62" spans="1:15" s="31" customFormat="1" ht="12.75" customHeight="1" x14ac:dyDescent="0.15">
      <c r="A62" s="5"/>
      <c r="B62" s="6" t="s">
        <v>70</v>
      </c>
      <c r="C62" s="7"/>
      <c r="D62" s="43">
        <v>203201</v>
      </c>
      <c r="E62" s="44">
        <v>14995</v>
      </c>
      <c r="F62" s="44">
        <v>218333</v>
      </c>
      <c r="G62" s="44">
        <v>171</v>
      </c>
      <c r="H62" s="44">
        <v>0</v>
      </c>
      <c r="I62" s="44">
        <v>199769</v>
      </c>
      <c r="J62" s="44">
        <v>4782</v>
      </c>
      <c r="K62" s="44">
        <v>204688</v>
      </c>
      <c r="L62" s="45">
        <v>171</v>
      </c>
      <c r="M62" s="29">
        <f t="shared" si="2"/>
        <v>0.98311031933897963</v>
      </c>
      <c r="N62" s="29">
        <f t="shared" si="1"/>
        <v>0.31890630210070026</v>
      </c>
      <c r="O62" s="29">
        <f t="shared" si="1"/>
        <v>0.93750372137972726</v>
      </c>
    </row>
    <row r="63" spans="1:15" s="31" customFormat="1" ht="12.75" customHeight="1" x14ac:dyDescent="0.15">
      <c r="A63" s="13"/>
      <c r="B63" s="39" t="s">
        <v>71</v>
      </c>
      <c r="C63" s="15"/>
      <c r="D63" s="50">
        <v>1590136</v>
      </c>
      <c r="E63" s="47">
        <v>189368</v>
      </c>
      <c r="F63" s="47">
        <v>1780102</v>
      </c>
      <c r="G63" s="47">
        <v>7772</v>
      </c>
      <c r="H63" s="47">
        <v>0</v>
      </c>
      <c r="I63" s="47">
        <v>1560523</v>
      </c>
      <c r="J63" s="47">
        <v>37083</v>
      </c>
      <c r="K63" s="47">
        <v>1598204</v>
      </c>
      <c r="L63" s="51">
        <v>7772</v>
      </c>
      <c r="M63" s="32">
        <f t="shared" si="2"/>
        <v>0.98137706460327923</v>
      </c>
      <c r="N63" s="32">
        <f t="shared" si="1"/>
        <v>0.19582506020024504</v>
      </c>
      <c r="O63" s="32">
        <f t="shared" si="1"/>
        <v>0.89781596784903339</v>
      </c>
    </row>
    <row r="64" spans="1:15" s="31" customFormat="1" ht="12.75" customHeight="1" x14ac:dyDescent="0.15">
      <c r="A64" s="5"/>
      <c r="B64" s="6" t="s">
        <v>72</v>
      </c>
      <c r="C64" s="7"/>
      <c r="D64" s="52">
        <v>8479826</v>
      </c>
      <c r="E64" s="44">
        <v>229997</v>
      </c>
      <c r="F64" s="44">
        <v>8713830</v>
      </c>
      <c r="G64" s="44">
        <v>122459</v>
      </c>
      <c r="H64" s="44">
        <v>0</v>
      </c>
      <c r="I64" s="44">
        <v>8408328</v>
      </c>
      <c r="J64" s="44">
        <v>57004</v>
      </c>
      <c r="K64" s="44">
        <v>8469339</v>
      </c>
      <c r="L64" s="48">
        <v>122459</v>
      </c>
      <c r="M64" s="29">
        <f t="shared" si="2"/>
        <v>0.99156845906979696</v>
      </c>
      <c r="N64" s="29">
        <f t="shared" si="1"/>
        <v>0.24784671104405709</v>
      </c>
      <c r="O64" s="29">
        <f t="shared" si="1"/>
        <v>0.97194218845215019</v>
      </c>
    </row>
    <row r="65" spans="1:15" s="31" customFormat="1" ht="12.75" customHeight="1" x14ac:dyDescent="0.15">
      <c r="A65" s="5"/>
      <c r="B65" s="6" t="s">
        <v>26</v>
      </c>
      <c r="C65" s="7"/>
      <c r="D65" s="43">
        <v>1990697</v>
      </c>
      <c r="E65" s="44">
        <v>124951</v>
      </c>
      <c r="F65" s="44">
        <v>2116524</v>
      </c>
      <c r="G65" s="44">
        <v>6027</v>
      </c>
      <c r="H65" s="44">
        <v>0</v>
      </c>
      <c r="I65" s="44">
        <v>1965591</v>
      </c>
      <c r="J65" s="44">
        <v>29860</v>
      </c>
      <c r="K65" s="44">
        <v>1996327</v>
      </c>
      <c r="L65" s="45">
        <v>5991</v>
      </c>
      <c r="M65" s="29">
        <f t="shared" si="2"/>
        <v>0.98738833684885241</v>
      </c>
      <c r="N65" s="29">
        <f t="shared" si="1"/>
        <v>0.2389736776816512</v>
      </c>
      <c r="O65" s="29">
        <f t="shared" si="1"/>
        <v>0.94321018802527168</v>
      </c>
    </row>
    <row r="66" spans="1:15" s="31" customFormat="1" ht="12.75" customHeight="1" x14ac:dyDescent="0.15">
      <c r="A66" s="5"/>
      <c r="B66" s="6" t="s">
        <v>73</v>
      </c>
      <c r="C66" s="7"/>
      <c r="D66" s="43">
        <v>770488</v>
      </c>
      <c r="E66" s="44">
        <v>47066</v>
      </c>
      <c r="F66" s="44">
        <v>817773</v>
      </c>
      <c r="G66" s="44">
        <v>0</v>
      </c>
      <c r="H66" s="44">
        <v>0</v>
      </c>
      <c r="I66" s="44">
        <v>764574</v>
      </c>
      <c r="J66" s="44">
        <v>5669</v>
      </c>
      <c r="K66" s="44">
        <v>770462</v>
      </c>
      <c r="L66" s="45">
        <v>0</v>
      </c>
      <c r="M66" s="29">
        <f t="shared" si="2"/>
        <v>0.99232434509038425</v>
      </c>
      <c r="N66" s="29">
        <f t="shared" si="1"/>
        <v>0.12044788169804105</v>
      </c>
      <c r="O66" s="29">
        <f t="shared" si="1"/>
        <v>0.94214653699743078</v>
      </c>
    </row>
    <row r="67" spans="1:15" s="31" customFormat="1" ht="12.75" customHeight="1" x14ac:dyDescent="0.15">
      <c r="A67" s="5"/>
      <c r="B67" s="6" t="s">
        <v>74</v>
      </c>
      <c r="C67" s="7"/>
      <c r="D67" s="43">
        <v>729588</v>
      </c>
      <c r="E67" s="44">
        <v>37737</v>
      </c>
      <c r="F67" s="44">
        <v>767722</v>
      </c>
      <c r="G67" s="44">
        <v>0</v>
      </c>
      <c r="H67" s="44">
        <v>0</v>
      </c>
      <c r="I67" s="44">
        <v>721579</v>
      </c>
      <c r="J67" s="44">
        <v>6952</v>
      </c>
      <c r="K67" s="44">
        <v>728928</v>
      </c>
      <c r="L67" s="45">
        <v>0</v>
      </c>
      <c r="M67" s="29">
        <f t="shared" si="2"/>
        <v>0.98902257164317398</v>
      </c>
      <c r="N67" s="29">
        <f t="shared" si="1"/>
        <v>0.18422238121737286</v>
      </c>
      <c r="O67" s="29">
        <f t="shared" si="1"/>
        <v>0.94946868788441652</v>
      </c>
    </row>
    <row r="68" spans="1:15" ht="12.75" customHeight="1" x14ac:dyDescent="0.15">
      <c r="A68" s="13"/>
      <c r="B68" s="14" t="s">
        <v>75</v>
      </c>
      <c r="C68" s="15"/>
      <c r="D68" s="53">
        <v>1594689</v>
      </c>
      <c r="E68" s="47">
        <v>158200</v>
      </c>
      <c r="F68" s="47">
        <v>1753395</v>
      </c>
      <c r="G68" s="47">
        <v>0</v>
      </c>
      <c r="H68" s="47">
        <v>0</v>
      </c>
      <c r="I68" s="47">
        <v>1558991</v>
      </c>
      <c r="J68" s="47">
        <v>21974</v>
      </c>
      <c r="K68" s="47">
        <v>1581471</v>
      </c>
      <c r="L68" s="49">
        <v>0</v>
      </c>
      <c r="M68" s="32">
        <f t="shared" si="2"/>
        <v>0.97761444394486952</v>
      </c>
      <c r="N68" s="32">
        <f t="shared" si="1"/>
        <v>0.1389001264222503</v>
      </c>
      <c r="O68" s="32">
        <f t="shared" si="1"/>
        <v>0.90194793529124928</v>
      </c>
    </row>
    <row r="69" spans="1:15" s="22" customFormat="1" ht="12.75" customHeight="1" x14ac:dyDescent="0.15">
      <c r="A69" s="5"/>
      <c r="B69" s="6" t="s">
        <v>24</v>
      </c>
      <c r="C69" s="7"/>
      <c r="D69" s="54">
        <f t="shared" ref="D69:L69" si="3">SUM(D9:D10)</f>
        <v>468327523</v>
      </c>
      <c r="E69" s="54">
        <f t="shared" si="3"/>
        <v>6033090</v>
      </c>
      <c r="F69" s="54">
        <f t="shared" si="3"/>
        <v>474394286</v>
      </c>
      <c r="G69" s="54">
        <f t="shared" si="3"/>
        <v>9493949</v>
      </c>
      <c r="H69" s="54"/>
      <c r="I69" s="54">
        <f t="shared" si="3"/>
        <v>465250529</v>
      </c>
      <c r="J69" s="54">
        <f t="shared" si="3"/>
        <v>2348934</v>
      </c>
      <c r="K69" s="54">
        <f t="shared" si="3"/>
        <v>467633136</v>
      </c>
      <c r="L69" s="54">
        <f t="shared" si="3"/>
        <v>9457269</v>
      </c>
      <c r="M69" s="33">
        <f t="shared" si="2"/>
        <v>0.99342982453755979</v>
      </c>
      <c r="N69" s="33">
        <f t="shared" si="1"/>
        <v>0.38934178008284315</v>
      </c>
      <c r="O69" s="33">
        <f t="shared" si="1"/>
        <v>0.9857478258074972</v>
      </c>
    </row>
    <row r="70" spans="1:15" s="22" customFormat="1" ht="12.75" customHeight="1" x14ac:dyDescent="0.15">
      <c r="A70" s="5"/>
      <c r="B70" s="6" t="s">
        <v>87</v>
      </c>
      <c r="C70" s="7"/>
      <c r="D70" s="55">
        <f>SUM(D11:D37)</f>
        <v>233031434</v>
      </c>
      <c r="E70" s="55">
        <f t="shared" ref="E70:L70" si="4">SUM(E11:E37)</f>
        <v>9524115</v>
      </c>
      <c r="F70" s="55">
        <f t="shared" si="4"/>
        <v>242606105</v>
      </c>
      <c r="G70" s="55">
        <f t="shared" si="4"/>
        <v>5199700</v>
      </c>
      <c r="H70" s="55">
        <f t="shared" si="4"/>
        <v>4434</v>
      </c>
      <c r="I70" s="55">
        <f t="shared" si="4"/>
        <v>230849600</v>
      </c>
      <c r="J70" s="55">
        <f t="shared" si="4"/>
        <v>1998609</v>
      </c>
      <c r="K70" s="55">
        <f t="shared" si="4"/>
        <v>232898765</v>
      </c>
      <c r="L70" s="55">
        <f t="shared" si="4"/>
        <v>5160305</v>
      </c>
      <c r="M70" s="29">
        <f t="shared" si="2"/>
        <v>0.99063716871776186</v>
      </c>
      <c r="N70" s="29">
        <f t="shared" si="1"/>
        <v>0.20984721415060612</v>
      </c>
      <c r="O70" s="29">
        <f t="shared" si="1"/>
        <v>0.95998723939778841</v>
      </c>
    </row>
    <row r="71" spans="1:15" s="22" customFormat="1" ht="12.75" customHeight="1" x14ac:dyDescent="0.15">
      <c r="A71" s="5"/>
      <c r="B71" s="6" t="s">
        <v>88</v>
      </c>
      <c r="C71" s="7"/>
      <c r="D71" s="55">
        <f>SUM(D38:D68)</f>
        <v>70723864</v>
      </c>
      <c r="E71" s="55">
        <f t="shared" ref="E71:L71" si="5">SUM(E38:E68)</f>
        <v>2900248</v>
      </c>
      <c r="F71" s="55">
        <f t="shared" si="5"/>
        <v>73643722</v>
      </c>
      <c r="G71" s="55">
        <f t="shared" si="5"/>
        <v>675743</v>
      </c>
      <c r="H71" s="55">
        <f t="shared" si="5"/>
        <v>0</v>
      </c>
      <c r="I71" s="55">
        <f t="shared" si="5"/>
        <v>69998590</v>
      </c>
      <c r="J71" s="55">
        <f t="shared" si="5"/>
        <v>656931</v>
      </c>
      <c r="K71" s="55">
        <f t="shared" si="5"/>
        <v>70675131</v>
      </c>
      <c r="L71" s="55">
        <f t="shared" si="5"/>
        <v>675943</v>
      </c>
      <c r="M71" s="29">
        <f t="shared" si="2"/>
        <v>0.98974498904641295</v>
      </c>
      <c r="N71" s="29">
        <f t="shared" si="1"/>
        <v>0.22650856064722741</v>
      </c>
      <c r="O71" s="29">
        <f t="shared" si="1"/>
        <v>0.95968982936522407</v>
      </c>
    </row>
    <row r="72" spans="1:15" s="22" customFormat="1" ht="12.75" customHeight="1" x14ac:dyDescent="0.15">
      <c r="A72" s="13"/>
      <c r="B72" s="14" t="s">
        <v>89</v>
      </c>
      <c r="C72" s="15"/>
      <c r="D72" s="56">
        <f t="shared" ref="D72:L72" si="6">SUM(D9:D68)</f>
        <v>772082821</v>
      </c>
      <c r="E72" s="56">
        <f t="shared" si="6"/>
        <v>18457453</v>
      </c>
      <c r="F72" s="56">
        <f t="shared" si="6"/>
        <v>790644113</v>
      </c>
      <c r="G72" s="56">
        <f t="shared" si="6"/>
        <v>15369392</v>
      </c>
      <c r="H72" s="56">
        <f t="shared" si="6"/>
        <v>4434</v>
      </c>
      <c r="I72" s="56">
        <f t="shared" si="6"/>
        <v>766098719</v>
      </c>
      <c r="J72" s="56">
        <f t="shared" si="6"/>
        <v>5004474</v>
      </c>
      <c r="K72" s="56">
        <f t="shared" si="6"/>
        <v>771207032</v>
      </c>
      <c r="L72" s="56">
        <f t="shared" si="6"/>
        <v>15293517</v>
      </c>
      <c r="M72" s="32">
        <f t="shared" si="2"/>
        <v>0.99224940403122897</v>
      </c>
      <c r="N72" s="32">
        <f t="shared" si="1"/>
        <v>0.27113567619541007</v>
      </c>
      <c r="O72" s="32">
        <f t="shared" si="1"/>
        <v>0.97541614402686383</v>
      </c>
    </row>
    <row r="73" spans="1:15" ht="12.75" customHeight="1" x14ac:dyDescent="0.15">
      <c r="B73" s="30" t="s">
        <v>91</v>
      </c>
    </row>
  </sheetData>
  <mergeCells count="4">
    <mergeCell ref="B5:B8"/>
    <mergeCell ref="I5:L5"/>
    <mergeCell ref="D5:H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48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2021-03-03T09:02:33Z</cp:lastPrinted>
  <dcterms:created xsi:type="dcterms:W3CDTF">2006-10-16T01:47:31Z</dcterms:created>
  <dcterms:modified xsi:type="dcterms:W3CDTF">2021-03-11T05:00:10Z</dcterms:modified>
</cp:coreProperties>
</file>