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税政係\平成３１年度\T 住民税・諸税\T0 課税状況調\01令和元年度課税状況調\13データブック\01データブック作成\03ホームページ掲載【概要調書】\"/>
    </mc:Choice>
  </mc:AlternateContent>
  <bookViews>
    <workbookView xWindow="-60" yWindow="-150" windowWidth="11310" windowHeight="8190"/>
  </bookViews>
  <sheets>
    <sheet name="概家12-1" sheetId="2" r:id="rId1"/>
    <sheet name="概家12-2" sheetId="3" r:id="rId2"/>
  </sheets>
  <definedNames>
    <definedName name="_xlnm.Print_Area" localSheetId="1">'概家12-2'!$A$1:$O$70</definedName>
  </definedNames>
  <calcPr calcId="152511"/>
</workbook>
</file>

<file path=xl/calcChain.xml><?xml version="1.0" encoding="utf-8"?>
<calcChain xmlns="http://schemas.openxmlformats.org/spreadsheetml/2006/main">
  <c r="N70" i="3" l="1"/>
  <c r="L70" i="3"/>
  <c r="K70" i="3"/>
  <c r="J70" i="3"/>
  <c r="I70" i="3"/>
  <c r="O70" i="3" s="1"/>
  <c r="H70" i="3"/>
  <c r="G70" i="3"/>
  <c r="M70" i="3" s="1"/>
  <c r="F70" i="3"/>
  <c r="E70" i="3"/>
  <c r="D70" i="3"/>
  <c r="N69" i="3"/>
  <c r="L69" i="3"/>
  <c r="K69" i="3"/>
  <c r="J69" i="3"/>
  <c r="I69" i="3"/>
  <c r="O69" i="3" s="1"/>
  <c r="H69" i="3"/>
  <c r="G69" i="3"/>
  <c r="M69" i="3" s="1"/>
  <c r="F69" i="3"/>
  <c r="E69" i="3"/>
  <c r="D69" i="3"/>
  <c r="N68" i="3"/>
  <c r="L68" i="3"/>
  <c r="K68" i="3"/>
  <c r="J68" i="3"/>
  <c r="I68" i="3"/>
  <c r="O68" i="3" s="1"/>
  <c r="H68" i="3"/>
  <c r="G68" i="3"/>
  <c r="M68" i="3" s="1"/>
  <c r="F68" i="3"/>
  <c r="E68" i="3"/>
  <c r="D68" i="3"/>
  <c r="N67" i="3"/>
  <c r="L67" i="3"/>
  <c r="K67" i="3"/>
  <c r="J67" i="3"/>
  <c r="M67" i="3" s="1"/>
  <c r="I67" i="3"/>
  <c r="H67" i="3"/>
  <c r="G67" i="3"/>
  <c r="F67" i="3"/>
  <c r="E67" i="3"/>
  <c r="D67" i="3"/>
  <c r="O66" i="3"/>
  <c r="N66" i="3"/>
  <c r="M66" i="3"/>
  <c r="O65" i="3"/>
  <c r="N65" i="3"/>
  <c r="M65" i="3"/>
  <c r="O64" i="3"/>
  <c r="N64" i="3"/>
  <c r="M64" i="3"/>
  <c r="O63" i="3"/>
  <c r="N63" i="3"/>
  <c r="M63" i="3"/>
  <c r="O62" i="3"/>
  <c r="N62" i="3"/>
  <c r="M62" i="3"/>
  <c r="O61" i="3"/>
  <c r="N61" i="3"/>
  <c r="M61" i="3"/>
  <c r="O60" i="3"/>
  <c r="N60" i="3"/>
  <c r="M60" i="3"/>
  <c r="O59" i="3"/>
  <c r="N59" i="3"/>
  <c r="M59" i="3"/>
  <c r="O58" i="3"/>
  <c r="N58" i="3"/>
  <c r="M58" i="3"/>
  <c r="O57" i="3"/>
  <c r="N57" i="3"/>
  <c r="M57" i="3"/>
  <c r="O56" i="3"/>
  <c r="N56" i="3"/>
  <c r="M56" i="3"/>
  <c r="O55" i="3"/>
  <c r="N55" i="3"/>
  <c r="M55" i="3"/>
  <c r="O54" i="3"/>
  <c r="N54" i="3"/>
  <c r="M54" i="3"/>
  <c r="O53" i="3"/>
  <c r="N53" i="3"/>
  <c r="M53" i="3"/>
  <c r="O52" i="3"/>
  <c r="N52" i="3"/>
  <c r="M52" i="3"/>
  <c r="O51" i="3"/>
  <c r="N51" i="3"/>
  <c r="M51" i="3"/>
  <c r="O50" i="3"/>
  <c r="N50" i="3"/>
  <c r="M50" i="3"/>
  <c r="O49" i="3"/>
  <c r="N49" i="3"/>
  <c r="M49" i="3"/>
  <c r="O48" i="3"/>
  <c r="N48" i="3"/>
  <c r="M48" i="3"/>
  <c r="O47" i="3"/>
  <c r="N47" i="3"/>
  <c r="M47" i="3"/>
  <c r="O46" i="3"/>
  <c r="N46" i="3"/>
  <c r="M46" i="3"/>
  <c r="O45" i="3"/>
  <c r="N45" i="3"/>
  <c r="M45" i="3"/>
  <c r="O44" i="3"/>
  <c r="N44" i="3"/>
  <c r="M44" i="3"/>
  <c r="O43" i="3"/>
  <c r="N43" i="3"/>
  <c r="M43" i="3"/>
  <c r="O42" i="3"/>
  <c r="N42" i="3"/>
  <c r="M42" i="3"/>
  <c r="O41" i="3"/>
  <c r="N41" i="3"/>
  <c r="M41" i="3"/>
  <c r="O40" i="3"/>
  <c r="N40" i="3"/>
  <c r="M40" i="3"/>
  <c r="O39" i="3"/>
  <c r="N39" i="3"/>
  <c r="M39" i="3"/>
  <c r="O38" i="3"/>
  <c r="N38" i="3"/>
  <c r="M38" i="3"/>
  <c r="O37" i="3"/>
  <c r="N37" i="3"/>
  <c r="M37" i="3"/>
  <c r="O36" i="3"/>
  <c r="N36" i="3"/>
  <c r="M36" i="3"/>
  <c r="O35" i="3"/>
  <c r="N35" i="3"/>
  <c r="M35" i="3"/>
  <c r="O34" i="3"/>
  <c r="N34" i="3"/>
  <c r="M34" i="3"/>
  <c r="O33" i="3"/>
  <c r="N33" i="3"/>
  <c r="M33" i="3"/>
  <c r="O32" i="3"/>
  <c r="N32" i="3"/>
  <c r="M32" i="3"/>
  <c r="O31" i="3"/>
  <c r="N31" i="3"/>
  <c r="M31" i="3"/>
  <c r="O30" i="3"/>
  <c r="N30" i="3"/>
  <c r="M30" i="3"/>
  <c r="O29" i="3"/>
  <c r="N29" i="3"/>
  <c r="M29" i="3"/>
  <c r="O28" i="3"/>
  <c r="N28" i="3"/>
  <c r="M28" i="3"/>
  <c r="O27" i="3"/>
  <c r="N27" i="3"/>
  <c r="M27" i="3"/>
  <c r="O26" i="3"/>
  <c r="N26" i="3"/>
  <c r="M26" i="3"/>
  <c r="O25" i="3"/>
  <c r="N25" i="3"/>
  <c r="M25" i="3"/>
  <c r="O24" i="3"/>
  <c r="N24" i="3"/>
  <c r="M24" i="3"/>
  <c r="O23" i="3"/>
  <c r="N23" i="3"/>
  <c r="M23" i="3"/>
  <c r="O22" i="3"/>
  <c r="N22" i="3"/>
  <c r="M22" i="3"/>
  <c r="O21" i="3"/>
  <c r="N21" i="3"/>
  <c r="M21" i="3"/>
  <c r="O20" i="3"/>
  <c r="N20" i="3"/>
  <c r="M20" i="3"/>
  <c r="O19" i="3"/>
  <c r="N19" i="3"/>
  <c r="M19" i="3"/>
  <c r="O18" i="3"/>
  <c r="N18" i="3"/>
  <c r="M18" i="3"/>
  <c r="O17" i="3"/>
  <c r="N17" i="3"/>
  <c r="M17" i="3"/>
  <c r="O16" i="3"/>
  <c r="N16" i="3"/>
  <c r="M16" i="3"/>
  <c r="O15" i="3"/>
  <c r="N15" i="3"/>
  <c r="M15" i="3"/>
  <c r="O14" i="3"/>
  <c r="N14" i="3"/>
  <c r="M14" i="3"/>
  <c r="O13" i="3"/>
  <c r="N13" i="3"/>
  <c r="M13" i="3"/>
  <c r="O12" i="3"/>
  <c r="N12" i="3"/>
  <c r="M12" i="3"/>
  <c r="O11" i="3"/>
  <c r="N11" i="3"/>
  <c r="M11" i="3"/>
  <c r="O10" i="3"/>
  <c r="N10" i="3"/>
  <c r="M10" i="3"/>
  <c r="O9" i="3"/>
  <c r="N9" i="3"/>
  <c r="M9" i="3"/>
  <c r="O8" i="3"/>
  <c r="N8" i="3"/>
  <c r="M8" i="3"/>
  <c r="O7" i="3"/>
  <c r="N7" i="3"/>
  <c r="M7" i="3"/>
  <c r="O67" i="3" l="1"/>
  <c r="G27" i="2" l="1"/>
  <c r="F34" i="2" l="1"/>
  <c r="G34" i="2"/>
  <c r="H34" i="2"/>
  <c r="F35" i="2"/>
  <c r="G35" i="2"/>
  <c r="H35" i="2"/>
  <c r="F38" i="2"/>
  <c r="G38" i="2"/>
  <c r="H38" i="2"/>
  <c r="F28" i="2"/>
  <c r="G28" i="2"/>
  <c r="H28" i="2"/>
  <c r="F29" i="2"/>
  <c r="G29" i="2"/>
  <c r="H29" i="2"/>
  <c r="F30" i="2"/>
  <c r="G30" i="2"/>
  <c r="H30" i="2"/>
  <c r="F31" i="2"/>
  <c r="G31" i="2"/>
  <c r="H31" i="2"/>
  <c r="F32" i="2"/>
  <c r="G32" i="2"/>
  <c r="H32" i="2"/>
  <c r="F33" i="2"/>
  <c r="G33" i="2"/>
  <c r="H33" i="2"/>
  <c r="F36" i="2"/>
  <c r="G36" i="2"/>
  <c r="H36" i="2"/>
  <c r="F37" i="2"/>
  <c r="G37" i="2"/>
  <c r="H37" i="2"/>
  <c r="F27" i="2" l="1"/>
  <c r="H27" i="2"/>
</calcChain>
</file>

<file path=xl/sharedStrings.xml><?xml version="1.0" encoding="utf-8"?>
<sst xmlns="http://schemas.openxmlformats.org/spreadsheetml/2006/main" count="159" uniqueCount="128">
  <si>
    <t>法定免税</t>
  </si>
  <si>
    <t>点未満の</t>
  </si>
  <si>
    <t>もの</t>
  </si>
  <si>
    <t xml:space="preserve"> 家 屋 の 種 類</t>
  </si>
  <si>
    <t>(ｲ)</t>
  </si>
  <si>
    <t>(ﾛ)</t>
  </si>
  <si>
    <t>(ﾊ)</t>
  </si>
  <si>
    <t xml:space="preserve">  </t>
  </si>
  <si>
    <t>(ﾆ/ｲ)</t>
  </si>
  <si>
    <t>(ﾎ/ﾛ)</t>
  </si>
  <si>
    <t>(ﾍ/ﾊ)</t>
  </si>
  <si>
    <t>(ﾆ)</t>
  </si>
  <si>
    <t>(ﾎ)</t>
  </si>
  <si>
    <t>(ﾍ)</t>
  </si>
  <si>
    <t>床　　面　　積　　（㎡）</t>
    <rPh sb="0" eb="1">
      <t>ユカ</t>
    </rPh>
    <phoneticPr fontId="4"/>
  </si>
  <si>
    <t xml:space="preserve">区   分 </t>
    <rPh sb="0" eb="1">
      <t>ク</t>
    </rPh>
    <rPh sb="4" eb="5">
      <t>ブン</t>
    </rPh>
    <phoneticPr fontId="2"/>
  </si>
  <si>
    <t>　（１）総　括</t>
    <phoneticPr fontId="4"/>
  </si>
  <si>
    <t>棟　　　　数  　 (棟)</t>
    <phoneticPr fontId="4"/>
  </si>
  <si>
    <t>法定免税</t>
    <phoneticPr fontId="4"/>
  </si>
  <si>
    <t>総　 数</t>
    <phoneticPr fontId="4"/>
  </si>
  <si>
    <t>点以上の</t>
    <phoneticPr fontId="4"/>
  </si>
  <si>
    <t>総   数</t>
    <phoneticPr fontId="4"/>
  </si>
  <si>
    <t>点未満の</t>
    <phoneticPr fontId="4"/>
  </si>
  <si>
    <t>もの</t>
    <phoneticPr fontId="4"/>
  </si>
  <si>
    <t>決　　定　　価　　格　　（千円）</t>
    <phoneticPr fontId="4"/>
  </si>
  <si>
    <t>単位当たり価格（円）</t>
    <phoneticPr fontId="4"/>
  </si>
  <si>
    <t>法定免税</t>
    <phoneticPr fontId="4"/>
  </si>
  <si>
    <t>点未満の</t>
    <phoneticPr fontId="4"/>
  </si>
  <si>
    <t>点以上の</t>
    <phoneticPr fontId="4"/>
  </si>
  <si>
    <t>もの</t>
    <phoneticPr fontId="4"/>
  </si>
  <si>
    <t>　(注1) 棟数については住宅部分の数値</t>
    <phoneticPr fontId="2"/>
  </si>
  <si>
    <t>１２　木造家屋に関する調</t>
    <phoneticPr fontId="2"/>
  </si>
  <si>
    <t>併用住宅</t>
    <rPh sb="0" eb="2">
      <t>ヘイヨウ</t>
    </rPh>
    <rPh sb="2" eb="4">
      <t>ジュウタク</t>
    </rPh>
    <phoneticPr fontId="2"/>
  </si>
  <si>
    <t>住宅部分</t>
    <rPh sb="0" eb="2">
      <t>ジュウタク</t>
    </rPh>
    <rPh sb="2" eb="4">
      <t>ブブン</t>
    </rPh>
    <phoneticPr fontId="4"/>
  </si>
  <si>
    <t>専用住宅</t>
    <rPh sb="0" eb="2">
      <t>センヨウ</t>
    </rPh>
    <rPh sb="2" eb="4">
      <t>ジュウタク</t>
    </rPh>
    <phoneticPr fontId="2"/>
  </si>
  <si>
    <t>共同住宅 ･ 寄宿舎</t>
    <phoneticPr fontId="2"/>
  </si>
  <si>
    <t>旅館・料亭・ホテル</t>
    <rPh sb="3" eb="5">
      <t>リョウテイ</t>
    </rPh>
    <phoneticPr fontId="4"/>
  </si>
  <si>
    <t>附属家</t>
    <rPh sb="0" eb="2">
      <t>フゾク</t>
    </rPh>
    <rPh sb="2" eb="3">
      <t>イエ</t>
    </rPh>
    <phoneticPr fontId="4"/>
  </si>
  <si>
    <t>事務所・銀行・店舗</t>
    <phoneticPr fontId="4"/>
  </si>
  <si>
    <t>劇場・病院</t>
    <phoneticPr fontId="4"/>
  </si>
  <si>
    <t>工場・倉庫</t>
    <rPh sb="0" eb="2">
      <t>コウジョウ</t>
    </rPh>
    <rPh sb="3" eb="5">
      <t>ソウコ</t>
    </rPh>
    <phoneticPr fontId="4"/>
  </si>
  <si>
    <t>土蔵</t>
    <rPh sb="0" eb="2">
      <t>ドゾウ</t>
    </rPh>
    <phoneticPr fontId="4"/>
  </si>
  <si>
    <t>合計</t>
    <rPh sb="0" eb="2">
      <t>ゴウケイ</t>
    </rPh>
    <phoneticPr fontId="4"/>
  </si>
  <si>
    <t>その他の用の部分</t>
    <rPh sb="2" eb="3">
      <t>タ</t>
    </rPh>
    <rPh sb="4" eb="5">
      <t>ヨウ</t>
    </rPh>
    <rPh sb="6" eb="8">
      <t>ブブン</t>
    </rPh>
    <phoneticPr fontId="2"/>
  </si>
  <si>
    <t>総　 額</t>
    <rPh sb="3" eb="4">
      <t>ガク</t>
    </rPh>
    <phoneticPr fontId="4"/>
  </si>
  <si>
    <t>小　計（注1）</t>
    <phoneticPr fontId="4"/>
  </si>
  <si>
    <t>(２)市町村別</t>
  </si>
  <si>
    <t>市町村名</t>
  </si>
  <si>
    <t>棟　　　　数  　 (棟)</t>
    <phoneticPr fontId="4"/>
  </si>
  <si>
    <t>床　　　面　　　積　　(㎡)</t>
    <rPh sb="4" eb="9">
      <t>メンセキ</t>
    </rPh>
    <phoneticPr fontId="4"/>
  </si>
  <si>
    <t>決　　定　　価　　格　　（千円）</t>
    <phoneticPr fontId="4"/>
  </si>
  <si>
    <t>単位当たり価格（円）</t>
    <phoneticPr fontId="4"/>
  </si>
  <si>
    <t>総　 数</t>
    <phoneticPr fontId="4"/>
  </si>
  <si>
    <t xml:space="preserve"> 法定免税点未満</t>
    <phoneticPr fontId="4"/>
  </si>
  <si>
    <t xml:space="preserve"> 法定免税点以上</t>
    <phoneticPr fontId="4"/>
  </si>
  <si>
    <t xml:space="preserve"> 法定免税点以上</t>
    <phoneticPr fontId="4"/>
  </si>
  <si>
    <t xml:space="preserve"> 法定免税点未満</t>
    <phoneticPr fontId="4"/>
  </si>
  <si>
    <t xml:space="preserve"> 法定免税点以上</t>
    <phoneticPr fontId="4"/>
  </si>
  <si>
    <t xml:space="preserve"> のもの    </t>
    <phoneticPr fontId="4"/>
  </si>
  <si>
    <t xml:space="preserve"> のもの </t>
    <phoneticPr fontId="4"/>
  </si>
  <si>
    <t xml:space="preserve"> のもの     (ﾛ)</t>
    <phoneticPr fontId="4"/>
  </si>
  <si>
    <t xml:space="preserve"> のもの 　　(ﾊ)</t>
    <phoneticPr fontId="4"/>
  </si>
  <si>
    <t xml:space="preserve"> のもの     (ﾎ)</t>
    <phoneticPr fontId="4"/>
  </si>
  <si>
    <t xml:space="preserve"> のもの 　　(ﾍ)</t>
    <phoneticPr fontId="4"/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</si>
  <si>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</si>
  <si>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</si>
  <si>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</si>
  <si>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</si>
  <si>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</si>
  <si>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</si>
  <si>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</si>
  <si>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</si>
  <si>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</si>
  <si>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</si>
  <si>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</si>
  <si>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</si>
  <si>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</si>
  <si>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</si>
  <si>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</si>
  <si>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</si>
  <si>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</si>
  <si>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</si>
  <si>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</si>
  <si>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</si>
  <si>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</si>
  <si>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</si>
  <si>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</si>
  <si>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</si>
  <si>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</si>
  <si>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</si>
  <si>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</si>
  <si>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</si>
  <si>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那珂川市</t>
    <rPh sb="0" eb="3">
      <t>ナカガワ</t>
    </rPh>
    <rPh sb="3" eb="4">
      <t>シ</t>
    </rPh>
    <phoneticPr fontId="2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</si>
  <si>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</si>
  <si>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</si>
  <si>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</si>
  <si>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</si>
  <si>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</si>
  <si>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</si>
  <si>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</si>
  <si>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</si>
  <si>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</si>
  <si>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</si>
  <si>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</si>
  <si>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</si>
  <si>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</si>
  <si>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</si>
  <si>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</si>
  <si>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</si>
  <si>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</si>
  <si>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</si>
  <si>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</si>
  <si>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</si>
  <si>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</si>
  <si>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</si>
  <si>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</si>
  <si>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</si>
  <si>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</si>
  <si>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</si>
  <si>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</si>
  <si>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</si>
  <si>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</si>
  <si>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</si>
  <si>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</si>
  <si>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</si>
  <si>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2"/>
  </si>
  <si>
    <t>町村計</t>
    <phoneticPr fontId="2"/>
  </si>
  <si>
    <t>県計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</si>
</sst>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8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7" fontId="3" fillId="0" borderId="0"/>
    <xf numFmtId="0" fontId="7" fillId="0" borderId="0"/>
    <xf numFmtId="0" fontId="3" fillId="0" borderId="0"/>
    <xf numFmtId="37" fontId="3" fillId="0" borderId="0"/>
    <xf numFmtId="37" fontId="3" fillId="0" borderId="0"/>
    <xf numFmtId="0" fontId="13" fillId="0" borderId="0"/>
  </cellStyleXfs>
  <cellXfs count="121">
    <xf numFmtId="0" fontId="0" fillId="0" borderId="0" xfId="0">
      <alignment vertical="center"/>
    </xf>
    <xf numFmtId="0" fontId="5" fillId="0" borderId="0" xfId="2" applyNumberFormat="1" applyFont="1" applyAlignment="1" applyProtection="1">
      <alignment vertical="center"/>
    </xf>
    <xf numFmtId="0" fontId="6" fillId="0" borderId="0" xfId="2" applyNumberFormat="1" applyFont="1" applyAlignment="1" applyProtection="1">
      <alignment vertical="center"/>
    </xf>
    <xf numFmtId="0" fontId="7" fillId="0" borderId="0" xfId="0" applyFont="1">
      <alignment vertical="center"/>
    </xf>
    <xf numFmtId="0" fontId="6" fillId="0" borderId="1" xfId="2" applyNumberFormat="1" applyFont="1" applyBorder="1" applyAlignment="1" applyProtection="1">
      <alignment horizontal="left" vertical="center"/>
    </xf>
    <xf numFmtId="0" fontId="6" fillId="0" borderId="2" xfId="2" applyNumberFormat="1" applyFont="1" applyBorder="1" applyAlignment="1" applyProtection="1">
      <alignment horizontal="right" vertical="center"/>
    </xf>
    <xf numFmtId="0" fontId="6" fillId="0" borderId="3" xfId="2" applyNumberFormat="1" applyFont="1" applyBorder="1" applyAlignment="1" applyProtection="1">
      <alignment vertical="center"/>
    </xf>
    <xf numFmtId="0" fontId="6" fillId="0" borderId="0" xfId="2" applyNumberFormat="1" applyFont="1" applyBorder="1" applyAlignment="1" applyProtection="1">
      <alignment vertical="center"/>
    </xf>
    <xf numFmtId="0" fontId="6" fillId="0" borderId="4" xfId="2" applyNumberFormat="1" applyFont="1" applyBorder="1" applyAlignment="1" applyProtection="1">
      <alignment horizontal="center" vertical="center"/>
    </xf>
    <xf numFmtId="0" fontId="6" fillId="0" borderId="5" xfId="2" applyNumberFormat="1" applyFont="1" applyBorder="1" applyAlignment="1" applyProtection="1">
      <alignment horizontal="center" vertical="center"/>
    </xf>
    <xf numFmtId="0" fontId="6" fillId="0" borderId="6" xfId="2" applyNumberFormat="1" applyFont="1" applyBorder="1" applyAlignment="1" applyProtection="1">
      <alignment horizontal="center" vertical="center"/>
    </xf>
    <xf numFmtId="0" fontId="6" fillId="0" borderId="7" xfId="2" applyNumberFormat="1" applyFont="1" applyBorder="1" applyAlignment="1" applyProtection="1">
      <alignment vertical="center"/>
    </xf>
    <xf numFmtId="0" fontId="6" fillId="0" borderId="8" xfId="2" applyNumberFormat="1" applyFont="1" applyBorder="1" applyAlignment="1" applyProtection="1">
      <alignment vertical="center"/>
    </xf>
    <xf numFmtId="0" fontId="6" fillId="0" borderId="9" xfId="2" applyNumberFormat="1" applyFont="1" applyBorder="1" applyAlignment="1" applyProtection="1">
      <alignment horizontal="center" vertical="center"/>
    </xf>
    <xf numFmtId="0" fontId="6" fillId="0" borderId="4" xfId="2" applyNumberFormat="1" applyFont="1" applyBorder="1" applyAlignment="1" applyProtection="1">
      <alignment vertical="center"/>
    </xf>
    <xf numFmtId="0" fontId="6" fillId="0" borderId="10" xfId="2" applyNumberFormat="1" applyFont="1" applyBorder="1" applyAlignment="1" applyProtection="1">
      <alignment vertical="center"/>
    </xf>
    <xf numFmtId="0" fontId="9" fillId="0" borderId="0" xfId="2" applyNumberFormat="1" applyFont="1" applyAlignment="1">
      <alignment vertical="center"/>
    </xf>
    <xf numFmtId="0" fontId="6" fillId="0" borderId="6" xfId="2" applyNumberFormat="1" applyFont="1" applyBorder="1" applyAlignment="1" applyProtection="1">
      <alignment horizontal="right" vertical="center"/>
    </xf>
    <xf numFmtId="38" fontId="6" fillId="0" borderId="11" xfId="1" applyFont="1" applyBorder="1" applyAlignment="1" applyProtection="1">
      <alignment vertical="center"/>
    </xf>
    <xf numFmtId="38" fontId="8" fillId="0" borderId="11" xfId="1" applyFont="1" applyBorder="1" applyAlignment="1">
      <alignment vertical="center"/>
    </xf>
    <xf numFmtId="0" fontId="6" fillId="0" borderId="9" xfId="2" applyNumberFormat="1" applyFont="1" applyBorder="1" applyAlignment="1" applyProtection="1">
      <alignment horizontal="right" vertical="center"/>
    </xf>
    <xf numFmtId="37" fontId="8" fillId="0" borderId="11" xfId="2" applyFont="1" applyBorder="1" applyAlignment="1" applyProtection="1">
      <alignment vertical="center"/>
    </xf>
    <xf numFmtId="38" fontId="6" fillId="0" borderId="0" xfId="1" applyFont="1" applyAlignment="1" applyProtection="1">
      <alignment vertical="center"/>
    </xf>
    <xf numFmtId="38" fontId="7" fillId="0" borderId="0" xfId="1" applyFont="1">
      <alignment vertical="center"/>
    </xf>
    <xf numFmtId="0" fontId="6" fillId="0" borderId="12" xfId="2" applyNumberFormat="1" applyFont="1" applyBorder="1" applyAlignment="1" applyProtection="1">
      <alignment horizontal="distributed" vertical="center" indent="1"/>
    </xf>
    <xf numFmtId="0" fontId="6" fillId="0" borderId="4" xfId="2" applyNumberFormat="1" applyFont="1" applyBorder="1" applyAlignment="1" applyProtection="1">
      <alignment horizontal="distributed" vertical="center" indent="1"/>
    </xf>
    <xf numFmtId="0" fontId="10" fillId="0" borderId="12" xfId="2" applyNumberFormat="1" applyFont="1" applyBorder="1" applyAlignment="1" applyProtection="1">
      <alignment horizontal="distributed" vertical="center" indent="1"/>
    </xf>
    <xf numFmtId="0" fontId="7" fillId="0" borderId="0" xfId="3" quotePrefix="1" applyNumberFormat="1"/>
    <xf numFmtId="38" fontId="6" fillId="0" borderId="0" xfId="2" applyNumberFormat="1" applyFont="1" applyAlignment="1" applyProtection="1">
      <alignment vertical="center"/>
    </xf>
    <xf numFmtId="0" fontId="11" fillId="0" borderId="0" xfId="5" quotePrefix="1" applyNumberFormat="1" applyFont="1" applyAlignment="1" applyProtection="1">
      <alignment horizontal="left" vertical="center"/>
    </xf>
    <xf numFmtId="0" fontId="11" fillId="0" borderId="0" xfId="5" applyNumberFormat="1" applyFont="1" applyAlignment="1" applyProtection="1">
      <alignment vertical="center"/>
    </xf>
    <xf numFmtId="0" fontId="8" fillId="0" borderId="0" xfId="5" applyNumberFormat="1" applyFont="1" applyAlignment="1" applyProtection="1">
      <alignment vertical="center"/>
    </xf>
    <xf numFmtId="0" fontId="11" fillId="0" borderId="0" xfId="5" applyNumberFormat="1" applyFont="1" applyAlignment="1">
      <alignment vertical="center"/>
    </xf>
    <xf numFmtId="0" fontId="11" fillId="0" borderId="1" xfId="5" applyNumberFormat="1" applyFont="1" applyBorder="1" applyAlignment="1" applyProtection="1">
      <alignment horizontal="right" vertical="center"/>
    </xf>
    <xf numFmtId="0" fontId="11" fillId="0" borderId="19" xfId="5" applyNumberFormat="1" applyFont="1" applyBorder="1" applyAlignment="1" applyProtection="1">
      <alignment horizontal="right" vertical="center"/>
    </xf>
    <xf numFmtId="0" fontId="11" fillId="0" borderId="3" xfId="5" applyNumberFormat="1" applyFont="1" applyBorder="1" applyAlignment="1" applyProtection="1">
      <alignment vertical="center"/>
    </xf>
    <xf numFmtId="0" fontId="11" fillId="0" borderId="21" xfId="5" applyNumberFormat="1" applyFont="1" applyBorder="1" applyAlignment="1" applyProtection="1">
      <alignment vertical="center"/>
    </xf>
    <xf numFmtId="0" fontId="11" fillId="0" borderId="4" xfId="5" applyNumberFormat="1" applyFont="1" applyBorder="1" applyAlignment="1" applyProtection="1">
      <alignment horizontal="center" vertical="center"/>
    </xf>
    <xf numFmtId="0" fontId="11" fillId="0" borderId="4" xfId="5" applyNumberFormat="1" applyFont="1" applyBorder="1" applyAlignment="1" applyProtection="1">
      <alignment vertical="center"/>
    </xf>
    <xf numFmtId="0" fontId="11" fillId="0" borderId="22" xfId="5" applyNumberFormat="1" applyFont="1" applyBorder="1" applyAlignment="1" applyProtection="1">
      <alignment horizontal="left" vertical="center"/>
    </xf>
    <xf numFmtId="0" fontId="11" fillId="0" borderId="9" xfId="5" applyNumberFormat="1" applyFont="1" applyBorder="1" applyAlignment="1" applyProtection="1">
      <alignment horizontal="center" vertical="center"/>
    </xf>
    <xf numFmtId="0" fontId="11" fillId="0" borderId="9" xfId="5" applyNumberFormat="1" applyFont="1" applyBorder="1" applyAlignment="1" applyProtection="1">
      <alignment vertical="center"/>
    </xf>
    <xf numFmtId="0" fontId="12" fillId="0" borderId="23" xfId="5" applyNumberFormat="1" applyFont="1" applyBorder="1" applyAlignment="1" applyProtection="1">
      <alignment horizontal="center" vertical="center"/>
    </xf>
    <xf numFmtId="0" fontId="12" fillId="0" borderId="6" xfId="5" applyNumberFormat="1" applyFont="1" applyBorder="1" applyAlignment="1" applyProtection="1">
      <alignment horizontal="center" vertical="center"/>
    </xf>
    <xf numFmtId="0" fontId="11" fillId="0" borderId="7" xfId="5" applyNumberFormat="1" applyFont="1" applyBorder="1" applyAlignment="1" applyProtection="1">
      <alignment vertical="center"/>
    </xf>
    <xf numFmtId="0" fontId="11" fillId="0" borderId="24" xfId="5" applyNumberFormat="1" applyFont="1" applyBorder="1" applyAlignment="1" applyProtection="1">
      <alignment vertical="center"/>
    </xf>
    <xf numFmtId="0" fontId="11" fillId="0" borderId="12" xfId="5" applyNumberFormat="1" applyFont="1" applyBorder="1" applyAlignment="1" applyProtection="1">
      <alignment vertical="center"/>
    </xf>
    <xf numFmtId="0" fontId="11" fillId="0" borderId="25" xfId="5" applyNumberFormat="1" applyFont="1" applyBorder="1" applyAlignment="1" applyProtection="1">
      <alignment horizontal="right" vertical="center"/>
    </xf>
    <xf numFmtId="0" fontId="11" fillId="0" borderId="25" xfId="5" applyNumberFormat="1" applyFont="1" applyBorder="1" applyAlignment="1" applyProtection="1">
      <alignment vertical="center"/>
    </xf>
    <xf numFmtId="0" fontId="11" fillId="0" borderId="25" xfId="5" applyNumberFormat="1" applyFont="1" applyBorder="1" applyAlignment="1" applyProtection="1">
      <alignment horizontal="left" vertical="center"/>
    </xf>
    <xf numFmtId="0" fontId="11" fillId="0" borderId="4" xfId="5" applyNumberFormat="1" applyFont="1" applyBorder="1" applyAlignment="1" applyProtection="1">
      <alignment horizontal="right" vertical="center"/>
    </xf>
    <xf numFmtId="0" fontId="11" fillId="0" borderId="8" xfId="5" applyNumberFormat="1" applyFont="1" applyBorder="1" applyAlignment="1" applyProtection="1">
      <alignment vertical="center"/>
    </xf>
    <xf numFmtId="0" fontId="11" fillId="0" borderId="26" xfId="5" applyNumberFormat="1" applyFont="1" applyBorder="1" applyAlignment="1" applyProtection="1">
      <alignment vertical="center"/>
    </xf>
    <xf numFmtId="37" fontId="8" fillId="0" borderId="1" xfId="6" applyFont="1" applyBorder="1" applyAlignment="1" applyProtection="1">
      <alignment horizontal="center" vertical="center"/>
    </xf>
    <xf numFmtId="0" fontId="6" fillId="0" borderId="2" xfId="7" applyFont="1" applyFill="1" applyBorder="1" applyAlignment="1">
      <alignment horizontal="distributed" vertical="center"/>
    </xf>
    <xf numFmtId="37" fontId="8" fillId="0" borderId="17" xfId="6" applyFont="1" applyBorder="1" applyAlignment="1" applyProtection="1">
      <alignment horizontal="center" vertical="center"/>
    </xf>
    <xf numFmtId="3" fontId="6" fillId="0" borderId="5" xfId="7" applyNumberFormat="1" applyFont="1" applyFill="1" applyBorder="1" applyAlignment="1" applyProtection="1">
      <alignment vertical="center"/>
      <protection locked="0"/>
    </xf>
    <xf numFmtId="37" fontId="8" fillId="0" borderId="3" xfId="6" applyFont="1" applyBorder="1" applyAlignment="1" applyProtection="1">
      <alignment horizontal="center" vertical="center"/>
    </xf>
    <xf numFmtId="0" fontId="6" fillId="0" borderId="0" xfId="7" applyFont="1" applyFill="1" applyBorder="1" applyAlignment="1">
      <alignment horizontal="distributed" vertical="center"/>
    </xf>
    <xf numFmtId="37" fontId="8" fillId="0" borderId="23" xfId="6" applyFont="1" applyBorder="1" applyAlignment="1" applyProtection="1">
      <alignment horizontal="center" vertical="center"/>
    </xf>
    <xf numFmtId="3" fontId="6" fillId="0" borderId="6" xfId="7" applyNumberFormat="1" applyFont="1" applyFill="1" applyBorder="1" applyAlignment="1" applyProtection="1">
      <alignment vertical="center"/>
      <protection locked="0"/>
    </xf>
    <xf numFmtId="37" fontId="8" fillId="0" borderId="27" xfId="6" applyFont="1" applyBorder="1" applyAlignment="1" applyProtection="1">
      <alignment horizontal="center" vertical="center"/>
    </xf>
    <xf numFmtId="0" fontId="6" fillId="0" borderId="28" xfId="7" applyFont="1" applyFill="1" applyBorder="1" applyAlignment="1">
      <alignment horizontal="distributed" vertical="center"/>
    </xf>
    <xf numFmtId="37" fontId="8" fillId="0" borderId="29" xfId="6" applyFont="1" applyBorder="1" applyAlignment="1" applyProtection="1">
      <alignment horizontal="center" vertical="center"/>
    </xf>
    <xf numFmtId="3" fontId="6" fillId="0" borderId="30" xfId="7" applyNumberFormat="1" applyFont="1" applyFill="1" applyBorder="1" applyAlignment="1" applyProtection="1">
      <alignment vertical="center"/>
      <protection locked="0"/>
    </xf>
    <xf numFmtId="37" fontId="8" fillId="0" borderId="3" xfId="6" quotePrefix="1" applyFont="1" applyBorder="1" applyAlignment="1" applyProtection="1">
      <alignment horizontal="center" vertical="center"/>
    </xf>
    <xf numFmtId="37" fontId="8" fillId="0" borderId="23" xfId="6" quotePrefix="1" applyFont="1" applyBorder="1" applyAlignment="1" applyProtection="1">
      <alignment horizontal="center" vertical="center"/>
    </xf>
    <xf numFmtId="37" fontId="8" fillId="0" borderId="31" xfId="6" applyFont="1" applyBorder="1" applyAlignment="1" applyProtection="1">
      <alignment horizontal="center" vertical="center"/>
    </xf>
    <xf numFmtId="0" fontId="6" fillId="0" borderId="32" xfId="7" applyFont="1" applyFill="1" applyBorder="1" applyAlignment="1">
      <alignment horizontal="distributed" vertical="center"/>
    </xf>
    <xf numFmtId="37" fontId="8" fillId="0" borderId="33" xfId="6" applyFont="1" applyBorder="1" applyAlignment="1" applyProtection="1">
      <alignment horizontal="center" vertical="center"/>
    </xf>
    <xf numFmtId="3" fontId="6" fillId="0" borderId="34" xfId="7" applyNumberFormat="1" applyFont="1" applyFill="1" applyBorder="1" applyAlignment="1" applyProtection="1">
      <alignment vertical="center"/>
      <protection locked="0"/>
    </xf>
    <xf numFmtId="37" fontId="8" fillId="0" borderId="35" xfId="6" applyFont="1" applyBorder="1" applyAlignment="1" applyProtection="1">
      <alignment horizontal="center" vertical="center"/>
    </xf>
    <xf numFmtId="0" fontId="6" fillId="0" borderId="36" xfId="7" applyFont="1" applyFill="1" applyBorder="1" applyAlignment="1">
      <alignment horizontal="distributed" vertical="center"/>
    </xf>
    <xf numFmtId="37" fontId="8" fillId="0" borderId="37" xfId="6" applyFont="1" applyBorder="1" applyAlignment="1" applyProtection="1">
      <alignment horizontal="center" vertical="center"/>
    </xf>
    <xf numFmtId="3" fontId="6" fillId="0" borderId="38" xfId="7" applyNumberFormat="1" applyFont="1" applyFill="1" applyBorder="1" applyAlignment="1" applyProtection="1">
      <alignment vertical="center"/>
      <protection locked="0"/>
    </xf>
    <xf numFmtId="0" fontId="11" fillId="0" borderId="1" xfId="5" applyNumberFormat="1" applyFont="1" applyBorder="1" applyAlignment="1" applyProtection="1">
      <alignment horizontal="center" vertical="center"/>
    </xf>
    <xf numFmtId="37" fontId="11" fillId="0" borderId="2" xfId="5" applyFont="1" applyBorder="1" applyAlignment="1" applyProtection="1">
      <alignment horizontal="distributed" vertical="center"/>
    </xf>
    <xf numFmtId="0" fontId="11" fillId="0" borderId="19" xfId="5" applyNumberFormat="1" applyFont="1" applyBorder="1" applyAlignment="1" applyProtection="1">
      <alignment horizontal="center" vertical="center"/>
    </xf>
    <xf numFmtId="38" fontId="11" fillId="0" borderId="39" xfId="1" applyFont="1" applyBorder="1" applyAlignment="1" applyProtection="1">
      <alignment vertical="center"/>
    </xf>
    <xf numFmtId="38" fontId="11" fillId="0" borderId="40" xfId="1" applyFont="1" applyBorder="1" applyAlignment="1" applyProtection="1">
      <alignment vertical="center"/>
    </xf>
    <xf numFmtId="38" fontId="11" fillId="0" borderId="41" xfId="1" applyFont="1" applyBorder="1" applyAlignment="1" applyProtection="1">
      <alignment vertical="center"/>
    </xf>
    <xf numFmtId="38" fontId="11" fillId="0" borderId="42" xfId="1" applyFont="1" applyBorder="1" applyAlignment="1" applyProtection="1">
      <alignment vertical="center"/>
    </xf>
    <xf numFmtId="38" fontId="11" fillId="0" borderId="22" xfId="1" applyFont="1" applyBorder="1" applyAlignment="1" applyProtection="1">
      <alignment vertical="center"/>
    </xf>
    <xf numFmtId="38" fontId="11" fillId="0" borderId="43" xfId="1" applyFont="1" applyBorder="1" applyAlignment="1" applyProtection="1">
      <alignment vertical="center"/>
    </xf>
    <xf numFmtId="38" fontId="11" fillId="0" borderId="44" xfId="1" applyFont="1" applyBorder="1" applyAlignment="1" applyProtection="1">
      <alignment vertical="center"/>
    </xf>
    <xf numFmtId="0" fontId="11" fillId="0" borderId="3" xfId="5" applyNumberFormat="1" applyFont="1" applyBorder="1" applyAlignment="1" applyProtection="1">
      <alignment horizontal="center" vertical="center"/>
    </xf>
    <xf numFmtId="37" fontId="11" fillId="0" borderId="0" xfId="5" applyFont="1" applyBorder="1" applyAlignment="1" applyProtection="1">
      <alignment horizontal="distributed" vertical="center"/>
    </xf>
    <xf numFmtId="0" fontId="11" fillId="0" borderId="21" xfId="5" applyNumberFormat="1" applyFont="1" applyBorder="1" applyAlignment="1" applyProtection="1">
      <alignment horizontal="center" vertical="center"/>
    </xf>
    <xf numFmtId="38" fontId="11" fillId="0" borderId="4" xfId="1" applyFont="1" applyBorder="1" applyAlignment="1" applyProtection="1">
      <alignment vertical="center"/>
    </xf>
    <xf numFmtId="38" fontId="11" fillId="0" borderId="9" xfId="1" applyFont="1" applyBorder="1" applyAlignment="1" applyProtection="1">
      <alignment vertical="center"/>
    </xf>
    <xf numFmtId="38" fontId="11" fillId="0" borderId="0" xfId="1" applyFont="1" applyBorder="1" applyAlignment="1" applyProtection="1">
      <alignment vertical="center"/>
    </xf>
    <xf numFmtId="38" fontId="11" fillId="0" borderId="10" xfId="1" applyFont="1" applyBorder="1" applyAlignment="1" applyProtection="1">
      <alignment vertical="center"/>
    </xf>
    <xf numFmtId="0" fontId="11" fillId="0" borderId="35" xfId="5" applyNumberFormat="1" applyFont="1" applyBorder="1" applyAlignment="1" applyProtection="1">
      <alignment horizontal="center" vertical="center"/>
    </xf>
    <xf numFmtId="37" fontId="11" fillId="0" borderId="36" xfId="5" applyFont="1" applyBorder="1" applyAlignment="1" applyProtection="1">
      <alignment horizontal="distributed" vertical="center"/>
    </xf>
    <xf numFmtId="0" fontId="11" fillId="0" borderId="45" xfId="5" applyNumberFormat="1" applyFont="1" applyBorder="1" applyAlignment="1" applyProtection="1">
      <alignment horizontal="center" vertical="center"/>
    </xf>
    <xf numFmtId="38" fontId="11" fillId="0" borderId="46" xfId="1" applyFont="1" applyBorder="1" applyAlignment="1" applyProtection="1">
      <alignment vertical="center"/>
    </xf>
    <xf numFmtId="38" fontId="11" fillId="0" borderId="47" xfId="1" applyFont="1" applyBorder="1" applyAlignment="1" applyProtection="1">
      <alignment vertical="center"/>
    </xf>
    <xf numFmtId="38" fontId="11" fillId="0" borderId="48" xfId="1" applyFont="1" applyBorder="1" applyAlignment="1" applyProtection="1">
      <alignment vertical="center"/>
    </xf>
    <xf numFmtId="38" fontId="11" fillId="0" borderId="45" xfId="1" applyFont="1" applyBorder="1" applyAlignment="1" applyProtection="1">
      <alignment vertical="center"/>
    </xf>
    <xf numFmtId="38" fontId="11" fillId="0" borderId="49" xfId="1" applyFont="1" applyBorder="1" applyAlignment="1" applyProtection="1">
      <alignment vertical="center"/>
    </xf>
    <xf numFmtId="38" fontId="11" fillId="0" borderId="36" xfId="1" applyFont="1" applyBorder="1" applyAlignment="1" applyProtection="1">
      <alignment vertical="center"/>
    </xf>
    <xf numFmtId="38" fontId="8" fillId="0" borderId="0" xfId="6" applyNumberFormat="1" applyFont="1" applyAlignment="1">
      <alignment vertical="center"/>
    </xf>
    <xf numFmtId="0" fontId="8" fillId="0" borderId="0" xfId="6" applyNumberFormat="1" applyFont="1" applyAlignment="1">
      <alignment horizontal="right" vertical="center"/>
    </xf>
    <xf numFmtId="0" fontId="6" fillId="0" borderId="14" xfId="2" applyNumberFormat="1" applyFont="1" applyBorder="1" applyAlignment="1" applyProtection="1">
      <alignment horizontal="center" vertical="center"/>
    </xf>
    <xf numFmtId="0" fontId="6" fillId="0" borderId="15" xfId="2" quotePrefix="1" applyNumberFormat="1" applyFont="1" applyBorder="1" applyAlignment="1" applyProtection="1">
      <alignment horizontal="center" vertical="center"/>
    </xf>
    <xf numFmtId="0" fontId="6" fillId="0" borderId="16" xfId="2" quotePrefix="1" applyNumberFormat="1" applyFont="1" applyBorder="1" applyAlignment="1" applyProtection="1">
      <alignment horizontal="center" vertical="center"/>
    </xf>
    <xf numFmtId="0" fontId="6" fillId="0" borderId="17" xfId="2" quotePrefix="1" applyNumberFormat="1" applyFont="1" applyBorder="1" applyAlignment="1" applyProtection="1">
      <alignment horizontal="center" vertical="center"/>
    </xf>
    <xf numFmtId="0" fontId="6" fillId="0" borderId="15" xfId="2" applyNumberFormat="1" applyFont="1" applyBorder="1" applyAlignment="1" applyProtection="1">
      <alignment horizontal="center" vertical="center"/>
    </xf>
    <xf numFmtId="0" fontId="6" fillId="0" borderId="16" xfId="2" applyNumberFormat="1" applyFont="1" applyBorder="1" applyAlignment="1" applyProtection="1">
      <alignment horizontal="center" vertical="center"/>
    </xf>
    <xf numFmtId="0" fontId="6" fillId="0" borderId="18" xfId="2" applyNumberFormat="1" applyFont="1" applyBorder="1" applyAlignment="1" applyProtection="1">
      <alignment horizontal="center" vertical="center"/>
    </xf>
    <xf numFmtId="0" fontId="6" fillId="0" borderId="11" xfId="2" applyNumberFormat="1" applyFont="1" applyBorder="1" applyAlignment="1" applyProtection="1">
      <alignment horizontal="distributed" vertical="center" indent="1"/>
    </xf>
    <xf numFmtId="0" fontId="6" fillId="0" borderId="13" xfId="2" applyNumberFormat="1" applyFont="1" applyBorder="1" applyAlignment="1" applyProtection="1">
      <alignment horizontal="center" vertical="center" textRotation="255" wrapText="1"/>
    </xf>
    <xf numFmtId="0" fontId="6" fillId="0" borderId="13" xfId="2" applyNumberFormat="1" applyFont="1" applyBorder="1" applyAlignment="1" applyProtection="1">
      <alignment horizontal="center" vertical="center" textRotation="255"/>
    </xf>
    <xf numFmtId="0" fontId="11" fillId="0" borderId="2" xfId="5" applyNumberFormat="1" applyFont="1" applyBorder="1" applyAlignment="1" applyProtection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11" fillId="0" borderId="14" xfId="5" applyNumberFormat="1" applyFont="1" applyBorder="1" applyAlignment="1" applyProtection="1">
      <alignment horizontal="center" vertical="center"/>
    </xf>
    <xf numFmtId="0" fontId="11" fillId="0" borderId="15" xfId="5" applyNumberFormat="1" applyFont="1" applyBorder="1" applyAlignment="1" applyProtection="1">
      <alignment horizontal="center" vertical="center"/>
    </xf>
    <xf numFmtId="0" fontId="11" fillId="0" borderId="16" xfId="5" applyNumberFormat="1" applyFont="1" applyBorder="1" applyAlignment="1" applyProtection="1">
      <alignment horizontal="center" vertical="center"/>
    </xf>
    <xf numFmtId="0" fontId="11" fillId="0" borderId="20" xfId="5" applyNumberFormat="1" applyFont="1" applyBorder="1" applyAlignment="1" applyProtection="1">
      <alignment horizontal="center" vertical="center"/>
    </xf>
    <xf numFmtId="0" fontId="11" fillId="0" borderId="18" xfId="5" applyNumberFormat="1" applyFont="1" applyBorder="1" applyAlignment="1" applyProtection="1">
      <alignment horizontal="center" vertical="center"/>
    </xf>
  </cellXfs>
  <cellStyles count="8">
    <cellStyle name="桁区切り" xfId="1" builtinId="6"/>
    <cellStyle name="標準" xfId="0" builtinId="0"/>
    <cellStyle name="標準_H20概10" xfId="6"/>
    <cellStyle name="標準_H20概11-1" xfId="2"/>
    <cellStyle name="標準_H20概11-2" xfId="5"/>
    <cellStyle name="標準_H24概12-1BD" xfId="3"/>
    <cellStyle name="標準_概家10 (2)" xfId="7"/>
    <cellStyle name="未定義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2</xdr:col>
      <xdr:colOff>0</xdr:colOff>
      <xdr:row>8</xdr:row>
      <xdr:rowOff>0</xdr:rowOff>
    </xdr:to>
    <xdr:sp macro="" textlink="">
      <xdr:nvSpPr>
        <xdr:cNvPr id="2057" name="Line 1"/>
        <xdr:cNvSpPr>
          <a:spLocks noChangeShapeType="1"/>
        </xdr:cNvSpPr>
      </xdr:nvSpPr>
      <xdr:spPr bwMode="auto">
        <a:xfrm flipH="1" flipV="1">
          <a:off x="0" y="781050"/>
          <a:ext cx="177165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21</xdr:row>
      <xdr:rowOff>9525</xdr:rowOff>
    </xdr:from>
    <xdr:to>
      <xdr:col>2</xdr:col>
      <xdr:colOff>0</xdr:colOff>
      <xdr:row>26</xdr:row>
      <xdr:rowOff>0</xdr:rowOff>
    </xdr:to>
    <xdr:sp macro="" textlink="">
      <xdr:nvSpPr>
        <xdr:cNvPr id="2058" name="Line 2"/>
        <xdr:cNvSpPr>
          <a:spLocks noChangeShapeType="1"/>
        </xdr:cNvSpPr>
      </xdr:nvSpPr>
      <xdr:spPr bwMode="auto">
        <a:xfrm flipH="1" flipV="1">
          <a:off x="0" y="5924550"/>
          <a:ext cx="177165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view="pageBreakPreview" zoomScaleNormal="100" zoomScaleSheetLayoutView="100" workbookViewId="0">
      <pane xSplit="2" topLeftCell="C1" activePane="topRight" state="frozenSplit"/>
      <selection activeCell="A10" sqref="A10"/>
      <selection pane="topRight" activeCell="H2" sqref="H2"/>
    </sheetView>
  </sheetViews>
  <sheetFormatPr defaultRowHeight="20.25" customHeight="1"/>
  <cols>
    <col min="1" max="1" width="5.375" style="16" customWidth="1"/>
    <col min="2" max="2" width="17.875" style="16" customWidth="1"/>
    <col min="3" max="8" width="13.125" style="16" customWidth="1"/>
    <col min="9" max="16384" width="9" style="3"/>
  </cols>
  <sheetData>
    <row r="1" spans="1:8" ht="20.25" customHeight="1">
      <c r="A1" s="1" t="s">
        <v>31</v>
      </c>
      <c r="B1" s="2"/>
      <c r="C1" s="2"/>
      <c r="D1" s="2"/>
      <c r="E1" s="2"/>
      <c r="F1" s="2"/>
      <c r="G1" s="2"/>
      <c r="H1" s="2"/>
    </row>
    <row r="2" spans="1:8" ht="20.25" customHeight="1">
      <c r="A2" s="2" t="s">
        <v>16</v>
      </c>
      <c r="B2" s="2"/>
      <c r="C2" s="2"/>
      <c r="D2" s="2"/>
      <c r="E2" s="2"/>
      <c r="F2" s="2"/>
      <c r="G2" s="2"/>
      <c r="H2" s="2"/>
    </row>
    <row r="3" spans="1:8" ht="20.25" customHeight="1">
      <c r="A3" s="2"/>
      <c r="B3" s="2"/>
      <c r="C3" s="2"/>
      <c r="D3" s="2"/>
      <c r="E3" s="2"/>
      <c r="F3" s="2"/>
      <c r="G3" s="2"/>
      <c r="H3" s="2"/>
    </row>
    <row r="4" spans="1:8" ht="20.25" customHeight="1">
      <c r="A4" s="4"/>
      <c r="B4" s="5" t="s">
        <v>15</v>
      </c>
      <c r="C4" s="103" t="s">
        <v>17</v>
      </c>
      <c r="D4" s="104"/>
      <c r="E4" s="105"/>
      <c r="F4" s="103" t="s">
        <v>14</v>
      </c>
      <c r="G4" s="104"/>
      <c r="H4" s="106"/>
    </row>
    <row r="5" spans="1:8" ht="20.25" customHeight="1">
      <c r="A5" s="6"/>
      <c r="B5" s="7"/>
      <c r="C5" s="8"/>
      <c r="D5" s="8" t="s">
        <v>0</v>
      </c>
      <c r="E5" s="8" t="s">
        <v>18</v>
      </c>
      <c r="F5" s="8"/>
      <c r="G5" s="8" t="s">
        <v>18</v>
      </c>
      <c r="H5" s="9" t="s">
        <v>18</v>
      </c>
    </row>
    <row r="6" spans="1:8" ht="20.25" customHeight="1">
      <c r="A6" s="6"/>
      <c r="B6" s="7"/>
      <c r="C6" s="8" t="s">
        <v>19</v>
      </c>
      <c r="D6" s="8" t="s">
        <v>1</v>
      </c>
      <c r="E6" s="8" t="s">
        <v>20</v>
      </c>
      <c r="F6" s="8" t="s">
        <v>21</v>
      </c>
      <c r="G6" s="8" t="s">
        <v>22</v>
      </c>
      <c r="H6" s="10" t="s">
        <v>20</v>
      </c>
    </row>
    <row r="7" spans="1:8" ht="20.25" customHeight="1">
      <c r="A7" s="6"/>
      <c r="B7" s="7"/>
      <c r="C7" s="8"/>
      <c r="D7" s="8" t="s">
        <v>2</v>
      </c>
      <c r="E7" s="8" t="s">
        <v>23</v>
      </c>
      <c r="F7" s="8"/>
      <c r="G7" s="8" t="s">
        <v>2</v>
      </c>
      <c r="H7" s="10" t="s">
        <v>23</v>
      </c>
    </row>
    <row r="8" spans="1:8" ht="20.25" customHeight="1">
      <c r="A8" s="6" t="s">
        <v>3</v>
      </c>
      <c r="B8" s="7"/>
      <c r="C8" s="14"/>
      <c r="D8" s="14"/>
      <c r="E8" s="14"/>
      <c r="F8" s="17" t="s">
        <v>4</v>
      </c>
      <c r="G8" s="17" t="s">
        <v>5</v>
      </c>
      <c r="H8" s="17" t="s">
        <v>6</v>
      </c>
    </row>
    <row r="9" spans="1:8" ht="20.25" customHeight="1">
      <c r="A9" s="110" t="s">
        <v>34</v>
      </c>
      <c r="B9" s="110"/>
      <c r="C9" s="18">
        <v>996893</v>
      </c>
      <c r="D9" s="18">
        <v>47131</v>
      </c>
      <c r="E9" s="18">
        <v>949762</v>
      </c>
      <c r="F9" s="18">
        <v>110202124</v>
      </c>
      <c r="G9" s="18">
        <v>3011520</v>
      </c>
      <c r="H9" s="18">
        <v>107190604</v>
      </c>
    </row>
    <row r="10" spans="1:8" ht="20.25" customHeight="1">
      <c r="A10" s="110" t="s">
        <v>35</v>
      </c>
      <c r="B10" s="110"/>
      <c r="C10" s="18">
        <v>36260</v>
      </c>
      <c r="D10" s="18">
        <v>320</v>
      </c>
      <c r="E10" s="18">
        <v>35940</v>
      </c>
      <c r="F10" s="18">
        <v>7605397</v>
      </c>
      <c r="G10" s="18">
        <v>14744</v>
      </c>
      <c r="H10" s="18">
        <v>7590653</v>
      </c>
    </row>
    <row r="11" spans="1:8" ht="20.25" customHeight="1">
      <c r="A11" s="111" t="s">
        <v>32</v>
      </c>
      <c r="B11" s="24" t="s">
        <v>33</v>
      </c>
      <c r="C11" s="18">
        <v>46479</v>
      </c>
      <c r="D11" s="18">
        <v>3253</v>
      </c>
      <c r="E11" s="18">
        <v>43226</v>
      </c>
      <c r="F11" s="18">
        <v>4167411</v>
      </c>
      <c r="G11" s="18">
        <v>158885</v>
      </c>
      <c r="H11" s="18">
        <v>4008526</v>
      </c>
    </row>
    <row r="12" spans="1:8" ht="20.25" customHeight="1">
      <c r="A12" s="112"/>
      <c r="B12" s="26" t="s">
        <v>43</v>
      </c>
      <c r="C12" s="18">
        <v>46479</v>
      </c>
      <c r="D12" s="18">
        <v>3253</v>
      </c>
      <c r="E12" s="18">
        <v>43226</v>
      </c>
      <c r="F12" s="18">
        <v>1592985</v>
      </c>
      <c r="G12" s="18">
        <v>52274</v>
      </c>
      <c r="H12" s="18">
        <v>1540711</v>
      </c>
    </row>
    <row r="13" spans="1:8" ht="20.25" customHeight="1">
      <c r="A13" s="112"/>
      <c r="B13" s="25" t="s">
        <v>45</v>
      </c>
      <c r="C13" s="18">
        <v>46479</v>
      </c>
      <c r="D13" s="18">
        <v>3253</v>
      </c>
      <c r="E13" s="18">
        <v>43226</v>
      </c>
      <c r="F13" s="18">
        <v>5760396</v>
      </c>
      <c r="G13" s="18">
        <v>211159</v>
      </c>
      <c r="H13" s="18">
        <v>5549237</v>
      </c>
    </row>
    <row r="14" spans="1:8" ht="20.25" customHeight="1">
      <c r="A14" s="110" t="s">
        <v>36</v>
      </c>
      <c r="B14" s="110"/>
      <c r="C14" s="18">
        <v>1083</v>
      </c>
      <c r="D14" s="18">
        <v>12</v>
      </c>
      <c r="E14" s="18">
        <v>1071</v>
      </c>
      <c r="F14" s="18">
        <v>205726</v>
      </c>
      <c r="G14" s="18">
        <v>619</v>
      </c>
      <c r="H14" s="18">
        <v>205107</v>
      </c>
    </row>
    <row r="15" spans="1:8" ht="20.25" customHeight="1">
      <c r="A15" s="110" t="s">
        <v>38</v>
      </c>
      <c r="B15" s="110"/>
      <c r="C15" s="18">
        <v>22194</v>
      </c>
      <c r="D15" s="18">
        <v>788</v>
      </c>
      <c r="E15" s="18">
        <v>21406</v>
      </c>
      <c r="F15" s="18">
        <v>2068527</v>
      </c>
      <c r="G15" s="18">
        <v>26772</v>
      </c>
      <c r="H15" s="18">
        <v>2041755</v>
      </c>
    </row>
    <row r="16" spans="1:8" ht="20.25" customHeight="1">
      <c r="A16" s="110" t="s">
        <v>39</v>
      </c>
      <c r="B16" s="110"/>
      <c r="C16" s="18">
        <v>1741</v>
      </c>
      <c r="D16" s="18">
        <v>2</v>
      </c>
      <c r="E16" s="18">
        <v>1739</v>
      </c>
      <c r="F16" s="18">
        <v>326123</v>
      </c>
      <c r="G16" s="18">
        <v>119</v>
      </c>
      <c r="H16" s="18">
        <v>326004</v>
      </c>
    </row>
    <row r="17" spans="1:8" ht="20.25" customHeight="1">
      <c r="A17" s="110" t="s">
        <v>40</v>
      </c>
      <c r="B17" s="110"/>
      <c r="C17" s="19">
        <v>31153</v>
      </c>
      <c r="D17" s="19">
        <v>2686</v>
      </c>
      <c r="E17" s="19">
        <v>28467</v>
      </c>
      <c r="F17" s="18">
        <v>2710273</v>
      </c>
      <c r="G17" s="18">
        <v>127820</v>
      </c>
      <c r="H17" s="18">
        <v>2582453</v>
      </c>
    </row>
    <row r="18" spans="1:8" ht="20.25" customHeight="1">
      <c r="A18" s="110" t="s">
        <v>41</v>
      </c>
      <c r="B18" s="110"/>
      <c r="C18" s="18">
        <v>2555</v>
      </c>
      <c r="D18" s="18">
        <v>422</v>
      </c>
      <c r="E18" s="18">
        <v>2133</v>
      </c>
      <c r="F18" s="18">
        <v>71970</v>
      </c>
      <c r="G18" s="18">
        <v>10248</v>
      </c>
      <c r="H18" s="18">
        <v>61722</v>
      </c>
    </row>
    <row r="19" spans="1:8" ht="20.25" customHeight="1">
      <c r="A19" s="110" t="s">
        <v>37</v>
      </c>
      <c r="B19" s="110"/>
      <c r="C19" s="18">
        <v>210001</v>
      </c>
      <c r="D19" s="18">
        <v>28465</v>
      </c>
      <c r="E19" s="18">
        <v>181536</v>
      </c>
      <c r="F19" s="18">
        <v>8434998</v>
      </c>
      <c r="G19" s="18">
        <v>948997</v>
      </c>
      <c r="H19" s="18">
        <v>7486001</v>
      </c>
    </row>
    <row r="20" spans="1:8" ht="20.25" customHeight="1">
      <c r="A20" s="110" t="s">
        <v>42</v>
      </c>
      <c r="B20" s="110"/>
      <c r="C20" s="18">
        <v>1348359</v>
      </c>
      <c r="D20" s="18">
        <v>83079</v>
      </c>
      <c r="E20" s="18">
        <v>1265280</v>
      </c>
      <c r="F20" s="18">
        <v>137385534</v>
      </c>
      <c r="G20" s="18">
        <v>4351998</v>
      </c>
      <c r="H20" s="18">
        <v>133033536</v>
      </c>
    </row>
    <row r="21" spans="1:8" ht="20.25" customHeight="1">
      <c r="A21" s="7"/>
      <c r="B21" s="7"/>
      <c r="C21" s="27"/>
      <c r="D21" s="27"/>
      <c r="E21" s="27"/>
      <c r="F21" s="27"/>
      <c r="G21" s="27"/>
      <c r="H21" s="27"/>
    </row>
    <row r="22" spans="1:8" ht="20.25" customHeight="1">
      <c r="A22" s="4"/>
      <c r="B22" s="5" t="s">
        <v>15</v>
      </c>
      <c r="C22" s="103" t="s">
        <v>24</v>
      </c>
      <c r="D22" s="107"/>
      <c r="E22" s="108"/>
      <c r="F22" s="103" t="s">
        <v>25</v>
      </c>
      <c r="G22" s="107"/>
      <c r="H22" s="109"/>
    </row>
    <row r="23" spans="1:8" ht="20.25" customHeight="1">
      <c r="A23" s="6"/>
      <c r="B23" s="7"/>
      <c r="C23" s="8"/>
      <c r="D23" s="13" t="s">
        <v>26</v>
      </c>
      <c r="E23" s="8" t="s">
        <v>26</v>
      </c>
      <c r="F23" s="14" t="s">
        <v>7</v>
      </c>
      <c r="G23" s="14"/>
      <c r="H23" s="15"/>
    </row>
    <row r="24" spans="1:8" ht="20.25" customHeight="1">
      <c r="A24" s="6"/>
      <c r="B24" s="7"/>
      <c r="C24" s="8" t="s">
        <v>44</v>
      </c>
      <c r="D24" s="13" t="s">
        <v>27</v>
      </c>
      <c r="E24" s="8" t="s">
        <v>28</v>
      </c>
      <c r="F24" s="10" t="s">
        <v>8</v>
      </c>
      <c r="G24" s="10" t="s">
        <v>9</v>
      </c>
      <c r="H24" s="10" t="s">
        <v>10</v>
      </c>
    </row>
    <row r="25" spans="1:8" ht="20.25" customHeight="1">
      <c r="A25" s="6"/>
      <c r="B25" s="7"/>
      <c r="C25" s="8"/>
      <c r="D25" s="8" t="s">
        <v>2</v>
      </c>
      <c r="E25" s="8" t="s">
        <v>29</v>
      </c>
      <c r="F25" s="14" t="s">
        <v>7</v>
      </c>
      <c r="G25" s="14"/>
      <c r="H25" s="15"/>
    </row>
    <row r="26" spans="1:8" ht="20.25" customHeight="1">
      <c r="A26" s="11" t="s">
        <v>3</v>
      </c>
      <c r="B26" s="12"/>
      <c r="C26" s="20" t="s">
        <v>11</v>
      </c>
      <c r="D26" s="20" t="s">
        <v>12</v>
      </c>
      <c r="E26" s="20" t="s">
        <v>13</v>
      </c>
      <c r="F26" s="14"/>
      <c r="G26" s="14"/>
      <c r="H26" s="15"/>
    </row>
    <row r="27" spans="1:8" ht="20.25" customHeight="1">
      <c r="A27" s="110" t="s">
        <v>34</v>
      </c>
      <c r="B27" s="110"/>
      <c r="C27" s="18">
        <v>2571194686</v>
      </c>
      <c r="D27" s="18">
        <v>4225128</v>
      </c>
      <c r="E27" s="18">
        <v>2566969558</v>
      </c>
      <c r="F27" s="21">
        <f t="shared" ref="F27" si="0">IF(F9=0," ",ROUND(C27*1000/F9,0))</f>
        <v>23332</v>
      </c>
      <c r="G27" s="21">
        <f>IF(G9=0," ",ROUND(D27*1000/G9,0))</f>
        <v>1403</v>
      </c>
      <c r="H27" s="21">
        <f>IF(H9=0," ",ROUND(E27*1000/H9,0))</f>
        <v>23948</v>
      </c>
    </row>
    <row r="28" spans="1:8" ht="20.25" customHeight="1">
      <c r="A28" s="110" t="s">
        <v>35</v>
      </c>
      <c r="B28" s="110"/>
      <c r="C28" s="18">
        <v>256612352</v>
      </c>
      <c r="D28" s="18">
        <v>20525</v>
      </c>
      <c r="E28" s="18">
        <v>256591827</v>
      </c>
      <c r="F28" s="21">
        <f t="shared" ref="F28:H38" si="1">IF(F10=0," ",ROUND(C28*1000/F10,0))</f>
        <v>33741</v>
      </c>
      <c r="G28" s="21">
        <f t="shared" si="1"/>
        <v>1392</v>
      </c>
      <c r="H28" s="21">
        <f t="shared" si="1"/>
        <v>33804</v>
      </c>
    </row>
    <row r="29" spans="1:8" ht="20.25" customHeight="1">
      <c r="A29" s="111" t="s">
        <v>32</v>
      </c>
      <c r="B29" s="24" t="s">
        <v>33</v>
      </c>
      <c r="C29" s="18">
        <v>55082472</v>
      </c>
      <c r="D29" s="18">
        <v>253656</v>
      </c>
      <c r="E29" s="18">
        <v>54828816</v>
      </c>
      <c r="F29" s="21">
        <f t="shared" si="1"/>
        <v>13217</v>
      </c>
      <c r="G29" s="21">
        <f t="shared" ref="G29:H29" si="2">IF(G11=0," ",ROUND(D29*1000/G11,0))</f>
        <v>1596</v>
      </c>
      <c r="H29" s="21">
        <f t="shared" si="2"/>
        <v>13678</v>
      </c>
    </row>
    <row r="30" spans="1:8" ht="20.25" customHeight="1">
      <c r="A30" s="112"/>
      <c r="B30" s="26" t="s">
        <v>43</v>
      </c>
      <c r="C30" s="18">
        <v>21094281</v>
      </c>
      <c r="D30" s="18">
        <v>95045</v>
      </c>
      <c r="E30" s="18">
        <v>20999236</v>
      </c>
      <c r="F30" s="21">
        <f t="shared" si="1"/>
        <v>13242</v>
      </c>
      <c r="G30" s="21">
        <f t="shared" ref="G30:H30" si="3">IF(G12=0," ",ROUND(D30*1000/G12,0))</f>
        <v>1818</v>
      </c>
      <c r="H30" s="21">
        <f t="shared" si="3"/>
        <v>13630</v>
      </c>
    </row>
    <row r="31" spans="1:8" ht="20.25" customHeight="1">
      <c r="A31" s="112"/>
      <c r="B31" s="25" t="s">
        <v>45</v>
      </c>
      <c r="C31" s="18">
        <v>76176753</v>
      </c>
      <c r="D31" s="18">
        <v>348701</v>
      </c>
      <c r="E31" s="18">
        <v>75828052</v>
      </c>
      <c r="F31" s="21">
        <f t="shared" si="1"/>
        <v>13224</v>
      </c>
      <c r="G31" s="21">
        <f t="shared" ref="G31:H31" si="4">IF(G13=0," ",ROUND(D31*1000/G13,0))</f>
        <v>1651</v>
      </c>
      <c r="H31" s="21">
        <f t="shared" si="4"/>
        <v>13665</v>
      </c>
    </row>
    <row r="32" spans="1:8" ht="20.25" customHeight="1">
      <c r="A32" s="110" t="s">
        <v>36</v>
      </c>
      <c r="B32" s="110"/>
      <c r="C32" s="18">
        <v>2466512</v>
      </c>
      <c r="D32" s="18">
        <v>1364</v>
      </c>
      <c r="E32" s="18">
        <v>2465148</v>
      </c>
      <c r="F32" s="21">
        <f t="shared" si="1"/>
        <v>11989</v>
      </c>
      <c r="G32" s="21">
        <f t="shared" ref="G32:H32" si="5">IF(G14=0," ",ROUND(D32*1000/G14,0))</f>
        <v>2204</v>
      </c>
      <c r="H32" s="21">
        <f t="shared" si="5"/>
        <v>12019</v>
      </c>
    </row>
    <row r="33" spans="1:9" ht="20.25" customHeight="1">
      <c r="A33" s="110" t="s">
        <v>38</v>
      </c>
      <c r="B33" s="110"/>
      <c r="C33" s="18">
        <v>51600966</v>
      </c>
      <c r="D33" s="18">
        <v>70011</v>
      </c>
      <c r="E33" s="18">
        <v>51530955</v>
      </c>
      <c r="F33" s="21">
        <f t="shared" si="1"/>
        <v>24946</v>
      </c>
      <c r="G33" s="21">
        <f t="shared" ref="G33:H33" si="6">IF(G15=0," ",ROUND(D33*1000/G15,0))</f>
        <v>2615</v>
      </c>
      <c r="H33" s="21">
        <f t="shared" si="6"/>
        <v>25239</v>
      </c>
    </row>
    <row r="34" spans="1:9" ht="20.25" customHeight="1">
      <c r="A34" s="110" t="s">
        <v>39</v>
      </c>
      <c r="B34" s="110"/>
      <c r="C34" s="18">
        <v>10520742</v>
      </c>
      <c r="D34" s="18">
        <v>372</v>
      </c>
      <c r="E34" s="18">
        <v>10520370</v>
      </c>
      <c r="F34" s="21">
        <f t="shared" si="1"/>
        <v>32260</v>
      </c>
      <c r="G34" s="21">
        <f t="shared" ref="G34:H34" si="7">IF(G16=0," ",ROUND(D34*1000/G16,0))</f>
        <v>3126</v>
      </c>
      <c r="H34" s="21">
        <f t="shared" si="7"/>
        <v>32271</v>
      </c>
    </row>
    <row r="35" spans="1:9" ht="20.25" customHeight="1">
      <c r="A35" s="110" t="s">
        <v>40</v>
      </c>
      <c r="B35" s="110"/>
      <c r="C35" s="18">
        <v>14849394</v>
      </c>
      <c r="D35" s="18">
        <v>180953</v>
      </c>
      <c r="E35" s="18">
        <v>14668441</v>
      </c>
      <c r="F35" s="21">
        <f t="shared" si="1"/>
        <v>5479</v>
      </c>
      <c r="G35" s="21">
        <f t="shared" ref="G35:H35" si="8">IF(G17=0," ",ROUND(D35*1000/G17,0))</f>
        <v>1416</v>
      </c>
      <c r="H35" s="21">
        <f t="shared" si="8"/>
        <v>5680</v>
      </c>
    </row>
    <row r="36" spans="1:9" ht="20.25" customHeight="1">
      <c r="A36" s="110" t="s">
        <v>41</v>
      </c>
      <c r="B36" s="110"/>
      <c r="C36" s="18">
        <v>124699</v>
      </c>
      <c r="D36" s="18">
        <v>11390</v>
      </c>
      <c r="E36" s="18">
        <v>113309</v>
      </c>
      <c r="F36" s="21">
        <f t="shared" si="1"/>
        <v>1733</v>
      </c>
      <c r="G36" s="21">
        <f t="shared" ref="G36:H36" si="9">IF(G18=0," ",ROUND(D36*1000/G18,0))</f>
        <v>1111</v>
      </c>
      <c r="H36" s="21">
        <f t="shared" si="9"/>
        <v>1836</v>
      </c>
    </row>
    <row r="37" spans="1:9" ht="20.25" customHeight="1">
      <c r="A37" s="110" t="s">
        <v>37</v>
      </c>
      <c r="B37" s="110"/>
      <c r="C37" s="18">
        <v>35039323</v>
      </c>
      <c r="D37" s="18">
        <v>1188005</v>
      </c>
      <c r="E37" s="18">
        <v>33851318</v>
      </c>
      <c r="F37" s="21">
        <f t="shared" si="1"/>
        <v>4154</v>
      </c>
      <c r="G37" s="21">
        <f t="shared" ref="G37:H37" si="10">IF(G19=0," ",ROUND(D37*1000/G19,0))</f>
        <v>1252</v>
      </c>
      <c r="H37" s="21">
        <f t="shared" si="10"/>
        <v>4522</v>
      </c>
    </row>
    <row r="38" spans="1:9" ht="20.25" customHeight="1">
      <c r="A38" s="110" t="s">
        <v>42</v>
      </c>
      <c r="B38" s="110"/>
      <c r="C38" s="18">
        <v>3018585427</v>
      </c>
      <c r="D38" s="18">
        <v>6046449</v>
      </c>
      <c r="E38" s="18">
        <v>3012538978</v>
      </c>
      <c r="F38" s="21">
        <f t="shared" si="1"/>
        <v>21972</v>
      </c>
      <c r="G38" s="21">
        <f>IF(G20=0," ",ROUND(D38*1000/G20,0))</f>
        <v>1389</v>
      </c>
      <c r="H38" s="21">
        <f>IF(H20=0," ",ROUND(E38*1000/H20,0))</f>
        <v>22645</v>
      </c>
    </row>
    <row r="39" spans="1:9" ht="20.25" customHeight="1">
      <c r="A39" s="2" t="s">
        <v>30</v>
      </c>
      <c r="B39" s="2"/>
      <c r="C39" s="27"/>
      <c r="D39" s="27"/>
      <c r="E39" s="27"/>
      <c r="F39" s="22"/>
      <c r="G39" s="22"/>
      <c r="H39" s="22"/>
      <c r="I39" s="23"/>
    </row>
    <row r="40" spans="1:9" ht="20.25" customHeight="1">
      <c r="A40" s="2"/>
      <c r="B40" s="2"/>
      <c r="C40" s="28"/>
      <c r="D40" s="28"/>
      <c r="E40" s="28"/>
      <c r="F40" s="28"/>
      <c r="G40" s="28"/>
      <c r="H40" s="28"/>
    </row>
    <row r="41" spans="1:9" ht="20.25" customHeight="1">
      <c r="A41" s="2"/>
      <c r="B41" s="2"/>
      <c r="C41" s="28"/>
      <c r="D41" s="28"/>
      <c r="E41" s="28"/>
      <c r="F41" s="2"/>
      <c r="G41" s="2"/>
      <c r="H41" s="2"/>
    </row>
  </sheetData>
  <mergeCells count="24">
    <mergeCell ref="A27:B27"/>
    <mergeCell ref="A35:B35"/>
    <mergeCell ref="A36:B36"/>
    <mergeCell ref="A37:B37"/>
    <mergeCell ref="A38:B38"/>
    <mergeCell ref="A32:B32"/>
    <mergeCell ref="A33:B33"/>
    <mergeCell ref="A34:B34"/>
    <mergeCell ref="A28:B28"/>
    <mergeCell ref="A29:A31"/>
    <mergeCell ref="C4:E4"/>
    <mergeCell ref="F4:H4"/>
    <mergeCell ref="C22:E22"/>
    <mergeCell ref="F22:H22"/>
    <mergeCell ref="A14:B14"/>
    <mergeCell ref="A15:B15"/>
    <mergeCell ref="A16:B16"/>
    <mergeCell ref="A11:A13"/>
    <mergeCell ref="A9:B9"/>
    <mergeCell ref="A10:B10"/>
    <mergeCell ref="A17:B17"/>
    <mergeCell ref="A18:B18"/>
    <mergeCell ref="A19:B19"/>
    <mergeCell ref="A20:B20"/>
  </mergeCells>
  <phoneticPr fontId="2"/>
  <pageMargins left="0.59055118110236227" right="0.59055118110236227" top="0.59055118110236227" bottom="0.59055118110236227" header="0.31496062992125984" footer="0.31496062992125984"/>
  <pageSetup paperSize="9" scale="80" firstPageNumber="150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view="pageBreakPreview" zoomScaleNormal="115" zoomScaleSheetLayoutView="100" workbookViewId="0">
      <pane xSplit="3" ySplit="6" topLeftCell="D7" activePane="bottomRight" state="frozenSplit"/>
      <selection pane="topRight" activeCell="C1" sqref="C1"/>
      <selection pane="bottomLeft" activeCell="A6" sqref="A6"/>
      <selection pane="bottomRight" activeCell="D71" sqref="D71:O72"/>
    </sheetView>
  </sheetViews>
  <sheetFormatPr defaultRowHeight="13.5" customHeight="1"/>
  <cols>
    <col min="1" max="1" width="1.375" style="32" customWidth="1"/>
    <col min="2" max="2" width="9.625" style="32" customWidth="1"/>
    <col min="3" max="3" width="1.375" style="32" customWidth="1"/>
    <col min="4" max="4" width="13.375" style="32" customWidth="1"/>
    <col min="5" max="5" width="14.625" style="32" customWidth="1"/>
    <col min="6" max="6" width="14.875" style="32" customWidth="1"/>
    <col min="7" max="7" width="13.375" style="32" customWidth="1"/>
    <col min="8" max="8" width="14.625" style="32" customWidth="1"/>
    <col min="9" max="9" width="15.25" style="32" customWidth="1"/>
    <col min="10" max="10" width="14.875" style="32" customWidth="1"/>
    <col min="11" max="11" width="14.625" style="32" customWidth="1"/>
    <col min="12" max="12" width="15.375" style="32" customWidth="1"/>
    <col min="13" max="15" width="10.875" style="32" customWidth="1"/>
  </cols>
  <sheetData>
    <row r="1" spans="1:15" ht="13.5" customHeight="1">
      <c r="A1" s="29"/>
      <c r="B1" s="29"/>
      <c r="C1" s="29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3.5" customHeight="1">
      <c r="A2" s="30"/>
      <c r="B2" s="31" t="s">
        <v>46</v>
      </c>
      <c r="C2" s="30"/>
      <c r="D2" s="30"/>
      <c r="E2" s="30"/>
      <c r="F2" s="30"/>
      <c r="G2" s="30"/>
      <c r="H2" s="30"/>
      <c r="I2" s="30"/>
      <c r="K2" s="30"/>
      <c r="L2" s="30"/>
      <c r="M2" s="30"/>
      <c r="N2" s="30"/>
      <c r="O2" s="30"/>
    </row>
    <row r="3" spans="1:15" ht="13.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3.5" customHeight="1">
      <c r="A4" s="33"/>
      <c r="B4" s="113" t="s">
        <v>47</v>
      </c>
      <c r="C4" s="34"/>
      <c r="D4" s="116" t="s">
        <v>48</v>
      </c>
      <c r="E4" s="117"/>
      <c r="F4" s="118"/>
      <c r="G4" s="116" t="s">
        <v>49</v>
      </c>
      <c r="H4" s="117"/>
      <c r="I4" s="118"/>
      <c r="J4" s="119" t="s">
        <v>50</v>
      </c>
      <c r="K4" s="119"/>
      <c r="L4" s="119"/>
      <c r="M4" s="117" t="s">
        <v>51</v>
      </c>
      <c r="N4" s="117"/>
      <c r="O4" s="120"/>
    </row>
    <row r="5" spans="1:15" ht="13.5" customHeight="1">
      <c r="A5" s="35"/>
      <c r="B5" s="114"/>
      <c r="C5" s="36"/>
      <c r="D5" s="37" t="s">
        <v>52</v>
      </c>
      <c r="E5" s="38" t="s">
        <v>53</v>
      </c>
      <c r="F5" s="38" t="s">
        <v>54</v>
      </c>
      <c r="G5" s="37" t="s">
        <v>19</v>
      </c>
      <c r="H5" s="38" t="s">
        <v>53</v>
      </c>
      <c r="I5" s="39" t="s">
        <v>55</v>
      </c>
      <c r="J5" s="40" t="s">
        <v>44</v>
      </c>
      <c r="K5" s="41" t="s">
        <v>56</v>
      </c>
      <c r="L5" s="41" t="s">
        <v>57</v>
      </c>
      <c r="M5" s="42" t="s">
        <v>8</v>
      </c>
      <c r="N5" s="43" t="s">
        <v>9</v>
      </c>
      <c r="O5" s="43" t="s">
        <v>10</v>
      </c>
    </row>
    <row r="6" spans="1:15" ht="13.5" customHeight="1">
      <c r="A6" s="44"/>
      <c r="B6" s="115"/>
      <c r="C6" s="45"/>
      <c r="D6" s="46"/>
      <c r="E6" s="46" t="s">
        <v>58</v>
      </c>
      <c r="F6" s="46" t="s">
        <v>59</v>
      </c>
      <c r="G6" s="47" t="s">
        <v>4</v>
      </c>
      <c r="H6" s="48" t="s">
        <v>60</v>
      </c>
      <c r="I6" s="49" t="s">
        <v>61</v>
      </c>
      <c r="J6" s="50" t="s">
        <v>11</v>
      </c>
      <c r="K6" s="48" t="s">
        <v>62</v>
      </c>
      <c r="L6" s="48" t="s">
        <v>63</v>
      </c>
      <c r="M6" s="51"/>
      <c r="N6" s="46"/>
      <c r="O6" s="52"/>
    </row>
    <row r="7" spans="1:15" ht="13.5" customHeight="1">
      <c r="A7" s="53"/>
      <c r="B7" s="54" t="s">
        <v>64</v>
      </c>
      <c r="C7" s="55"/>
      <c r="D7" s="56">
        <v>224251</v>
      </c>
      <c r="E7" s="56">
        <v>11442</v>
      </c>
      <c r="F7" s="56">
        <v>212809</v>
      </c>
      <c r="G7" s="56">
        <v>22360368</v>
      </c>
      <c r="H7" s="56">
        <v>564295</v>
      </c>
      <c r="I7" s="56">
        <v>21796073</v>
      </c>
      <c r="J7" s="56">
        <v>500378093</v>
      </c>
      <c r="K7" s="56">
        <v>1077149</v>
      </c>
      <c r="L7" s="56">
        <v>499300944</v>
      </c>
      <c r="M7" s="56">
        <f>IF(G7=0," ",ROUND(J7*1000/G7,0))</f>
        <v>22378</v>
      </c>
      <c r="N7" s="56">
        <f t="shared" ref="N7:O38" si="0">IF(H7=0," ",ROUND(K7*1000/H7,0))</f>
        <v>1909</v>
      </c>
      <c r="O7" s="56">
        <f t="shared" si="0"/>
        <v>22908</v>
      </c>
    </row>
    <row r="8" spans="1:15" ht="13.5" customHeight="1">
      <c r="A8" s="57"/>
      <c r="B8" s="58" t="s">
        <v>65</v>
      </c>
      <c r="C8" s="59"/>
      <c r="D8" s="60">
        <v>207030</v>
      </c>
      <c r="E8" s="60">
        <v>4694</v>
      </c>
      <c r="F8" s="60">
        <v>202336</v>
      </c>
      <c r="G8" s="60">
        <v>20983133</v>
      </c>
      <c r="H8" s="60">
        <v>228834</v>
      </c>
      <c r="I8" s="60">
        <v>20754299</v>
      </c>
      <c r="J8" s="60">
        <v>585864487</v>
      </c>
      <c r="K8" s="60">
        <v>385904</v>
      </c>
      <c r="L8" s="60">
        <v>585478583</v>
      </c>
      <c r="M8" s="60">
        <f>IF(G8=0," ",ROUND(J8*1000/G8,0))</f>
        <v>27921</v>
      </c>
      <c r="N8" s="60">
        <f t="shared" si="0"/>
        <v>1686</v>
      </c>
      <c r="O8" s="60">
        <f t="shared" si="0"/>
        <v>28210</v>
      </c>
    </row>
    <row r="9" spans="1:15" ht="13.5" customHeight="1">
      <c r="A9" s="57"/>
      <c r="B9" s="58" t="s">
        <v>66</v>
      </c>
      <c r="C9" s="59"/>
      <c r="D9" s="60">
        <v>48450</v>
      </c>
      <c r="E9" s="60">
        <v>4261</v>
      </c>
      <c r="F9" s="60">
        <v>44189</v>
      </c>
      <c r="G9" s="60">
        <v>4500894</v>
      </c>
      <c r="H9" s="60">
        <v>190191</v>
      </c>
      <c r="I9" s="60">
        <v>4310703</v>
      </c>
      <c r="J9" s="60">
        <v>88196529</v>
      </c>
      <c r="K9" s="60">
        <v>342636</v>
      </c>
      <c r="L9" s="60">
        <v>87853893</v>
      </c>
      <c r="M9" s="60">
        <f t="shared" ref="M9:O39" si="1">IF(G9=0," ",ROUND(J9*1000/G9,0))</f>
        <v>19595</v>
      </c>
      <c r="N9" s="60">
        <f t="shared" si="0"/>
        <v>1802</v>
      </c>
      <c r="O9" s="60">
        <f t="shared" si="0"/>
        <v>20380</v>
      </c>
    </row>
    <row r="10" spans="1:15" ht="13.5" customHeight="1">
      <c r="A10" s="57"/>
      <c r="B10" s="58" t="s">
        <v>67</v>
      </c>
      <c r="C10" s="59"/>
      <c r="D10" s="60">
        <v>79398</v>
      </c>
      <c r="E10" s="60">
        <v>2948</v>
      </c>
      <c r="F10" s="60">
        <v>76450</v>
      </c>
      <c r="G10" s="60">
        <v>8950401</v>
      </c>
      <c r="H10" s="60">
        <v>161886</v>
      </c>
      <c r="I10" s="60">
        <v>8788515</v>
      </c>
      <c r="J10" s="60">
        <v>193975916</v>
      </c>
      <c r="K10" s="60">
        <v>245746</v>
      </c>
      <c r="L10" s="60">
        <v>193730170</v>
      </c>
      <c r="M10" s="60">
        <f t="shared" si="1"/>
        <v>21672</v>
      </c>
      <c r="N10" s="60">
        <f t="shared" si="0"/>
        <v>1518</v>
      </c>
      <c r="O10" s="60">
        <f t="shared" si="0"/>
        <v>22044</v>
      </c>
    </row>
    <row r="11" spans="1:15" ht="13.5" customHeight="1">
      <c r="A11" s="61"/>
      <c r="B11" s="62" t="s">
        <v>68</v>
      </c>
      <c r="C11" s="63"/>
      <c r="D11" s="64">
        <v>24695</v>
      </c>
      <c r="E11" s="64">
        <v>1709</v>
      </c>
      <c r="F11" s="64">
        <v>22986</v>
      </c>
      <c r="G11" s="64">
        <v>2234284</v>
      </c>
      <c r="H11" s="64">
        <v>75881</v>
      </c>
      <c r="I11" s="64">
        <v>2158403</v>
      </c>
      <c r="J11" s="64">
        <v>46673002</v>
      </c>
      <c r="K11" s="64">
        <v>118031</v>
      </c>
      <c r="L11" s="64">
        <v>46554971</v>
      </c>
      <c r="M11" s="64">
        <f>IF(G11=0," ",ROUND(J11*1000/G11,0))</f>
        <v>20889</v>
      </c>
      <c r="N11" s="64">
        <f t="shared" si="0"/>
        <v>1555</v>
      </c>
      <c r="O11" s="64">
        <f t="shared" si="0"/>
        <v>21569</v>
      </c>
    </row>
    <row r="12" spans="1:15" ht="13.5" customHeight="1">
      <c r="A12" s="57"/>
      <c r="B12" s="58" t="s">
        <v>69</v>
      </c>
      <c r="C12" s="59"/>
      <c r="D12" s="60">
        <v>47302</v>
      </c>
      <c r="E12" s="60">
        <v>5697</v>
      </c>
      <c r="F12" s="60">
        <v>41605</v>
      </c>
      <c r="G12" s="60">
        <v>4756845</v>
      </c>
      <c r="H12" s="60">
        <v>283912</v>
      </c>
      <c r="I12" s="60">
        <v>4472933</v>
      </c>
      <c r="J12" s="60">
        <v>95764331</v>
      </c>
      <c r="K12" s="60">
        <v>387735</v>
      </c>
      <c r="L12" s="60">
        <v>95376596</v>
      </c>
      <c r="M12" s="60">
        <f t="shared" si="1"/>
        <v>20132</v>
      </c>
      <c r="N12" s="60">
        <f t="shared" si="0"/>
        <v>1366</v>
      </c>
      <c r="O12" s="60">
        <f t="shared" si="0"/>
        <v>21323</v>
      </c>
    </row>
    <row r="13" spans="1:15" ht="13.5" customHeight="1">
      <c r="A13" s="57"/>
      <c r="B13" s="58" t="s">
        <v>70</v>
      </c>
      <c r="C13" s="59"/>
      <c r="D13" s="60">
        <v>17764</v>
      </c>
      <c r="E13" s="60">
        <v>1801</v>
      </c>
      <c r="F13" s="60">
        <v>15963</v>
      </c>
      <c r="G13" s="60">
        <v>1795440</v>
      </c>
      <c r="H13" s="60">
        <v>79434</v>
      </c>
      <c r="I13" s="60">
        <v>1716006</v>
      </c>
      <c r="J13" s="60">
        <v>35909641</v>
      </c>
      <c r="K13" s="60">
        <v>123055</v>
      </c>
      <c r="L13" s="60">
        <v>35786586</v>
      </c>
      <c r="M13" s="60">
        <f t="shared" si="1"/>
        <v>20000</v>
      </c>
      <c r="N13" s="60">
        <f t="shared" si="0"/>
        <v>1549</v>
      </c>
      <c r="O13" s="60">
        <f t="shared" si="0"/>
        <v>20855</v>
      </c>
    </row>
    <row r="14" spans="1:15" ht="13.5" customHeight="1">
      <c r="A14" s="57"/>
      <c r="B14" s="58" t="s">
        <v>71</v>
      </c>
      <c r="C14" s="59"/>
      <c r="D14" s="60">
        <v>31146</v>
      </c>
      <c r="E14" s="60">
        <v>1893</v>
      </c>
      <c r="F14" s="60">
        <v>29253</v>
      </c>
      <c r="G14" s="60">
        <v>3234023</v>
      </c>
      <c r="H14" s="60">
        <v>103827</v>
      </c>
      <c r="I14" s="60">
        <v>3130196</v>
      </c>
      <c r="J14" s="60">
        <v>58039370</v>
      </c>
      <c r="K14" s="60">
        <v>161312</v>
      </c>
      <c r="L14" s="60">
        <v>57878058</v>
      </c>
      <c r="M14" s="60">
        <f t="shared" si="1"/>
        <v>17946</v>
      </c>
      <c r="N14" s="60">
        <f t="shared" si="0"/>
        <v>1554</v>
      </c>
      <c r="O14" s="60">
        <f t="shared" si="0"/>
        <v>18490</v>
      </c>
    </row>
    <row r="15" spans="1:15" ht="13.5" customHeight="1">
      <c r="A15" s="57"/>
      <c r="B15" s="58" t="s">
        <v>72</v>
      </c>
      <c r="C15" s="59"/>
      <c r="D15" s="60">
        <v>38697</v>
      </c>
      <c r="E15" s="60">
        <v>4703</v>
      </c>
      <c r="F15" s="60">
        <v>33994</v>
      </c>
      <c r="G15" s="60">
        <v>3814487</v>
      </c>
      <c r="H15" s="60">
        <v>288108</v>
      </c>
      <c r="I15" s="60">
        <v>3526379</v>
      </c>
      <c r="J15" s="60">
        <v>57087273</v>
      </c>
      <c r="K15" s="60">
        <v>298511</v>
      </c>
      <c r="L15" s="60">
        <v>56788762</v>
      </c>
      <c r="M15" s="60">
        <f t="shared" si="1"/>
        <v>14966</v>
      </c>
      <c r="N15" s="60">
        <f t="shared" si="0"/>
        <v>1036</v>
      </c>
      <c r="O15" s="60">
        <f t="shared" si="0"/>
        <v>16104</v>
      </c>
    </row>
    <row r="16" spans="1:15" ht="13.5" customHeight="1">
      <c r="A16" s="61"/>
      <c r="B16" s="62" t="s">
        <v>73</v>
      </c>
      <c r="C16" s="63"/>
      <c r="D16" s="64">
        <v>17305</v>
      </c>
      <c r="E16" s="64">
        <v>919</v>
      </c>
      <c r="F16" s="64">
        <v>16386</v>
      </c>
      <c r="G16" s="64">
        <v>1938159</v>
      </c>
      <c r="H16" s="64">
        <v>49652</v>
      </c>
      <c r="I16" s="64">
        <v>1888507</v>
      </c>
      <c r="J16" s="64">
        <v>42592872</v>
      </c>
      <c r="K16" s="64">
        <v>70441</v>
      </c>
      <c r="L16" s="64">
        <v>42522431</v>
      </c>
      <c r="M16" s="64">
        <f t="shared" si="1"/>
        <v>21976</v>
      </c>
      <c r="N16" s="64">
        <f t="shared" si="0"/>
        <v>1419</v>
      </c>
      <c r="O16" s="64">
        <f t="shared" si="0"/>
        <v>22516</v>
      </c>
    </row>
    <row r="17" spans="1:15" ht="13.5" customHeight="1">
      <c r="A17" s="57"/>
      <c r="B17" s="58" t="s">
        <v>74</v>
      </c>
      <c r="C17" s="59"/>
      <c r="D17" s="60">
        <v>14604</v>
      </c>
      <c r="E17" s="60">
        <v>891</v>
      </c>
      <c r="F17" s="60">
        <v>13713</v>
      </c>
      <c r="G17" s="60">
        <v>1783269</v>
      </c>
      <c r="H17" s="60">
        <v>58912</v>
      </c>
      <c r="I17" s="60">
        <v>1724357</v>
      </c>
      <c r="J17" s="60">
        <v>27006029</v>
      </c>
      <c r="K17" s="60">
        <v>83407</v>
      </c>
      <c r="L17" s="60">
        <v>26922622</v>
      </c>
      <c r="M17" s="60">
        <f t="shared" si="1"/>
        <v>15144</v>
      </c>
      <c r="N17" s="60">
        <f t="shared" si="0"/>
        <v>1416</v>
      </c>
      <c r="O17" s="60">
        <f t="shared" si="0"/>
        <v>15613</v>
      </c>
    </row>
    <row r="18" spans="1:15" ht="13.5" customHeight="1">
      <c r="A18" s="57"/>
      <c r="B18" s="58" t="s">
        <v>75</v>
      </c>
      <c r="C18" s="59"/>
      <c r="D18" s="60">
        <v>25939</v>
      </c>
      <c r="E18" s="60">
        <v>2608</v>
      </c>
      <c r="F18" s="60">
        <v>23331</v>
      </c>
      <c r="G18" s="60">
        <v>2854304</v>
      </c>
      <c r="H18" s="60">
        <v>168195</v>
      </c>
      <c r="I18" s="60">
        <v>2686109</v>
      </c>
      <c r="J18" s="60">
        <v>58918596</v>
      </c>
      <c r="K18" s="60">
        <v>158482</v>
      </c>
      <c r="L18" s="60">
        <v>58760114</v>
      </c>
      <c r="M18" s="60">
        <f t="shared" si="1"/>
        <v>20642</v>
      </c>
      <c r="N18" s="60">
        <f t="shared" si="0"/>
        <v>942</v>
      </c>
      <c r="O18" s="60">
        <f t="shared" si="0"/>
        <v>21876</v>
      </c>
    </row>
    <row r="19" spans="1:15" ht="13.5" customHeight="1">
      <c r="A19" s="57"/>
      <c r="B19" s="58" t="s">
        <v>76</v>
      </c>
      <c r="C19" s="59"/>
      <c r="D19" s="60">
        <v>15849</v>
      </c>
      <c r="E19" s="60">
        <v>1819</v>
      </c>
      <c r="F19" s="60">
        <v>14030</v>
      </c>
      <c r="G19" s="60">
        <v>1494680</v>
      </c>
      <c r="H19" s="60">
        <v>110196</v>
      </c>
      <c r="I19" s="60">
        <v>1384484</v>
      </c>
      <c r="J19" s="60">
        <v>24728362</v>
      </c>
      <c r="K19" s="60">
        <v>126403</v>
      </c>
      <c r="L19" s="60">
        <v>24601959</v>
      </c>
      <c r="M19" s="60">
        <f t="shared" si="1"/>
        <v>16544</v>
      </c>
      <c r="N19" s="60">
        <f t="shared" si="0"/>
        <v>1147</v>
      </c>
      <c r="O19" s="60">
        <f t="shared" si="0"/>
        <v>17770</v>
      </c>
    </row>
    <row r="20" spans="1:15" ht="13.5" customHeight="1">
      <c r="A20" s="57"/>
      <c r="B20" s="58" t="s">
        <v>77</v>
      </c>
      <c r="C20" s="59"/>
      <c r="D20" s="60">
        <v>15470</v>
      </c>
      <c r="E20" s="60">
        <v>1205</v>
      </c>
      <c r="F20" s="60">
        <v>14265</v>
      </c>
      <c r="G20" s="60">
        <v>1460011</v>
      </c>
      <c r="H20" s="60">
        <v>59057</v>
      </c>
      <c r="I20" s="60">
        <v>1400954</v>
      </c>
      <c r="J20" s="60">
        <v>29383145</v>
      </c>
      <c r="K20" s="60">
        <v>100815</v>
      </c>
      <c r="L20" s="60">
        <v>29282330</v>
      </c>
      <c r="M20" s="60">
        <f t="shared" si="1"/>
        <v>20125</v>
      </c>
      <c r="N20" s="60">
        <f t="shared" si="0"/>
        <v>1707</v>
      </c>
      <c r="O20" s="60">
        <f t="shared" si="0"/>
        <v>20902</v>
      </c>
    </row>
    <row r="21" spans="1:15" ht="13.5" customHeight="1">
      <c r="A21" s="61"/>
      <c r="B21" s="62" t="s">
        <v>78</v>
      </c>
      <c r="C21" s="63"/>
      <c r="D21" s="64">
        <v>17571</v>
      </c>
      <c r="E21" s="64">
        <v>650</v>
      </c>
      <c r="F21" s="64">
        <v>16921</v>
      </c>
      <c r="G21" s="64">
        <v>1982764</v>
      </c>
      <c r="H21" s="64">
        <v>37116</v>
      </c>
      <c r="I21" s="64">
        <v>1945648</v>
      </c>
      <c r="J21" s="64">
        <v>50297030</v>
      </c>
      <c r="K21" s="64">
        <v>37067</v>
      </c>
      <c r="L21" s="64">
        <v>50259963</v>
      </c>
      <c r="M21" s="64">
        <f t="shared" si="1"/>
        <v>25367</v>
      </c>
      <c r="N21" s="64">
        <f t="shared" si="0"/>
        <v>999</v>
      </c>
      <c r="O21" s="64">
        <f t="shared" si="0"/>
        <v>25832</v>
      </c>
    </row>
    <row r="22" spans="1:15" ht="13.5" customHeight="1">
      <c r="A22" s="57"/>
      <c r="B22" s="58" t="s">
        <v>79</v>
      </c>
      <c r="C22" s="59"/>
      <c r="D22" s="60">
        <v>23477</v>
      </c>
      <c r="E22" s="60">
        <v>482</v>
      </c>
      <c r="F22" s="60">
        <v>22995</v>
      </c>
      <c r="G22" s="60">
        <v>2620851</v>
      </c>
      <c r="H22" s="60">
        <v>22580</v>
      </c>
      <c r="I22" s="60">
        <v>2598271</v>
      </c>
      <c r="J22" s="60">
        <v>61838814</v>
      </c>
      <c r="K22" s="60">
        <v>33585</v>
      </c>
      <c r="L22" s="60">
        <v>61805229</v>
      </c>
      <c r="M22" s="60">
        <f t="shared" si="1"/>
        <v>23595</v>
      </c>
      <c r="N22" s="60">
        <f t="shared" si="0"/>
        <v>1487</v>
      </c>
      <c r="O22" s="60">
        <f t="shared" si="0"/>
        <v>23787</v>
      </c>
    </row>
    <row r="23" spans="1:15" ht="13.5" customHeight="1">
      <c r="A23" s="57"/>
      <c r="B23" s="58" t="s">
        <v>80</v>
      </c>
      <c r="C23" s="59"/>
      <c r="D23" s="60">
        <v>18251</v>
      </c>
      <c r="E23" s="60">
        <v>72</v>
      </c>
      <c r="F23" s="60">
        <v>18179</v>
      </c>
      <c r="G23" s="60">
        <v>2043840</v>
      </c>
      <c r="H23" s="60">
        <v>2692</v>
      </c>
      <c r="I23" s="60">
        <v>2041148</v>
      </c>
      <c r="J23" s="60">
        <v>55995454</v>
      </c>
      <c r="K23" s="60">
        <v>7042</v>
      </c>
      <c r="L23" s="60">
        <v>55988412</v>
      </c>
      <c r="M23" s="60">
        <f t="shared" si="1"/>
        <v>27397</v>
      </c>
      <c r="N23" s="60">
        <f t="shared" si="0"/>
        <v>2616</v>
      </c>
      <c r="O23" s="60">
        <f t="shared" si="0"/>
        <v>27430</v>
      </c>
    </row>
    <row r="24" spans="1:15" ht="13.5" customHeight="1">
      <c r="A24" s="57"/>
      <c r="B24" s="58" t="s">
        <v>81</v>
      </c>
      <c r="C24" s="59"/>
      <c r="D24" s="60">
        <v>17139</v>
      </c>
      <c r="E24" s="60">
        <v>133</v>
      </c>
      <c r="F24" s="60">
        <v>17006</v>
      </c>
      <c r="G24" s="60">
        <v>1972703</v>
      </c>
      <c r="H24" s="60">
        <v>6193</v>
      </c>
      <c r="I24" s="60">
        <v>1966510</v>
      </c>
      <c r="J24" s="60">
        <v>53960655</v>
      </c>
      <c r="K24" s="60">
        <v>12919</v>
      </c>
      <c r="L24" s="60">
        <v>53947736</v>
      </c>
      <c r="M24" s="60">
        <f t="shared" si="1"/>
        <v>27354</v>
      </c>
      <c r="N24" s="60">
        <f t="shared" si="0"/>
        <v>2086</v>
      </c>
      <c r="O24" s="60">
        <f t="shared" si="0"/>
        <v>27433</v>
      </c>
    </row>
    <row r="25" spans="1:15" ht="13.5" customHeight="1">
      <c r="A25" s="57"/>
      <c r="B25" s="58" t="s">
        <v>82</v>
      </c>
      <c r="C25" s="59"/>
      <c r="D25" s="60">
        <v>31521</v>
      </c>
      <c r="E25" s="60">
        <v>1087</v>
      </c>
      <c r="F25" s="60">
        <v>30434</v>
      </c>
      <c r="G25" s="60">
        <v>3403398</v>
      </c>
      <c r="H25" s="60">
        <v>71904</v>
      </c>
      <c r="I25" s="60">
        <v>3331494</v>
      </c>
      <c r="J25" s="60">
        <v>78256221</v>
      </c>
      <c r="K25" s="60">
        <v>70579</v>
      </c>
      <c r="L25" s="60">
        <v>78185642</v>
      </c>
      <c r="M25" s="60">
        <f t="shared" si="1"/>
        <v>22994</v>
      </c>
      <c r="N25" s="60">
        <f t="shared" si="0"/>
        <v>982</v>
      </c>
      <c r="O25" s="60">
        <f t="shared" si="0"/>
        <v>23469</v>
      </c>
    </row>
    <row r="26" spans="1:15" ht="13.5" customHeight="1">
      <c r="A26" s="61"/>
      <c r="B26" s="62" t="s">
        <v>83</v>
      </c>
      <c r="C26" s="63"/>
      <c r="D26" s="64">
        <v>17529</v>
      </c>
      <c r="E26" s="64">
        <v>177</v>
      </c>
      <c r="F26" s="64">
        <v>17352</v>
      </c>
      <c r="G26" s="64">
        <v>1944710</v>
      </c>
      <c r="H26" s="64">
        <v>8219</v>
      </c>
      <c r="I26" s="64">
        <v>1936491</v>
      </c>
      <c r="J26" s="64">
        <v>50169191</v>
      </c>
      <c r="K26" s="64">
        <v>15709</v>
      </c>
      <c r="L26" s="64">
        <v>50153482</v>
      </c>
      <c r="M26" s="64">
        <f t="shared" si="1"/>
        <v>25798</v>
      </c>
      <c r="N26" s="64">
        <f t="shared" si="0"/>
        <v>1911</v>
      </c>
      <c r="O26" s="64">
        <f t="shared" si="0"/>
        <v>25899</v>
      </c>
    </row>
    <row r="27" spans="1:15" ht="13.5" customHeight="1">
      <c r="A27" s="57"/>
      <c r="B27" s="58" t="s">
        <v>84</v>
      </c>
      <c r="C27" s="59"/>
      <c r="D27" s="60">
        <v>16571</v>
      </c>
      <c r="E27" s="60">
        <v>191</v>
      </c>
      <c r="F27" s="60">
        <v>16380</v>
      </c>
      <c r="G27" s="60">
        <v>1741432</v>
      </c>
      <c r="H27" s="60">
        <v>10106</v>
      </c>
      <c r="I27" s="60">
        <v>1731326</v>
      </c>
      <c r="J27" s="60">
        <v>41658193</v>
      </c>
      <c r="K27" s="60">
        <v>16334</v>
      </c>
      <c r="L27" s="60">
        <v>41641859</v>
      </c>
      <c r="M27" s="60">
        <f>IF(G27=0," ",ROUND(J27*1000/G27,0))</f>
        <v>23922</v>
      </c>
      <c r="N27" s="60">
        <f t="shared" si="0"/>
        <v>1616</v>
      </c>
      <c r="O27" s="60">
        <f t="shared" si="0"/>
        <v>24052</v>
      </c>
    </row>
    <row r="28" spans="1:15" ht="13.5" customHeight="1">
      <c r="A28" s="57"/>
      <c r="B28" s="58" t="s">
        <v>85</v>
      </c>
      <c r="C28" s="59"/>
      <c r="D28" s="60">
        <v>20199</v>
      </c>
      <c r="E28" s="60">
        <v>609</v>
      </c>
      <c r="F28" s="60">
        <v>19590</v>
      </c>
      <c r="G28" s="60">
        <v>2186984</v>
      </c>
      <c r="H28" s="60">
        <v>31291</v>
      </c>
      <c r="I28" s="60">
        <v>2155693</v>
      </c>
      <c r="J28" s="60">
        <v>56961212</v>
      </c>
      <c r="K28" s="60">
        <v>42687</v>
      </c>
      <c r="L28" s="60">
        <v>56918525</v>
      </c>
      <c r="M28" s="60">
        <f t="shared" si="1"/>
        <v>26046</v>
      </c>
      <c r="N28" s="60">
        <f t="shared" si="0"/>
        <v>1364</v>
      </c>
      <c r="O28" s="60">
        <f t="shared" si="0"/>
        <v>26404</v>
      </c>
    </row>
    <row r="29" spans="1:15" ht="13.5" customHeight="1">
      <c r="A29" s="57"/>
      <c r="B29" s="58" t="s">
        <v>86</v>
      </c>
      <c r="C29" s="59"/>
      <c r="D29" s="60">
        <v>15243</v>
      </c>
      <c r="E29" s="60">
        <v>1307</v>
      </c>
      <c r="F29" s="60">
        <v>13936</v>
      </c>
      <c r="G29" s="60">
        <v>1631999</v>
      </c>
      <c r="H29" s="60">
        <v>76538</v>
      </c>
      <c r="I29" s="60">
        <v>1555461</v>
      </c>
      <c r="J29" s="60">
        <v>26696638</v>
      </c>
      <c r="K29" s="60">
        <v>87132</v>
      </c>
      <c r="L29" s="60">
        <v>26609506</v>
      </c>
      <c r="M29" s="60">
        <f t="shared" si="1"/>
        <v>16358</v>
      </c>
      <c r="N29" s="60">
        <f t="shared" si="0"/>
        <v>1138</v>
      </c>
      <c r="O29" s="60">
        <f t="shared" si="0"/>
        <v>17107</v>
      </c>
    </row>
    <row r="30" spans="1:15" ht="13.5" customHeight="1">
      <c r="A30" s="65"/>
      <c r="B30" s="58" t="s">
        <v>87</v>
      </c>
      <c r="C30" s="66"/>
      <c r="D30" s="60">
        <v>15298</v>
      </c>
      <c r="E30" s="60">
        <v>2456</v>
      </c>
      <c r="F30" s="60">
        <v>12842</v>
      </c>
      <c r="G30" s="60">
        <v>1436841</v>
      </c>
      <c r="H30" s="60">
        <v>115478</v>
      </c>
      <c r="I30" s="60">
        <v>1321363</v>
      </c>
      <c r="J30" s="60">
        <v>21589742</v>
      </c>
      <c r="K30" s="60">
        <v>146145</v>
      </c>
      <c r="L30" s="60">
        <v>21443597</v>
      </c>
      <c r="M30" s="60">
        <f t="shared" si="1"/>
        <v>15026</v>
      </c>
      <c r="N30" s="60">
        <f t="shared" si="0"/>
        <v>1266</v>
      </c>
      <c r="O30" s="60">
        <f t="shared" si="0"/>
        <v>16228</v>
      </c>
    </row>
    <row r="31" spans="1:15" ht="13.5" customHeight="1">
      <c r="A31" s="61"/>
      <c r="B31" s="62" t="s">
        <v>88</v>
      </c>
      <c r="C31" s="63"/>
      <c r="D31" s="64">
        <v>21581</v>
      </c>
      <c r="E31" s="64">
        <v>4062</v>
      </c>
      <c r="F31" s="64">
        <v>17519</v>
      </c>
      <c r="G31" s="64">
        <v>1883086</v>
      </c>
      <c r="H31" s="64">
        <v>184618</v>
      </c>
      <c r="I31" s="64">
        <v>1698468</v>
      </c>
      <c r="J31" s="64">
        <v>26547502</v>
      </c>
      <c r="K31" s="64">
        <v>280501</v>
      </c>
      <c r="L31" s="64">
        <v>26267001</v>
      </c>
      <c r="M31" s="64">
        <f t="shared" si="1"/>
        <v>14098</v>
      </c>
      <c r="N31" s="64">
        <f t="shared" si="0"/>
        <v>1519</v>
      </c>
      <c r="O31" s="64">
        <f t="shared" si="0"/>
        <v>15465</v>
      </c>
    </row>
    <row r="32" spans="1:15" ht="13.5" customHeight="1">
      <c r="A32" s="57"/>
      <c r="B32" s="58" t="s">
        <v>89</v>
      </c>
      <c r="C32" s="59"/>
      <c r="D32" s="60">
        <v>27288</v>
      </c>
      <c r="E32" s="60">
        <v>2930</v>
      </c>
      <c r="F32" s="60">
        <v>24358</v>
      </c>
      <c r="G32" s="60">
        <v>2918031</v>
      </c>
      <c r="H32" s="60">
        <v>169156</v>
      </c>
      <c r="I32" s="60">
        <v>2748875</v>
      </c>
      <c r="J32" s="60">
        <v>48644535</v>
      </c>
      <c r="K32" s="60">
        <v>177480</v>
      </c>
      <c r="L32" s="60">
        <v>48467055</v>
      </c>
      <c r="M32" s="60">
        <f t="shared" si="1"/>
        <v>16670</v>
      </c>
      <c r="N32" s="60">
        <f t="shared" si="0"/>
        <v>1049</v>
      </c>
      <c r="O32" s="60">
        <f t="shared" si="0"/>
        <v>17632</v>
      </c>
    </row>
    <row r="33" spans="1:15" ht="13.5" customHeight="1">
      <c r="A33" s="57"/>
      <c r="B33" s="58" t="s">
        <v>90</v>
      </c>
      <c r="C33" s="59"/>
      <c r="D33" s="60">
        <v>20586</v>
      </c>
      <c r="E33" s="60">
        <v>1591</v>
      </c>
      <c r="F33" s="60">
        <v>18995</v>
      </c>
      <c r="G33" s="60">
        <v>2111105</v>
      </c>
      <c r="H33" s="60">
        <v>90219</v>
      </c>
      <c r="I33" s="60">
        <v>2020886</v>
      </c>
      <c r="J33" s="60">
        <v>35853293</v>
      </c>
      <c r="K33" s="60">
        <v>122490</v>
      </c>
      <c r="L33" s="60">
        <v>35730803</v>
      </c>
      <c r="M33" s="60">
        <f t="shared" si="1"/>
        <v>16983</v>
      </c>
      <c r="N33" s="60">
        <f t="shared" si="0"/>
        <v>1358</v>
      </c>
      <c r="O33" s="60">
        <f t="shared" si="0"/>
        <v>17681</v>
      </c>
    </row>
    <row r="34" spans="1:15" ht="13.5" customHeight="1">
      <c r="A34" s="57"/>
      <c r="B34" s="58" t="s">
        <v>91</v>
      </c>
      <c r="C34" s="59"/>
      <c r="D34" s="60">
        <v>36724</v>
      </c>
      <c r="E34" s="60">
        <v>1660</v>
      </c>
      <c r="F34" s="60">
        <v>35064</v>
      </c>
      <c r="G34" s="60">
        <v>3912732</v>
      </c>
      <c r="H34" s="60">
        <v>94495</v>
      </c>
      <c r="I34" s="60">
        <v>3818237</v>
      </c>
      <c r="J34" s="60">
        <v>81166752</v>
      </c>
      <c r="K34" s="60">
        <v>110025</v>
      </c>
      <c r="L34" s="60">
        <v>81056727</v>
      </c>
      <c r="M34" s="60">
        <f t="shared" si="1"/>
        <v>20744</v>
      </c>
      <c r="N34" s="60">
        <f t="shared" si="0"/>
        <v>1164</v>
      </c>
      <c r="O34" s="60">
        <f t="shared" si="0"/>
        <v>21229</v>
      </c>
    </row>
    <row r="35" spans="1:15" ht="13.5" customHeight="1">
      <c r="A35" s="57"/>
      <c r="B35" s="58" t="s">
        <v>92</v>
      </c>
      <c r="C35" s="59"/>
      <c r="D35" s="60">
        <v>12761</v>
      </c>
      <c r="E35" s="60">
        <v>273</v>
      </c>
      <c r="F35" s="60">
        <v>12488</v>
      </c>
      <c r="G35" s="60">
        <v>1249400</v>
      </c>
      <c r="H35" s="60">
        <v>14296</v>
      </c>
      <c r="I35" s="60">
        <v>1235104</v>
      </c>
      <c r="J35" s="60">
        <v>31001759</v>
      </c>
      <c r="K35" s="60">
        <v>15086</v>
      </c>
      <c r="L35" s="60">
        <v>30986673</v>
      </c>
      <c r="M35" s="60">
        <f t="shared" si="1"/>
        <v>24813</v>
      </c>
      <c r="N35" s="60">
        <f t="shared" si="0"/>
        <v>1055</v>
      </c>
      <c r="O35" s="60">
        <f t="shared" si="0"/>
        <v>25088</v>
      </c>
    </row>
    <row r="36" spans="1:15" ht="13.5" customHeight="1">
      <c r="A36" s="61"/>
      <c r="B36" s="62" t="s">
        <v>93</v>
      </c>
      <c r="C36" s="63"/>
      <c r="D36" s="64">
        <v>11035</v>
      </c>
      <c r="E36" s="64">
        <v>546</v>
      </c>
      <c r="F36" s="64">
        <v>10489</v>
      </c>
      <c r="G36" s="64">
        <v>1114247</v>
      </c>
      <c r="H36" s="64">
        <v>26317</v>
      </c>
      <c r="I36" s="64">
        <v>1087930</v>
      </c>
      <c r="J36" s="64">
        <v>25867831</v>
      </c>
      <c r="K36" s="64">
        <v>42308</v>
      </c>
      <c r="L36" s="64">
        <v>25825523</v>
      </c>
      <c r="M36" s="64">
        <f t="shared" si="1"/>
        <v>23216</v>
      </c>
      <c r="N36" s="64">
        <f t="shared" si="0"/>
        <v>1608</v>
      </c>
      <c r="O36" s="64">
        <f t="shared" si="0"/>
        <v>23738</v>
      </c>
    </row>
    <row r="37" spans="1:15" ht="13.5" customHeight="1">
      <c r="A37" s="57"/>
      <c r="B37" s="58" t="s">
        <v>94</v>
      </c>
      <c r="C37" s="59"/>
      <c r="D37" s="60">
        <v>7805</v>
      </c>
      <c r="E37" s="60">
        <v>448</v>
      </c>
      <c r="F37" s="60">
        <v>7357</v>
      </c>
      <c r="G37" s="60">
        <v>777846</v>
      </c>
      <c r="H37" s="60">
        <v>21106</v>
      </c>
      <c r="I37" s="60">
        <v>756740</v>
      </c>
      <c r="J37" s="60">
        <v>17638629</v>
      </c>
      <c r="K37" s="60">
        <v>30800</v>
      </c>
      <c r="L37" s="60">
        <v>17607829</v>
      </c>
      <c r="M37" s="60">
        <f t="shared" si="1"/>
        <v>22676</v>
      </c>
      <c r="N37" s="60">
        <f t="shared" si="0"/>
        <v>1459</v>
      </c>
      <c r="O37" s="60">
        <f t="shared" si="0"/>
        <v>23268</v>
      </c>
    </row>
    <row r="38" spans="1:15" ht="13.5" customHeight="1">
      <c r="A38" s="57"/>
      <c r="B38" s="58" t="s">
        <v>95</v>
      </c>
      <c r="C38" s="59"/>
      <c r="D38" s="60">
        <v>8222</v>
      </c>
      <c r="E38" s="60">
        <v>243</v>
      </c>
      <c r="F38" s="60">
        <v>7979</v>
      </c>
      <c r="G38" s="60">
        <v>913495</v>
      </c>
      <c r="H38" s="60">
        <v>12505</v>
      </c>
      <c r="I38" s="60">
        <v>900990</v>
      </c>
      <c r="J38" s="60">
        <v>23120841</v>
      </c>
      <c r="K38" s="60">
        <v>19441</v>
      </c>
      <c r="L38" s="60">
        <v>23101400</v>
      </c>
      <c r="M38" s="60">
        <f t="shared" si="1"/>
        <v>25310</v>
      </c>
      <c r="N38" s="60">
        <f t="shared" si="0"/>
        <v>1555</v>
      </c>
      <c r="O38" s="60">
        <f t="shared" si="0"/>
        <v>25640</v>
      </c>
    </row>
    <row r="39" spans="1:15" ht="13.5" customHeight="1">
      <c r="A39" s="57"/>
      <c r="B39" s="58" t="s">
        <v>96</v>
      </c>
      <c r="C39" s="59"/>
      <c r="D39" s="60">
        <v>8407</v>
      </c>
      <c r="E39" s="60">
        <v>348</v>
      </c>
      <c r="F39" s="60">
        <v>8059</v>
      </c>
      <c r="G39" s="60">
        <v>881258</v>
      </c>
      <c r="H39" s="60">
        <v>15264</v>
      </c>
      <c r="I39" s="60">
        <v>865994</v>
      </c>
      <c r="J39" s="60">
        <v>22955750</v>
      </c>
      <c r="K39" s="60">
        <v>22221</v>
      </c>
      <c r="L39" s="60">
        <v>22933529</v>
      </c>
      <c r="M39" s="60">
        <f t="shared" si="1"/>
        <v>26049</v>
      </c>
      <c r="N39" s="60">
        <f t="shared" si="1"/>
        <v>1456</v>
      </c>
      <c r="O39" s="60">
        <f t="shared" si="1"/>
        <v>26482</v>
      </c>
    </row>
    <row r="40" spans="1:15" ht="13.5" customHeight="1">
      <c r="A40" s="57"/>
      <c r="B40" s="58" t="s">
        <v>97</v>
      </c>
      <c r="C40" s="59"/>
      <c r="D40" s="60">
        <v>6422</v>
      </c>
      <c r="E40" s="60">
        <v>191</v>
      </c>
      <c r="F40" s="60">
        <v>6231</v>
      </c>
      <c r="G40" s="60">
        <v>715803</v>
      </c>
      <c r="H40" s="60">
        <v>12992</v>
      </c>
      <c r="I40" s="60">
        <v>702811</v>
      </c>
      <c r="J40" s="60">
        <v>20053376</v>
      </c>
      <c r="K40" s="60">
        <v>14773</v>
      </c>
      <c r="L40" s="60">
        <v>20038603</v>
      </c>
      <c r="M40" s="60">
        <f t="shared" ref="M40:O70" si="2">IF(G40=0," ",ROUND(J40*1000/G40,0))</f>
        <v>28015</v>
      </c>
      <c r="N40" s="60">
        <f t="shared" si="2"/>
        <v>1137</v>
      </c>
      <c r="O40" s="60">
        <f t="shared" si="2"/>
        <v>28512</v>
      </c>
    </row>
    <row r="41" spans="1:15" ht="13.5" customHeight="1">
      <c r="A41" s="61"/>
      <c r="B41" s="62" t="s">
        <v>98</v>
      </c>
      <c r="C41" s="63"/>
      <c r="D41" s="64">
        <v>3782</v>
      </c>
      <c r="E41" s="64">
        <v>226</v>
      </c>
      <c r="F41" s="64">
        <v>3556</v>
      </c>
      <c r="G41" s="64">
        <v>376696</v>
      </c>
      <c r="H41" s="64">
        <v>13913</v>
      </c>
      <c r="I41" s="64">
        <v>362783</v>
      </c>
      <c r="J41" s="64">
        <v>9497142</v>
      </c>
      <c r="K41" s="64">
        <v>14641</v>
      </c>
      <c r="L41" s="64">
        <v>9482501</v>
      </c>
      <c r="M41" s="64">
        <f t="shared" si="2"/>
        <v>25212</v>
      </c>
      <c r="N41" s="64">
        <f t="shared" si="2"/>
        <v>1052</v>
      </c>
      <c r="O41" s="64">
        <f t="shared" si="2"/>
        <v>26138</v>
      </c>
    </row>
    <row r="42" spans="1:15" ht="13.5" customHeight="1">
      <c r="A42" s="57"/>
      <c r="B42" s="58" t="s">
        <v>99</v>
      </c>
      <c r="C42" s="59"/>
      <c r="D42" s="60">
        <v>8567</v>
      </c>
      <c r="E42" s="60">
        <v>169</v>
      </c>
      <c r="F42" s="60">
        <v>8398</v>
      </c>
      <c r="G42" s="60">
        <v>884285</v>
      </c>
      <c r="H42" s="60">
        <v>8308</v>
      </c>
      <c r="I42" s="60">
        <v>875977</v>
      </c>
      <c r="J42" s="60">
        <v>23113214</v>
      </c>
      <c r="K42" s="60">
        <v>10214</v>
      </c>
      <c r="L42" s="60">
        <v>23103000</v>
      </c>
      <c r="M42" s="60">
        <f t="shared" si="2"/>
        <v>26138</v>
      </c>
      <c r="N42" s="60">
        <f t="shared" si="2"/>
        <v>1229</v>
      </c>
      <c r="O42" s="60">
        <f t="shared" si="2"/>
        <v>26374</v>
      </c>
    </row>
    <row r="43" spans="1:15" ht="13.5" customHeight="1">
      <c r="A43" s="57"/>
      <c r="B43" s="58" t="s">
        <v>100</v>
      </c>
      <c r="C43" s="59"/>
      <c r="D43" s="60">
        <v>5472</v>
      </c>
      <c r="E43" s="60">
        <v>231</v>
      </c>
      <c r="F43" s="60">
        <v>5241</v>
      </c>
      <c r="G43" s="60">
        <v>465451</v>
      </c>
      <c r="H43" s="60">
        <v>8762</v>
      </c>
      <c r="I43" s="60">
        <v>456689</v>
      </c>
      <c r="J43" s="60">
        <v>10029927</v>
      </c>
      <c r="K43" s="60">
        <v>19201</v>
      </c>
      <c r="L43" s="60">
        <v>10010726</v>
      </c>
      <c r="M43" s="60">
        <f t="shared" si="2"/>
        <v>21549</v>
      </c>
      <c r="N43" s="60">
        <f t="shared" si="2"/>
        <v>2191</v>
      </c>
      <c r="O43" s="60">
        <f t="shared" si="2"/>
        <v>21920</v>
      </c>
    </row>
    <row r="44" spans="1:15" ht="13.5" customHeight="1">
      <c r="A44" s="57"/>
      <c r="B44" s="58" t="s">
        <v>101</v>
      </c>
      <c r="C44" s="59"/>
      <c r="D44" s="60">
        <v>8839</v>
      </c>
      <c r="E44" s="60">
        <v>361</v>
      </c>
      <c r="F44" s="60">
        <v>8478</v>
      </c>
      <c r="G44" s="60">
        <v>860379</v>
      </c>
      <c r="H44" s="60">
        <v>16513</v>
      </c>
      <c r="I44" s="60">
        <v>843866</v>
      </c>
      <c r="J44" s="60">
        <v>20050279</v>
      </c>
      <c r="K44" s="60">
        <v>27168</v>
      </c>
      <c r="L44" s="60">
        <v>20023111</v>
      </c>
      <c r="M44" s="60">
        <f t="shared" si="2"/>
        <v>23304</v>
      </c>
      <c r="N44" s="60">
        <f t="shared" si="2"/>
        <v>1645</v>
      </c>
      <c r="O44" s="60">
        <f t="shared" si="2"/>
        <v>23728</v>
      </c>
    </row>
    <row r="45" spans="1:15" ht="13.5" customHeight="1">
      <c r="A45" s="57"/>
      <c r="B45" s="58" t="s">
        <v>102</v>
      </c>
      <c r="C45" s="59"/>
      <c r="D45" s="60">
        <v>12486</v>
      </c>
      <c r="E45" s="60">
        <v>410</v>
      </c>
      <c r="F45" s="60">
        <v>12076</v>
      </c>
      <c r="G45" s="60">
        <v>1296495</v>
      </c>
      <c r="H45" s="60">
        <v>19577</v>
      </c>
      <c r="I45" s="60">
        <v>1276918</v>
      </c>
      <c r="J45" s="60">
        <v>29734864</v>
      </c>
      <c r="K45" s="60">
        <v>24715</v>
      </c>
      <c r="L45" s="60">
        <v>29710149</v>
      </c>
      <c r="M45" s="60">
        <f t="shared" si="2"/>
        <v>22935</v>
      </c>
      <c r="N45" s="60">
        <f t="shared" si="2"/>
        <v>1262</v>
      </c>
      <c r="O45" s="60">
        <f t="shared" si="2"/>
        <v>23267</v>
      </c>
    </row>
    <row r="46" spans="1:15" ht="13.5" customHeight="1">
      <c r="A46" s="61"/>
      <c r="B46" s="62" t="s">
        <v>103</v>
      </c>
      <c r="C46" s="63"/>
      <c r="D46" s="64">
        <v>7390</v>
      </c>
      <c r="E46" s="64">
        <v>92</v>
      </c>
      <c r="F46" s="64">
        <v>7298</v>
      </c>
      <c r="G46" s="64">
        <v>794622</v>
      </c>
      <c r="H46" s="64">
        <v>5292</v>
      </c>
      <c r="I46" s="64">
        <v>789330</v>
      </c>
      <c r="J46" s="64">
        <v>17934843</v>
      </c>
      <c r="K46" s="64">
        <v>8305</v>
      </c>
      <c r="L46" s="64">
        <v>17926538</v>
      </c>
      <c r="M46" s="64">
        <f t="shared" si="2"/>
        <v>22570</v>
      </c>
      <c r="N46" s="64">
        <f t="shared" si="2"/>
        <v>1569</v>
      </c>
      <c r="O46" s="64">
        <f t="shared" si="2"/>
        <v>22711</v>
      </c>
    </row>
    <row r="47" spans="1:15" ht="13.5" customHeight="1">
      <c r="A47" s="57"/>
      <c r="B47" s="58" t="s">
        <v>104</v>
      </c>
      <c r="C47" s="59"/>
      <c r="D47" s="60">
        <v>4162</v>
      </c>
      <c r="E47" s="60">
        <v>370</v>
      </c>
      <c r="F47" s="60">
        <v>3792</v>
      </c>
      <c r="G47" s="60">
        <v>352598</v>
      </c>
      <c r="H47" s="60">
        <v>18379</v>
      </c>
      <c r="I47" s="60">
        <v>334219</v>
      </c>
      <c r="J47" s="60">
        <v>6408316</v>
      </c>
      <c r="K47" s="60">
        <v>26804</v>
      </c>
      <c r="L47" s="60">
        <v>6381512</v>
      </c>
      <c r="M47" s="60">
        <f t="shared" si="2"/>
        <v>18175</v>
      </c>
      <c r="N47" s="60">
        <f t="shared" si="2"/>
        <v>1458</v>
      </c>
      <c r="O47" s="60">
        <f t="shared" si="2"/>
        <v>19094</v>
      </c>
    </row>
    <row r="48" spans="1:15" ht="13.5" customHeight="1">
      <c r="A48" s="57"/>
      <c r="B48" s="58" t="s">
        <v>105</v>
      </c>
      <c r="C48" s="59"/>
      <c r="D48" s="60">
        <v>8928</v>
      </c>
      <c r="E48" s="60">
        <v>1390</v>
      </c>
      <c r="F48" s="60">
        <v>7538</v>
      </c>
      <c r="G48" s="60">
        <v>769581</v>
      </c>
      <c r="H48" s="60">
        <v>70908</v>
      </c>
      <c r="I48" s="60">
        <v>698673</v>
      </c>
      <c r="J48" s="60">
        <v>13163603</v>
      </c>
      <c r="K48" s="60">
        <v>88626</v>
      </c>
      <c r="L48" s="60">
        <v>13074977</v>
      </c>
      <c r="M48" s="60">
        <f t="shared" si="2"/>
        <v>17105</v>
      </c>
      <c r="N48" s="60">
        <f t="shared" si="2"/>
        <v>1250</v>
      </c>
      <c r="O48" s="60">
        <f t="shared" si="2"/>
        <v>18714</v>
      </c>
    </row>
    <row r="49" spans="1:15" ht="13.5" customHeight="1">
      <c r="A49" s="57"/>
      <c r="B49" s="58" t="s">
        <v>106</v>
      </c>
      <c r="C49" s="59"/>
      <c r="D49" s="60">
        <v>6199</v>
      </c>
      <c r="E49" s="60">
        <v>672</v>
      </c>
      <c r="F49" s="60">
        <v>5527</v>
      </c>
      <c r="G49" s="60">
        <v>606998</v>
      </c>
      <c r="H49" s="60">
        <v>36952</v>
      </c>
      <c r="I49" s="60">
        <v>570046</v>
      </c>
      <c r="J49" s="60">
        <v>11205923</v>
      </c>
      <c r="K49" s="60">
        <v>47015</v>
      </c>
      <c r="L49" s="60">
        <v>11158908</v>
      </c>
      <c r="M49" s="60">
        <f t="shared" si="2"/>
        <v>18461</v>
      </c>
      <c r="N49" s="60">
        <f t="shared" si="2"/>
        <v>1272</v>
      </c>
      <c r="O49" s="60">
        <f t="shared" si="2"/>
        <v>19575</v>
      </c>
    </row>
    <row r="50" spans="1:15" ht="13.5" customHeight="1">
      <c r="A50" s="57"/>
      <c r="B50" s="58" t="s">
        <v>107</v>
      </c>
      <c r="C50" s="59"/>
      <c r="D50" s="60">
        <v>13438</v>
      </c>
      <c r="E50" s="60">
        <v>700</v>
      </c>
      <c r="F50" s="60">
        <v>12738</v>
      </c>
      <c r="G50" s="60">
        <v>1358860</v>
      </c>
      <c r="H50" s="60">
        <v>36432</v>
      </c>
      <c r="I50" s="60">
        <v>1322428</v>
      </c>
      <c r="J50" s="60">
        <v>28004336</v>
      </c>
      <c r="K50" s="60">
        <v>39136</v>
      </c>
      <c r="L50" s="60">
        <v>27965200</v>
      </c>
      <c r="M50" s="60">
        <f t="shared" si="2"/>
        <v>20609</v>
      </c>
      <c r="N50" s="60">
        <f t="shared" si="2"/>
        <v>1074</v>
      </c>
      <c r="O50" s="60">
        <f t="shared" si="2"/>
        <v>21147</v>
      </c>
    </row>
    <row r="51" spans="1:15" ht="13.5" customHeight="1">
      <c r="A51" s="61"/>
      <c r="B51" s="62" t="s">
        <v>108</v>
      </c>
      <c r="C51" s="63"/>
      <c r="D51" s="64">
        <v>2256</v>
      </c>
      <c r="E51" s="64">
        <v>316</v>
      </c>
      <c r="F51" s="64">
        <v>1940</v>
      </c>
      <c r="G51" s="64">
        <v>179099</v>
      </c>
      <c r="H51" s="64">
        <v>18203</v>
      </c>
      <c r="I51" s="64">
        <v>160896</v>
      </c>
      <c r="J51" s="64">
        <v>1824819</v>
      </c>
      <c r="K51" s="64">
        <v>18498</v>
      </c>
      <c r="L51" s="64">
        <v>1806321</v>
      </c>
      <c r="M51" s="64">
        <f t="shared" si="2"/>
        <v>10189</v>
      </c>
      <c r="N51" s="64">
        <f t="shared" si="2"/>
        <v>1016</v>
      </c>
      <c r="O51" s="64">
        <f t="shared" si="2"/>
        <v>11227</v>
      </c>
    </row>
    <row r="52" spans="1:15" ht="13.5" customHeight="1">
      <c r="A52" s="57"/>
      <c r="B52" s="58" t="s">
        <v>109</v>
      </c>
      <c r="C52" s="59"/>
      <c r="D52" s="60">
        <v>5453</v>
      </c>
      <c r="E52" s="60">
        <v>289</v>
      </c>
      <c r="F52" s="60">
        <v>5164</v>
      </c>
      <c r="G52" s="60">
        <v>611522</v>
      </c>
      <c r="H52" s="60">
        <v>17534</v>
      </c>
      <c r="I52" s="60">
        <v>593988</v>
      </c>
      <c r="J52" s="60">
        <v>12244798</v>
      </c>
      <c r="K52" s="60">
        <v>20556</v>
      </c>
      <c r="L52" s="60">
        <v>12224242</v>
      </c>
      <c r="M52" s="60">
        <f t="shared" si="2"/>
        <v>20023</v>
      </c>
      <c r="N52" s="60">
        <f t="shared" si="2"/>
        <v>1172</v>
      </c>
      <c r="O52" s="60">
        <f t="shared" si="2"/>
        <v>20580</v>
      </c>
    </row>
    <row r="53" spans="1:15" ht="13.5" customHeight="1">
      <c r="A53" s="57"/>
      <c r="B53" s="58" t="s">
        <v>110</v>
      </c>
      <c r="C53" s="59"/>
      <c r="D53" s="60">
        <v>6000</v>
      </c>
      <c r="E53" s="60">
        <v>308</v>
      </c>
      <c r="F53" s="60">
        <v>5692</v>
      </c>
      <c r="G53" s="60">
        <v>624213</v>
      </c>
      <c r="H53" s="60">
        <v>16947</v>
      </c>
      <c r="I53" s="60">
        <v>607266</v>
      </c>
      <c r="J53" s="60">
        <v>12068715</v>
      </c>
      <c r="K53" s="60">
        <v>21483</v>
      </c>
      <c r="L53" s="60">
        <v>12047232</v>
      </c>
      <c r="M53" s="60">
        <f t="shared" si="2"/>
        <v>19334</v>
      </c>
      <c r="N53" s="60">
        <f t="shared" si="2"/>
        <v>1268</v>
      </c>
      <c r="O53" s="60">
        <f t="shared" si="2"/>
        <v>19838</v>
      </c>
    </row>
    <row r="54" spans="1:15" ht="13.5" customHeight="1">
      <c r="A54" s="57"/>
      <c r="B54" s="58" t="s">
        <v>111</v>
      </c>
      <c r="C54" s="59"/>
      <c r="D54" s="60">
        <v>8128</v>
      </c>
      <c r="E54" s="60">
        <v>475</v>
      </c>
      <c r="F54" s="60">
        <v>7653</v>
      </c>
      <c r="G54" s="60">
        <v>882937</v>
      </c>
      <c r="H54" s="60">
        <v>27531</v>
      </c>
      <c r="I54" s="60">
        <v>855406</v>
      </c>
      <c r="J54" s="60">
        <v>18783578</v>
      </c>
      <c r="K54" s="60">
        <v>32567</v>
      </c>
      <c r="L54" s="60">
        <v>18751011</v>
      </c>
      <c r="M54" s="60">
        <f t="shared" si="2"/>
        <v>21274</v>
      </c>
      <c r="N54" s="60">
        <f t="shared" si="2"/>
        <v>1183</v>
      </c>
      <c r="O54" s="60">
        <f t="shared" si="2"/>
        <v>21921</v>
      </c>
    </row>
    <row r="55" spans="1:15" ht="13.5" customHeight="1">
      <c r="A55" s="57"/>
      <c r="B55" s="58" t="s">
        <v>112</v>
      </c>
      <c r="C55" s="59"/>
      <c r="D55" s="60">
        <v>6576</v>
      </c>
      <c r="E55" s="60">
        <v>699</v>
      </c>
      <c r="F55" s="60">
        <v>5877</v>
      </c>
      <c r="G55" s="60">
        <v>568698</v>
      </c>
      <c r="H55" s="60">
        <v>33187</v>
      </c>
      <c r="I55" s="60">
        <v>535511</v>
      </c>
      <c r="J55" s="60">
        <v>9046137</v>
      </c>
      <c r="K55" s="60">
        <v>45268</v>
      </c>
      <c r="L55" s="60">
        <v>9000869</v>
      </c>
      <c r="M55" s="60">
        <f t="shared" si="2"/>
        <v>15907</v>
      </c>
      <c r="N55" s="60">
        <f t="shared" si="2"/>
        <v>1364</v>
      </c>
      <c r="O55" s="60">
        <f t="shared" si="2"/>
        <v>16808</v>
      </c>
    </row>
    <row r="56" spans="1:15" ht="13.5" customHeight="1">
      <c r="A56" s="61"/>
      <c r="B56" s="62" t="s">
        <v>113</v>
      </c>
      <c r="C56" s="63"/>
      <c r="D56" s="64">
        <v>6987</v>
      </c>
      <c r="E56" s="64">
        <v>1238</v>
      </c>
      <c r="F56" s="64">
        <v>5749</v>
      </c>
      <c r="G56" s="64">
        <v>559953</v>
      </c>
      <c r="H56" s="64">
        <v>62664</v>
      </c>
      <c r="I56" s="64">
        <v>497289</v>
      </c>
      <c r="J56" s="64">
        <v>7987213</v>
      </c>
      <c r="K56" s="64">
        <v>81802</v>
      </c>
      <c r="L56" s="64">
        <v>7905411</v>
      </c>
      <c r="M56" s="64">
        <f t="shared" si="2"/>
        <v>14264</v>
      </c>
      <c r="N56" s="64">
        <f t="shared" si="2"/>
        <v>1305</v>
      </c>
      <c r="O56" s="64">
        <f t="shared" si="2"/>
        <v>15897</v>
      </c>
    </row>
    <row r="57" spans="1:15" ht="13.5" customHeight="1">
      <c r="A57" s="57"/>
      <c r="B57" s="58" t="s">
        <v>114</v>
      </c>
      <c r="C57" s="59"/>
      <c r="D57" s="60">
        <v>4055</v>
      </c>
      <c r="E57" s="60">
        <v>636</v>
      </c>
      <c r="F57" s="60">
        <v>3419</v>
      </c>
      <c r="G57" s="60">
        <v>340274</v>
      </c>
      <c r="H57" s="60">
        <v>21604</v>
      </c>
      <c r="I57" s="60">
        <v>318670</v>
      </c>
      <c r="J57" s="60">
        <v>5822911</v>
      </c>
      <c r="K57" s="60">
        <v>28739</v>
      </c>
      <c r="L57" s="60">
        <v>5794172</v>
      </c>
      <c r="M57" s="60">
        <f>IF(G57=0," ",ROUND(J57*1000/G57,0))</f>
        <v>17112</v>
      </c>
      <c r="N57" s="60">
        <f t="shared" si="2"/>
        <v>1330</v>
      </c>
      <c r="O57" s="60">
        <f t="shared" si="2"/>
        <v>18182</v>
      </c>
    </row>
    <row r="58" spans="1:15" ht="13.5" customHeight="1">
      <c r="A58" s="57"/>
      <c r="B58" s="58" t="s">
        <v>115</v>
      </c>
      <c r="C58" s="59"/>
      <c r="D58" s="60">
        <v>7156</v>
      </c>
      <c r="E58" s="60">
        <v>622</v>
      </c>
      <c r="F58" s="60">
        <v>6534</v>
      </c>
      <c r="G58" s="60">
        <v>637579</v>
      </c>
      <c r="H58" s="60">
        <v>28317</v>
      </c>
      <c r="I58" s="60">
        <v>609262</v>
      </c>
      <c r="J58" s="60">
        <v>11908714</v>
      </c>
      <c r="K58" s="60">
        <v>50089</v>
      </c>
      <c r="L58" s="60">
        <v>11858625</v>
      </c>
      <c r="M58" s="60">
        <f t="shared" si="2"/>
        <v>18678</v>
      </c>
      <c r="N58" s="60">
        <f t="shared" si="2"/>
        <v>1769</v>
      </c>
      <c r="O58" s="60">
        <f t="shared" si="2"/>
        <v>19464</v>
      </c>
    </row>
    <row r="59" spans="1:15" ht="13.5" customHeight="1">
      <c r="A59" s="57"/>
      <c r="B59" s="58" t="s">
        <v>116</v>
      </c>
      <c r="C59" s="59"/>
      <c r="D59" s="60">
        <v>2562</v>
      </c>
      <c r="E59" s="60">
        <v>339</v>
      </c>
      <c r="F59" s="60">
        <v>2223</v>
      </c>
      <c r="G59" s="60">
        <v>246182</v>
      </c>
      <c r="H59" s="60">
        <v>14280</v>
      </c>
      <c r="I59" s="60">
        <v>231902</v>
      </c>
      <c r="J59" s="60">
        <v>4172430</v>
      </c>
      <c r="K59" s="60">
        <v>18978</v>
      </c>
      <c r="L59" s="60">
        <v>4153452</v>
      </c>
      <c r="M59" s="60">
        <f t="shared" si="2"/>
        <v>16949</v>
      </c>
      <c r="N59" s="60">
        <f t="shared" si="2"/>
        <v>1329</v>
      </c>
      <c r="O59" s="60">
        <f t="shared" si="2"/>
        <v>17910</v>
      </c>
    </row>
    <row r="60" spans="1:15" ht="13.5" customHeight="1">
      <c r="A60" s="57"/>
      <c r="B60" s="58" t="s">
        <v>117</v>
      </c>
      <c r="C60" s="59"/>
      <c r="D60" s="60">
        <v>1838</v>
      </c>
      <c r="E60" s="60">
        <v>289</v>
      </c>
      <c r="F60" s="60">
        <v>1549</v>
      </c>
      <c r="G60" s="60">
        <v>174294</v>
      </c>
      <c r="H60" s="60">
        <v>19624</v>
      </c>
      <c r="I60" s="60">
        <v>154670</v>
      </c>
      <c r="J60" s="60">
        <v>2332625</v>
      </c>
      <c r="K60" s="60">
        <v>20531</v>
      </c>
      <c r="L60" s="60">
        <v>2312094</v>
      </c>
      <c r="M60" s="60">
        <f t="shared" si="2"/>
        <v>13383</v>
      </c>
      <c r="N60" s="60">
        <f t="shared" si="2"/>
        <v>1046</v>
      </c>
      <c r="O60" s="60">
        <f t="shared" si="2"/>
        <v>14949</v>
      </c>
    </row>
    <row r="61" spans="1:15" ht="13.5" customHeight="1">
      <c r="A61" s="61"/>
      <c r="B61" s="62" t="s">
        <v>118</v>
      </c>
      <c r="C61" s="63"/>
      <c r="D61" s="64">
        <v>9356</v>
      </c>
      <c r="E61" s="64">
        <v>1042</v>
      </c>
      <c r="F61" s="64">
        <v>8314</v>
      </c>
      <c r="G61" s="64">
        <v>901274</v>
      </c>
      <c r="H61" s="64">
        <v>48465</v>
      </c>
      <c r="I61" s="64">
        <v>852809</v>
      </c>
      <c r="J61" s="64">
        <v>15396772</v>
      </c>
      <c r="K61" s="64">
        <v>60289</v>
      </c>
      <c r="L61" s="64">
        <v>15336483</v>
      </c>
      <c r="M61" s="64">
        <f t="shared" si="2"/>
        <v>17083</v>
      </c>
      <c r="N61" s="64">
        <f t="shared" si="2"/>
        <v>1244</v>
      </c>
      <c r="O61" s="64">
        <f t="shared" si="2"/>
        <v>17983</v>
      </c>
    </row>
    <row r="62" spans="1:15" ht="13.5" customHeight="1">
      <c r="A62" s="67"/>
      <c r="B62" s="68" t="s">
        <v>119</v>
      </c>
      <c r="C62" s="69"/>
      <c r="D62" s="70">
        <v>11229</v>
      </c>
      <c r="E62" s="70">
        <v>842</v>
      </c>
      <c r="F62" s="70">
        <v>10387</v>
      </c>
      <c r="G62" s="70">
        <v>1108247</v>
      </c>
      <c r="H62" s="70">
        <v>53417</v>
      </c>
      <c r="I62" s="70">
        <v>1054830</v>
      </c>
      <c r="J62" s="70">
        <v>25779182</v>
      </c>
      <c r="K62" s="70">
        <v>56395</v>
      </c>
      <c r="L62" s="70">
        <v>25722787</v>
      </c>
      <c r="M62" s="70">
        <f t="shared" si="2"/>
        <v>23261</v>
      </c>
      <c r="N62" s="70">
        <f t="shared" si="2"/>
        <v>1056</v>
      </c>
      <c r="O62" s="70">
        <f t="shared" si="2"/>
        <v>24386</v>
      </c>
    </row>
    <row r="63" spans="1:15" ht="13.5" customHeight="1">
      <c r="A63" s="57"/>
      <c r="B63" s="58" t="s">
        <v>120</v>
      </c>
      <c r="C63" s="59"/>
      <c r="D63" s="60">
        <v>14011</v>
      </c>
      <c r="E63" s="60">
        <v>2200</v>
      </c>
      <c r="F63" s="60">
        <v>11811</v>
      </c>
      <c r="G63" s="60">
        <v>1208875</v>
      </c>
      <c r="H63" s="60">
        <v>124565</v>
      </c>
      <c r="I63" s="60">
        <v>1084310</v>
      </c>
      <c r="J63" s="60">
        <v>17871521</v>
      </c>
      <c r="K63" s="60">
        <v>110047</v>
      </c>
      <c r="L63" s="60">
        <v>17761474</v>
      </c>
      <c r="M63" s="60">
        <f t="shared" si="2"/>
        <v>14784</v>
      </c>
      <c r="N63" s="60">
        <f t="shared" si="2"/>
        <v>883</v>
      </c>
      <c r="O63" s="60">
        <f t="shared" si="2"/>
        <v>16380</v>
      </c>
    </row>
    <row r="64" spans="1:15" ht="13.5" customHeight="1">
      <c r="A64" s="57"/>
      <c r="B64" s="58" t="s">
        <v>121</v>
      </c>
      <c r="C64" s="59"/>
      <c r="D64" s="60">
        <v>4341</v>
      </c>
      <c r="E64" s="60">
        <v>313</v>
      </c>
      <c r="F64" s="60">
        <v>4028</v>
      </c>
      <c r="G64" s="60">
        <v>363174</v>
      </c>
      <c r="H64" s="60">
        <v>14562</v>
      </c>
      <c r="I64" s="60">
        <v>348612</v>
      </c>
      <c r="J64" s="60">
        <v>7217639</v>
      </c>
      <c r="K64" s="60">
        <v>23346</v>
      </c>
      <c r="L64" s="60">
        <v>7194293</v>
      </c>
      <c r="M64" s="60">
        <f t="shared" si="2"/>
        <v>19874</v>
      </c>
      <c r="N64" s="60">
        <f t="shared" si="2"/>
        <v>1603</v>
      </c>
      <c r="O64" s="60">
        <f t="shared" si="2"/>
        <v>20637</v>
      </c>
    </row>
    <row r="65" spans="1:15" ht="13.5" customHeight="1">
      <c r="A65" s="57"/>
      <c r="B65" s="58" t="s">
        <v>122</v>
      </c>
      <c r="C65" s="59"/>
      <c r="D65" s="60">
        <v>5591</v>
      </c>
      <c r="E65" s="60">
        <v>593</v>
      </c>
      <c r="F65" s="60">
        <v>4998</v>
      </c>
      <c r="G65" s="60">
        <v>534428</v>
      </c>
      <c r="H65" s="60">
        <v>35891</v>
      </c>
      <c r="I65" s="60">
        <v>498537</v>
      </c>
      <c r="J65" s="60">
        <v>8596666</v>
      </c>
      <c r="K65" s="60">
        <v>35855</v>
      </c>
      <c r="L65" s="60">
        <v>8560811</v>
      </c>
      <c r="M65" s="60">
        <f t="shared" si="2"/>
        <v>16086</v>
      </c>
      <c r="N65" s="60">
        <f t="shared" si="2"/>
        <v>999</v>
      </c>
      <c r="O65" s="60">
        <f t="shared" si="2"/>
        <v>17172</v>
      </c>
    </row>
    <row r="66" spans="1:15" ht="13.5" customHeight="1">
      <c r="A66" s="71"/>
      <c r="B66" s="72" t="s">
        <v>123</v>
      </c>
      <c r="C66" s="73"/>
      <c r="D66" s="74">
        <v>12027</v>
      </c>
      <c r="E66" s="74">
        <v>2211</v>
      </c>
      <c r="F66" s="74">
        <v>9816</v>
      </c>
      <c r="G66" s="74">
        <v>1075997</v>
      </c>
      <c r="H66" s="74">
        <v>134706</v>
      </c>
      <c r="I66" s="74">
        <v>941291</v>
      </c>
      <c r="J66" s="74">
        <v>13598196</v>
      </c>
      <c r="K66" s="74">
        <v>132230</v>
      </c>
      <c r="L66" s="74">
        <v>13465966</v>
      </c>
      <c r="M66" s="74">
        <f t="shared" si="2"/>
        <v>12638</v>
      </c>
      <c r="N66" s="74">
        <f t="shared" si="2"/>
        <v>982</v>
      </c>
      <c r="O66" s="74">
        <f t="shared" si="2"/>
        <v>14306</v>
      </c>
    </row>
    <row r="67" spans="1:15" ht="13.5" customHeight="1">
      <c r="A67" s="75"/>
      <c r="B67" s="76" t="s">
        <v>124</v>
      </c>
      <c r="C67" s="77"/>
      <c r="D67" s="78">
        <f>SUM(D7:D8)</f>
        <v>431281</v>
      </c>
      <c r="E67" s="78">
        <f t="shared" ref="E67:K67" si="3">SUM(E7:E8)</f>
        <v>16136</v>
      </c>
      <c r="F67" s="78">
        <f t="shared" si="3"/>
        <v>415145</v>
      </c>
      <c r="G67" s="78">
        <f t="shared" si="3"/>
        <v>43343501</v>
      </c>
      <c r="H67" s="78">
        <f t="shared" si="3"/>
        <v>793129</v>
      </c>
      <c r="I67" s="79">
        <f t="shared" si="3"/>
        <v>42550372</v>
      </c>
      <c r="J67" s="80">
        <f t="shared" si="3"/>
        <v>1086242580</v>
      </c>
      <c r="K67" s="81">
        <f t="shared" si="3"/>
        <v>1463053</v>
      </c>
      <c r="L67" s="82">
        <f>SUM(L7:L8)</f>
        <v>1084779527</v>
      </c>
      <c r="M67" s="83">
        <f t="shared" si="2"/>
        <v>25061</v>
      </c>
      <c r="N67" s="78">
        <f t="shared" si="2"/>
        <v>1845</v>
      </c>
      <c r="O67" s="84">
        <f t="shared" si="2"/>
        <v>25494</v>
      </c>
    </row>
    <row r="68" spans="1:15" ht="13.5" customHeight="1">
      <c r="A68" s="85"/>
      <c r="B68" s="86" t="s">
        <v>125</v>
      </c>
      <c r="C68" s="87"/>
      <c r="D68" s="88">
        <f t="shared" ref="D68:L68" si="4">SUM(D9:D35)</f>
        <v>688358</v>
      </c>
      <c r="E68" s="88">
        <f t="shared" si="4"/>
        <v>48134</v>
      </c>
      <c r="F68" s="88">
        <f t="shared" si="4"/>
        <v>640224</v>
      </c>
      <c r="G68" s="88">
        <f t="shared" si="4"/>
        <v>71856673</v>
      </c>
      <c r="H68" s="88">
        <f t="shared" si="4"/>
        <v>2564152</v>
      </c>
      <c r="I68" s="89">
        <f t="shared" si="4"/>
        <v>69292521</v>
      </c>
      <c r="J68" s="88">
        <f t="shared" si="4"/>
        <v>1478912057</v>
      </c>
      <c r="K68" s="88">
        <f t="shared" si="4"/>
        <v>3391355</v>
      </c>
      <c r="L68" s="89">
        <f t="shared" si="4"/>
        <v>1475520702</v>
      </c>
      <c r="M68" s="90">
        <f t="shared" si="2"/>
        <v>20581</v>
      </c>
      <c r="N68" s="88">
        <f t="shared" si="2"/>
        <v>1323</v>
      </c>
      <c r="O68" s="91">
        <f t="shared" si="2"/>
        <v>21294</v>
      </c>
    </row>
    <row r="69" spans="1:15" ht="13.5" customHeight="1">
      <c r="A69" s="85"/>
      <c r="B69" s="86" t="s">
        <v>126</v>
      </c>
      <c r="C69" s="87"/>
      <c r="D69" s="88">
        <f t="shared" ref="D69:L69" si="5">SUM(D36:D66)</f>
        <v>228720</v>
      </c>
      <c r="E69" s="88">
        <f t="shared" si="5"/>
        <v>18809</v>
      </c>
      <c r="F69" s="88">
        <f t="shared" si="5"/>
        <v>209911</v>
      </c>
      <c r="G69" s="88">
        <f t="shared" si="5"/>
        <v>22185360</v>
      </c>
      <c r="H69" s="88">
        <f t="shared" si="5"/>
        <v>994717</v>
      </c>
      <c r="I69" s="89">
        <f t="shared" si="5"/>
        <v>21190643</v>
      </c>
      <c r="J69" s="88">
        <f t="shared" si="5"/>
        <v>453430790</v>
      </c>
      <c r="K69" s="88">
        <f t="shared" si="5"/>
        <v>1192041</v>
      </c>
      <c r="L69" s="89">
        <f t="shared" si="5"/>
        <v>452238749</v>
      </c>
      <c r="M69" s="90">
        <f t="shared" si="2"/>
        <v>20438</v>
      </c>
      <c r="N69" s="88">
        <f t="shared" si="2"/>
        <v>1198</v>
      </c>
      <c r="O69" s="91">
        <f t="shared" si="2"/>
        <v>21341</v>
      </c>
    </row>
    <row r="70" spans="1:15" ht="13.5" customHeight="1">
      <c r="A70" s="92"/>
      <c r="B70" s="93" t="s">
        <v>127</v>
      </c>
      <c r="C70" s="94"/>
      <c r="D70" s="95">
        <f>SUM(D7:D66)</f>
        <v>1348359</v>
      </c>
      <c r="E70" s="95">
        <f t="shared" ref="E70:K70" si="6">SUM(E7:E66)</f>
        <v>83079</v>
      </c>
      <c r="F70" s="95">
        <f t="shared" si="6"/>
        <v>1265280</v>
      </c>
      <c r="G70" s="95">
        <f t="shared" si="6"/>
        <v>137385534</v>
      </c>
      <c r="H70" s="95">
        <f t="shared" si="6"/>
        <v>4351998</v>
      </c>
      <c r="I70" s="96">
        <f t="shared" si="6"/>
        <v>133033536</v>
      </c>
      <c r="J70" s="97">
        <f t="shared" si="6"/>
        <v>3018585427</v>
      </c>
      <c r="K70" s="98">
        <f t="shared" si="6"/>
        <v>6046449</v>
      </c>
      <c r="L70" s="99">
        <f>SUM(L7:L66)</f>
        <v>3012538978</v>
      </c>
      <c r="M70" s="100">
        <f>IF(G70=0," ",ROUND(J70*1000/G70,0))</f>
        <v>21972</v>
      </c>
      <c r="N70" s="95">
        <f t="shared" si="2"/>
        <v>1389</v>
      </c>
      <c r="O70" s="97">
        <f t="shared" si="2"/>
        <v>22645</v>
      </c>
    </row>
    <row r="71" spans="1:15" ht="13.5" customHeight="1"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1:15" ht="13.5" customHeight="1"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</row>
  </sheetData>
  <mergeCells count="5">
    <mergeCell ref="B4:B6"/>
    <mergeCell ref="D4:F4"/>
    <mergeCell ref="G4:I4"/>
    <mergeCell ref="J4:L4"/>
    <mergeCell ref="M4:O4"/>
  </mergeCells>
  <phoneticPr fontId="2"/>
  <pageMargins left="0.59055118110236227" right="0.59055118110236227" top="0.59055118110236227" bottom="0.59055118110236227" header="0.31496062992125984" footer="0.31496062992125984"/>
  <pageSetup paperSize="9" scale="80" firstPageNumber="151" orientation="portrait" useFirstPageNumber="1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概家12-1</vt:lpstr>
      <vt:lpstr>概家12-2</vt:lpstr>
      <vt:lpstr>'概家12-2'!Print_Area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2020-03-02T07:03:11Z</cp:lastPrinted>
  <dcterms:created xsi:type="dcterms:W3CDTF">2008-11-25T06:12:51Z</dcterms:created>
  <dcterms:modified xsi:type="dcterms:W3CDTF">2020-03-02T07:03:15Z</dcterms:modified>
</cp:coreProperties>
</file>