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20550" windowHeight="4095" activeTab="0"/>
  </bookViews>
  <sheets>
    <sheet name="06(1)" sheetId="1" r:id="rId1"/>
    <sheet name="06(2)" sheetId="2" r:id="rId2"/>
  </sheets>
  <externalReferences>
    <externalReference r:id="rId5"/>
  </externalReferences>
  <definedNames>
    <definedName name="_" localSheetId="1">#REF!</definedName>
    <definedName name="_">#REF!</definedName>
    <definedName name="\P" localSheetId="1">#REF!</definedName>
    <definedName name="\P">#REF!</definedName>
    <definedName name="\Q" localSheetId="1">#REF!</definedName>
    <definedName name="\Q">#REF!</definedName>
    <definedName name="\X">#REF!</definedName>
    <definedName name="_xlnm.Print_Area" localSheetId="1">'06(2)'!$A$1:$BD$70</definedName>
    <definedName name="PRINT_AREA_MI">#REF!</definedName>
    <definedName name="印刷マクロ" localSheetId="1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<sst xmlns="http://schemas.openxmlformats.org/spreadsheetml/2006/main" count="507" uniqueCount="140">
  <si>
    <t>農 業 所 得 者</t>
  </si>
  <si>
    <t>その他の所得者</t>
  </si>
  <si>
    <t>譲渡等分離課税の者</t>
  </si>
  <si>
    <t>６　個人の市町村民税の所得割額等に関する調（所得者区分別）</t>
  </si>
  <si>
    <t>納 税 義 務 者 数</t>
  </si>
  <si>
    <t>うち
所得税の
納税義務なし</t>
  </si>
  <si>
    <t>うち分離長期
譲渡所得金額</t>
  </si>
  <si>
    <t>うち分離短期
譲渡所得金額</t>
  </si>
  <si>
    <t>うち先物取引に係る雑所得等の金額</t>
  </si>
  <si>
    <t>給 与 所 得 者</t>
  </si>
  <si>
    <t>営 業 等 所 得 者</t>
  </si>
  <si>
    <t>合　　　計</t>
  </si>
  <si>
    <t>所得控除額</t>
  </si>
  <si>
    <t>課　　税　　標　　準　　額</t>
  </si>
  <si>
    <t>うち分離長期
譲渡所得金額</t>
  </si>
  <si>
    <t>うち分離短期
譲渡所得金額</t>
  </si>
  <si>
    <t>算　　　出　　　税　　　額</t>
  </si>
  <si>
    <t>税額
控除額</t>
  </si>
  <si>
    <t>税額
調整額</t>
  </si>
  <si>
    <t>配当割額
の控除額</t>
  </si>
  <si>
    <t>株式等譲渡
所得割額
の控除額</t>
  </si>
  <si>
    <t>所  得  割  額　　※</t>
  </si>
  <si>
    <t>うち所得税の
納税義務なし</t>
  </si>
  <si>
    <t>※減免税額を控除した額</t>
  </si>
  <si>
    <t>　（１）合 計</t>
  </si>
  <si>
    <t xml:space="preserve">区　分 </t>
  </si>
  <si>
    <t xml:space="preserve"> 所得者区分</t>
  </si>
  <si>
    <t>－</t>
  </si>
  <si>
    <t>－</t>
  </si>
  <si>
    <t xml:space="preserve">           (単位：人、千円）</t>
  </si>
  <si>
    <t>うち一般株式等に係る譲渡所得等の金額</t>
  </si>
  <si>
    <t>うち一般株式等に係る譲渡所得等の金額</t>
  </si>
  <si>
    <t>総　　所　　得　　金　　額　　等</t>
  </si>
  <si>
    <t>うち上場株式等に係る譲渡所得等の金額</t>
  </si>
  <si>
    <t>うち上場株式等に係る配当所得等の金額</t>
  </si>
  <si>
    <t>うち上場株式等に係る譲渡所得等の金額</t>
  </si>
  <si>
    <t>うち上場株式等に係る配当所得等の金額</t>
  </si>
  <si>
    <t>（２）所得者区分別</t>
  </si>
  <si>
    <t>　（ア）納税義務者数</t>
  </si>
  <si>
    <t>　（イ）総所得金額等</t>
  </si>
  <si>
    <t>　（ウ）課税標準額</t>
  </si>
  <si>
    <t>　（エ）所得割額</t>
  </si>
  <si>
    <t>(単位：人）</t>
  </si>
  <si>
    <t>(単位：千円）</t>
  </si>
  <si>
    <t>市町村名</t>
  </si>
  <si>
    <t>給与所得者</t>
  </si>
  <si>
    <t>営業等所得者</t>
  </si>
  <si>
    <t>農業所得者</t>
  </si>
  <si>
    <t xml:space="preserve">  その他の</t>
  </si>
  <si>
    <t>短・長期譲渡所</t>
  </si>
  <si>
    <t>合    計</t>
  </si>
  <si>
    <t>割                合</t>
  </si>
  <si>
    <t>割                合</t>
  </si>
  <si>
    <t xml:space="preserve">  所得者</t>
  </si>
  <si>
    <t>得等の分離課税</t>
  </si>
  <si>
    <t>給  与</t>
  </si>
  <si>
    <t>営業等</t>
  </si>
  <si>
    <t>農  業</t>
  </si>
  <si>
    <t>その他</t>
  </si>
  <si>
    <t>分離課税</t>
  </si>
  <si>
    <t>(A)</t>
  </si>
  <si>
    <t>(B)</t>
  </si>
  <si>
    <t>(C)</t>
  </si>
  <si>
    <t>(D)</t>
  </si>
  <si>
    <t xml:space="preserve"> をした者 (E)   </t>
  </si>
  <si>
    <t>(F)</t>
  </si>
  <si>
    <t>(A/F)</t>
  </si>
  <si>
    <t>(B/F)</t>
  </si>
  <si>
    <t>(C/F)</t>
  </si>
  <si>
    <t>(D/F)</t>
  </si>
  <si>
    <t>(E/F)</t>
  </si>
  <si>
    <t>(D/F)</t>
  </si>
  <si>
    <t xml:space="preserve"> をした者 (E)   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</si>
  <si>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</si>
  <si>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</si>
  <si>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</si>
  <si>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</si>
  <si>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</si>
  <si>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</si>
  <si>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</si>
  <si>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</si>
  <si>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</si>
  <si>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</si>
  <si>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</si>
  <si>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</si>
  <si>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</si>
  <si>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</si>
  <si>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</si>
  <si>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</si>
  <si>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</si>
  <si>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</si>
  <si>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</si>
  <si>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</si>
  <si>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</si>
  <si>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</si>
  <si>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</si>
  <si>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</si>
  <si>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</si>
  <si>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</si>
  <si>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</si>
  <si>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</si>
  <si>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</si>
  <si>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</si>
  <si>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</si>
  <si>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</si>
  <si>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</si>
  <si>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</si>
  <si>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</si>
  <si>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</si>
  <si>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</si>
  <si>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</si>
  <si>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</si>
  <si>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</si>
  <si>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</si>
  <si>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</si>
  <si>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</si>
  <si>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</si>
  <si>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</si>
  <si>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</si>
  <si>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</si>
  <si>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</si>
  <si>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</si>
  <si>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</si>
  <si>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</si>
  <si>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</si>
  <si>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</si>
  <si>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</si>
  <si>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</si>
  <si>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</si>
  <si>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</si>
  <si>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</si>
  <si>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</si>
  <si>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</si>
  <si>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</si>
  <si>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</si>
  <si>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</si>
  <si>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都市計</t>
  </si>
  <si>
    <t>町村計</t>
  </si>
  <si>
    <t>町村計</t>
  </si>
  <si>
    <t>県計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</si>
</sst>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61" applyNumberFormat="1" applyFont="1" applyAlignment="1">
      <alignment vertical="center"/>
      <protection/>
    </xf>
    <xf numFmtId="0" fontId="6" fillId="0" borderId="0" xfId="61" applyNumberFormat="1" applyFont="1" applyAlignment="1" applyProtection="1">
      <alignment vertical="center"/>
      <protection/>
    </xf>
    <xf numFmtId="0" fontId="7" fillId="0" borderId="0" xfId="61" applyNumberFormat="1" applyFont="1" applyAlignment="1" applyProtection="1">
      <alignment vertical="center"/>
      <protection/>
    </xf>
    <xf numFmtId="0" fontId="8" fillId="0" borderId="0" xfId="61" applyNumberFormat="1" applyFont="1" applyAlignment="1">
      <alignment vertical="center"/>
      <protection/>
    </xf>
    <xf numFmtId="0" fontId="9" fillId="0" borderId="0" xfId="61" applyNumberFormat="1" applyFont="1" applyAlignment="1" applyProtection="1">
      <alignment vertical="center"/>
      <protection/>
    </xf>
    <xf numFmtId="0" fontId="7" fillId="0" borderId="10" xfId="61" applyNumberFormat="1" applyFont="1" applyBorder="1" applyAlignment="1" applyProtection="1">
      <alignment horizontal="right" vertical="center"/>
      <protection/>
    </xf>
    <xf numFmtId="0" fontId="7" fillId="0" borderId="11" xfId="61" applyNumberFormat="1" applyFont="1" applyBorder="1" applyAlignment="1" applyProtection="1">
      <alignment vertical="center"/>
      <protection/>
    </xf>
    <xf numFmtId="0" fontId="8" fillId="0" borderId="11" xfId="62" applyNumberFormat="1" applyFont="1" applyBorder="1" applyAlignment="1" applyProtection="1">
      <alignment horizontal="center" vertical="center"/>
      <protection/>
    </xf>
    <xf numFmtId="0" fontId="8" fillId="0" borderId="12" xfId="62" applyNumberFormat="1" applyFont="1" applyBorder="1" applyAlignment="1" applyProtection="1">
      <alignment horizontal="center" vertical="center"/>
      <protection/>
    </xf>
    <xf numFmtId="0" fontId="8" fillId="0" borderId="13" xfId="62" applyNumberFormat="1" applyFont="1" applyBorder="1" applyAlignment="1" applyProtection="1">
      <alignment horizontal="center" vertical="center"/>
      <protection/>
    </xf>
    <xf numFmtId="0" fontId="8" fillId="0" borderId="14" xfId="62" applyNumberFormat="1" applyFont="1" applyBorder="1" applyAlignment="1" applyProtection="1">
      <alignment horizontal="center" vertical="center"/>
      <protection/>
    </xf>
    <xf numFmtId="0" fontId="7" fillId="0" borderId="0" xfId="61" applyNumberFormat="1" applyFont="1" applyBorder="1" applyAlignment="1" applyProtection="1">
      <alignment horizontal="center" vertical="center"/>
      <protection/>
    </xf>
    <xf numFmtId="0" fontId="7" fillId="33" borderId="15" xfId="61" applyNumberFormat="1" applyFont="1" applyFill="1" applyBorder="1" applyAlignment="1" applyProtection="1">
      <alignment horizontal="center" vertical="center" wrapText="1"/>
      <protection/>
    </xf>
    <xf numFmtId="0" fontId="7" fillId="33" borderId="16" xfId="61" applyNumberFormat="1" applyFont="1" applyFill="1" applyBorder="1" applyAlignment="1" applyProtection="1">
      <alignment horizontal="center" vertical="center" wrapText="1"/>
      <protection/>
    </xf>
    <xf numFmtId="0" fontId="7" fillId="33" borderId="17" xfId="61" applyNumberFormat="1" applyFont="1" applyFill="1" applyBorder="1" applyAlignment="1" applyProtection="1">
      <alignment horizontal="center" vertical="center" wrapText="1"/>
      <protection/>
    </xf>
    <xf numFmtId="0" fontId="7" fillId="33" borderId="18" xfId="61" applyNumberFormat="1" applyFont="1" applyFill="1" applyBorder="1" applyAlignment="1" applyProtection="1">
      <alignment vertical="center"/>
      <protection/>
    </xf>
    <xf numFmtId="0" fontId="8" fillId="33" borderId="19" xfId="61" applyNumberFormat="1" applyFont="1" applyFill="1" applyBorder="1" applyAlignment="1" applyProtection="1">
      <alignment horizontal="center" vertical="center" wrapText="1"/>
      <protection/>
    </xf>
    <xf numFmtId="38" fontId="8" fillId="33" borderId="20" xfId="49" applyFont="1" applyFill="1" applyBorder="1" applyAlignment="1" applyProtection="1">
      <alignment vertical="center"/>
      <protection/>
    </xf>
    <xf numFmtId="38" fontId="8" fillId="33" borderId="21" xfId="49" applyFont="1" applyFill="1" applyBorder="1" applyAlignment="1" applyProtection="1">
      <alignment vertical="center"/>
      <protection/>
    </xf>
    <xf numFmtId="38" fontId="8" fillId="33" borderId="21" xfId="49" applyFont="1" applyFill="1" applyBorder="1" applyAlignment="1" applyProtection="1">
      <alignment horizontal="center" vertical="center"/>
      <protection/>
    </xf>
    <xf numFmtId="38" fontId="8" fillId="33" borderId="22" xfId="49" applyFont="1" applyFill="1" applyBorder="1" applyAlignment="1" applyProtection="1">
      <alignment horizontal="center" vertical="center"/>
      <protection/>
    </xf>
    <xf numFmtId="38" fontId="8" fillId="33" borderId="23" xfId="49" applyFont="1" applyFill="1" applyBorder="1" applyAlignment="1" applyProtection="1">
      <alignment vertical="center"/>
      <protection/>
    </xf>
    <xf numFmtId="38" fontId="8" fillId="33" borderId="24" xfId="49" applyFont="1" applyFill="1" applyBorder="1" applyAlignment="1" applyProtection="1">
      <alignment vertical="center"/>
      <protection/>
    </xf>
    <xf numFmtId="38" fontId="8" fillId="33" borderId="25" xfId="49" applyFont="1" applyFill="1" applyBorder="1" applyAlignment="1" applyProtection="1">
      <alignment vertical="center"/>
      <protection/>
    </xf>
    <xf numFmtId="38" fontId="8" fillId="33" borderId="22" xfId="49" applyFont="1" applyFill="1" applyBorder="1" applyAlignment="1" applyProtection="1">
      <alignment vertical="center"/>
      <protection/>
    </xf>
    <xf numFmtId="38" fontId="8" fillId="33" borderId="12" xfId="49" applyFont="1" applyFill="1" applyBorder="1" applyAlignment="1" applyProtection="1">
      <alignment vertical="center"/>
      <protection/>
    </xf>
    <xf numFmtId="0" fontId="7" fillId="33" borderId="0" xfId="61" applyNumberFormat="1" applyFont="1" applyFill="1" applyAlignment="1" applyProtection="1">
      <alignment vertical="center"/>
      <protection/>
    </xf>
    <xf numFmtId="0" fontId="7" fillId="33" borderId="0" xfId="61" applyNumberFormat="1" applyFont="1" applyFill="1" applyBorder="1" applyAlignment="1" applyProtection="1">
      <alignment vertical="center"/>
      <protection/>
    </xf>
    <xf numFmtId="0" fontId="2" fillId="33" borderId="0" xfId="61" applyNumberFormat="1" applyFont="1" applyFill="1" applyAlignment="1">
      <alignment vertical="center"/>
      <protection/>
    </xf>
    <xf numFmtId="0" fontId="7" fillId="33" borderId="26" xfId="61" applyNumberFormat="1" applyFont="1" applyFill="1" applyBorder="1" applyAlignment="1" applyProtection="1">
      <alignment vertical="center"/>
      <protection/>
    </xf>
    <xf numFmtId="38" fontId="8" fillId="33" borderId="27" xfId="49" applyFont="1" applyFill="1" applyBorder="1" applyAlignment="1" applyProtection="1">
      <alignment vertical="center"/>
      <protection/>
    </xf>
    <xf numFmtId="38" fontId="8" fillId="33" borderId="28" xfId="49" applyFont="1" applyFill="1" applyBorder="1" applyAlignment="1" applyProtection="1">
      <alignment vertical="center"/>
      <protection/>
    </xf>
    <xf numFmtId="38" fontId="8" fillId="33" borderId="21" xfId="49" applyFont="1" applyFill="1" applyBorder="1" applyAlignment="1" applyProtection="1">
      <alignment horizontal="right" vertical="center"/>
      <protection/>
    </xf>
    <xf numFmtId="38" fontId="8" fillId="33" borderId="19" xfId="49" applyFont="1" applyFill="1" applyBorder="1" applyAlignment="1" applyProtection="1">
      <alignment vertical="center"/>
      <protection/>
    </xf>
    <xf numFmtId="38" fontId="8" fillId="33" borderId="29" xfId="49" applyFont="1" applyFill="1" applyBorder="1" applyAlignment="1" applyProtection="1">
      <alignment vertical="center"/>
      <protection/>
    </xf>
    <xf numFmtId="0" fontId="7" fillId="33" borderId="30" xfId="61" applyNumberFormat="1" applyFont="1" applyFill="1" applyBorder="1" applyAlignment="1" applyProtection="1">
      <alignment vertical="center"/>
      <protection/>
    </xf>
    <xf numFmtId="38" fontId="8" fillId="33" borderId="31" xfId="49" applyFont="1" applyFill="1" applyBorder="1" applyAlignment="1" applyProtection="1">
      <alignment horizontal="center" vertical="center"/>
      <protection/>
    </xf>
    <xf numFmtId="0" fontId="8" fillId="33" borderId="0" xfId="61" applyNumberFormat="1" applyFont="1" applyFill="1" applyAlignment="1">
      <alignment vertical="center"/>
      <protection/>
    </xf>
    <xf numFmtId="38" fontId="8" fillId="33" borderId="25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vertical="center"/>
      <protection/>
    </xf>
    <xf numFmtId="38" fontId="8" fillId="33" borderId="32" xfId="49" applyFont="1" applyFill="1" applyBorder="1" applyAlignment="1" applyProtection="1">
      <alignment vertical="center"/>
      <protection/>
    </xf>
    <xf numFmtId="38" fontId="8" fillId="33" borderId="33" xfId="49" applyFont="1" applyFill="1" applyBorder="1" applyAlignment="1" applyProtection="1">
      <alignment horizontal="right" vertical="center"/>
      <protection/>
    </xf>
    <xf numFmtId="38" fontId="8" fillId="33" borderId="34" xfId="49" applyFont="1" applyFill="1" applyBorder="1" applyAlignment="1" applyProtection="1">
      <alignment vertical="center"/>
      <protection/>
    </xf>
    <xf numFmtId="0" fontId="7" fillId="33" borderId="0" xfId="61" applyNumberFormat="1" applyFont="1" applyFill="1" applyBorder="1" applyAlignment="1" applyProtection="1">
      <alignment horizontal="right" vertical="center"/>
      <protection/>
    </xf>
    <xf numFmtId="0" fontId="8" fillId="33" borderId="0" xfId="61" applyNumberFormat="1" applyFont="1" applyFill="1" applyBorder="1" applyAlignment="1" applyProtection="1">
      <alignment vertical="center"/>
      <protection/>
    </xf>
    <xf numFmtId="0" fontId="8" fillId="33" borderId="0" xfId="61" applyNumberFormat="1" applyFont="1" applyFill="1" applyBorder="1" applyAlignment="1" applyProtection="1">
      <alignment horizontal="center" vertical="center"/>
      <protection/>
    </xf>
    <xf numFmtId="0" fontId="8" fillId="33" borderId="0" xfId="61" applyNumberFormat="1" applyFont="1" applyFill="1" applyBorder="1" applyAlignment="1" applyProtection="1">
      <alignment horizontal="center" vertical="center" wrapText="1"/>
      <protection/>
    </xf>
    <xf numFmtId="0" fontId="8" fillId="33" borderId="0" xfId="61" applyNumberFormat="1" applyFont="1" applyFill="1" applyAlignment="1">
      <alignment horizontal="center" vertical="center"/>
      <protection/>
    </xf>
    <xf numFmtId="38" fontId="8" fillId="33" borderId="35" xfId="49" applyFont="1" applyFill="1" applyBorder="1" applyAlignment="1" applyProtection="1">
      <alignment vertical="center"/>
      <protection/>
    </xf>
    <xf numFmtId="38" fontId="8" fillId="33" borderId="11" xfId="49" applyFont="1" applyFill="1" applyBorder="1" applyAlignment="1" applyProtection="1">
      <alignment vertical="center"/>
      <protection/>
    </xf>
    <xf numFmtId="0" fontId="8" fillId="33" borderId="15" xfId="61" applyNumberFormat="1" applyFont="1" applyFill="1" applyBorder="1" applyAlignment="1" applyProtection="1">
      <alignment horizontal="center" vertical="center" wrapText="1"/>
      <protection/>
    </xf>
    <xf numFmtId="0" fontId="7" fillId="33" borderId="19" xfId="61" applyNumberFormat="1" applyFont="1" applyFill="1" applyBorder="1" applyAlignment="1" applyProtection="1">
      <alignment vertical="center" wrapText="1"/>
      <protection/>
    </xf>
    <xf numFmtId="0" fontId="7" fillId="33" borderId="36" xfId="61" applyNumberFormat="1" applyFont="1" applyFill="1" applyBorder="1" applyAlignment="1" applyProtection="1">
      <alignment vertical="center"/>
      <protection/>
    </xf>
    <xf numFmtId="0" fontId="11" fillId="0" borderId="0" xfId="63" applyNumberFormat="1" applyFont="1" applyBorder="1" applyAlignment="1" applyProtection="1">
      <alignment horizontal="left" vertical="center"/>
      <protection/>
    </xf>
    <xf numFmtId="0" fontId="8" fillId="0" borderId="0" xfId="63" applyNumberFormat="1" applyFont="1" applyBorder="1" applyAlignment="1" applyProtection="1">
      <alignment horizontal="left" vertical="center"/>
      <protection/>
    </xf>
    <xf numFmtId="0" fontId="8" fillId="0" borderId="0" xfId="63" applyNumberFormat="1" applyFont="1" applyAlignment="1" applyProtection="1">
      <alignment vertical="center"/>
      <protection/>
    </xf>
    <xf numFmtId="0" fontId="12" fillId="0" borderId="0" xfId="63" applyNumberFormat="1" applyFont="1" applyAlignment="1">
      <alignment vertical="center"/>
      <protection/>
    </xf>
    <xf numFmtId="0" fontId="8" fillId="0" borderId="0" xfId="63" applyNumberFormat="1" applyFont="1" applyBorder="1" applyAlignment="1" applyProtection="1">
      <alignment vertical="center"/>
      <protection/>
    </xf>
    <xf numFmtId="0" fontId="7" fillId="0" borderId="0" xfId="61" applyNumberFormat="1" applyFont="1" applyAlignment="1" applyProtection="1">
      <alignment horizontal="right" vertical="center"/>
      <protection/>
    </xf>
    <xf numFmtId="0" fontId="8" fillId="0" borderId="37" xfId="63" applyNumberFormat="1" applyFont="1" applyBorder="1" applyAlignment="1" applyProtection="1">
      <alignment horizontal="center" vertical="center"/>
      <protection/>
    </xf>
    <xf numFmtId="0" fontId="8" fillId="33" borderId="38" xfId="63" applyNumberFormat="1" applyFont="1" applyFill="1" applyBorder="1" applyAlignment="1" applyProtection="1">
      <alignment horizontal="center" vertical="center"/>
      <protection/>
    </xf>
    <xf numFmtId="0" fontId="8" fillId="33" borderId="39" xfId="63" applyNumberFormat="1" applyFont="1" applyFill="1" applyBorder="1" applyAlignment="1" applyProtection="1">
      <alignment horizontal="left" vertical="center"/>
      <protection/>
    </xf>
    <xf numFmtId="0" fontId="13" fillId="33" borderId="39" xfId="63" applyNumberFormat="1" applyFont="1" applyFill="1" applyBorder="1" applyAlignment="1" applyProtection="1">
      <alignment horizontal="center" vertical="center"/>
      <protection/>
    </xf>
    <xf numFmtId="0" fontId="8" fillId="33" borderId="37" xfId="63" applyNumberFormat="1" applyFont="1" applyFill="1" applyBorder="1" applyAlignment="1" applyProtection="1">
      <alignment horizontal="center" vertical="center"/>
      <protection/>
    </xf>
    <xf numFmtId="0" fontId="8" fillId="0" borderId="0" xfId="63" applyNumberFormat="1" applyFont="1" applyAlignment="1">
      <alignment vertical="center"/>
      <protection/>
    </xf>
    <xf numFmtId="0" fontId="8" fillId="0" borderId="40" xfId="63" applyNumberFormat="1" applyFont="1" applyBorder="1" applyAlignment="1" applyProtection="1">
      <alignment horizontal="center" vertical="center"/>
      <protection/>
    </xf>
    <xf numFmtId="0" fontId="8" fillId="33" borderId="41" xfId="63" applyNumberFormat="1" applyFont="1" applyFill="1" applyBorder="1" applyAlignment="1" applyProtection="1">
      <alignment horizontal="center" vertical="center"/>
      <protection/>
    </xf>
    <xf numFmtId="0" fontId="8" fillId="33" borderId="32" xfId="63" applyNumberFormat="1" applyFont="1" applyFill="1" applyBorder="1" applyAlignment="1" applyProtection="1">
      <alignment vertical="center"/>
      <protection/>
    </xf>
    <xf numFmtId="0" fontId="13" fillId="33" borderId="32" xfId="63" applyNumberFormat="1" applyFont="1" applyFill="1" applyBorder="1" applyAlignment="1" applyProtection="1">
      <alignment horizontal="center" vertical="center"/>
      <protection/>
    </xf>
    <xf numFmtId="0" fontId="8" fillId="33" borderId="40" xfId="63" applyNumberFormat="1" applyFont="1" applyFill="1" applyBorder="1" applyAlignment="1" applyProtection="1">
      <alignment horizontal="center" vertical="center"/>
      <protection/>
    </xf>
    <xf numFmtId="0" fontId="8" fillId="33" borderId="32" xfId="63" applyNumberFormat="1" applyFont="1" applyFill="1" applyBorder="1" applyAlignment="1" applyProtection="1">
      <alignment horizontal="center" vertical="center"/>
      <protection/>
    </xf>
    <xf numFmtId="0" fontId="8" fillId="33" borderId="34" xfId="63" applyNumberFormat="1" applyFont="1" applyFill="1" applyBorder="1" applyAlignment="1" applyProtection="1">
      <alignment horizontal="center" vertical="center"/>
      <protection/>
    </xf>
    <xf numFmtId="0" fontId="8" fillId="0" borderId="32" xfId="63" applyNumberFormat="1" applyFont="1" applyBorder="1" applyAlignment="1" applyProtection="1">
      <alignment horizontal="center" vertical="center"/>
      <protection/>
    </xf>
    <xf numFmtId="0" fontId="8" fillId="0" borderId="34" xfId="63" applyNumberFormat="1" applyFont="1" applyBorder="1" applyAlignment="1" applyProtection="1">
      <alignment horizontal="center" vertical="center"/>
      <protection/>
    </xf>
    <xf numFmtId="0" fontId="8" fillId="0" borderId="26" xfId="63" applyNumberFormat="1" applyFont="1" applyBorder="1" applyAlignment="1" applyProtection="1">
      <alignment horizontal="center" vertical="center"/>
      <protection/>
    </xf>
    <xf numFmtId="0" fontId="8" fillId="33" borderId="30" xfId="63" applyNumberFormat="1" applyFont="1" applyFill="1" applyBorder="1" applyAlignment="1" applyProtection="1">
      <alignment horizontal="center" vertical="center"/>
      <protection/>
    </xf>
    <xf numFmtId="0" fontId="8" fillId="33" borderId="18" xfId="63" applyNumberFormat="1" applyFont="1" applyFill="1" applyBorder="1" applyAlignment="1" applyProtection="1">
      <alignment horizontal="right" vertical="center"/>
      <protection/>
    </xf>
    <xf numFmtId="0" fontId="8" fillId="33" borderId="42" xfId="63" applyNumberFormat="1" applyFont="1" applyFill="1" applyBorder="1" applyAlignment="1" applyProtection="1">
      <alignment horizontal="right" vertical="center"/>
      <protection/>
    </xf>
    <xf numFmtId="0" fontId="13" fillId="33" borderId="42" xfId="63" applyNumberFormat="1" applyFont="1" applyFill="1" applyBorder="1" applyAlignment="1" applyProtection="1">
      <alignment horizontal="center" vertical="center"/>
      <protection/>
    </xf>
    <xf numFmtId="0" fontId="7" fillId="33" borderId="42" xfId="63" applyNumberFormat="1" applyFont="1" applyFill="1" applyBorder="1" applyAlignment="1" applyProtection="1">
      <alignment horizontal="right" vertical="center"/>
      <protection/>
    </xf>
    <xf numFmtId="0" fontId="8" fillId="33" borderId="26" xfId="63" applyNumberFormat="1" applyFont="1" applyFill="1" applyBorder="1" applyAlignment="1" applyProtection="1">
      <alignment horizontal="center" vertical="center"/>
      <protection/>
    </xf>
    <xf numFmtId="0" fontId="8" fillId="33" borderId="42" xfId="63" applyNumberFormat="1" applyFont="1" applyFill="1" applyBorder="1" applyAlignment="1" applyProtection="1">
      <alignment horizontal="center" vertical="center"/>
      <protection/>
    </xf>
    <xf numFmtId="0" fontId="8" fillId="33" borderId="43" xfId="63" applyNumberFormat="1" applyFont="1" applyFill="1" applyBorder="1" applyAlignment="1" applyProtection="1">
      <alignment horizontal="center" vertical="center"/>
      <protection/>
    </xf>
    <xf numFmtId="0" fontId="8" fillId="0" borderId="42" xfId="63" applyNumberFormat="1" applyFont="1" applyBorder="1" applyAlignment="1" applyProtection="1">
      <alignment horizontal="center" vertical="center"/>
      <protection/>
    </xf>
    <xf numFmtId="0" fontId="8" fillId="0" borderId="43" xfId="63" applyNumberFormat="1" applyFont="1" applyBorder="1" applyAlignment="1" applyProtection="1">
      <alignment horizontal="center" vertical="center"/>
      <protection/>
    </xf>
    <xf numFmtId="37" fontId="8" fillId="0" borderId="40" xfId="63" applyFont="1" applyBorder="1" applyAlignment="1" applyProtection="1">
      <alignment horizontal="center" vertical="center"/>
      <protection/>
    </xf>
    <xf numFmtId="37" fontId="8" fillId="0" borderId="0" xfId="63" applyFont="1" applyBorder="1" applyAlignment="1" applyProtection="1">
      <alignment horizontal="distributed" vertical="center"/>
      <protection/>
    </xf>
    <xf numFmtId="37" fontId="8" fillId="0" borderId="41" xfId="63" applyFont="1" applyBorder="1" applyAlignment="1" applyProtection="1">
      <alignment horizontal="center" vertical="center"/>
      <protection/>
    </xf>
    <xf numFmtId="38" fontId="8" fillId="0" borderId="38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178" fontId="8" fillId="0" borderId="10" xfId="63" applyNumberFormat="1" applyFont="1" applyBorder="1" applyAlignment="1">
      <alignment horizontal="center" vertical="center"/>
      <protection/>
    </xf>
    <xf numFmtId="38" fontId="8" fillId="0" borderId="41" xfId="49" applyFont="1" applyBorder="1" applyAlignment="1">
      <alignment vertical="center"/>
    </xf>
    <xf numFmtId="38" fontId="8" fillId="0" borderId="44" xfId="49" applyFont="1" applyBorder="1" applyAlignment="1">
      <alignment vertical="center"/>
    </xf>
    <xf numFmtId="178" fontId="8" fillId="0" borderId="44" xfId="63" applyNumberFormat="1" applyFont="1" applyBorder="1" applyAlignment="1">
      <alignment horizontal="center" vertical="center"/>
      <protection/>
    </xf>
    <xf numFmtId="37" fontId="8" fillId="0" borderId="45" xfId="63" applyFont="1" applyBorder="1" applyAlignment="1" applyProtection="1">
      <alignment horizontal="center" vertical="center"/>
      <protection/>
    </xf>
    <xf numFmtId="37" fontId="8" fillId="0" borderId="46" xfId="63" applyFont="1" applyBorder="1" applyAlignment="1" applyProtection="1">
      <alignment horizontal="distributed" vertical="center"/>
      <protection/>
    </xf>
    <xf numFmtId="37" fontId="8" fillId="0" borderId="47" xfId="63" applyFont="1" applyBorder="1" applyAlignment="1" applyProtection="1">
      <alignment horizontal="center" vertical="center"/>
      <protection/>
    </xf>
    <xf numFmtId="38" fontId="8" fillId="0" borderId="47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178" fontId="8" fillId="0" borderId="48" xfId="63" applyNumberFormat="1" applyFont="1" applyBorder="1" applyAlignment="1">
      <alignment horizontal="center" vertical="center"/>
      <protection/>
    </xf>
    <xf numFmtId="37" fontId="8" fillId="0" borderId="49" xfId="63" applyFont="1" applyBorder="1" applyAlignment="1" applyProtection="1">
      <alignment horizontal="center" vertical="center"/>
      <protection/>
    </xf>
    <xf numFmtId="37" fontId="8" fillId="0" borderId="50" xfId="63" applyFont="1" applyBorder="1" applyAlignment="1" applyProtection="1">
      <alignment horizontal="distributed" vertical="center"/>
      <protection/>
    </xf>
    <xf numFmtId="37" fontId="8" fillId="0" borderId="51" xfId="63" applyFont="1" applyBorder="1" applyAlignment="1" applyProtection="1">
      <alignment horizontal="center" vertical="center"/>
      <protection/>
    </xf>
    <xf numFmtId="0" fontId="8" fillId="0" borderId="0" xfId="63" applyNumberFormat="1" applyFont="1" applyBorder="1" applyAlignment="1">
      <alignment vertical="center"/>
      <protection/>
    </xf>
    <xf numFmtId="38" fontId="8" fillId="0" borderId="51" xfId="49" applyFont="1" applyBorder="1" applyAlignment="1">
      <alignment vertical="center"/>
    </xf>
    <xf numFmtId="38" fontId="8" fillId="0" borderId="52" xfId="49" applyFont="1" applyBorder="1" applyAlignment="1">
      <alignment vertical="center"/>
    </xf>
    <xf numFmtId="178" fontId="8" fillId="0" borderId="52" xfId="63" applyNumberFormat="1" applyFont="1" applyBorder="1" applyAlignment="1">
      <alignment horizontal="center" vertical="center"/>
      <protection/>
    </xf>
    <xf numFmtId="37" fontId="8" fillId="0" borderId="37" xfId="63" applyFont="1" applyBorder="1" applyAlignment="1" applyProtection="1">
      <alignment horizontal="center" vertical="center"/>
      <protection/>
    </xf>
    <xf numFmtId="37" fontId="8" fillId="0" borderId="53" xfId="63" applyFont="1" applyBorder="1" applyAlignment="1" applyProtection="1">
      <alignment horizontal="distributed" vertical="center"/>
      <protection/>
    </xf>
    <xf numFmtId="37" fontId="8" fillId="0" borderId="38" xfId="63" applyFont="1" applyBorder="1" applyAlignment="1" applyProtection="1">
      <alignment horizontal="center" vertical="center"/>
      <protection/>
    </xf>
    <xf numFmtId="38" fontId="8" fillId="0" borderId="38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7" fontId="8" fillId="0" borderId="26" xfId="63" applyFont="1" applyBorder="1" applyAlignment="1" applyProtection="1">
      <alignment horizontal="center" vertical="center"/>
      <protection/>
    </xf>
    <xf numFmtId="37" fontId="8" fillId="0" borderId="18" xfId="63" applyFont="1" applyBorder="1" applyAlignment="1" applyProtection="1">
      <alignment horizontal="distributed" vertical="center"/>
      <protection/>
    </xf>
    <xf numFmtId="37" fontId="8" fillId="0" borderId="30" xfId="63" applyFont="1" applyBorder="1" applyAlignment="1" applyProtection="1">
      <alignment horizontal="center" vertical="center"/>
      <protection/>
    </xf>
    <xf numFmtId="38" fontId="8" fillId="0" borderId="30" xfId="49" applyFont="1" applyBorder="1" applyAlignment="1">
      <alignment vertical="center"/>
    </xf>
    <xf numFmtId="38" fontId="8" fillId="0" borderId="36" xfId="49" applyFont="1" applyBorder="1" applyAlignment="1">
      <alignment vertical="center"/>
    </xf>
    <xf numFmtId="178" fontId="8" fillId="0" borderId="36" xfId="63" applyNumberFormat="1" applyFont="1" applyBorder="1" applyAlignment="1">
      <alignment horizontal="center" vertical="center"/>
      <protection/>
    </xf>
    <xf numFmtId="0" fontId="8" fillId="0" borderId="0" xfId="63" applyNumberFormat="1" applyFont="1" applyAlignment="1">
      <alignment horizontal="center" vertical="center"/>
      <protection/>
    </xf>
    <xf numFmtId="0" fontId="8" fillId="33" borderId="54" xfId="61" applyNumberFormat="1" applyFont="1" applyFill="1" applyBorder="1" applyAlignment="1" applyProtection="1">
      <alignment horizontal="center" vertical="center" wrapText="1"/>
      <protection/>
    </xf>
    <xf numFmtId="0" fontId="8" fillId="33" borderId="25" xfId="61" applyNumberFormat="1" applyFont="1" applyFill="1" applyBorder="1" applyAlignment="1" applyProtection="1">
      <alignment horizontal="center" vertical="center" wrapText="1"/>
      <protection/>
    </xf>
    <xf numFmtId="0" fontId="8" fillId="33" borderId="10" xfId="61" applyNumberFormat="1" applyFont="1" applyFill="1" applyBorder="1" applyAlignment="1" applyProtection="1">
      <alignment horizontal="center" vertical="center" wrapText="1"/>
      <protection/>
    </xf>
    <xf numFmtId="0" fontId="8" fillId="33" borderId="36" xfId="61" applyNumberFormat="1" applyFont="1" applyFill="1" applyBorder="1" applyAlignment="1" applyProtection="1">
      <alignment horizontal="center" vertical="center" wrapText="1"/>
      <protection/>
    </xf>
    <xf numFmtId="0" fontId="7" fillId="0" borderId="0" xfId="61" applyNumberFormat="1" applyFont="1" applyBorder="1" applyAlignment="1" applyProtection="1">
      <alignment horizontal="right" vertical="center"/>
      <protection/>
    </xf>
    <xf numFmtId="0" fontId="7" fillId="33" borderId="37" xfId="61" applyNumberFormat="1" applyFont="1" applyFill="1" applyBorder="1" applyAlignment="1" applyProtection="1">
      <alignment horizontal="center" vertical="center" wrapText="1"/>
      <protection/>
    </xf>
    <xf numFmtId="0" fontId="7" fillId="33" borderId="55" xfId="61" applyNumberFormat="1" applyFont="1" applyFill="1" applyBorder="1" applyAlignment="1" applyProtection="1">
      <alignment horizontal="center" vertical="center" wrapText="1"/>
      <protection/>
    </xf>
    <xf numFmtId="0" fontId="7" fillId="33" borderId="56" xfId="61" applyNumberFormat="1" applyFont="1" applyFill="1" applyBorder="1" applyAlignment="1" applyProtection="1">
      <alignment horizontal="center" vertical="center" wrapText="1"/>
      <protection/>
    </xf>
    <xf numFmtId="0" fontId="7" fillId="33" borderId="37" xfId="61" applyNumberFormat="1" applyFont="1" applyFill="1" applyBorder="1" applyAlignment="1" applyProtection="1">
      <alignment horizontal="center" vertical="center"/>
      <protection/>
    </xf>
    <xf numFmtId="0" fontId="7" fillId="33" borderId="53" xfId="61" applyNumberFormat="1" applyFont="1" applyFill="1" applyBorder="1" applyAlignment="1" applyProtection="1">
      <alignment horizontal="center" vertical="center"/>
      <protection/>
    </xf>
    <xf numFmtId="0" fontId="7" fillId="33" borderId="38" xfId="61" applyNumberFormat="1" applyFont="1" applyFill="1" applyBorder="1" applyAlignment="1" applyProtection="1">
      <alignment horizontal="center" vertical="center"/>
      <protection/>
    </xf>
    <xf numFmtId="0" fontId="8" fillId="33" borderId="53" xfId="61" applyNumberFormat="1" applyFont="1" applyFill="1" applyBorder="1" applyAlignment="1" applyProtection="1">
      <alignment horizontal="center" vertical="center"/>
      <protection/>
    </xf>
    <xf numFmtId="0" fontId="8" fillId="33" borderId="56" xfId="61" applyNumberFormat="1" applyFont="1" applyFill="1" applyBorder="1" applyAlignment="1" applyProtection="1">
      <alignment horizontal="center" vertical="center"/>
      <protection/>
    </xf>
    <xf numFmtId="0" fontId="7" fillId="33" borderId="10" xfId="61" applyNumberFormat="1" applyFont="1" applyFill="1" applyBorder="1" applyAlignment="1" applyProtection="1">
      <alignment horizontal="center" vertical="center"/>
      <protection/>
    </xf>
    <xf numFmtId="0" fontId="7" fillId="33" borderId="36" xfId="61" applyNumberFormat="1" applyFont="1" applyFill="1" applyBorder="1" applyAlignment="1" applyProtection="1">
      <alignment horizontal="center" vertical="center"/>
      <protection/>
    </xf>
    <xf numFmtId="0" fontId="8" fillId="33" borderId="57" xfId="61" applyNumberFormat="1" applyFont="1" applyFill="1" applyBorder="1" applyAlignment="1" applyProtection="1">
      <alignment horizontal="center" vertical="center" wrapText="1"/>
      <protection/>
    </xf>
    <xf numFmtId="0" fontId="8" fillId="33" borderId="27" xfId="61" applyNumberFormat="1" applyFont="1" applyFill="1" applyBorder="1" applyAlignment="1" applyProtection="1">
      <alignment horizontal="center" vertical="center" wrapText="1"/>
      <protection/>
    </xf>
    <xf numFmtId="0" fontId="8" fillId="33" borderId="53" xfId="63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8" fillId="33" borderId="57" xfId="63" applyNumberFormat="1" applyFont="1" applyFill="1" applyBorder="1" applyAlignment="1" applyProtection="1">
      <alignment horizontal="center" vertical="center"/>
      <protection/>
    </xf>
    <xf numFmtId="0" fontId="8" fillId="33" borderId="58" xfId="63" applyNumberFormat="1" applyFont="1" applyFill="1" applyBorder="1" applyAlignment="1" applyProtection="1">
      <alignment horizontal="center" vertical="center"/>
      <protection/>
    </xf>
    <xf numFmtId="0" fontId="8" fillId="33" borderId="54" xfId="63" applyNumberFormat="1" applyFont="1" applyFill="1" applyBorder="1" applyAlignment="1" applyProtection="1">
      <alignment horizontal="center" vertical="center"/>
      <protection/>
    </xf>
    <xf numFmtId="0" fontId="8" fillId="33" borderId="59" xfId="63" applyNumberFormat="1" applyFont="1" applyFill="1" applyBorder="1" applyAlignment="1" applyProtection="1">
      <alignment horizontal="center" vertical="center"/>
      <protection/>
    </xf>
    <xf numFmtId="0" fontId="7" fillId="33" borderId="39" xfId="63" applyNumberFormat="1" applyFont="1" applyFill="1" applyBorder="1" applyAlignment="1" applyProtection="1">
      <alignment horizontal="center" vertical="center"/>
      <protection/>
    </xf>
    <xf numFmtId="0" fontId="7" fillId="33" borderId="32" xfId="63" applyNumberFormat="1" applyFont="1" applyFill="1" applyBorder="1" applyAlignment="1" applyProtection="1">
      <alignment horizontal="center" vertical="center"/>
      <protection/>
    </xf>
    <xf numFmtId="0" fontId="8" fillId="0" borderId="15" xfId="63" applyNumberFormat="1" applyFont="1" applyBorder="1" applyAlignment="1" applyProtection="1">
      <alignment horizontal="center" vertical="center"/>
      <protection/>
    </xf>
    <xf numFmtId="0" fontId="8" fillId="0" borderId="55" xfId="63" applyNumberFormat="1" applyFont="1" applyBorder="1" applyAlignment="1" applyProtection="1">
      <alignment horizontal="center" vertical="center"/>
      <protection/>
    </xf>
    <xf numFmtId="0" fontId="8" fillId="0" borderId="56" xfId="63" applyNumberFormat="1" applyFont="1" applyBorder="1" applyAlignment="1" applyProtection="1">
      <alignment horizontal="center" vertical="center"/>
      <protection/>
    </xf>
    <xf numFmtId="0" fontId="8" fillId="33" borderId="15" xfId="63" applyNumberFormat="1" applyFont="1" applyFill="1" applyBorder="1" applyAlignment="1" applyProtection="1">
      <alignment horizontal="center" vertical="center"/>
      <protection/>
    </xf>
    <xf numFmtId="0" fontId="8" fillId="33" borderId="55" xfId="63" applyNumberFormat="1" applyFont="1" applyFill="1" applyBorder="1" applyAlignment="1" applyProtection="1">
      <alignment horizontal="center" vertical="center"/>
      <protection/>
    </xf>
    <xf numFmtId="0" fontId="8" fillId="33" borderId="56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H20課06-1" xfId="62"/>
    <cellStyle name="標準_H20課06-2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168;&#9733;R1&#35506;06-2&#12288;&#35519;5,6,7,9,11,12,56,57,58,59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80" zoomScaleNormal="80" zoomScaleSheetLayoutView="80" zoomScalePageLayoutView="0" workbookViewId="0" topLeftCell="A1">
      <selection activeCell="B36" sqref="B36:G36"/>
    </sheetView>
  </sheetViews>
  <sheetFormatPr defaultColWidth="12.125" defaultRowHeight="19.5" customHeight="1"/>
  <cols>
    <col min="1" max="1" width="17.50390625" style="1" customWidth="1"/>
    <col min="2" max="2" width="11.75390625" style="1" customWidth="1"/>
    <col min="3" max="3" width="11.875" style="1" customWidth="1"/>
    <col min="4" max="4" width="12.125" style="1" customWidth="1"/>
    <col min="5" max="10" width="11.125" style="1" customWidth="1"/>
    <col min="11" max="16384" width="12.125" style="1" customWidth="1"/>
  </cols>
  <sheetData>
    <row r="1" spans="1:9" ht="19.5" customHeight="1">
      <c r="A1" s="2" t="s">
        <v>3</v>
      </c>
      <c r="B1" s="3"/>
      <c r="C1" s="3"/>
      <c r="D1" s="3"/>
      <c r="E1" s="3"/>
      <c r="F1" s="3"/>
      <c r="G1" s="3"/>
      <c r="H1" s="3"/>
      <c r="I1" s="3"/>
    </row>
    <row r="2" spans="1:10" ht="19.5" customHeight="1">
      <c r="A2" s="5" t="s">
        <v>24</v>
      </c>
      <c r="B2" s="3"/>
      <c r="C2" s="3"/>
      <c r="D2" s="3"/>
      <c r="E2" s="3"/>
      <c r="F2" s="3"/>
      <c r="G2" s="3"/>
      <c r="H2" s="3"/>
      <c r="I2" s="124" t="s">
        <v>29</v>
      </c>
      <c r="J2" s="124"/>
    </row>
    <row r="3" spans="1:10" ht="19.5" customHeight="1">
      <c r="A3" s="6" t="s">
        <v>25</v>
      </c>
      <c r="B3" s="129" t="s">
        <v>4</v>
      </c>
      <c r="C3" s="129"/>
      <c r="D3" s="125" t="s">
        <v>32</v>
      </c>
      <c r="E3" s="126"/>
      <c r="F3" s="126"/>
      <c r="G3" s="126"/>
      <c r="H3" s="126"/>
      <c r="I3" s="126"/>
      <c r="J3" s="127"/>
    </row>
    <row r="4" spans="1:10" ht="36" customHeight="1">
      <c r="A4" s="7" t="s">
        <v>26</v>
      </c>
      <c r="B4" s="16"/>
      <c r="C4" s="51" t="s">
        <v>5</v>
      </c>
      <c r="D4" s="53"/>
      <c r="E4" s="52" t="s">
        <v>6</v>
      </c>
      <c r="F4" s="52" t="s">
        <v>7</v>
      </c>
      <c r="G4" s="52" t="s">
        <v>31</v>
      </c>
      <c r="H4" s="52" t="s">
        <v>33</v>
      </c>
      <c r="I4" s="52" t="s">
        <v>34</v>
      </c>
      <c r="J4" s="52" t="s">
        <v>8</v>
      </c>
    </row>
    <row r="5" spans="1:10" ht="19.5" customHeight="1">
      <c r="A5" s="8" t="s">
        <v>9</v>
      </c>
      <c r="B5" s="18">
        <v>1836668</v>
      </c>
      <c r="C5" s="19">
        <v>146930</v>
      </c>
      <c r="D5" s="19">
        <v>5807130837</v>
      </c>
      <c r="E5" s="20" t="s">
        <v>28</v>
      </c>
      <c r="F5" s="20" t="s">
        <v>28</v>
      </c>
      <c r="G5" s="20" t="s">
        <v>28</v>
      </c>
      <c r="H5" s="20" t="s">
        <v>28</v>
      </c>
      <c r="I5" s="21" t="s">
        <v>28</v>
      </c>
      <c r="J5" s="21" t="s">
        <v>27</v>
      </c>
    </row>
    <row r="6" spans="1:10" ht="19.5" customHeight="1">
      <c r="A6" s="9" t="s">
        <v>10</v>
      </c>
      <c r="B6" s="22">
        <v>86505</v>
      </c>
      <c r="C6" s="23">
        <v>9802</v>
      </c>
      <c r="D6" s="19">
        <v>304960763</v>
      </c>
      <c r="E6" s="20" t="s">
        <v>28</v>
      </c>
      <c r="F6" s="20" t="s">
        <v>28</v>
      </c>
      <c r="G6" s="20" t="s">
        <v>28</v>
      </c>
      <c r="H6" s="20" t="s">
        <v>28</v>
      </c>
      <c r="I6" s="21" t="s">
        <v>28</v>
      </c>
      <c r="J6" s="21" t="s">
        <v>27</v>
      </c>
    </row>
    <row r="7" spans="1:10" ht="19.5" customHeight="1">
      <c r="A7" s="8" t="s">
        <v>0</v>
      </c>
      <c r="B7" s="18">
        <v>6249</v>
      </c>
      <c r="C7" s="19">
        <v>696</v>
      </c>
      <c r="D7" s="19">
        <v>20840326</v>
      </c>
      <c r="E7" s="20" t="s">
        <v>28</v>
      </c>
      <c r="F7" s="20" t="s">
        <v>28</v>
      </c>
      <c r="G7" s="20" t="s">
        <v>28</v>
      </c>
      <c r="H7" s="20" t="s">
        <v>28</v>
      </c>
      <c r="I7" s="21" t="s">
        <v>28</v>
      </c>
      <c r="J7" s="21" t="s">
        <v>27</v>
      </c>
    </row>
    <row r="8" spans="1:10" ht="19.5" customHeight="1">
      <c r="A8" s="8" t="s">
        <v>1</v>
      </c>
      <c r="B8" s="18">
        <v>280721</v>
      </c>
      <c r="C8" s="19">
        <v>28240</v>
      </c>
      <c r="D8" s="19">
        <v>580648013</v>
      </c>
      <c r="E8" s="20" t="s">
        <v>28</v>
      </c>
      <c r="F8" s="20" t="s">
        <v>28</v>
      </c>
      <c r="G8" s="20" t="s">
        <v>28</v>
      </c>
      <c r="H8" s="20" t="s">
        <v>28</v>
      </c>
      <c r="I8" s="21" t="s">
        <v>28</v>
      </c>
      <c r="J8" s="21" t="s">
        <v>27</v>
      </c>
    </row>
    <row r="9" spans="1:10" ht="19.5" customHeight="1">
      <c r="A9" s="8" t="s">
        <v>2</v>
      </c>
      <c r="B9" s="18">
        <v>23363</v>
      </c>
      <c r="C9" s="19">
        <v>621</v>
      </c>
      <c r="D9" s="19">
        <v>395794746</v>
      </c>
      <c r="E9" s="19">
        <v>168768298</v>
      </c>
      <c r="F9" s="24">
        <v>2977142</v>
      </c>
      <c r="G9" s="24">
        <v>48177901</v>
      </c>
      <c r="H9" s="19">
        <v>41110635</v>
      </c>
      <c r="I9" s="25">
        <v>2725430</v>
      </c>
      <c r="J9" s="25">
        <v>2232622</v>
      </c>
    </row>
    <row r="10" spans="1:10" ht="19.5" customHeight="1">
      <c r="A10" s="10" t="s">
        <v>11</v>
      </c>
      <c r="B10" s="26">
        <f>SUM(B5:B9)</f>
        <v>2233506</v>
      </c>
      <c r="C10" s="26">
        <f>SUM(C5:C9)</f>
        <v>186289</v>
      </c>
      <c r="D10" s="26">
        <f aca="true" t="shared" si="0" ref="D10:I10">SUM(D5:D9)</f>
        <v>7109374685</v>
      </c>
      <c r="E10" s="26">
        <f t="shared" si="0"/>
        <v>168768298</v>
      </c>
      <c r="F10" s="26">
        <f t="shared" si="0"/>
        <v>2977142</v>
      </c>
      <c r="G10" s="26">
        <f t="shared" si="0"/>
        <v>48177901</v>
      </c>
      <c r="H10" s="26">
        <f t="shared" si="0"/>
        <v>41110635</v>
      </c>
      <c r="I10" s="26">
        <f t="shared" si="0"/>
        <v>2725430</v>
      </c>
      <c r="J10" s="26">
        <f>SUM(J5:J9)</f>
        <v>2232622</v>
      </c>
    </row>
    <row r="11" spans="1:10" ht="19.5" customHeight="1">
      <c r="A11" s="3"/>
      <c r="B11" s="27"/>
      <c r="C11" s="28"/>
      <c r="D11" s="28"/>
      <c r="E11" s="28"/>
      <c r="F11" s="28"/>
      <c r="G11" s="28"/>
      <c r="H11" s="28"/>
      <c r="I11" s="27"/>
      <c r="J11" s="29"/>
    </row>
    <row r="12" spans="1:10" ht="19.5" customHeight="1">
      <c r="A12" s="6" t="s">
        <v>25</v>
      </c>
      <c r="B12" s="133" t="s">
        <v>12</v>
      </c>
      <c r="C12" s="128" t="s">
        <v>13</v>
      </c>
      <c r="D12" s="129"/>
      <c r="E12" s="129"/>
      <c r="F12" s="129"/>
      <c r="G12" s="129"/>
      <c r="H12" s="129"/>
      <c r="I12" s="130"/>
      <c r="J12" s="29"/>
    </row>
    <row r="13" spans="1:10" ht="36" customHeight="1">
      <c r="A13" s="7" t="s">
        <v>26</v>
      </c>
      <c r="B13" s="134"/>
      <c r="C13" s="30"/>
      <c r="D13" s="13" t="s">
        <v>14</v>
      </c>
      <c r="E13" s="14" t="s">
        <v>15</v>
      </c>
      <c r="F13" s="14" t="s">
        <v>30</v>
      </c>
      <c r="G13" s="15" t="s">
        <v>35</v>
      </c>
      <c r="H13" s="15" t="s">
        <v>36</v>
      </c>
      <c r="I13" s="15" t="s">
        <v>8</v>
      </c>
      <c r="J13" s="29"/>
    </row>
    <row r="14" spans="1:10" ht="19.5" customHeight="1">
      <c r="A14" s="11" t="s">
        <v>9</v>
      </c>
      <c r="B14" s="31">
        <v>2083332025</v>
      </c>
      <c r="C14" s="19">
        <v>3723798812</v>
      </c>
      <c r="D14" s="20" t="s">
        <v>27</v>
      </c>
      <c r="E14" s="20" t="s">
        <v>27</v>
      </c>
      <c r="F14" s="20" t="s">
        <v>27</v>
      </c>
      <c r="G14" s="20" t="s">
        <v>27</v>
      </c>
      <c r="H14" s="21" t="s">
        <v>27</v>
      </c>
      <c r="I14" s="21" t="s">
        <v>27</v>
      </c>
      <c r="J14" s="29"/>
    </row>
    <row r="15" spans="1:10" ht="19.5" customHeight="1">
      <c r="A15" s="9" t="s">
        <v>10</v>
      </c>
      <c r="B15" s="32">
        <v>99311355</v>
      </c>
      <c r="C15" s="23">
        <v>205649408</v>
      </c>
      <c r="D15" s="20" t="s">
        <v>27</v>
      </c>
      <c r="E15" s="20" t="s">
        <v>27</v>
      </c>
      <c r="F15" s="20" t="s">
        <v>27</v>
      </c>
      <c r="G15" s="20" t="s">
        <v>27</v>
      </c>
      <c r="H15" s="21" t="s">
        <v>27</v>
      </c>
      <c r="I15" s="21" t="s">
        <v>27</v>
      </c>
      <c r="J15" s="29"/>
    </row>
    <row r="16" spans="1:10" ht="19.5" customHeight="1">
      <c r="A16" s="8" t="s">
        <v>0</v>
      </c>
      <c r="B16" s="31">
        <v>8709163</v>
      </c>
      <c r="C16" s="19">
        <v>12131163</v>
      </c>
      <c r="D16" s="20" t="s">
        <v>27</v>
      </c>
      <c r="E16" s="20" t="s">
        <v>27</v>
      </c>
      <c r="F16" s="20" t="s">
        <v>27</v>
      </c>
      <c r="G16" s="20" t="s">
        <v>27</v>
      </c>
      <c r="H16" s="21" t="s">
        <v>27</v>
      </c>
      <c r="I16" s="21" t="s">
        <v>27</v>
      </c>
      <c r="J16" s="29"/>
    </row>
    <row r="17" spans="1:10" ht="19.5" customHeight="1">
      <c r="A17" s="8" t="s">
        <v>1</v>
      </c>
      <c r="B17" s="31">
        <v>262222372</v>
      </c>
      <c r="C17" s="19">
        <v>318425641</v>
      </c>
      <c r="D17" s="20" t="s">
        <v>27</v>
      </c>
      <c r="E17" s="20" t="s">
        <v>27</v>
      </c>
      <c r="F17" s="20" t="s">
        <v>27</v>
      </c>
      <c r="G17" s="20" t="s">
        <v>27</v>
      </c>
      <c r="H17" s="21" t="s">
        <v>27</v>
      </c>
      <c r="I17" s="21" t="s">
        <v>27</v>
      </c>
      <c r="J17" s="29"/>
    </row>
    <row r="18" spans="1:10" ht="19.5" customHeight="1">
      <c r="A18" s="8" t="s">
        <v>2</v>
      </c>
      <c r="B18" s="31">
        <v>30405962</v>
      </c>
      <c r="C18" s="19">
        <v>365388784</v>
      </c>
      <c r="D18" s="19">
        <v>166317445</v>
      </c>
      <c r="E18" s="33">
        <v>2911553</v>
      </c>
      <c r="F18" s="34">
        <v>48101286</v>
      </c>
      <c r="G18" s="34">
        <v>40965367</v>
      </c>
      <c r="H18" s="34">
        <v>2712099</v>
      </c>
      <c r="I18" s="34">
        <v>2149103</v>
      </c>
      <c r="J18" s="29"/>
    </row>
    <row r="19" spans="1:10" ht="19.5" customHeight="1">
      <c r="A19" s="10" t="s">
        <v>11</v>
      </c>
      <c r="B19" s="31">
        <f aca="true" t="shared" si="1" ref="B19:I19">SUM(B14:B18)</f>
        <v>2483980877</v>
      </c>
      <c r="C19" s="31">
        <f t="shared" si="1"/>
        <v>4625393808</v>
      </c>
      <c r="D19" s="31">
        <f t="shared" si="1"/>
        <v>166317445</v>
      </c>
      <c r="E19" s="31">
        <f t="shared" si="1"/>
        <v>2911553</v>
      </c>
      <c r="F19" s="31">
        <f t="shared" si="1"/>
        <v>48101286</v>
      </c>
      <c r="G19" s="31">
        <f t="shared" si="1"/>
        <v>40965367</v>
      </c>
      <c r="H19" s="35">
        <f t="shared" si="1"/>
        <v>2712099</v>
      </c>
      <c r="I19" s="35">
        <f t="shared" si="1"/>
        <v>2149103</v>
      </c>
      <c r="J19" s="29"/>
    </row>
    <row r="20" spans="1:10" ht="19.5" customHeight="1">
      <c r="A20" s="12"/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19.5" customHeight="1">
      <c r="A21" s="6" t="s">
        <v>25</v>
      </c>
      <c r="B21" s="128" t="s">
        <v>16</v>
      </c>
      <c r="C21" s="129"/>
      <c r="D21" s="129"/>
      <c r="E21" s="129"/>
      <c r="F21" s="129"/>
      <c r="G21" s="129"/>
      <c r="H21" s="130"/>
      <c r="I21" s="27"/>
      <c r="J21" s="29"/>
    </row>
    <row r="22" spans="1:10" ht="36" customHeight="1">
      <c r="A22" s="7" t="s">
        <v>26</v>
      </c>
      <c r="B22" s="36"/>
      <c r="C22" s="13" t="s">
        <v>14</v>
      </c>
      <c r="D22" s="14" t="s">
        <v>15</v>
      </c>
      <c r="E22" s="14" t="s">
        <v>30</v>
      </c>
      <c r="F22" s="15" t="s">
        <v>35</v>
      </c>
      <c r="G22" s="15" t="s">
        <v>36</v>
      </c>
      <c r="H22" s="15" t="s">
        <v>8</v>
      </c>
      <c r="I22" s="27"/>
      <c r="J22" s="29"/>
    </row>
    <row r="23" spans="1:10" ht="19.5" customHeight="1">
      <c r="A23" s="8" t="s">
        <v>9</v>
      </c>
      <c r="B23" s="18">
        <v>264932694</v>
      </c>
      <c r="C23" s="20" t="s">
        <v>27</v>
      </c>
      <c r="D23" s="20" t="s">
        <v>27</v>
      </c>
      <c r="E23" s="20" t="s">
        <v>27</v>
      </c>
      <c r="F23" s="20" t="s">
        <v>27</v>
      </c>
      <c r="G23" s="37" t="s">
        <v>27</v>
      </c>
      <c r="H23" s="37" t="s">
        <v>27</v>
      </c>
      <c r="I23" s="38"/>
      <c r="J23" s="29"/>
    </row>
    <row r="24" spans="1:10" ht="19.5" customHeight="1">
      <c r="A24" s="9" t="s">
        <v>10</v>
      </c>
      <c r="B24" s="18">
        <v>14606214</v>
      </c>
      <c r="C24" s="20" t="s">
        <v>27</v>
      </c>
      <c r="D24" s="20" t="s">
        <v>27</v>
      </c>
      <c r="E24" s="20" t="s">
        <v>27</v>
      </c>
      <c r="F24" s="20" t="s">
        <v>27</v>
      </c>
      <c r="G24" s="39" t="s">
        <v>27</v>
      </c>
      <c r="H24" s="39" t="s">
        <v>27</v>
      </c>
      <c r="I24" s="38"/>
      <c r="J24" s="29"/>
    </row>
    <row r="25" spans="1:10" ht="19.5" customHeight="1">
      <c r="A25" s="8" t="s">
        <v>0</v>
      </c>
      <c r="B25" s="18">
        <v>740941</v>
      </c>
      <c r="C25" s="20" t="s">
        <v>27</v>
      </c>
      <c r="D25" s="20" t="s">
        <v>27</v>
      </c>
      <c r="E25" s="20" t="s">
        <v>27</v>
      </c>
      <c r="F25" s="20" t="s">
        <v>27</v>
      </c>
      <c r="G25" s="39" t="s">
        <v>27</v>
      </c>
      <c r="H25" s="39" t="s">
        <v>27</v>
      </c>
      <c r="I25" s="38"/>
      <c r="J25" s="29"/>
    </row>
    <row r="26" spans="1:10" ht="19.5" customHeight="1">
      <c r="A26" s="8" t="s">
        <v>1</v>
      </c>
      <c r="B26" s="18">
        <v>22473110</v>
      </c>
      <c r="C26" s="20" t="s">
        <v>27</v>
      </c>
      <c r="D26" s="20" t="s">
        <v>27</v>
      </c>
      <c r="E26" s="20" t="s">
        <v>27</v>
      </c>
      <c r="F26" s="20" t="s">
        <v>27</v>
      </c>
      <c r="G26" s="39" t="s">
        <v>27</v>
      </c>
      <c r="H26" s="39" t="s">
        <v>27</v>
      </c>
      <c r="I26" s="38"/>
      <c r="J26" s="29"/>
    </row>
    <row r="27" spans="1:10" ht="19.5" customHeight="1">
      <c r="A27" s="8" t="s">
        <v>2</v>
      </c>
      <c r="B27" s="40">
        <v>17202955</v>
      </c>
      <c r="C27" s="41">
        <v>6026762</v>
      </c>
      <c r="D27" s="41">
        <v>190807</v>
      </c>
      <c r="E27" s="42">
        <v>1824161</v>
      </c>
      <c r="F27" s="43">
        <v>1598660</v>
      </c>
      <c r="G27" s="43">
        <v>98408</v>
      </c>
      <c r="H27" s="43">
        <v>79908</v>
      </c>
      <c r="I27" s="38"/>
      <c r="J27" s="29"/>
    </row>
    <row r="28" spans="1:10" ht="19.5" customHeight="1">
      <c r="A28" s="10" t="s">
        <v>11</v>
      </c>
      <c r="B28" s="34">
        <f aca="true" t="shared" si="2" ref="B28:H28">SUM(B23:B27)</f>
        <v>319955914</v>
      </c>
      <c r="C28" s="34">
        <f t="shared" si="2"/>
        <v>6026762</v>
      </c>
      <c r="D28" s="34">
        <f t="shared" si="2"/>
        <v>190807</v>
      </c>
      <c r="E28" s="34">
        <f t="shared" si="2"/>
        <v>1824161</v>
      </c>
      <c r="F28" s="34">
        <f t="shared" si="2"/>
        <v>1598660</v>
      </c>
      <c r="G28" s="34">
        <f t="shared" si="2"/>
        <v>98408</v>
      </c>
      <c r="H28" s="34">
        <f t="shared" si="2"/>
        <v>79908</v>
      </c>
      <c r="I28" s="38"/>
      <c r="J28" s="29"/>
    </row>
    <row r="29" spans="1:10" ht="19.5" customHeight="1">
      <c r="A29" s="12"/>
      <c r="B29" s="28"/>
      <c r="C29" s="28"/>
      <c r="D29" s="28"/>
      <c r="E29" s="44"/>
      <c r="F29" s="28"/>
      <c r="G29" s="45"/>
      <c r="H29" s="45"/>
      <c r="I29" s="45"/>
      <c r="J29" s="29"/>
    </row>
    <row r="30" spans="1:10" ht="19.5" customHeight="1">
      <c r="A30" s="6" t="s">
        <v>25</v>
      </c>
      <c r="B30" s="135" t="s">
        <v>17</v>
      </c>
      <c r="C30" s="120" t="s">
        <v>18</v>
      </c>
      <c r="D30" s="122" t="s">
        <v>19</v>
      </c>
      <c r="E30" s="122" t="s">
        <v>20</v>
      </c>
      <c r="F30" s="131" t="s">
        <v>21</v>
      </c>
      <c r="G30" s="132"/>
      <c r="H30" s="46"/>
      <c r="I30" s="38"/>
      <c r="J30" s="29"/>
    </row>
    <row r="31" spans="1:10" ht="36" customHeight="1">
      <c r="A31" s="7" t="s">
        <v>26</v>
      </c>
      <c r="B31" s="136"/>
      <c r="C31" s="121"/>
      <c r="D31" s="123"/>
      <c r="E31" s="123"/>
      <c r="F31" s="46"/>
      <c r="G31" s="17" t="s">
        <v>22</v>
      </c>
      <c r="H31" s="47"/>
      <c r="I31" s="48"/>
      <c r="J31" s="29"/>
    </row>
    <row r="32" spans="1:10" ht="19.5" customHeight="1">
      <c r="A32" s="8" t="s">
        <v>9</v>
      </c>
      <c r="B32" s="32">
        <v>14598119</v>
      </c>
      <c r="C32" s="49">
        <v>34345</v>
      </c>
      <c r="D32" s="49">
        <v>37130</v>
      </c>
      <c r="E32" s="49">
        <v>20246</v>
      </c>
      <c r="F32" s="34">
        <v>250202040</v>
      </c>
      <c r="G32" s="50">
        <v>7666211</v>
      </c>
      <c r="H32" s="40"/>
      <c r="I32" s="38"/>
      <c r="J32" s="29"/>
    </row>
    <row r="33" spans="1:10" ht="19.5" customHeight="1">
      <c r="A33" s="9" t="s">
        <v>10</v>
      </c>
      <c r="B33" s="31">
        <v>825271</v>
      </c>
      <c r="C33" s="24">
        <v>4978</v>
      </c>
      <c r="D33" s="24">
        <v>2803</v>
      </c>
      <c r="E33" s="24">
        <v>1467</v>
      </c>
      <c r="F33" s="50">
        <v>13769272</v>
      </c>
      <c r="G33" s="50">
        <v>234921</v>
      </c>
      <c r="H33" s="40"/>
      <c r="I33" s="38"/>
      <c r="J33" s="29"/>
    </row>
    <row r="34" spans="1:10" ht="19.5" customHeight="1">
      <c r="A34" s="8" t="s">
        <v>0</v>
      </c>
      <c r="B34" s="31">
        <v>26039</v>
      </c>
      <c r="C34" s="24">
        <v>93</v>
      </c>
      <c r="D34" s="24">
        <v>83</v>
      </c>
      <c r="E34" s="24">
        <v>23</v>
      </c>
      <c r="F34" s="50">
        <v>714703</v>
      </c>
      <c r="G34" s="50">
        <v>11565</v>
      </c>
      <c r="H34" s="40"/>
      <c r="I34" s="38"/>
      <c r="J34" s="29"/>
    </row>
    <row r="35" spans="1:10" ht="19.5" customHeight="1">
      <c r="A35" s="8" t="s">
        <v>1</v>
      </c>
      <c r="B35" s="31">
        <v>1420221</v>
      </c>
      <c r="C35" s="24">
        <v>2348</v>
      </c>
      <c r="D35" s="24">
        <v>59328</v>
      </c>
      <c r="E35" s="24">
        <v>12715</v>
      </c>
      <c r="F35" s="50">
        <v>20936391</v>
      </c>
      <c r="G35" s="50">
        <v>167537</v>
      </c>
      <c r="H35" s="40"/>
      <c r="I35" s="38"/>
      <c r="J35" s="29"/>
    </row>
    <row r="36" spans="1:10" ht="19.5" customHeight="1">
      <c r="A36" s="8" t="s">
        <v>2</v>
      </c>
      <c r="B36" s="31">
        <v>781463</v>
      </c>
      <c r="C36" s="24">
        <v>1</v>
      </c>
      <c r="D36" s="24">
        <v>106275</v>
      </c>
      <c r="E36" s="24">
        <v>210847</v>
      </c>
      <c r="F36" s="50">
        <v>16103714</v>
      </c>
      <c r="G36" s="50">
        <v>33660</v>
      </c>
      <c r="H36" s="40"/>
      <c r="I36" s="38"/>
      <c r="J36" s="29"/>
    </row>
    <row r="37" spans="1:10" ht="19.5" customHeight="1">
      <c r="A37" s="10" t="s">
        <v>11</v>
      </c>
      <c r="B37" s="31">
        <f aca="true" t="shared" si="3" ref="B37:G37">SUM(B32:B36)</f>
        <v>17651113</v>
      </c>
      <c r="C37" s="31">
        <f t="shared" si="3"/>
        <v>41765</v>
      </c>
      <c r="D37" s="31">
        <f t="shared" si="3"/>
        <v>205619</v>
      </c>
      <c r="E37" s="31">
        <f t="shared" si="3"/>
        <v>245298</v>
      </c>
      <c r="F37" s="31">
        <f t="shared" si="3"/>
        <v>301726120</v>
      </c>
      <c r="G37" s="31">
        <f t="shared" si="3"/>
        <v>8113894</v>
      </c>
      <c r="H37" s="40"/>
      <c r="I37" s="38"/>
      <c r="J37" s="29"/>
    </row>
    <row r="38" spans="1:10" ht="19.5" customHeight="1">
      <c r="A38" s="4" t="s">
        <v>23</v>
      </c>
      <c r="B38" s="38"/>
      <c r="C38" s="38"/>
      <c r="D38" s="38"/>
      <c r="E38" s="38"/>
      <c r="F38" s="38"/>
      <c r="G38" s="38"/>
      <c r="H38" s="38"/>
      <c r="I38" s="38"/>
      <c r="J38" s="29"/>
    </row>
  </sheetData>
  <sheetProtection/>
  <mergeCells count="11">
    <mergeCell ref="B30:B31"/>
    <mergeCell ref="C30:C31"/>
    <mergeCell ref="D30:D31"/>
    <mergeCell ref="E30:E31"/>
    <mergeCell ref="I2:J2"/>
    <mergeCell ref="D3:J3"/>
    <mergeCell ref="B21:H21"/>
    <mergeCell ref="C12:I12"/>
    <mergeCell ref="F30:G30"/>
    <mergeCell ref="B3:C3"/>
    <mergeCell ref="B12:B13"/>
  </mergeCells>
  <printOptions/>
  <pageMargins left="0.5905511811023623" right="0.5905511811023623" top="0.5905511811023623" bottom="0.5905511811023623" header="0.31496062992125984" footer="0.31496062992125984"/>
  <pageSetup firstPageNumber="31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0"/>
  <sheetViews>
    <sheetView view="pageBreakPreview" zoomScale="80" zoomScaleSheetLayoutView="80" zoomScalePageLayoutView="0" workbookViewId="0" topLeftCell="A1">
      <selection activeCell="J11" sqref="J11"/>
    </sheetView>
  </sheetViews>
  <sheetFormatPr defaultColWidth="11.00390625" defaultRowHeight="13.5" customHeight="1"/>
  <cols>
    <col min="1" max="1" width="1.25" style="119" customWidth="1"/>
    <col min="2" max="2" width="8.125" style="119" customWidth="1"/>
    <col min="3" max="3" width="1.25" style="119" customWidth="1"/>
    <col min="4" max="4" width="11.75390625" style="65" customWidth="1"/>
    <col min="5" max="8" width="10.00390625" style="65" customWidth="1"/>
    <col min="9" max="9" width="11.75390625" style="65" customWidth="1"/>
    <col min="10" max="14" width="7.25390625" style="65" customWidth="1"/>
    <col min="15" max="15" width="1.25" style="119" customWidth="1"/>
    <col min="16" max="16" width="8.125" style="119" customWidth="1"/>
    <col min="17" max="17" width="1.25" style="119" customWidth="1"/>
    <col min="18" max="18" width="11.75390625" style="65" customWidth="1"/>
    <col min="19" max="22" width="10.00390625" style="65" customWidth="1"/>
    <col min="23" max="23" width="11.75390625" style="65" customWidth="1"/>
    <col min="24" max="28" width="7.25390625" style="65" customWidth="1"/>
    <col min="29" max="29" width="1.25" style="119" customWidth="1"/>
    <col min="30" max="30" width="8.125" style="119" customWidth="1"/>
    <col min="31" max="31" width="1.25" style="119" customWidth="1"/>
    <col min="32" max="32" width="11.75390625" style="65" customWidth="1"/>
    <col min="33" max="36" width="10.00390625" style="65" customWidth="1"/>
    <col min="37" max="37" width="11.75390625" style="65" customWidth="1"/>
    <col min="38" max="42" width="7.25390625" style="65" customWidth="1"/>
    <col min="43" max="43" width="1.25" style="119" customWidth="1"/>
    <col min="44" max="44" width="8.125" style="119" customWidth="1"/>
    <col min="45" max="45" width="1.25" style="119" customWidth="1"/>
    <col min="46" max="46" width="11.75390625" style="65" customWidth="1"/>
    <col min="47" max="50" width="10.00390625" style="65" customWidth="1"/>
    <col min="51" max="51" width="11.75390625" style="65" customWidth="1"/>
    <col min="52" max="56" width="7.25390625" style="65" customWidth="1"/>
    <col min="57" max="16384" width="11.00390625" style="65" customWidth="1"/>
  </cols>
  <sheetData>
    <row r="1" spans="1:52" s="57" customFormat="1" ht="13.5" customHeight="1">
      <c r="A1" s="54" t="s">
        <v>37</v>
      </c>
      <c r="B1" s="55"/>
      <c r="C1" s="55"/>
      <c r="D1" s="56"/>
      <c r="E1" s="56"/>
      <c r="F1" s="56"/>
      <c r="G1" s="56"/>
      <c r="H1" s="56"/>
      <c r="I1" s="56"/>
      <c r="J1" s="56"/>
      <c r="O1" s="55"/>
      <c r="P1" s="55"/>
      <c r="Q1" s="55"/>
      <c r="R1" s="56"/>
      <c r="S1" s="56"/>
      <c r="T1" s="56"/>
      <c r="U1" s="56"/>
      <c r="V1" s="56"/>
      <c r="W1" s="56"/>
      <c r="X1" s="56"/>
      <c r="AC1" s="55"/>
      <c r="AD1" s="55"/>
      <c r="AE1" s="55"/>
      <c r="AF1" s="56"/>
      <c r="AG1" s="56"/>
      <c r="AH1" s="56"/>
      <c r="AI1" s="56"/>
      <c r="AJ1" s="56"/>
      <c r="AK1" s="56"/>
      <c r="AL1" s="56"/>
      <c r="AQ1" s="55"/>
      <c r="AR1" s="55"/>
      <c r="AS1" s="55"/>
      <c r="AT1" s="56"/>
      <c r="AU1" s="56"/>
      <c r="AV1" s="56"/>
      <c r="AW1" s="56"/>
      <c r="AX1" s="56"/>
      <c r="AY1" s="56"/>
      <c r="AZ1" s="56"/>
    </row>
    <row r="2" spans="2:51" s="57" customFormat="1" ht="13.5" customHeight="1">
      <c r="B2" s="55" t="s">
        <v>38</v>
      </c>
      <c r="C2" s="55"/>
      <c r="D2" s="58"/>
      <c r="E2" s="58"/>
      <c r="F2" s="58"/>
      <c r="G2" s="58"/>
      <c r="H2" s="58"/>
      <c r="I2" s="58"/>
      <c r="O2" s="55"/>
      <c r="P2" s="55" t="s">
        <v>39</v>
      </c>
      <c r="Q2" s="55"/>
      <c r="R2" s="58"/>
      <c r="S2" s="58"/>
      <c r="T2" s="58"/>
      <c r="U2" s="58"/>
      <c r="V2" s="58"/>
      <c r="W2" s="58"/>
      <c r="AC2" s="55"/>
      <c r="AD2" s="55" t="s">
        <v>40</v>
      </c>
      <c r="AE2" s="55"/>
      <c r="AF2" s="58"/>
      <c r="AG2" s="58"/>
      <c r="AH2" s="58"/>
      <c r="AI2" s="58"/>
      <c r="AJ2" s="58"/>
      <c r="AK2" s="58"/>
      <c r="AQ2" s="55"/>
      <c r="AR2" s="55" t="s">
        <v>41</v>
      </c>
      <c r="AS2" s="55"/>
      <c r="AT2" s="58"/>
      <c r="AU2" s="58"/>
      <c r="AV2" s="58"/>
      <c r="AW2" s="58"/>
      <c r="AX2" s="58"/>
      <c r="AY2" s="58"/>
    </row>
    <row r="3" spans="1:56" s="57" customFormat="1" ht="13.5" customHeight="1">
      <c r="A3" s="55"/>
      <c r="B3" s="55"/>
      <c r="C3" s="55"/>
      <c r="D3" s="58"/>
      <c r="E3" s="58"/>
      <c r="F3" s="58"/>
      <c r="G3" s="58"/>
      <c r="H3" s="58"/>
      <c r="I3" s="58"/>
      <c r="N3" s="59" t="s">
        <v>42</v>
      </c>
      <c r="O3" s="55"/>
      <c r="P3" s="55"/>
      <c r="Q3" s="55"/>
      <c r="R3" s="58"/>
      <c r="S3" s="58"/>
      <c r="T3" s="58"/>
      <c r="U3" s="58"/>
      <c r="V3" s="58"/>
      <c r="W3" s="58"/>
      <c r="AB3" s="59" t="s">
        <v>43</v>
      </c>
      <c r="AC3" s="55"/>
      <c r="AD3" s="55"/>
      <c r="AE3" s="55"/>
      <c r="AF3" s="58"/>
      <c r="AG3" s="58"/>
      <c r="AH3" s="58"/>
      <c r="AI3" s="58"/>
      <c r="AJ3" s="58"/>
      <c r="AK3" s="58"/>
      <c r="AP3" s="59" t="s">
        <v>43</v>
      </c>
      <c r="AQ3" s="55"/>
      <c r="AR3" s="55"/>
      <c r="AS3" s="55"/>
      <c r="AT3" s="58"/>
      <c r="AU3" s="58"/>
      <c r="AV3" s="58"/>
      <c r="AW3" s="58"/>
      <c r="AX3" s="58"/>
      <c r="AY3" s="58"/>
      <c r="BD3" s="59" t="s">
        <v>43</v>
      </c>
    </row>
    <row r="4" spans="1:56" ht="13.5" customHeight="1">
      <c r="A4" s="60"/>
      <c r="B4" s="137" t="s">
        <v>44</v>
      </c>
      <c r="C4" s="61"/>
      <c r="D4" s="140" t="s">
        <v>45</v>
      </c>
      <c r="E4" s="142" t="s">
        <v>46</v>
      </c>
      <c r="F4" s="142" t="s">
        <v>47</v>
      </c>
      <c r="G4" s="62" t="s">
        <v>48</v>
      </c>
      <c r="H4" s="63" t="s">
        <v>49</v>
      </c>
      <c r="I4" s="144" t="s">
        <v>50</v>
      </c>
      <c r="J4" s="149" t="s">
        <v>51</v>
      </c>
      <c r="K4" s="150"/>
      <c r="L4" s="150"/>
      <c r="M4" s="150"/>
      <c r="N4" s="151"/>
      <c r="O4" s="64"/>
      <c r="P4" s="137" t="s">
        <v>44</v>
      </c>
      <c r="Q4" s="61"/>
      <c r="R4" s="140" t="s">
        <v>45</v>
      </c>
      <c r="S4" s="142" t="s">
        <v>46</v>
      </c>
      <c r="T4" s="142" t="s">
        <v>47</v>
      </c>
      <c r="U4" s="62" t="s">
        <v>48</v>
      </c>
      <c r="V4" s="63" t="s">
        <v>49</v>
      </c>
      <c r="W4" s="144" t="s">
        <v>50</v>
      </c>
      <c r="X4" s="149" t="s">
        <v>51</v>
      </c>
      <c r="Y4" s="150"/>
      <c r="Z4" s="150"/>
      <c r="AA4" s="150"/>
      <c r="AB4" s="151"/>
      <c r="AC4" s="64"/>
      <c r="AD4" s="137" t="s">
        <v>44</v>
      </c>
      <c r="AE4" s="61"/>
      <c r="AF4" s="140" t="s">
        <v>45</v>
      </c>
      <c r="AG4" s="142" t="s">
        <v>46</v>
      </c>
      <c r="AH4" s="142" t="s">
        <v>47</v>
      </c>
      <c r="AI4" s="62" t="s">
        <v>48</v>
      </c>
      <c r="AJ4" s="63" t="s">
        <v>49</v>
      </c>
      <c r="AK4" s="144" t="s">
        <v>50</v>
      </c>
      <c r="AL4" s="149" t="s">
        <v>52</v>
      </c>
      <c r="AM4" s="150"/>
      <c r="AN4" s="150"/>
      <c r="AO4" s="150"/>
      <c r="AP4" s="151"/>
      <c r="AQ4" s="64"/>
      <c r="AR4" s="137" t="s">
        <v>44</v>
      </c>
      <c r="AS4" s="61"/>
      <c r="AT4" s="140" t="s">
        <v>45</v>
      </c>
      <c r="AU4" s="142" t="s">
        <v>46</v>
      </c>
      <c r="AV4" s="142" t="s">
        <v>47</v>
      </c>
      <c r="AW4" s="62" t="s">
        <v>48</v>
      </c>
      <c r="AX4" s="63" t="s">
        <v>49</v>
      </c>
      <c r="AY4" s="144" t="s">
        <v>50</v>
      </c>
      <c r="AZ4" s="146" t="s">
        <v>51</v>
      </c>
      <c r="BA4" s="147"/>
      <c r="BB4" s="147"/>
      <c r="BC4" s="147"/>
      <c r="BD4" s="148"/>
    </row>
    <row r="5" spans="1:56" ht="13.5" customHeight="1">
      <c r="A5" s="66"/>
      <c r="B5" s="138"/>
      <c r="C5" s="67"/>
      <c r="D5" s="141"/>
      <c r="E5" s="143"/>
      <c r="F5" s="143"/>
      <c r="G5" s="68" t="s">
        <v>53</v>
      </c>
      <c r="H5" s="69" t="s">
        <v>54</v>
      </c>
      <c r="I5" s="145"/>
      <c r="J5" s="70" t="s">
        <v>55</v>
      </c>
      <c r="K5" s="71" t="s">
        <v>56</v>
      </c>
      <c r="L5" s="71" t="s">
        <v>57</v>
      </c>
      <c r="M5" s="71" t="s">
        <v>58</v>
      </c>
      <c r="N5" s="72" t="s">
        <v>59</v>
      </c>
      <c r="O5" s="70"/>
      <c r="P5" s="138"/>
      <c r="Q5" s="67"/>
      <c r="R5" s="141"/>
      <c r="S5" s="143"/>
      <c r="T5" s="143"/>
      <c r="U5" s="68" t="s">
        <v>53</v>
      </c>
      <c r="V5" s="69" t="s">
        <v>54</v>
      </c>
      <c r="W5" s="145"/>
      <c r="X5" s="70" t="s">
        <v>55</v>
      </c>
      <c r="Y5" s="71" t="s">
        <v>56</v>
      </c>
      <c r="Z5" s="71" t="s">
        <v>57</v>
      </c>
      <c r="AA5" s="71" t="s">
        <v>58</v>
      </c>
      <c r="AB5" s="72" t="s">
        <v>59</v>
      </c>
      <c r="AC5" s="70"/>
      <c r="AD5" s="138"/>
      <c r="AE5" s="67"/>
      <c r="AF5" s="141"/>
      <c r="AG5" s="143"/>
      <c r="AH5" s="143"/>
      <c r="AI5" s="68" t="s">
        <v>53</v>
      </c>
      <c r="AJ5" s="69" t="s">
        <v>54</v>
      </c>
      <c r="AK5" s="145"/>
      <c r="AL5" s="70" t="s">
        <v>55</v>
      </c>
      <c r="AM5" s="71" t="s">
        <v>56</v>
      </c>
      <c r="AN5" s="71" t="s">
        <v>57</v>
      </c>
      <c r="AO5" s="71" t="s">
        <v>58</v>
      </c>
      <c r="AP5" s="72" t="s">
        <v>59</v>
      </c>
      <c r="AQ5" s="70"/>
      <c r="AR5" s="138"/>
      <c r="AS5" s="67"/>
      <c r="AT5" s="141"/>
      <c r="AU5" s="143"/>
      <c r="AV5" s="143"/>
      <c r="AW5" s="68" t="s">
        <v>53</v>
      </c>
      <c r="AX5" s="69" t="s">
        <v>54</v>
      </c>
      <c r="AY5" s="145"/>
      <c r="AZ5" s="66" t="s">
        <v>55</v>
      </c>
      <c r="BA5" s="73" t="s">
        <v>56</v>
      </c>
      <c r="BB5" s="73" t="s">
        <v>57</v>
      </c>
      <c r="BC5" s="73" t="s">
        <v>58</v>
      </c>
      <c r="BD5" s="74" t="s">
        <v>59</v>
      </c>
    </row>
    <row r="6" spans="1:56" ht="13.5" customHeight="1">
      <c r="A6" s="75"/>
      <c r="B6" s="139"/>
      <c r="C6" s="76"/>
      <c r="D6" s="77" t="s">
        <v>60</v>
      </c>
      <c r="E6" s="78" t="s">
        <v>61</v>
      </c>
      <c r="F6" s="78" t="s">
        <v>62</v>
      </c>
      <c r="G6" s="78" t="s">
        <v>63</v>
      </c>
      <c r="H6" s="79" t="s">
        <v>64</v>
      </c>
      <c r="I6" s="80" t="s">
        <v>65</v>
      </c>
      <c r="J6" s="81" t="s">
        <v>66</v>
      </c>
      <c r="K6" s="82" t="s">
        <v>67</v>
      </c>
      <c r="L6" s="82" t="s">
        <v>68</v>
      </c>
      <c r="M6" s="82" t="s">
        <v>69</v>
      </c>
      <c r="N6" s="83" t="s">
        <v>70</v>
      </c>
      <c r="O6" s="81"/>
      <c r="P6" s="139"/>
      <c r="Q6" s="76"/>
      <c r="R6" s="77" t="s">
        <v>60</v>
      </c>
      <c r="S6" s="78" t="s">
        <v>61</v>
      </c>
      <c r="T6" s="78" t="s">
        <v>62</v>
      </c>
      <c r="U6" s="78" t="s">
        <v>63</v>
      </c>
      <c r="V6" s="79" t="s">
        <v>64</v>
      </c>
      <c r="W6" s="80" t="s">
        <v>65</v>
      </c>
      <c r="X6" s="81" t="s">
        <v>66</v>
      </c>
      <c r="Y6" s="82" t="s">
        <v>67</v>
      </c>
      <c r="Z6" s="82" t="s">
        <v>68</v>
      </c>
      <c r="AA6" s="82" t="s">
        <v>71</v>
      </c>
      <c r="AB6" s="83" t="s">
        <v>70</v>
      </c>
      <c r="AC6" s="81"/>
      <c r="AD6" s="139"/>
      <c r="AE6" s="76"/>
      <c r="AF6" s="77" t="s">
        <v>60</v>
      </c>
      <c r="AG6" s="78" t="s">
        <v>61</v>
      </c>
      <c r="AH6" s="78" t="s">
        <v>62</v>
      </c>
      <c r="AI6" s="78" t="s">
        <v>63</v>
      </c>
      <c r="AJ6" s="79" t="s">
        <v>64</v>
      </c>
      <c r="AK6" s="80" t="s">
        <v>65</v>
      </c>
      <c r="AL6" s="81" t="s">
        <v>66</v>
      </c>
      <c r="AM6" s="82" t="s">
        <v>67</v>
      </c>
      <c r="AN6" s="82" t="s">
        <v>68</v>
      </c>
      <c r="AO6" s="82" t="s">
        <v>69</v>
      </c>
      <c r="AP6" s="83" t="s">
        <v>70</v>
      </c>
      <c r="AQ6" s="81"/>
      <c r="AR6" s="139"/>
      <c r="AS6" s="76"/>
      <c r="AT6" s="77" t="s">
        <v>60</v>
      </c>
      <c r="AU6" s="78" t="s">
        <v>61</v>
      </c>
      <c r="AV6" s="78" t="s">
        <v>62</v>
      </c>
      <c r="AW6" s="78" t="s">
        <v>63</v>
      </c>
      <c r="AX6" s="79" t="s">
        <v>72</v>
      </c>
      <c r="AY6" s="80" t="s">
        <v>65</v>
      </c>
      <c r="AZ6" s="75" t="s">
        <v>66</v>
      </c>
      <c r="BA6" s="84" t="s">
        <v>67</v>
      </c>
      <c r="BB6" s="84" t="s">
        <v>68</v>
      </c>
      <c r="BC6" s="84" t="s">
        <v>69</v>
      </c>
      <c r="BD6" s="85" t="s">
        <v>70</v>
      </c>
    </row>
    <row r="7" spans="1:56" ht="13.5" customHeight="1">
      <c r="A7" s="86"/>
      <c r="B7" s="87" t="s">
        <v>73</v>
      </c>
      <c r="C7" s="88"/>
      <c r="D7" s="89">
        <v>332551</v>
      </c>
      <c r="E7" s="90">
        <v>14703</v>
      </c>
      <c r="F7" s="90">
        <v>103</v>
      </c>
      <c r="G7" s="90">
        <v>59443</v>
      </c>
      <c r="H7" s="90">
        <v>3619</v>
      </c>
      <c r="I7" s="90">
        <f>SUM(D7:H7)</f>
        <v>410419</v>
      </c>
      <c r="J7" s="91">
        <f>D7/I7</f>
        <v>0.8102719416011442</v>
      </c>
      <c r="K7" s="91">
        <f aca="true" t="shared" si="0" ref="K7:K66">E7/I7</f>
        <v>0.03582436485640285</v>
      </c>
      <c r="L7" s="91">
        <f>F7/I7</f>
        <v>0.0002509630402101267</v>
      </c>
      <c r="M7" s="91">
        <f>G7/I7</f>
        <v>0.14483491261369477</v>
      </c>
      <c r="N7" s="91">
        <f>H7/I7</f>
        <v>0.008817817888548045</v>
      </c>
      <c r="O7" s="86"/>
      <c r="P7" s="87" t="s">
        <v>73</v>
      </c>
      <c r="Q7" s="88"/>
      <c r="R7" s="89">
        <v>1074533380</v>
      </c>
      <c r="S7" s="90">
        <v>52645974</v>
      </c>
      <c r="T7" s="90">
        <v>344374</v>
      </c>
      <c r="U7" s="90">
        <v>107779423</v>
      </c>
      <c r="V7" s="90">
        <v>48796504</v>
      </c>
      <c r="W7" s="90">
        <f aca="true" t="shared" si="1" ref="W7:W66">SUM(R7:V7)</f>
        <v>1284099655</v>
      </c>
      <c r="X7" s="91">
        <f aca="true" t="shared" si="2" ref="X7:X66">R7/W7</f>
        <v>0.8367990566900355</v>
      </c>
      <c r="Y7" s="91">
        <f aca="true" t="shared" si="3" ref="Y7:Y66">S7/W7</f>
        <v>0.04099835538075898</v>
      </c>
      <c r="Z7" s="91">
        <f aca="true" t="shared" si="4" ref="Z7:Z66">T7/W7</f>
        <v>0.00026818323535800654</v>
      </c>
      <c r="AA7" s="91">
        <f aca="true" t="shared" si="5" ref="AA7:AA66">U7/W7</f>
        <v>0.08393384624030602</v>
      </c>
      <c r="AB7" s="91">
        <f aca="true" t="shared" si="6" ref="AB7:AB66">V7/W7</f>
        <v>0.03800055845354152</v>
      </c>
      <c r="AC7" s="86"/>
      <c r="AD7" s="87" t="s">
        <v>73</v>
      </c>
      <c r="AE7" s="88"/>
      <c r="AF7" s="89">
        <v>693370124</v>
      </c>
      <c r="AG7" s="90">
        <v>35956789</v>
      </c>
      <c r="AH7" s="90">
        <v>218776</v>
      </c>
      <c r="AI7" s="90">
        <v>54343987</v>
      </c>
      <c r="AJ7" s="90">
        <v>44260011</v>
      </c>
      <c r="AK7" s="90">
        <f aca="true" t="shared" si="7" ref="AK7:AK66">SUM(AF7:AJ7)</f>
        <v>828149687</v>
      </c>
      <c r="AL7" s="91">
        <f aca="true" t="shared" si="8" ref="AL7:AL66">AF7/AK7</f>
        <v>0.8372521717803898</v>
      </c>
      <c r="AM7" s="91">
        <f aca="true" t="shared" si="9" ref="AM7:AM66">AG7/AK7</f>
        <v>0.04341822446405151</v>
      </c>
      <c r="AN7" s="91">
        <f aca="true" t="shared" si="10" ref="AN7:AN66">AH7/AK7</f>
        <v>0.00026417446439244984</v>
      </c>
      <c r="AO7" s="91">
        <f aca="true" t="shared" si="11" ref="AO7:AO66">AI7/AK7</f>
        <v>0.06562097148990409</v>
      </c>
      <c r="AP7" s="91">
        <f aca="true" t="shared" si="12" ref="AP7:AP66">AJ7/AK7</f>
        <v>0.0534444578012622</v>
      </c>
      <c r="AQ7" s="86"/>
      <c r="AR7" s="87" t="s">
        <v>73</v>
      </c>
      <c r="AS7" s="88"/>
      <c r="AT7" s="89">
        <v>52468061</v>
      </c>
      <c r="AU7" s="90">
        <v>2718340</v>
      </c>
      <c r="AV7" s="90">
        <v>17038</v>
      </c>
      <c r="AW7" s="90">
        <v>4031839</v>
      </c>
      <c r="AX7" s="90">
        <v>2212514</v>
      </c>
      <c r="AY7" s="90">
        <f aca="true" t="shared" si="13" ref="AY7:AY66">SUM(AT7:AX7)</f>
        <v>61447792</v>
      </c>
      <c r="AZ7" s="91">
        <f aca="true" t="shared" si="14" ref="AZ7:AZ66">AT7/AY7</f>
        <v>0.8538640574750025</v>
      </c>
      <c r="BA7" s="91">
        <f aca="true" t="shared" si="15" ref="BA7:BA66">AU7/AY7</f>
        <v>0.044238204686020285</v>
      </c>
      <c r="BB7" s="91">
        <f>AV7/AY7</f>
        <v>0.00027727603296144474</v>
      </c>
      <c r="BC7" s="91">
        <f aca="true" t="shared" si="16" ref="BC7:BC66">AW7/AY7</f>
        <v>0.06561405819105753</v>
      </c>
      <c r="BD7" s="91">
        <f aca="true" t="shared" si="17" ref="BD7:BD66">AX7/AY7</f>
        <v>0.03600640361495821</v>
      </c>
    </row>
    <row r="8" spans="1:56" ht="13.5" customHeight="1">
      <c r="A8" s="86"/>
      <c r="B8" s="87" t="s">
        <v>74</v>
      </c>
      <c r="C8" s="88"/>
      <c r="D8" s="92">
        <v>609886</v>
      </c>
      <c r="E8" s="93">
        <v>27895</v>
      </c>
      <c r="F8" s="93">
        <v>174</v>
      </c>
      <c r="G8" s="93">
        <v>74005</v>
      </c>
      <c r="H8" s="93">
        <v>8723</v>
      </c>
      <c r="I8" s="93">
        <f aca="true" t="shared" si="18" ref="I8:I66">SUM(D8:H8)</f>
        <v>720683</v>
      </c>
      <c r="J8" s="94">
        <f aca="true" t="shared" si="19" ref="J8:J66">D8/I8</f>
        <v>0.8462611161911686</v>
      </c>
      <c r="K8" s="94">
        <f t="shared" si="0"/>
        <v>0.03870633829298041</v>
      </c>
      <c r="L8" s="94">
        <f aca="true" t="shared" si="20" ref="L8:L66">F8/I8</f>
        <v>0.00024143763624228683</v>
      </c>
      <c r="M8" s="94">
        <f aca="true" t="shared" si="21" ref="M8:M66">G8/I8</f>
        <v>0.10268731189718643</v>
      </c>
      <c r="N8" s="94">
        <f aca="true" t="shared" si="22" ref="N8:N66">H8/I8</f>
        <v>0.01210379598242223</v>
      </c>
      <c r="O8" s="86"/>
      <c r="P8" s="87" t="s">
        <v>74</v>
      </c>
      <c r="Q8" s="88"/>
      <c r="R8" s="92">
        <v>2073534216</v>
      </c>
      <c r="S8" s="93">
        <v>109105354</v>
      </c>
      <c r="T8" s="93">
        <v>694952</v>
      </c>
      <c r="U8" s="93">
        <v>187583881</v>
      </c>
      <c r="V8" s="93">
        <v>218830899</v>
      </c>
      <c r="W8" s="93">
        <f t="shared" si="1"/>
        <v>2589749302</v>
      </c>
      <c r="X8" s="94">
        <f t="shared" si="2"/>
        <v>0.8006698619046485</v>
      </c>
      <c r="Y8" s="94">
        <f t="shared" si="3"/>
        <v>0.04212969723198327</v>
      </c>
      <c r="Z8" s="94">
        <f t="shared" si="4"/>
        <v>0.00026834721008064586</v>
      </c>
      <c r="AA8" s="94">
        <f t="shared" si="5"/>
        <v>0.07243322002447633</v>
      </c>
      <c r="AB8" s="94">
        <f t="shared" si="6"/>
        <v>0.0844988736288112</v>
      </c>
      <c r="AC8" s="86"/>
      <c r="AD8" s="87" t="s">
        <v>74</v>
      </c>
      <c r="AE8" s="88"/>
      <c r="AF8" s="92">
        <v>1384613073</v>
      </c>
      <c r="AG8" s="93">
        <v>77534091</v>
      </c>
      <c r="AH8" s="93">
        <v>440631</v>
      </c>
      <c r="AI8" s="93">
        <v>114440141</v>
      </c>
      <c r="AJ8" s="93">
        <v>206862233</v>
      </c>
      <c r="AK8" s="93">
        <f t="shared" si="7"/>
        <v>1783890169</v>
      </c>
      <c r="AL8" s="94">
        <f t="shared" si="8"/>
        <v>0.7761761890173856</v>
      </c>
      <c r="AM8" s="94">
        <f t="shared" si="9"/>
        <v>0.043463489147128095</v>
      </c>
      <c r="AN8" s="94">
        <f t="shared" si="10"/>
        <v>0.00024700567762364297</v>
      </c>
      <c r="AO8" s="94">
        <f t="shared" si="11"/>
        <v>0.06415201058266497</v>
      </c>
      <c r="AP8" s="94">
        <f t="shared" si="12"/>
        <v>0.11596130557519767</v>
      </c>
      <c r="AQ8" s="86"/>
      <c r="AR8" s="87" t="s">
        <v>74</v>
      </c>
      <c r="AS8" s="88"/>
      <c r="AT8" s="92">
        <v>104737039</v>
      </c>
      <c r="AU8" s="93">
        <v>5820361</v>
      </c>
      <c r="AV8" s="93">
        <v>33666</v>
      </c>
      <c r="AW8" s="93">
        <v>8586272</v>
      </c>
      <c r="AX8" s="93">
        <v>9584221</v>
      </c>
      <c r="AY8" s="93">
        <f t="shared" si="13"/>
        <v>128761559</v>
      </c>
      <c r="AZ8" s="94">
        <f t="shared" si="14"/>
        <v>0.81341853743787</v>
      </c>
      <c r="BA8" s="94">
        <f t="shared" si="15"/>
        <v>0.045202629148036334</v>
      </c>
      <c r="BB8" s="94">
        <f aca="true" t="shared" si="23" ref="BB8:BB66">AV8/AY8</f>
        <v>0.00026146002162027256</v>
      </c>
      <c r="BC8" s="94">
        <f t="shared" si="16"/>
        <v>0.066683504507739</v>
      </c>
      <c r="BD8" s="94">
        <f t="shared" si="17"/>
        <v>0.07443386888473445</v>
      </c>
    </row>
    <row r="9" spans="1:56" ht="13.5" customHeight="1">
      <c r="A9" s="86"/>
      <c r="B9" s="87" t="s">
        <v>75</v>
      </c>
      <c r="C9" s="88"/>
      <c r="D9" s="92">
        <v>35329</v>
      </c>
      <c r="E9" s="93">
        <v>1818</v>
      </c>
      <c r="F9" s="93">
        <v>62</v>
      </c>
      <c r="G9" s="93">
        <v>7132</v>
      </c>
      <c r="H9" s="93">
        <v>374</v>
      </c>
      <c r="I9" s="93">
        <f t="shared" si="18"/>
        <v>44715</v>
      </c>
      <c r="J9" s="94">
        <f t="shared" si="19"/>
        <v>0.7900928100190093</v>
      </c>
      <c r="K9" s="94">
        <f t="shared" si="0"/>
        <v>0.04065749748406575</v>
      </c>
      <c r="L9" s="94">
        <f t="shared" si="20"/>
        <v>0.001386559320138656</v>
      </c>
      <c r="M9" s="94">
        <f t="shared" si="21"/>
        <v>0.1594990495359499</v>
      </c>
      <c r="N9" s="94">
        <f t="shared" si="22"/>
        <v>0.008364083640836408</v>
      </c>
      <c r="O9" s="86"/>
      <c r="P9" s="87" t="s">
        <v>75</v>
      </c>
      <c r="Q9" s="88"/>
      <c r="R9" s="92">
        <v>99811259</v>
      </c>
      <c r="S9" s="93">
        <v>5939763</v>
      </c>
      <c r="T9" s="93">
        <v>151963</v>
      </c>
      <c r="U9" s="93">
        <v>11135537</v>
      </c>
      <c r="V9" s="93">
        <v>3266264</v>
      </c>
      <c r="W9" s="93">
        <f t="shared" si="1"/>
        <v>120304786</v>
      </c>
      <c r="X9" s="94">
        <f t="shared" si="2"/>
        <v>0.8296532691558921</v>
      </c>
      <c r="Y9" s="94">
        <f t="shared" si="3"/>
        <v>0.04937262429443164</v>
      </c>
      <c r="Z9" s="94">
        <f t="shared" si="4"/>
        <v>0.0012631500794989153</v>
      </c>
      <c r="AA9" s="94">
        <f t="shared" si="5"/>
        <v>0.09256104740504671</v>
      </c>
      <c r="AB9" s="94">
        <f t="shared" si="6"/>
        <v>0.027149909065130626</v>
      </c>
      <c r="AC9" s="86"/>
      <c r="AD9" s="87" t="s">
        <v>75</v>
      </c>
      <c r="AE9" s="88"/>
      <c r="AF9" s="92">
        <v>60971304</v>
      </c>
      <c r="AG9" s="93">
        <v>3938210</v>
      </c>
      <c r="AH9" s="93">
        <v>85181</v>
      </c>
      <c r="AI9" s="93">
        <v>5155406</v>
      </c>
      <c r="AJ9" s="93">
        <v>2814675</v>
      </c>
      <c r="AK9" s="93">
        <f t="shared" si="7"/>
        <v>72964776</v>
      </c>
      <c r="AL9" s="94">
        <f t="shared" si="8"/>
        <v>0.8356265494462698</v>
      </c>
      <c r="AM9" s="94">
        <f t="shared" si="9"/>
        <v>0.053974125816544684</v>
      </c>
      <c r="AN9" s="94">
        <f t="shared" si="10"/>
        <v>0.00116742632088667</v>
      </c>
      <c r="AO9" s="94">
        <f t="shared" si="11"/>
        <v>0.07065609301671809</v>
      </c>
      <c r="AP9" s="94">
        <f t="shared" si="12"/>
        <v>0.03857580539958075</v>
      </c>
      <c r="AQ9" s="86"/>
      <c r="AR9" s="87" t="s">
        <v>75</v>
      </c>
      <c r="AS9" s="88"/>
      <c r="AT9" s="92">
        <v>3469521</v>
      </c>
      <c r="AU9" s="93">
        <v>227236</v>
      </c>
      <c r="AV9" s="93">
        <v>4910</v>
      </c>
      <c r="AW9" s="93">
        <v>287095</v>
      </c>
      <c r="AX9" s="93">
        <v>124194</v>
      </c>
      <c r="AY9" s="93">
        <f t="shared" si="13"/>
        <v>4112956</v>
      </c>
      <c r="AZ9" s="94">
        <f t="shared" si="14"/>
        <v>0.8435589877450671</v>
      </c>
      <c r="BA9" s="94">
        <f t="shared" si="15"/>
        <v>0.055248828336602676</v>
      </c>
      <c r="BB9" s="94">
        <f t="shared" si="23"/>
        <v>0.0011937886036223096</v>
      </c>
      <c r="BC9" s="94">
        <f t="shared" si="16"/>
        <v>0.06980259453298308</v>
      </c>
      <c r="BD9" s="94">
        <f t="shared" si="17"/>
        <v>0.03019580078172487</v>
      </c>
    </row>
    <row r="10" spans="1:56" ht="13.5" customHeight="1">
      <c r="A10" s="86"/>
      <c r="B10" s="87" t="s">
        <v>76</v>
      </c>
      <c r="C10" s="88"/>
      <c r="D10" s="92">
        <v>107629</v>
      </c>
      <c r="E10" s="93">
        <v>5273</v>
      </c>
      <c r="F10" s="93">
        <v>826</v>
      </c>
      <c r="G10" s="93">
        <v>15292</v>
      </c>
      <c r="H10" s="93">
        <v>1779</v>
      </c>
      <c r="I10" s="93">
        <f t="shared" si="18"/>
        <v>130799</v>
      </c>
      <c r="J10" s="94">
        <f t="shared" si="19"/>
        <v>0.8228579729202823</v>
      </c>
      <c r="K10" s="94">
        <f t="shared" si="0"/>
        <v>0.04031376386669623</v>
      </c>
      <c r="L10" s="94">
        <f t="shared" si="20"/>
        <v>0.00631503298954885</v>
      </c>
      <c r="M10" s="94">
        <f t="shared" si="21"/>
        <v>0.11691220880893585</v>
      </c>
      <c r="N10" s="94">
        <f t="shared" si="22"/>
        <v>0.013601021414536809</v>
      </c>
      <c r="O10" s="86"/>
      <c r="P10" s="87" t="s">
        <v>76</v>
      </c>
      <c r="Q10" s="88"/>
      <c r="R10" s="92">
        <v>335628893</v>
      </c>
      <c r="S10" s="93">
        <v>19482033</v>
      </c>
      <c r="T10" s="93">
        <v>2902003</v>
      </c>
      <c r="U10" s="93">
        <v>30449736</v>
      </c>
      <c r="V10" s="93">
        <v>24470553</v>
      </c>
      <c r="W10" s="93">
        <f t="shared" si="1"/>
        <v>412933218</v>
      </c>
      <c r="X10" s="94">
        <f t="shared" si="2"/>
        <v>0.8127921861689509</v>
      </c>
      <c r="Y10" s="94">
        <f t="shared" si="3"/>
        <v>0.0471796216694778</v>
      </c>
      <c r="Z10" s="94">
        <f t="shared" si="4"/>
        <v>0.007027778036495964</v>
      </c>
      <c r="AA10" s="94">
        <f t="shared" si="5"/>
        <v>0.07374009809014687</v>
      </c>
      <c r="AB10" s="94">
        <f t="shared" si="6"/>
        <v>0.059260316034928436</v>
      </c>
      <c r="AC10" s="86"/>
      <c r="AD10" s="87" t="s">
        <v>76</v>
      </c>
      <c r="AE10" s="88"/>
      <c r="AF10" s="92">
        <v>214444256</v>
      </c>
      <c r="AG10" s="93">
        <v>13021935</v>
      </c>
      <c r="AH10" s="93">
        <v>1703120</v>
      </c>
      <c r="AI10" s="93">
        <v>16408535</v>
      </c>
      <c r="AJ10" s="93">
        <v>22052616</v>
      </c>
      <c r="AK10" s="93">
        <f t="shared" si="7"/>
        <v>267630462</v>
      </c>
      <c r="AL10" s="94">
        <f t="shared" si="8"/>
        <v>0.8012699839826155</v>
      </c>
      <c r="AM10" s="94">
        <f t="shared" si="9"/>
        <v>0.048656400705238106</v>
      </c>
      <c r="AN10" s="94">
        <f t="shared" si="10"/>
        <v>0.006363700108248515</v>
      </c>
      <c r="AO10" s="94">
        <f t="shared" si="11"/>
        <v>0.06131041615135724</v>
      </c>
      <c r="AP10" s="94">
        <f t="shared" si="12"/>
        <v>0.08239949905254058</v>
      </c>
      <c r="AQ10" s="86"/>
      <c r="AR10" s="87" t="s">
        <v>76</v>
      </c>
      <c r="AS10" s="88"/>
      <c r="AT10" s="92">
        <v>12114959</v>
      </c>
      <c r="AU10" s="93">
        <v>735643</v>
      </c>
      <c r="AV10" s="93">
        <v>98359</v>
      </c>
      <c r="AW10" s="93">
        <v>921267</v>
      </c>
      <c r="AX10" s="93">
        <v>889043</v>
      </c>
      <c r="AY10" s="93">
        <f t="shared" si="13"/>
        <v>14759271</v>
      </c>
      <c r="AZ10" s="94">
        <f t="shared" si="14"/>
        <v>0.8208372215673796</v>
      </c>
      <c r="BA10" s="94">
        <f t="shared" si="15"/>
        <v>0.04984277339985153</v>
      </c>
      <c r="BB10" s="94">
        <f t="shared" si="23"/>
        <v>0.006664218036243118</v>
      </c>
      <c r="BC10" s="94">
        <f t="shared" si="16"/>
        <v>0.06241954633125173</v>
      </c>
      <c r="BD10" s="94">
        <f t="shared" si="17"/>
        <v>0.06023624066527405</v>
      </c>
    </row>
    <row r="11" spans="1:56" ht="13.5" customHeight="1">
      <c r="A11" s="86"/>
      <c r="B11" s="87" t="s">
        <v>77</v>
      </c>
      <c r="C11" s="88"/>
      <c r="D11" s="92">
        <v>18756</v>
      </c>
      <c r="E11" s="93">
        <v>941</v>
      </c>
      <c r="F11" s="93">
        <v>24</v>
      </c>
      <c r="G11" s="93">
        <v>3300</v>
      </c>
      <c r="H11" s="93">
        <v>197</v>
      </c>
      <c r="I11" s="93">
        <f t="shared" si="18"/>
        <v>23218</v>
      </c>
      <c r="J11" s="94">
        <f t="shared" si="19"/>
        <v>0.8078215177879232</v>
      </c>
      <c r="K11" s="94">
        <f t="shared" si="0"/>
        <v>0.040528899991385994</v>
      </c>
      <c r="L11" s="94">
        <f t="shared" si="20"/>
        <v>0.001033680764923766</v>
      </c>
      <c r="M11" s="94">
        <f t="shared" si="21"/>
        <v>0.14213110517701782</v>
      </c>
      <c r="N11" s="94">
        <f t="shared" si="22"/>
        <v>0.008484796278749247</v>
      </c>
      <c r="O11" s="86"/>
      <c r="P11" s="87" t="s">
        <v>77</v>
      </c>
      <c r="Q11" s="88"/>
      <c r="R11" s="92">
        <v>53295143</v>
      </c>
      <c r="S11" s="93">
        <v>2922695</v>
      </c>
      <c r="T11" s="93">
        <v>70275</v>
      </c>
      <c r="U11" s="93">
        <v>5299952</v>
      </c>
      <c r="V11" s="93">
        <v>2340323</v>
      </c>
      <c r="W11" s="93">
        <f t="shared" si="1"/>
        <v>63928388</v>
      </c>
      <c r="X11" s="94">
        <f t="shared" si="2"/>
        <v>0.8336694333665976</v>
      </c>
      <c r="Y11" s="94">
        <f t="shared" si="3"/>
        <v>0.045718265256430364</v>
      </c>
      <c r="Z11" s="94">
        <f t="shared" si="4"/>
        <v>0.001099276897143097</v>
      </c>
      <c r="AA11" s="94">
        <f t="shared" si="5"/>
        <v>0.08290451497072004</v>
      </c>
      <c r="AB11" s="94">
        <f t="shared" si="6"/>
        <v>0.03660850950910885</v>
      </c>
      <c r="AC11" s="86"/>
      <c r="AD11" s="87" t="s">
        <v>77</v>
      </c>
      <c r="AE11" s="88"/>
      <c r="AF11" s="92">
        <v>32661703</v>
      </c>
      <c r="AG11" s="93">
        <v>1911238</v>
      </c>
      <c r="AH11" s="93">
        <v>41110</v>
      </c>
      <c r="AI11" s="93">
        <v>2423735</v>
      </c>
      <c r="AJ11" s="93">
        <v>2096306</v>
      </c>
      <c r="AK11" s="93">
        <f t="shared" si="7"/>
        <v>39134092</v>
      </c>
      <c r="AL11" s="94">
        <f t="shared" si="8"/>
        <v>0.8346099610539066</v>
      </c>
      <c r="AM11" s="94">
        <f t="shared" si="9"/>
        <v>0.048838184363648965</v>
      </c>
      <c r="AN11" s="94">
        <f t="shared" si="10"/>
        <v>0.001050490707692924</v>
      </c>
      <c r="AO11" s="94">
        <f t="shared" si="11"/>
        <v>0.061934105945271455</v>
      </c>
      <c r="AP11" s="94">
        <f t="shared" si="12"/>
        <v>0.05356725792948001</v>
      </c>
      <c r="AQ11" s="86"/>
      <c r="AR11" s="87" t="s">
        <v>77</v>
      </c>
      <c r="AS11" s="88"/>
      <c r="AT11" s="92">
        <v>1848735</v>
      </c>
      <c r="AU11" s="93">
        <v>109028</v>
      </c>
      <c r="AV11" s="93">
        <v>2406</v>
      </c>
      <c r="AW11" s="93">
        <v>134632</v>
      </c>
      <c r="AX11" s="93">
        <v>78531</v>
      </c>
      <c r="AY11" s="93">
        <f t="shared" si="13"/>
        <v>2173332</v>
      </c>
      <c r="AZ11" s="94">
        <f t="shared" si="14"/>
        <v>0.8506454605186874</v>
      </c>
      <c r="BA11" s="94">
        <f t="shared" si="15"/>
        <v>0.05016628844557573</v>
      </c>
      <c r="BB11" s="94">
        <f t="shared" si="23"/>
        <v>0.0011070558938993213</v>
      </c>
      <c r="BC11" s="94">
        <f t="shared" si="16"/>
        <v>0.061947277268268264</v>
      </c>
      <c r="BD11" s="94">
        <f t="shared" si="17"/>
        <v>0.036133917873569246</v>
      </c>
    </row>
    <row r="12" spans="1:56" ht="13.5" customHeight="1">
      <c r="A12" s="95"/>
      <c r="B12" s="96" t="s">
        <v>78</v>
      </c>
      <c r="C12" s="97"/>
      <c r="D12" s="98">
        <v>43763</v>
      </c>
      <c r="E12" s="99">
        <v>2035</v>
      </c>
      <c r="F12" s="99">
        <v>85</v>
      </c>
      <c r="G12" s="99">
        <v>6435</v>
      </c>
      <c r="H12" s="99">
        <v>437</v>
      </c>
      <c r="I12" s="99">
        <f t="shared" si="18"/>
        <v>52755</v>
      </c>
      <c r="J12" s="100">
        <f t="shared" si="19"/>
        <v>0.829551701260544</v>
      </c>
      <c r="K12" s="100">
        <f t="shared" si="0"/>
        <v>0.038574542697374654</v>
      </c>
      <c r="L12" s="100">
        <f t="shared" si="20"/>
        <v>0.001611221685148327</v>
      </c>
      <c r="M12" s="100">
        <f t="shared" si="21"/>
        <v>0.12197895934034689</v>
      </c>
      <c r="N12" s="100">
        <f t="shared" si="22"/>
        <v>0.008283575016586105</v>
      </c>
      <c r="O12" s="95"/>
      <c r="P12" s="96" t="s">
        <v>78</v>
      </c>
      <c r="Q12" s="97"/>
      <c r="R12" s="98">
        <v>126072091</v>
      </c>
      <c r="S12" s="99">
        <v>6505573</v>
      </c>
      <c r="T12" s="99">
        <v>216037</v>
      </c>
      <c r="U12" s="99">
        <v>11077225</v>
      </c>
      <c r="V12" s="99">
        <v>4023549</v>
      </c>
      <c r="W12" s="99">
        <f t="shared" si="1"/>
        <v>147894475</v>
      </c>
      <c r="X12" s="100">
        <f t="shared" si="2"/>
        <v>0.8524462526406075</v>
      </c>
      <c r="Y12" s="100">
        <f t="shared" si="3"/>
        <v>0.04398793802134934</v>
      </c>
      <c r="Z12" s="100">
        <f t="shared" si="4"/>
        <v>0.0014607509847815478</v>
      </c>
      <c r="AA12" s="100">
        <f t="shared" si="5"/>
        <v>0.07489951872779561</v>
      </c>
      <c r="AB12" s="100">
        <f t="shared" si="6"/>
        <v>0.02720553962546606</v>
      </c>
      <c r="AC12" s="95"/>
      <c r="AD12" s="96" t="s">
        <v>78</v>
      </c>
      <c r="AE12" s="97"/>
      <c r="AF12" s="98">
        <v>77946537</v>
      </c>
      <c r="AG12" s="99">
        <v>4230937</v>
      </c>
      <c r="AH12" s="99">
        <v>120590</v>
      </c>
      <c r="AI12" s="99">
        <v>5352665</v>
      </c>
      <c r="AJ12" s="99">
        <v>3476801</v>
      </c>
      <c r="AK12" s="99">
        <f t="shared" si="7"/>
        <v>91127530</v>
      </c>
      <c r="AL12" s="100">
        <f t="shared" si="8"/>
        <v>0.8553566304277094</v>
      </c>
      <c r="AM12" s="100">
        <f t="shared" si="9"/>
        <v>0.04642874661477163</v>
      </c>
      <c r="AN12" s="100">
        <f t="shared" si="10"/>
        <v>0.0013233103102871329</v>
      </c>
      <c r="AO12" s="100">
        <f t="shared" si="11"/>
        <v>0.058738177145808736</v>
      </c>
      <c r="AP12" s="100">
        <f t="shared" si="12"/>
        <v>0.038153135501423116</v>
      </c>
      <c r="AQ12" s="95"/>
      <c r="AR12" s="96" t="s">
        <v>78</v>
      </c>
      <c r="AS12" s="97"/>
      <c r="AT12" s="98">
        <v>4420337</v>
      </c>
      <c r="AU12" s="99">
        <v>240473</v>
      </c>
      <c r="AV12" s="99">
        <v>6923</v>
      </c>
      <c r="AW12" s="99">
        <v>298134</v>
      </c>
      <c r="AX12" s="99">
        <v>149190</v>
      </c>
      <c r="AY12" s="99">
        <f t="shared" si="13"/>
        <v>5115057</v>
      </c>
      <c r="AZ12" s="100">
        <f t="shared" si="14"/>
        <v>0.8641813766689208</v>
      </c>
      <c r="BA12" s="100">
        <f t="shared" si="15"/>
        <v>0.04701277033667464</v>
      </c>
      <c r="BB12" s="100">
        <f t="shared" si="23"/>
        <v>0.0013534551032373637</v>
      </c>
      <c r="BC12" s="100">
        <f t="shared" si="16"/>
        <v>0.05828556749220976</v>
      </c>
      <c r="BD12" s="100">
        <f t="shared" si="17"/>
        <v>0.02916683039895743</v>
      </c>
    </row>
    <row r="13" spans="1:56" ht="13.5" customHeight="1">
      <c r="A13" s="86"/>
      <c r="B13" s="87" t="s">
        <v>79</v>
      </c>
      <c r="C13" s="88"/>
      <c r="D13" s="92">
        <v>15036</v>
      </c>
      <c r="E13" s="93">
        <v>750</v>
      </c>
      <c r="F13" s="93">
        <v>18</v>
      </c>
      <c r="G13" s="93">
        <v>2276</v>
      </c>
      <c r="H13" s="93">
        <v>119</v>
      </c>
      <c r="I13" s="93">
        <f t="shared" si="18"/>
        <v>18199</v>
      </c>
      <c r="J13" s="94">
        <f t="shared" si="19"/>
        <v>0.8261992417165779</v>
      </c>
      <c r="K13" s="94">
        <f t="shared" si="0"/>
        <v>0.04121105555250289</v>
      </c>
      <c r="L13" s="94">
        <f t="shared" si="20"/>
        <v>0.0009890653332600692</v>
      </c>
      <c r="M13" s="94">
        <f t="shared" si="21"/>
        <v>0.12506181658332877</v>
      </c>
      <c r="N13" s="94">
        <f t="shared" si="22"/>
        <v>0.006538820814330458</v>
      </c>
      <c r="O13" s="86"/>
      <c r="P13" s="87" t="s">
        <v>79</v>
      </c>
      <c r="Q13" s="88"/>
      <c r="R13" s="92">
        <v>40639354</v>
      </c>
      <c r="S13" s="93">
        <v>2343942</v>
      </c>
      <c r="T13" s="93">
        <v>43944</v>
      </c>
      <c r="U13" s="93">
        <v>3516358</v>
      </c>
      <c r="V13" s="93">
        <v>1205499</v>
      </c>
      <c r="W13" s="93">
        <f t="shared" si="1"/>
        <v>47749097</v>
      </c>
      <c r="X13" s="94">
        <f t="shared" si="2"/>
        <v>0.851102042830255</v>
      </c>
      <c r="Y13" s="94">
        <f t="shared" si="3"/>
        <v>0.049088718892422195</v>
      </c>
      <c r="Z13" s="94">
        <f t="shared" si="4"/>
        <v>0.0009203105977061723</v>
      </c>
      <c r="AA13" s="94">
        <f t="shared" si="5"/>
        <v>0.07364239788660297</v>
      </c>
      <c r="AB13" s="94">
        <f t="shared" si="6"/>
        <v>0.025246529793013676</v>
      </c>
      <c r="AC13" s="86"/>
      <c r="AD13" s="87" t="s">
        <v>79</v>
      </c>
      <c r="AE13" s="88"/>
      <c r="AF13" s="92">
        <v>24542038</v>
      </c>
      <c r="AG13" s="93">
        <v>1547789</v>
      </c>
      <c r="AH13" s="93">
        <v>19575</v>
      </c>
      <c r="AI13" s="93">
        <v>1659483</v>
      </c>
      <c r="AJ13" s="93">
        <v>1056666</v>
      </c>
      <c r="AK13" s="93">
        <f t="shared" si="7"/>
        <v>28825551</v>
      </c>
      <c r="AL13" s="94">
        <f t="shared" si="8"/>
        <v>0.85139874689646</v>
      </c>
      <c r="AM13" s="94">
        <f t="shared" si="9"/>
        <v>0.05369503604631877</v>
      </c>
      <c r="AN13" s="94">
        <f t="shared" si="10"/>
        <v>0.0006790850242550438</v>
      </c>
      <c r="AO13" s="94">
        <f t="shared" si="11"/>
        <v>0.05756986223784586</v>
      </c>
      <c r="AP13" s="94">
        <f t="shared" si="12"/>
        <v>0.03665726979512031</v>
      </c>
      <c r="AQ13" s="86"/>
      <c r="AR13" s="87" t="s">
        <v>79</v>
      </c>
      <c r="AS13" s="88"/>
      <c r="AT13" s="92">
        <v>1400202</v>
      </c>
      <c r="AU13" s="93">
        <v>89245</v>
      </c>
      <c r="AV13" s="93">
        <v>1087</v>
      </c>
      <c r="AW13" s="93">
        <v>92874</v>
      </c>
      <c r="AX13" s="93">
        <v>42721</v>
      </c>
      <c r="AY13" s="93">
        <f t="shared" si="13"/>
        <v>1626129</v>
      </c>
      <c r="AZ13" s="94">
        <f t="shared" si="14"/>
        <v>0.8610645280909448</v>
      </c>
      <c r="BA13" s="94">
        <f t="shared" si="15"/>
        <v>0.0548818697655598</v>
      </c>
      <c r="BB13" s="94">
        <f t="shared" si="23"/>
        <v>0.0006684586524193345</v>
      </c>
      <c r="BC13" s="94">
        <f t="shared" si="16"/>
        <v>0.057113550032008534</v>
      </c>
      <c r="BD13" s="94">
        <f t="shared" si="17"/>
        <v>0.026271593459067516</v>
      </c>
    </row>
    <row r="14" spans="1:56" ht="13.5" customHeight="1">
      <c r="A14" s="86"/>
      <c r="B14" s="87" t="s">
        <v>80</v>
      </c>
      <c r="C14" s="88"/>
      <c r="D14" s="92">
        <v>21634</v>
      </c>
      <c r="E14" s="93">
        <v>1402</v>
      </c>
      <c r="F14" s="93">
        <v>326</v>
      </c>
      <c r="G14" s="93">
        <v>2995</v>
      </c>
      <c r="H14" s="93">
        <v>220</v>
      </c>
      <c r="I14" s="93">
        <f t="shared" si="18"/>
        <v>26577</v>
      </c>
      <c r="J14" s="94">
        <f t="shared" si="19"/>
        <v>0.814012115739173</v>
      </c>
      <c r="K14" s="94">
        <f t="shared" si="0"/>
        <v>0.052752379877337545</v>
      </c>
      <c r="L14" s="94">
        <f t="shared" si="20"/>
        <v>0.012266245249651954</v>
      </c>
      <c r="M14" s="94">
        <f t="shared" si="21"/>
        <v>0.112691424916281</v>
      </c>
      <c r="N14" s="94">
        <f t="shared" si="22"/>
        <v>0.008277834217556533</v>
      </c>
      <c r="O14" s="86"/>
      <c r="P14" s="87" t="s">
        <v>80</v>
      </c>
      <c r="Q14" s="88"/>
      <c r="R14" s="92">
        <v>57849867</v>
      </c>
      <c r="S14" s="93">
        <v>4934059</v>
      </c>
      <c r="T14" s="93">
        <v>1111662</v>
      </c>
      <c r="U14" s="93">
        <v>5452513</v>
      </c>
      <c r="V14" s="93">
        <v>2076502</v>
      </c>
      <c r="W14" s="93">
        <f t="shared" si="1"/>
        <v>71424603</v>
      </c>
      <c r="X14" s="94">
        <f t="shared" si="2"/>
        <v>0.8099431368207954</v>
      </c>
      <c r="Y14" s="94">
        <f t="shared" si="3"/>
        <v>0.06908066398352959</v>
      </c>
      <c r="Z14" s="94">
        <f t="shared" si="4"/>
        <v>0.015564132712085219</v>
      </c>
      <c r="AA14" s="94">
        <f t="shared" si="5"/>
        <v>0.07633942326567779</v>
      </c>
      <c r="AB14" s="94">
        <f t="shared" si="6"/>
        <v>0.0290726432179119</v>
      </c>
      <c r="AC14" s="86"/>
      <c r="AD14" s="87" t="s">
        <v>80</v>
      </c>
      <c r="AE14" s="88"/>
      <c r="AF14" s="92">
        <v>34046476</v>
      </c>
      <c r="AG14" s="93">
        <v>2936076</v>
      </c>
      <c r="AH14" s="93">
        <v>637449</v>
      </c>
      <c r="AI14" s="93">
        <v>2740755</v>
      </c>
      <c r="AJ14" s="93">
        <v>1796701</v>
      </c>
      <c r="AK14" s="93">
        <f t="shared" si="7"/>
        <v>42157457</v>
      </c>
      <c r="AL14" s="94">
        <f t="shared" si="8"/>
        <v>0.8076026976674613</v>
      </c>
      <c r="AM14" s="94">
        <f t="shared" si="9"/>
        <v>0.06964547221147613</v>
      </c>
      <c r="AN14" s="94">
        <f t="shared" si="10"/>
        <v>0.015120670110628353</v>
      </c>
      <c r="AO14" s="94">
        <f t="shared" si="11"/>
        <v>0.06501234170742319</v>
      </c>
      <c r="AP14" s="94">
        <f t="shared" si="12"/>
        <v>0.04261881830301102</v>
      </c>
      <c r="AQ14" s="86"/>
      <c r="AR14" s="87" t="s">
        <v>80</v>
      </c>
      <c r="AS14" s="88"/>
      <c r="AT14" s="92">
        <v>1930420</v>
      </c>
      <c r="AU14" s="93">
        <v>167638</v>
      </c>
      <c r="AV14" s="93">
        <v>36527</v>
      </c>
      <c r="AW14" s="93">
        <v>152773</v>
      </c>
      <c r="AX14" s="93">
        <v>68376</v>
      </c>
      <c r="AY14" s="93">
        <f t="shared" si="13"/>
        <v>2355734</v>
      </c>
      <c r="AZ14" s="94">
        <f t="shared" si="14"/>
        <v>0.8194558468825428</v>
      </c>
      <c r="BA14" s="94">
        <f t="shared" si="15"/>
        <v>0.07116168463841843</v>
      </c>
      <c r="BB14" s="94">
        <f t="shared" si="23"/>
        <v>0.015505570662901669</v>
      </c>
      <c r="BC14" s="94">
        <f t="shared" si="16"/>
        <v>0.06485154945337632</v>
      </c>
      <c r="BD14" s="94">
        <f t="shared" si="17"/>
        <v>0.02902534836276082</v>
      </c>
    </row>
    <row r="15" spans="1:56" ht="13.5" customHeight="1">
      <c r="A15" s="86"/>
      <c r="B15" s="87" t="s">
        <v>81</v>
      </c>
      <c r="C15" s="88"/>
      <c r="D15" s="92">
        <v>19769</v>
      </c>
      <c r="E15" s="93">
        <v>1345</v>
      </c>
      <c r="F15" s="93">
        <v>972</v>
      </c>
      <c r="G15" s="93">
        <v>2958</v>
      </c>
      <c r="H15" s="93">
        <v>281</v>
      </c>
      <c r="I15" s="93">
        <f t="shared" si="18"/>
        <v>25325</v>
      </c>
      <c r="J15" s="94">
        <f t="shared" si="19"/>
        <v>0.7806120434353405</v>
      </c>
      <c r="K15" s="94">
        <f t="shared" si="0"/>
        <v>0.053109575518262585</v>
      </c>
      <c r="L15" s="94">
        <f t="shared" si="20"/>
        <v>0.03838104639684107</v>
      </c>
      <c r="M15" s="94">
        <f t="shared" si="21"/>
        <v>0.11680157946692991</v>
      </c>
      <c r="N15" s="94">
        <f t="shared" si="22"/>
        <v>0.011095755182625865</v>
      </c>
      <c r="O15" s="86"/>
      <c r="P15" s="87" t="s">
        <v>81</v>
      </c>
      <c r="Q15" s="88"/>
      <c r="R15" s="92">
        <v>51481871</v>
      </c>
      <c r="S15" s="93">
        <v>4389215</v>
      </c>
      <c r="T15" s="93">
        <v>3261775</v>
      </c>
      <c r="U15" s="93">
        <v>5236353</v>
      </c>
      <c r="V15" s="93">
        <v>2296252</v>
      </c>
      <c r="W15" s="93">
        <f t="shared" si="1"/>
        <v>66665466</v>
      </c>
      <c r="X15" s="94">
        <f t="shared" si="2"/>
        <v>0.7722419730779352</v>
      </c>
      <c r="Y15" s="94">
        <f t="shared" si="3"/>
        <v>0.06583941076778793</v>
      </c>
      <c r="Z15" s="94">
        <f t="shared" si="4"/>
        <v>0.048927506184386384</v>
      </c>
      <c r="AA15" s="94">
        <f t="shared" si="5"/>
        <v>0.07854670962624037</v>
      </c>
      <c r="AB15" s="94">
        <f t="shared" si="6"/>
        <v>0.03444440034365019</v>
      </c>
      <c r="AC15" s="86"/>
      <c r="AD15" s="87" t="s">
        <v>81</v>
      </c>
      <c r="AE15" s="88"/>
      <c r="AF15" s="92">
        <v>30124271</v>
      </c>
      <c r="AG15" s="93">
        <v>2654816</v>
      </c>
      <c r="AH15" s="93">
        <v>1843540</v>
      </c>
      <c r="AI15" s="93">
        <v>2624499</v>
      </c>
      <c r="AJ15" s="93">
        <v>1946896</v>
      </c>
      <c r="AK15" s="93">
        <f t="shared" si="7"/>
        <v>39194022</v>
      </c>
      <c r="AL15" s="94">
        <f t="shared" si="8"/>
        <v>0.7685935115309166</v>
      </c>
      <c r="AM15" s="94">
        <f t="shared" si="9"/>
        <v>0.06773522758138983</v>
      </c>
      <c r="AN15" s="94">
        <f t="shared" si="10"/>
        <v>0.04703625466148894</v>
      </c>
      <c r="AO15" s="94">
        <f t="shared" si="11"/>
        <v>0.06696171676384731</v>
      </c>
      <c r="AP15" s="94">
        <f t="shared" si="12"/>
        <v>0.049673289462357294</v>
      </c>
      <c r="AQ15" s="86"/>
      <c r="AR15" s="87" t="s">
        <v>81</v>
      </c>
      <c r="AS15" s="88"/>
      <c r="AT15" s="92">
        <v>1712898</v>
      </c>
      <c r="AU15" s="93">
        <v>152267</v>
      </c>
      <c r="AV15" s="93">
        <v>106689</v>
      </c>
      <c r="AW15" s="93">
        <v>147873</v>
      </c>
      <c r="AX15" s="93">
        <v>78312</v>
      </c>
      <c r="AY15" s="93">
        <f t="shared" si="13"/>
        <v>2198039</v>
      </c>
      <c r="AZ15" s="94">
        <f t="shared" si="14"/>
        <v>0.779284625977974</v>
      </c>
      <c r="BA15" s="94">
        <f t="shared" si="15"/>
        <v>0.06927402107059975</v>
      </c>
      <c r="BB15" s="94">
        <f t="shared" si="23"/>
        <v>0.04853826524461122</v>
      </c>
      <c r="BC15" s="94">
        <f t="shared" si="16"/>
        <v>0.0672749664587389</v>
      </c>
      <c r="BD15" s="94">
        <f t="shared" si="17"/>
        <v>0.03562812124807613</v>
      </c>
    </row>
    <row r="16" spans="1:56" ht="13.5" customHeight="1">
      <c r="A16" s="101"/>
      <c r="B16" s="102" t="s">
        <v>82</v>
      </c>
      <c r="C16" s="103"/>
      <c r="D16" s="92">
        <v>17519</v>
      </c>
      <c r="E16" s="93">
        <v>891</v>
      </c>
      <c r="F16" s="93">
        <v>246</v>
      </c>
      <c r="G16" s="93">
        <v>2483</v>
      </c>
      <c r="H16" s="93">
        <v>211</v>
      </c>
      <c r="I16" s="93">
        <f t="shared" si="18"/>
        <v>21350</v>
      </c>
      <c r="J16" s="94">
        <f t="shared" si="19"/>
        <v>0.8205620608899298</v>
      </c>
      <c r="K16" s="94">
        <f t="shared" si="0"/>
        <v>0.04173302107728337</v>
      </c>
      <c r="L16" s="94">
        <f t="shared" si="20"/>
        <v>0.01152224824355972</v>
      </c>
      <c r="M16" s="94">
        <f t="shared" si="21"/>
        <v>0.11629976580796253</v>
      </c>
      <c r="N16" s="94">
        <f t="shared" si="22"/>
        <v>0.009882903981264637</v>
      </c>
      <c r="O16" s="101"/>
      <c r="P16" s="102" t="s">
        <v>82</v>
      </c>
      <c r="Q16" s="103"/>
      <c r="R16" s="92">
        <v>49128281</v>
      </c>
      <c r="S16" s="93">
        <v>3231150</v>
      </c>
      <c r="T16" s="93">
        <v>865727</v>
      </c>
      <c r="U16" s="93">
        <v>4584535</v>
      </c>
      <c r="V16" s="93">
        <v>1772904</v>
      </c>
      <c r="W16" s="93">
        <f t="shared" si="1"/>
        <v>59582597</v>
      </c>
      <c r="X16" s="94">
        <f t="shared" si="2"/>
        <v>0.8245407799193446</v>
      </c>
      <c r="Y16" s="94">
        <f t="shared" si="3"/>
        <v>0.05422976108275374</v>
      </c>
      <c r="Z16" s="94">
        <f t="shared" si="4"/>
        <v>0.014529863476746407</v>
      </c>
      <c r="AA16" s="94">
        <f t="shared" si="5"/>
        <v>0.07694419563484284</v>
      </c>
      <c r="AB16" s="94">
        <f t="shared" si="6"/>
        <v>0.029755399886312442</v>
      </c>
      <c r="AC16" s="101"/>
      <c r="AD16" s="102" t="s">
        <v>82</v>
      </c>
      <c r="AE16" s="103"/>
      <c r="AF16" s="92">
        <v>29571667</v>
      </c>
      <c r="AG16" s="93">
        <v>2149631</v>
      </c>
      <c r="AH16" s="93">
        <v>520792</v>
      </c>
      <c r="AI16" s="93">
        <v>2328874</v>
      </c>
      <c r="AJ16" s="93">
        <v>1505790</v>
      </c>
      <c r="AK16" s="93">
        <f t="shared" si="7"/>
        <v>36076754</v>
      </c>
      <c r="AL16" s="94">
        <f t="shared" si="8"/>
        <v>0.8196875749963536</v>
      </c>
      <c r="AM16" s="94">
        <f t="shared" si="9"/>
        <v>0.05958493383301613</v>
      </c>
      <c r="AN16" s="94">
        <f t="shared" si="10"/>
        <v>0.014435666800843558</v>
      </c>
      <c r="AO16" s="94">
        <f t="shared" si="11"/>
        <v>0.06455331319441876</v>
      </c>
      <c r="AP16" s="94">
        <f t="shared" si="12"/>
        <v>0.04173851117536794</v>
      </c>
      <c r="AQ16" s="101"/>
      <c r="AR16" s="102" t="s">
        <v>82</v>
      </c>
      <c r="AS16" s="103"/>
      <c r="AT16" s="92">
        <v>1665200</v>
      </c>
      <c r="AU16" s="93">
        <v>122800</v>
      </c>
      <c r="AV16" s="93">
        <v>30114</v>
      </c>
      <c r="AW16" s="93">
        <v>129865</v>
      </c>
      <c r="AX16" s="93">
        <v>58203</v>
      </c>
      <c r="AY16" s="93">
        <f t="shared" si="13"/>
        <v>2006182</v>
      </c>
      <c r="AZ16" s="94">
        <f t="shared" si="14"/>
        <v>0.8300343637815513</v>
      </c>
      <c r="BA16" s="94">
        <f t="shared" si="15"/>
        <v>0.061210797425158836</v>
      </c>
      <c r="BB16" s="94">
        <f t="shared" si="23"/>
        <v>0.015010602228511671</v>
      </c>
      <c r="BC16" s="94">
        <f t="shared" si="16"/>
        <v>0.06473241211415515</v>
      </c>
      <c r="BD16" s="94">
        <f t="shared" si="17"/>
        <v>0.029011824450623124</v>
      </c>
    </row>
    <row r="17" spans="1:56" s="104" customFormat="1" ht="13.5" customHeight="1">
      <c r="A17" s="86"/>
      <c r="B17" s="87" t="s">
        <v>83</v>
      </c>
      <c r="C17" s="88"/>
      <c r="D17" s="98">
        <v>11174</v>
      </c>
      <c r="E17" s="99">
        <v>748</v>
      </c>
      <c r="F17" s="99">
        <v>187</v>
      </c>
      <c r="G17" s="99">
        <v>1567</v>
      </c>
      <c r="H17" s="99">
        <v>125</v>
      </c>
      <c r="I17" s="99">
        <f t="shared" si="18"/>
        <v>13801</v>
      </c>
      <c r="J17" s="100">
        <f t="shared" si="19"/>
        <v>0.8096514745308311</v>
      </c>
      <c r="K17" s="100">
        <f t="shared" si="0"/>
        <v>0.054198971089051515</v>
      </c>
      <c r="L17" s="100">
        <f t="shared" si="20"/>
        <v>0.013549742772262879</v>
      </c>
      <c r="M17" s="100">
        <f t="shared" si="21"/>
        <v>0.113542496920513</v>
      </c>
      <c r="N17" s="100">
        <f t="shared" si="22"/>
        <v>0.009057314687341497</v>
      </c>
      <c r="O17" s="86"/>
      <c r="P17" s="87" t="s">
        <v>83</v>
      </c>
      <c r="Q17" s="88"/>
      <c r="R17" s="98">
        <v>28270490</v>
      </c>
      <c r="S17" s="99">
        <v>2263052</v>
      </c>
      <c r="T17" s="99">
        <v>721552</v>
      </c>
      <c r="U17" s="99">
        <v>7016061</v>
      </c>
      <c r="V17" s="99">
        <v>1499021</v>
      </c>
      <c r="W17" s="99">
        <f t="shared" si="1"/>
        <v>39770176</v>
      </c>
      <c r="X17" s="100">
        <f t="shared" si="2"/>
        <v>0.7108464895905917</v>
      </c>
      <c r="Y17" s="100">
        <f t="shared" si="3"/>
        <v>0.0569032432745583</v>
      </c>
      <c r="Z17" s="100">
        <f t="shared" si="4"/>
        <v>0.018143042665941432</v>
      </c>
      <c r="AA17" s="100">
        <f t="shared" si="5"/>
        <v>0.17641513580427706</v>
      </c>
      <c r="AB17" s="100">
        <f t="shared" si="6"/>
        <v>0.03769208866463151</v>
      </c>
      <c r="AC17" s="86"/>
      <c r="AD17" s="87" t="s">
        <v>83</v>
      </c>
      <c r="AE17" s="88"/>
      <c r="AF17" s="98">
        <v>16369152</v>
      </c>
      <c r="AG17" s="99">
        <v>1300424</v>
      </c>
      <c r="AH17" s="99">
        <v>438250</v>
      </c>
      <c r="AI17" s="99">
        <v>5650724</v>
      </c>
      <c r="AJ17" s="99">
        <v>1332516</v>
      </c>
      <c r="AK17" s="99">
        <f t="shared" si="7"/>
        <v>25091066</v>
      </c>
      <c r="AL17" s="100">
        <f t="shared" si="8"/>
        <v>0.6523896593313333</v>
      </c>
      <c r="AM17" s="100">
        <f t="shared" si="9"/>
        <v>0.05182816863978597</v>
      </c>
      <c r="AN17" s="100">
        <f t="shared" si="10"/>
        <v>0.01746637627911066</v>
      </c>
      <c r="AO17" s="100">
        <f t="shared" si="11"/>
        <v>0.22520860612299215</v>
      </c>
      <c r="AP17" s="100">
        <f t="shared" si="12"/>
        <v>0.05310718962677791</v>
      </c>
      <c r="AQ17" s="86"/>
      <c r="AR17" s="87" t="s">
        <v>83</v>
      </c>
      <c r="AS17" s="88"/>
      <c r="AT17" s="98">
        <v>930497</v>
      </c>
      <c r="AU17" s="99">
        <v>73527</v>
      </c>
      <c r="AV17" s="99">
        <v>25532</v>
      </c>
      <c r="AW17" s="99">
        <v>234662</v>
      </c>
      <c r="AX17" s="99">
        <v>56558</v>
      </c>
      <c r="AY17" s="99">
        <f t="shared" si="13"/>
        <v>1320776</v>
      </c>
      <c r="AZ17" s="100">
        <f t="shared" si="14"/>
        <v>0.7045078045028075</v>
      </c>
      <c r="BA17" s="100">
        <f t="shared" si="15"/>
        <v>0.05566954578217654</v>
      </c>
      <c r="BB17" s="100">
        <f t="shared" si="23"/>
        <v>0.01933105992234868</v>
      </c>
      <c r="BC17" s="100">
        <f t="shared" si="16"/>
        <v>0.17766979412103187</v>
      </c>
      <c r="BD17" s="100">
        <f t="shared" si="17"/>
        <v>0.042821795671635465</v>
      </c>
    </row>
    <row r="18" spans="1:56" s="104" customFormat="1" ht="13.5" customHeight="1">
      <c r="A18" s="86"/>
      <c r="B18" s="87" t="s">
        <v>84</v>
      </c>
      <c r="C18" s="88"/>
      <c r="D18" s="92">
        <v>25865</v>
      </c>
      <c r="E18" s="93">
        <v>911</v>
      </c>
      <c r="F18" s="93">
        <v>55</v>
      </c>
      <c r="G18" s="93">
        <v>4919</v>
      </c>
      <c r="H18" s="93">
        <v>279</v>
      </c>
      <c r="I18" s="93">
        <f t="shared" si="18"/>
        <v>32029</v>
      </c>
      <c r="J18" s="94">
        <f t="shared" si="19"/>
        <v>0.807549408348684</v>
      </c>
      <c r="K18" s="94">
        <f t="shared" si="0"/>
        <v>0.028442973555215585</v>
      </c>
      <c r="L18" s="94">
        <f t="shared" si="20"/>
        <v>0.0017171937931249805</v>
      </c>
      <c r="M18" s="94">
        <f t="shared" si="21"/>
        <v>0.15357956851603236</v>
      </c>
      <c r="N18" s="94">
        <f t="shared" si="22"/>
        <v>0.008710855786943084</v>
      </c>
      <c r="O18" s="86"/>
      <c r="P18" s="87" t="s">
        <v>84</v>
      </c>
      <c r="Q18" s="88"/>
      <c r="R18" s="92">
        <v>79018585</v>
      </c>
      <c r="S18" s="93">
        <v>3216234</v>
      </c>
      <c r="T18" s="93">
        <v>118352</v>
      </c>
      <c r="U18" s="93">
        <v>8680063</v>
      </c>
      <c r="V18" s="93">
        <v>2243634</v>
      </c>
      <c r="W18" s="93">
        <f t="shared" si="1"/>
        <v>93276868</v>
      </c>
      <c r="X18" s="94">
        <f t="shared" si="2"/>
        <v>0.8471402041500793</v>
      </c>
      <c r="Y18" s="94">
        <f t="shared" si="3"/>
        <v>0.034480510216102024</v>
      </c>
      <c r="Z18" s="94">
        <f t="shared" si="4"/>
        <v>0.0012688247637131212</v>
      </c>
      <c r="AA18" s="94">
        <f t="shared" si="5"/>
        <v>0.09305697313936398</v>
      </c>
      <c r="AB18" s="94">
        <f t="shared" si="6"/>
        <v>0.02405348773074156</v>
      </c>
      <c r="AC18" s="86"/>
      <c r="AD18" s="87" t="s">
        <v>84</v>
      </c>
      <c r="AE18" s="88"/>
      <c r="AF18" s="92">
        <v>49446451</v>
      </c>
      <c r="AG18" s="93">
        <v>2157698</v>
      </c>
      <c r="AH18" s="93">
        <v>64257</v>
      </c>
      <c r="AI18" s="93">
        <v>4172679</v>
      </c>
      <c r="AJ18" s="93">
        <v>1911944</v>
      </c>
      <c r="AK18" s="93">
        <f t="shared" si="7"/>
        <v>57753029</v>
      </c>
      <c r="AL18" s="94">
        <f t="shared" si="8"/>
        <v>0.85617069539331</v>
      </c>
      <c r="AM18" s="94">
        <f t="shared" si="9"/>
        <v>0.03736077634992963</v>
      </c>
      <c r="AN18" s="94">
        <f t="shared" si="10"/>
        <v>0.0011126169676745439</v>
      </c>
      <c r="AO18" s="94">
        <f t="shared" si="11"/>
        <v>0.07225039226946867</v>
      </c>
      <c r="AP18" s="94">
        <f t="shared" si="12"/>
        <v>0.033105519019617134</v>
      </c>
      <c r="AQ18" s="86"/>
      <c r="AR18" s="87" t="s">
        <v>84</v>
      </c>
      <c r="AS18" s="88"/>
      <c r="AT18" s="92">
        <v>2794144</v>
      </c>
      <c r="AU18" s="93">
        <v>121074</v>
      </c>
      <c r="AV18" s="93">
        <v>3660</v>
      </c>
      <c r="AW18" s="93">
        <v>233791</v>
      </c>
      <c r="AX18" s="93">
        <v>73149</v>
      </c>
      <c r="AY18" s="93">
        <f t="shared" si="13"/>
        <v>3225818</v>
      </c>
      <c r="AZ18" s="94">
        <f t="shared" si="14"/>
        <v>0.8661815390700901</v>
      </c>
      <c r="BA18" s="94">
        <f t="shared" si="15"/>
        <v>0.037532805632555837</v>
      </c>
      <c r="BB18" s="94">
        <f t="shared" si="23"/>
        <v>0.0011345959381465415</v>
      </c>
      <c r="BC18" s="94">
        <f t="shared" si="16"/>
        <v>0.07247495053967706</v>
      </c>
      <c r="BD18" s="94">
        <f t="shared" si="17"/>
        <v>0.022676108819530427</v>
      </c>
    </row>
    <row r="19" spans="1:56" s="104" customFormat="1" ht="13.5" customHeight="1">
      <c r="A19" s="86"/>
      <c r="B19" s="87" t="s">
        <v>85</v>
      </c>
      <c r="C19" s="88"/>
      <c r="D19" s="92">
        <v>8160</v>
      </c>
      <c r="E19" s="93">
        <v>322</v>
      </c>
      <c r="F19" s="93">
        <v>35</v>
      </c>
      <c r="G19" s="93">
        <v>1793</v>
      </c>
      <c r="H19" s="93">
        <v>82</v>
      </c>
      <c r="I19" s="93">
        <f t="shared" si="18"/>
        <v>10392</v>
      </c>
      <c r="J19" s="94">
        <f t="shared" si="19"/>
        <v>0.7852193995381063</v>
      </c>
      <c r="K19" s="94">
        <f t="shared" si="0"/>
        <v>0.03098537336412625</v>
      </c>
      <c r="L19" s="94">
        <f t="shared" si="20"/>
        <v>0.003367975365665897</v>
      </c>
      <c r="M19" s="94">
        <f t="shared" si="21"/>
        <v>0.17253656658968436</v>
      </c>
      <c r="N19" s="94">
        <f t="shared" si="22"/>
        <v>0.007890685142417244</v>
      </c>
      <c r="O19" s="86"/>
      <c r="P19" s="87" t="s">
        <v>85</v>
      </c>
      <c r="Q19" s="88"/>
      <c r="R19" s="92">
        <v>23191640</v>
      </c>
      <c r="S19" s="93">
        <v>1172710</v>
      </c>
      <c r="T19" s="93">
        <v>98531</v>
      </c>
      <c r="U19" s="93">
        <v>2836267</v>
      </c>
      <c r="V19" s="93">
        <v>579247</v>
      </c>
      <c r="W19" s="93">
        <f t="shared" si="1"/>
        <v>27878395</v>
      </c>
      <c r="X19" s="94">
        <f t="shared" si="2"/>
        <v>0.8318857667380063</v>
      </c>
      <c r="Y19" s="94">
        <f t="shared" si="3"/>
        <v>0.042065190625213536</v>
      </c>
      <c r="Z19" s="94">
        <f t="shared" si="4"/>
        <v>0.0035343139373697806</v>
      </c>
      <c r="AA19" s="94">
        <f t="shared" si="5"/>
        <v>0.10173709784942785</v>
      </c>
      <c r="AB19" s="94">
        <f t="shared" si="6"/>
        <v>0.020777630849982576</v>
      </c>
      <c r="AC19" s="86"/>
      <c r="AD19" s="87" t="s">
        <v>85</v>
      </c>
      <c r="AE19" s="88"/>
      <c r="AF19" s="92">
        <v>14051948</v>
      </c>
      <c r="AG19" s="93">
        <v>801001</v>
      </c>
      <c r="AH19" s="93">
        <v>60902</v>
      </c>
      <c r="AI19" s="93">
        <v>1256226</v>
      </c>
      <c r="AJ19" s="93">
        <v>469752</v>
      </c>
      <c r="AK19" s="93">
        <f t="shared" si="7"/>
        <v>16639829</v>
      </c>
      <c r="AL19" s="94">
        <f t="shared" si="8"/>
        <v>0.8444767070623141</v>
      </c>
      <c r="AM19" s="94">
        <f t="shared" si="9"/>
        <v>0.04813757400992522</v>
      </c>
      <c r="AN19" s="94">
        <f t="shared" si="10"/>
        <v>0.0036600135734567944</v>
      </c>
      <c r="AO19" s="94">
        <f t="shared" si="11"/>
        <v>0.07549512678285336</v>
      </c>
      <c r="AP19" s="94">
        <f t="shared" si="12"/>
        <v>0.028230578571450463</v>
      </c>
      <c r="AQ19" s="86"/>
      <c r="AR19" s="87" t="s">
        <v>85</v>
      </c>
      <c r="AS19" s="88"/>
      <c r="AT19" s="92">
        <v>801661</v>
      </c>
      <c r="AU19" s="93">
        <v>44938</v>
      </c>
      <c r="AV19" s="93">
        <v>3558</v>
      </c>
      <c r="AW19" s="93">
        <v>69851</v>
      </c>
      <c r="AX19" s="93">
        <v>20403</v>
      </c>
      <c r="AY19" s="93">
        <f t="shared" si="13"/>
        <v>940411</v>
      </c>
      <c r="AZ19" s="94">
        <f t="shared" si="14"/>
        <v>0.8524581273507009</v>
      </c>
      <c r="BA19" s="94">
        <f t="shared" si="15"/>
        <v>0.047785489535958216</v>
      </c>
      <c r="BB19" s="94">
        <f t="shared" si="23"/>
        <v>0.0037834521289095936</v>
      </c>
      <c r="BC19" s="94">
        <f t="shared" si="16"/>
        <v>0.07427709799226083</v>
      </c>
      <c r="BD19" s="94">
        <f t="shared" si="17"/>
        <v>0.021695832992170445</v>
      </c>
    </row>
    <row r="20" spans="1:56" s="104" customFormat="1" ht="13.5" customHeight="1">
      <c r="A20" s="86"/>
      <c r="B20" s="87" t="s">
        <v>86</v>
      </c>
      <c r="C20" s="88"/>
      <c r="D20" s="92">
        <v>12845</v>
      </c>
      <c r="E20" s="93">
        <v>742</v>
      </c>
      <c r="F20" s="93">
        <v>7</v>
      </c>
      <c r="G20" s="93">
        <v>3033</v>
      </c>
      <c r="H20" s="93">
        <v>120</v>
      </c>
      <c r="I20" s="93">
        <f t="shared" si="18"/>
        <v>16747</v>
      </c>
      <c r="J20" s="94">
        <f t="shared" si="19"/>
        <v>0.7670030453215502</v>
      </c>
      <c r="K20" s="94">
        <f t="shared" si="0"/>
        <v>0.044306442945005076</v>
      </c>
      <c r="L20" s="94">
        <f t="shared" si="20"/>
        <v>0.00041798531080193465</v>
      </c>
      <c r="M20" s="94">
        <f t="shared" si="21"/>
        <v>0.18110706395175255</v>
      </c>
      <c r="N20" s="94">
        <f t="shared" si="22"/>
        <v>0.0071654624708903086</v>
      </c>
      <c r="O20" s="86"/>
      <c r="P20" s="87" t="s">
        <v>86</v>
      </c>
      <c r="Q20" s="88"/>
      <c r="R20" s="92">
        <v>35542776</v>
      </c>
      <c r="S20" s="93">
        <v>2191454</v>
      </c>
      <c r="T20" s="93">
        <v>24777</v>
      </c>
      <c r="U20" s="93">
        <v>4853388</v>
      </c>
      <c r="V20" s="93">
        <v>1014227</v>
      </c>
      <c r="W20" s="93">
        <f t="shared" si="1"/>
        <v>43626622</v>
      </c>
      <c r="X20" s="94">
        <f t="shared" si="2"/>
        <v>0.8147038292352775</v>
      </c>
      <c r="Y20" s="94">
        <f t="shared" si="3"/>
        <v>0.05023203492583038</v>
      </c>
      <c r="Z20" s="94">
        <f t="shared" si="4"/>
        <v>0.0005679330386844987</v>
      </c>
      <c r="AA20" s="94">
        <f t="shared" si="5"/>
        <v>0.11124831072183403</v>
      </c>
      <c r="AB20" s="94">
        <f t="shared" si="6"/>
        <v>0.023247892078373612</v>
      </c>
      <c r="AC20" s="86"/>
      <c r="AD20" s="87" t="s">
        <v>86</v>
      </c>
      <c r="AE20" s="88"/>
      <c r="AF20" s="92">
        <v>21519558</v>
      </c>
      <c r="AG20" s="93">
        <v>1378707</v>
      </c>
      <c r="AH20" s="93">
        <v>15760</v>
      </c>
      <c r="AI20" s="93">
        <v>2105153</v>
      </c>
      <c r="AJ20" s="93">
        <v>870345</v>
      </c>
      <c r="AK20" s="93">
        <f t="shared" si="7"/>
        <v>25889523</v>
      </c>
      <c r="AL20" s="94">
        <f t="shared" si="8"/>
        <v>0.8312072030064054</v>
      </c>
      <c r="AM20" s="94">
        <f t="shared" si="9"/>
        <v>0.053253472456792655</v>
      </c>
      <c r="AN20" s="94">
        <f t="shared" si="10"/>
        <v>0.0006087404545846596</v>
      </c>
      <c r="AO20" s="94">
        <f t="shared" si="11"/>
        <v>0.08131293110344288</v>
      </c>
      <c r="AP20" s="94">
        <f t="shared" si="12"/>
        <v>0.03361765297877446</v>
      </c>
      <c r="AQ20" s="86"/>
      <c r="AR20" s="87" t="s">
        <v>86</v>
      </c>
      <c r="AS20" s="88"/>
      <c r="AT20" s="92">
        <v>1220732</v>
      </c>
      <c r="AU20" s="93">
        <v>78368</v>
      </c>
      <c r="AV20" s="93">
        <v>925</v>
      </c>
      <c r="AW20" s="93">
        <v>116271</v>
      </c>
      <c r="AX20" s="93">
        <v>33335</v>
      </c>
      <c r="AY20" s="93">
        <f t="shared" si="13"/>
        <v>1449631</v>
      </c>
      <c r="AZ20" s="94">
        <f t="shared" si="14"/>
        <v>0.8420984374644306</v>
      </c>
      <c r="BA20" s="94">
        <f t="shared" si="15"/>
        <v>0.05406065405610117</v>
      </c>
      <c r="BB20" s="94">
        <f t="shared" si="23"/>
        <v>0.0006380934182560941</v>
      </c>
      <c r="BC20" s="94">
        <f t="shared" si="16"/>
        <v>0.08020730792870738</v>
      </c>
      <c r="BD20" s="94">
        <f t="shared" si="17"/>
        <v>0.022995507132504756</v>
      </c>
    </row>
    <row r="21" spans="1:56" s="104" customFormat="1" ht="13.5" customHeight="1">
      <c r="A21" s="86"/>
      <c r="B21" s="87" t="s">
        <v>87</v>
      </c>
      <c r="C21" s="88"/>
      <c r="D21" s="105">
        <v>20891</v>
      </c>
      <c r="E21" s="106">
        <v>702</v>
      </c>
      <c r="F21" s="106">
        <v>95</v>
      </c>
      <c r="G21" s="106">
        <v>4124</v>
      </c>
      <c r="H21" s="106">
        <v>411</v>
      </c>
      <c r="I21" s="106">
        <f t="shared" si="18"/>
        <v>26223</v>
      </c>
      <c r="J21" s="107">
        <f t="shared" si="19"/>
        <v>0.7966670480112878</v>
      </c>
      <c r="K21" s="107">
        <f t="shared" si="0"/>
        <v>0.02677039240361515</v>
      </c>
      <c r="L21" s="107">
        <f t="shared" si="20"/>
        <v>0.0036227739007741295</v>
      </c>
      <c r="M21" s="107">
        <f t="shared" si="21"/>
        <v>0.15726652175571063</v>
      </c>
      <c r="N21" s="107">
        <f t="shared" si="22"/>
        <v>0.015673263928612288</v>
      </c>
      <c r="O21" s="86"/>
      <c r="P21" s="87" t="s">
        <v>87</v>
      </c>
      <c r="Q21" s="88"/>
      <c r="R21" s="105">
        <v>67106393</v>
      </c>
      <c r="S21" s="106">
        <v>2579503</v>
      </c>
      <c r="T21" s="106">
        <v>348384</v>
      </c>
      <c r="U21" s="106">
        <v>7793765</v>
      </c>
      <c r="V21" s="106">
        <v>4379963</v>
      </c>
      <c r="W21" s="106">
        <f t="shared" si="1"/>
        <v>82208008</v>
      </c>
      <c r="X21" s="107">
        <f t="shared" si="2"/>
        <v>0.8162999521895726</v>
      </c>
      <c r="Y21" s="107">
        <f t="shared" si="3"/>
        <v>0.03137775823493984</v>
      </c>
      <c r="Z21" s="107">
        <f t="shared" si="4"/>
        <v>0.004237835321347283</v>
      </c>
      <c r="AA21" s="107">
        <f t="shared" si="5"/>
        <v>0.09480542333540061</v>
      </c>
      <c r="AB21" s="107">
        <f t="shared" si="6"/>
        <v>0.053279030918739693</v>
      </c>
      <c r="AC21" s="86"/>
      <c r="AD21" s="87" t="s">
        <v>87</v>
      </c>
      <c r="AE21" s="88"/>
      <c r="AF21" s="105">
        <v>42202955</v>
      </c>
      <c r="AG21" s="106">
        <v>1721973</v>
      </c>
      <c r="AH21" s="106">
        <v>222121</v>
      </c>
      <c r="AI21" s="106">
        <v>3832925</v>
      </c>
      <c r="AJ21" s="106">
        <v>3874742</v>
      </c>
      <c r="AK21" s="106">
        <f t="shared" si="7"/>
        <v>51854716</v>
      </c>
      <c r="AL21" s="107">
        <f t="shared" si="8"/>
        <v>0.8138691763348969</v>
      </c>
      <c r="AM21" s="107">
        <f t="shared" si="9"/>
        <v>0.03320764499028401</v>
      </c>
      <c r="AN21" s="107">
        <f t="shared" si="10"/>
        <v>0.004283525533145336</v>
      </c>
      <c r="AO21" s="107">
        <f t="shared" si="11"/>
        <v>0.07391661348603279</v>
      </c>
      <c r="AP21" s="107">
        <f t="shared" si="12"/>
        <v>0.07472303965564096</v>
      </c>
      <c r="AQ21" s="86"/>
      <c r="AR21" s="87" t="s">
        <v>87</v>
      </c>
      <c r="AS21" s="88"/>
      <c r="AT21" s="105">
        <v>2372804</v>
      </c>
      <c r="AU21" s="106">
        <v>97822</v>
      </c>
      <c r="AV21" s="106">
        <v>12844</v>
      </c>
      <c r="AW21" s="106">
        <v>213812</v>
      </c>
      <c r="AX21" s="106">
        <v>141115</v>
      </c>
      <c r="AY21" s="106">
        <f t="shared" si="13"/>
        <v>2838397</v>
      </c>
      <c r="AZ21" s="107">
        <f t="shared" si="14"/>
        <v>0.8359662161424213</v>
      </c>
      <c r="BA21" s="107">
        <f t="shared" si="15"/>
        <v>0.03446381883859094</v>
      </c>
      <c r="BB21" s="107">
        <f t="shared" si="23"/>
        <v>0.00452508933739713</v>
      </c>
      <c r="BC21" s="107">
        <f t="shared" si="16"/>
        <v>0.07532843361939856</v>
      </c>
      <c r="BD21" s="107">
        <f t="shared" si="17"/>
        <v>0.04971644206219215</v>
      </c>
    </row>
    <row r="22" spans="1:56" s="104" customFormat="1" ht="13.5" customHeight="1">
      <c r="A22" s="95"/>
      <c r="B22" s="96" t="s">
        <v>88</v>
      </c>
      <c r="C22" s="97"/>
      <c r="D22" s="92">
        <v>37733</v>
      </c>
      <c r="E22" s="93">
        <v>1590</v>
      </c>
      <c r="F22" s="93">
        <v>34</v>
      </c>
      <c r="G22" s="93">
        <v>6850</v>
      </c>
      <c r="H22" s="93">
        <v>594</v>
      </c>
      <c r="I22" s="93">
        <f t="shared" si="18"/>
        <v>46801</v>
      </c>
      <c r="J22" s="94">
        <f t="shared" si="19"/>
        <v>0.806243456336403</v>
      </c>
      <c r="K22" s="94">
        <f t="shared" si="0"/>
        <v>0.033973633042029015</v>
      </c>
      <c r="L22" s="94">
        <f t="shared" si="20"/>
        <v>0.000726480203414457</v>
      </c>
      <c r="M22" s="94">
        <f t="shared" si="21"/>
        <v>0.14636439392320677</v>
      </c>
      <c r="N22" s="94">
        <f t="shared" si="22"/>
        <v>0.01269203649494669</v>
      </c>
      <c r="O22" s="95"/>
      <c r="P22" s="96" t="s">
        <v>88</v>
      </c>
      <c r="Q22" s="97"/>
      <c r="R22" s="92">
        <v>122297773</v>
      </c>
      <c r="S22" s="93">
        <v>5065783</v>
      </c>
      <c r="T22" s="93">
        <v>96335</v>
      </c>
      <c r="U22" s="93">
        <v>14823204</v>
      </c>
      <c r="V22" s="93">
        <v>6570434</v>
      </c>
      <c r="W22" s="93">
        <f t="shared" si="1"/>
        <v>148853529</v>
      </c>
      <c r="X22" s="94">
        <f t="shared" si="2"/>
        <v>0.8215980757836114</v>
      </c>
      <c r="Y22" s="94">
        <f t="shared" si="3"/>
        <v>0.034031997991797694</v>
      </c>
      <c r="Z22" s="94">
        <f t="shared" si="4"/>
        <v>0.000647179819297398</v>
      </c>
      <c r="AA22" s="94">
        <f t="shared" si="5"/>
        <v>0.09958248285803153</v>
      </c>
      <c r="AB22" s="94">
        <f t="shared" si="6"/>
        <v>0.04414026354726195</v>
      </c>
      <c r="AC22" s="95"/>
      <c r="AD22" s="96" t="s">
        <v>88</v>
      </c>
      <c r="AE22" s="97"/>
      <c r="AF22" s="92">
        <v>77635830</v>
      </c>
      <c r="AG22" s="93">
        <v>3272516</v>
      </c>
      <c r="AH22" s="93">
        <v>52526</v>
      </c>
      <c r="AI22" s="93">
        <v>8260749</v>
      </c>
      <c r="AJ22" s="93">
        <v>5819143</v>
      </c>
      <c r="AK22" s="93">
        <f t="shared" si="7"/>
        <v>95040764</v>
      </c>
      <c r="AL22" s="94">
        <f t="shared" si="8"/>
        <v>0.816868749076975</v>
      </c>
      <c r="AM22" s="94">
        <f t="shared" si="9"/>
        <v>0.03443276192518823</v>
      </c>
      <c r="AN22" s="94">
        <f t="shared" si="10"/>
        <v>0.0005526681161780223</v>
      </c>
      <c r="AO22" s="94">
        <f t="shared" si="11"/>
        <v>0.08691795659386745</v>
      </c>
      <c r="AP22" s="94">
        <f t="shared" si="12"/>
        <v>0.06122786428779129</v>
      </c>
      <c r="AQ22" s="95"/>
      <c r="AR22" s="96" t="s">
        <v>88</v>
      </c>
      <c r="AS22" s="97"/>
      <c r="AT22" s="92">
        <v>4382427</v>
      </c>
      <c r="AU22" s="93">
        <v>186203</v>
      </c>
      <c r="AV22" s="93">
        <v>2998</v>
      </c>
      <c r="AW22" s="93">
        <v>464735</v>
      </c>
      <c r="AX22" s="93">
        <v>210472</v>
      </c>
      <c r="AY22" s="93">
        <f t="shared" si="13"/>
        <v>5246835</v>
      </c>
      <c r="AZ22" s="94">
        <f t="shared" si="14"/>
        <v>0.835251537355377</v>
      </c>
      <c r="BA22" s="94">
        <f t="shared" si="15"/>
        <v>0.035488632670934</v>
      </c>
      <c r="BB22" s="94">
        <f t="shared" si="23"/>
        <v>0.0005713920868485478</v>
      </c>
      <c r="BC22" s="94">
        <f t="shared" si="16"/>
        <v>0.08857435006056032</v>
      </c>
      <c r="BD22" s="94">
        <f t="shared" si="17"/>
        <v>0.04011408782628003</v>
      </c>
    </row>
    <row r="23" spans="1:56" s="104" customFormat="1" ht="13.5" customHeight="1">
      <c r="A23" s="86"/>
      <c r="B23" s="87" t="s">
        <v>89</v>
      </c>
      <c r="C23" s="88"/>
      <c r="D23" s="92">
        <v>41425</v>
      </c>
      <c r="E23" s="93">
        <v>2060</v>
      </c>
      <c r="F23" s="93">
        <v>2</v>
      </c>
      <c r="G23" s="93">
        <v>6036</v>
      </c>
      <c r="H23" s="93">
        <v>593</v>
      </c>
      <c r="I23" s="93">
        <f t="shared" si="18"/>
        <v>50116</v>
      </c>
      <c r="J23" s="94">
        <f t="shared" si="19"/>
        <v>0.8265823289967276</v>
      </c>
      <c r="K23" s="94">
        <f t="shared" si="0"/>
        <v>0.04110463724159949</v>
      </c>
      <c r="L23" s="94">
        <f t="shared" si="20"/>
        <v>3.990741479766941E-05</v>
      </c>
      <c r="M23" s="94">
        <f t="shared" si="21"/>
        <v>0.12044057785936627</v>
      </c>
      <c r="N23" s="94">
        <f t="shared" si="22"/>
        <v>0.01183254848750898</v>
      </c>
      <c r="O23" s="86"/>
      <c r="P23" s="87" t="s">
        <v>89</v>
      </c>
      <c r="Q23" s="88"/>
      <c r="R23" s="92">
        <v>138387138</v>
      </c>
      <c r="S23" s="93">
        <v>6764446</v>
      </c>
      <c r="T23" s="93">
        <v>2378</v>
      </c>
      <c r="U23" s="93">
        <v>14149211</v>
      </c>
      <c r="V23" s="93">
        <v>6932826</v>
      </c>
      <c r="W23" s="93">
        <f t="shared" si="1"/>
        <v>166235999</v>
      </c>
      <c r="X23" s="94">
        <f t="shared" si="2"/>
        <v>0.8324739456704562</v>
      </c>
      <c r="Y23" s="94">
        <f t="shared" si="3"/>
        <v>0.04069182391715287</v>
      </c>
      <c r="Z23" s="94">
        <f t="shared" si="4"/>
        <v>1.430496411309803E-05</v>
      </c>
      <c r="AA23" s="94">
        <f t="shared" si="5"/>
        <v>0.08511520419833973</v>
      </c>
      <c r="AB23" s="94">
        <f t="shared" si="6"/>
        <v>0.04170472124993817</v>
      </c>
      <c r="AC23" s="86"/>
      <c r="AD23" s="87" t="s">
        <v>89</v>
      </c>
      <c r="AE23" s="88"/>
      <c r="AF23" s="92">
        <v>88866109</v>
      </c>
      <c r="AG23" s="93">
        <v>4486805</v>
      </c>
      <c r="AH23" s="93">
        <v>529</v>
      </c>
      <c r="AI23" s="93">
        <v>8280568</v>
      </c>
      <c r="AJ23" s="93">
        <v>6089687</v>
      </c>
      <c r="AK23" s="93">
        <f t="shared" si="7"/>
        <v>107723698</v>
      </c>
      <c r="AL23" s="94">
        <f t="shared" si="8"/>
        <v>0.8249448417561751</v>
      </c>
      <c r="AM23" s="94">
        <f t="shared" si="9"/>
        <v>0.041651048778514825</v>
      </c>
      <c r="AN23" s="94">
        <f t="shared" si="10"/>
        <v>4.910711475946546E-06</v>
      </c>
      <c r="AO23" s="94">
        <f t="shared" si="11"/>
        <v>0.0768685828070997</v>
      </c>
      <c r="AP23" s="94">
        <f t="shared" si="12"/>
        <v>0.05653061594673439</v>
      </c>
      <c r="AQ23" s="86"/>
      <c r="AR23" s="87" t="s">
        <v>89</v>
      </c>
      <c r="AS23" s="88"/>
      <c r="AT23" s="92">
        <v>5026157</v>
      </c>
      <c r="AU23" s="93">
        <v>252087</v>
      </c>
      <c r="AV23" s="93">
        <v>22</v>
      </c>
      <c r="AW23" s="93">
        <v>469870</v>
      </c>
      <c r="AX23" s="93">
        <v>232372</v>
      </c>
      <c r="AY23" s="93">
        <f t="shared" si="13"/>
        <v>5980508</v>
      </c>
      <c r="AZ23" s="94">
        <f t="shared" si="14"/>
        <v>0.8404230878045812</v>
      </c>
      <c r="BA23" s="94">
        <f t="shared" si="15"/>
        <v>0.042151435964971534</v>
      </c>
      <c r="BB23" s="94">
        <f t="shared" si="23"/>
        <v>3.6786172679645273E-06</v>
      </c>
      <c r="BC23" s="94">
        <f t="shared" si="16"/>
        <v>0.07856690434993148</v>
      </c>
      <c r="BD23" s="94">
        <f t="shared" si="17"/>
        <v>0.03885489326324787</v>
      </c>
    </row>
    <row r="24" spans="1:56" s="104" customFormat="1" ht="13.5" customHeight="1">
      <c r="A24" s="86"/>
      <c r="B24" s="87" t="s">
        <v>90</v>
      </c>
      <c r="C24" s="88"/>
      <c r="D24" s="92">
        <v>38028</v>
      </c>
      <c r="E24" s="93">
        <v>1736</v>
      </c>
      <c r="F24" s="93">
        <v>4</v>
      </c>
      <c r="G24" s="93">
        <v>5511</v>
      </c>
      <c r="H24" s="93">
        <v>529</v>
      </c>
      <c r="I24" s="93">
        <f t="shared" si="18"/>
        <v>45808</v>
      </c>
      <c r="J24" s="94">
        <f t="shared" si="19"/>
        <v>0.8301606706252183</v>
      </c>
      <c r="K24" s="94">
        <f t="shared" si="0"/>
        <v>0.037897310513447434</v>
      </c>
      <c r="L24" s="94">
        <f t="shared" si="20"/>
        <v>8.732099196646873E-05</v>
      </c>
      <c r="M24" s="94">
        <f t="shared" si="21"/>
        <v>0.12030649668180231</v>
      </c>
      <c r="N24" s="94">
        <f t="shared" si="22"/>
        <v>0.01154820118756549</v>
      </c>
      <c r="O24" s="86"/>
      <c r="P24" s="87" t="s">
        <v>90</v>
      </c>
      <c r="Q24" s="88"/>
      <c r="R24" s="92">
        <v>126672917</v>
      </c>
      <c r="S24" s="93">
        <v>5913262</v>
      </c>
      <c r="T24" s="93">
        <v>5466</v>
      </c>
      <c r="U24" s="93">
        <v>13966771</v>
      </c>
      <c r="V24" s="93">
        <v>7744171</v>
      </c>
      <c r="W24" s="93">
        <f t="shared" si="1"/>
        <v>154302587</v>
      </c>
      <c r="X24" s="94">
        <f t="shared" si="2"/>
        <v>0.820938387766629</v>
      </c>
      <c r="Y24" s="94">
        <f t="shared" si="3"/>
        <v>0.038322507191664905</v>
      </c>
      <c r="Z24" s="94">
        <f t="shared" si="4"/>
        <v>3.5423903813096795E-05</v>
      </c>
      <c r="AA24" s="94">
        <f t="shared" si="5"/>
        <v>0.09051546880416204</v>
      </c>
      <c r="AB24" s="94">
        <f t="shared" si="6"/>
        <v>0.050188212333731</v>
      </c>
      <c r="AC24" s="86"/>
      <c r="AD24" s="87" t="s">
        <v>90</v>
      </c>
      <c r="AE24" s="88"/>
      <c r="AF24" s="92">
        <v>81413281</v>
      </c>
      <c r="AG24" s="93">
        <v>3954505</v>
      </c>
      <c r="AH24" s="93">
        <v>1552</v>
      </c>
      <c r="AI24" s="93">
        <v>8577550</v>
      </c>
      <c r="AJ24" s="93">
        <v>7037789</v>
      </c>
      <c r="AK24" s="93">
        <f t="shared" si="7"/>
        <v>100984677</v>
      </c>
      <c r="AL24" s="94">
        <f t="shared" si="8"/>
        <v>0.8061943991760255</v>
      </c>
      <c r="AM24" s="94">
        <f t="shared" si="9"/>
        <v>0.03915945584496943</v>
      </c>
      <c r="AN24" s="94">
        <f t="shared" si="10"/>
        <v>1.5368668258452717E-05</v>
      </c>
      <c r="AO24" s="94">
        <f t="shared" si="11"/>
        <v>0.08493912398214633</v>
      </c>
      <c r="AP24" s="94">
        <f t="shared" si="12"/>
        <v>0.0696916523286003</v>
      </c>
      <c r="AQ24" s="86"/>
      <c r="AR24" s="87" t="s">
        <v>90</v>
      </c>
      <c r="AS24" s="88"/>
      <c r="AT24" s="92">
        <v>4610492</v>
      </c>
      <c r="AU24" s="93">
        <v>222661</v>
      </c>
      <c r="AV24" s="93">
        <v>83</v>
      </c>
      <c r="AW24" s="93">
        <v>486864</v>
      </c>
      <c r="AX24" s="93">
        <v>274855</v>
      </c>
      <c r="AY24" s="93">
        <f t="shared" si="13"/>
        <v>5594955</v>
      </c>
      <c r="AZ24" s="94">
        <f t="shared" si="14"/>
        <v>0.8240445186779876</v>
      </c>
      <c r="BA24" s="94">
        <f t="shared" si="15"/>
        <v>0.03979674546086608</v>
      </c>
      <c r="BB24" s="94">
        <f t="shared" si="23"/>
        <v>1.4834793130597119E-05</v>
      </c>
      <c r="BC24" s="94">
        <f t="shared" si="16"/>
        <v>0.0870183942498197</v>
      </c>
      <c r="BD24" s="94">
        <f t="shared" si="17"/>
        <v>0.04912550681819604</v>
      </c>
    </row>
    <row r="25" spans="1:56" s="104" customFormat="1" ht="13.5" customHeight="1">
      <c r="A25" s="86"/>
      <c r="B25" s="87" t="s">
        <v>91</v>
      </c>
      <c r="C25" s="88"/>
      <c r="D25" s="92">
        <v>33138</v>
      </c>
      <c r="E25" s="93">
        <v>1324</v>
      </c>
      <c r="F25" s="93">
        <v>100</v>
      </c>
      <c r="G25" s="93">
        <v>7278</v>
      </c>
      <c r="H25" s="93">
        <v>505</v>
      </c>
      <c r="I25" s="93">
        <f t="shared" si="18"/>
        <v>42345</v>
      </c>
      <c r="J25" s="94">
        <f t="shared" si="19"/>
        <v>0.7825717321997875</v>
      </c>
      <c r="K25" s="94">
        <f t="shared" si="0"/>
        <v>0.03126697366867399</v>
      </c>
      <c r="L25" s="94">
        <f t="shared" si="20"/>
        <v>0.0023615539024678237</v>
      </c>
      <c r="M25" s="94">
        <f t="shared" si="21"/>
        <v>0.17187389302160822</v>
      </c>
      <c r="N25" s="94">
        <f t="shared" si="22"/>
        <v>0.01192584720746251</v>
      </c>
      <c r="O25" s="86"/>
      <c r="P25" s="87" t="s">
        <v>91</v>
      </c>
      <c r="Q25" s="88"/>
      <c r="R25" s="92">
        <v>108119583</v>
      </c>
      <c r="S25" s="93">
        <v>4477232</v>
      </c>
      <c r="T25" s="93">
        <v>336586</v>
      </c>
      <c r="U25" s="93">
        <v>13834298</v>
      </c>
      <c r="V25" s="93">
        <v>4826831</v>
      </c>
      <c r="W25" s="93">
        <f t="shared" si="1"/>
        <v>131594530</v>
      </c>
      <c r="X25" s="94">
        <f t="shared" si="2"/>
        <v>0.8216115289898448</v>
      </c>
      <c r="Y25" s="94">
        <f t="shared" si="3"/>
        <v>0.034022933931980304</v>
      </c>
      <c r="Z25" s="94">
        <f t="shared" si="4"/>
        <v>0.0025577506907012017</v>
      </c>
      <c r="AA25" s="94">
        <f t="shared" si="5"/>
        <v>0.10512821467579238</v>
      </c>
      <c r="AB25" s="94">
        <f t="shared" si="6"/>
        <v>0.036679571711681326</v>
      </c>
      <c r="AC25" s="86"/>
      <c r="AD25" s="87" t="s">
        <v>91</v>
      </c>
      <c r="AE25" s="88"/>
      <c r="AF25" s="92">
        <v>68734902</v>
      </c>
      <c r="AG25" s="93">
        <v>2941788</v>
      </c>
      <c r="AH25" s="93">
        <v>205295</v>
      </c>
      <c r="AI25" s="93">
        <v>6886045</v>
      </c>
      <c r="AJ25" s="93">
        <v>4200741</v>
      </c>
      <c r="AK25" s="93">
        <f t="shared" si="7"/>
        <v>82968771</v>
      </c>
      <c r="AL25" s="94">
        <f t="shared" si="8"/>
        <v>0.8284430535918147</v>
      </c>
      <c r="AM25" s="94">
        <f t="shared" si="9"/>
        <v>0.035456569556755274</v>
      </c>
      <c r="AN25" s="94">
        <f t="shared" si="10"/>
        <v>0.0024743647221193623</v>
      </c>
      <c r="AO25" s="94">
        <f t="shared" si="11"/>
        <v>0.08299562494423354</v>
      </c>
      <c r="AP25" s="94">
        <f t="shared" si="12"/>
        <v>0.05063038718507714</v>
      </c>
      <c r="AQ25" s="86"/>
      <c r="AR25" s="87" t="s">
        <v>91</v>
      </c>
      <c r="AS25" s="88"/>
      <c r="AT25" s="92">
        <v>3889779</v>
      </c>
      <c r="AU25" s="93">
        <v>166664</v>
      </c>
      <c r="AV25" s="93">
        <v>11720</v>
      </c>
      <c r="AW25" s="93">
        <v>383087</v>
      </c>
      <c r="AX25" s="93">
        <v>149649</v>
      </c>
      <c r="AY25" s="93">
        <f t="shared" si="13"/>
        <v>4600899</v>
      </c>
      <c r="AZ25" s="94">
        <f t="shared" si="14"/>
        <v>0.8454389022667091</v>
      </c>
      <c r="BA25" s="94">
        <f t="shared" si="15"/>
        <v>0.03622422487431261</v>
      </c>
      <c r="BB25" s="94">
        <f t="shared" si="23"/>
        <v>0.002547328250413669</v>
      </c>
      <c r="BC25" s="94">
        <f t="shared" si="16"/>
        <v>0.08326351002271512</v>
      </c>
      <c r="BD25" s="94">
        <f t="shared" si="17"/>
        <v>0.03252603458584942</v>
      </c>
    </row>
    <row r="26" spans="1:56" s="104" customFormat="1" ht="13.5" customHeight="1">
      <c r="A26" s="101"/>
      <c r="B26" s="102" t="s">
        <v>92</v>
      </c>
      <c r="C26" s="103"/>
      <c r="D26" s="92">
        <v>24478</v>
      </c>
      <c r="E26" s="93">
        <v>1202</v>
      </c>
      <c r="F26" s="93">
        <v>1</v>
      </c>
      <c r="G26" s="93">
        <v>5320</v>
      </c>
      <c r="H26" s="93">
        <v>349</v>
      </c>
      <c r="I26" s="93">
        <f t="shared" si="18"/>
        <v>31350</v>
      </c>
      <c r="J26" s="94">
        <f t="shared" si="19"/>
        <v>0.7807974481658693</v>
      </c>
      <c r="K26" s="94">
        <f t="shared" si="0"/>
        <v>0.03834130781499202</v>
      </c>
      <c r="L26" s="94">
        <f t="shared" si="20"/>
        <v>3.189792663476874E-05</v>
      </c>
      <c r="M26" s="94">
        <f t="shared" si="21"/>
        <v>0.1696969696969697</v>
      </c>
      <c r="N26" s="94">
        <f t="shared" si="22"/>
        <v>0.01113237639553429</v>
      </c>
      <c r="O26" s="101"/>
      <c r="P26" s="102" t="s">
        <v>92</v>
      </c>
      <c r="Q26" s="103"/>
      <c r="R26" s="92">
        <v>78370801</v>
      </c>
      <c r="S26" s="93">
        <v>3855907</v>
      </c>
      <c r="T26" s="93">
        <v>3003</v>
      </c>
      <c r="U26" s="93">
        <v>12230599</v>
      </c>
      <c r="V26" s="93">
        <v>4148300</v>
      </c>
      <c r="W26" s="93">
        <f t="shared" si="1"/>
        <v>98608610</v>
      </c>
      <c r="X26" s="94">
        <f t="shared" si="2"/>
        <v>0.7947663089460444</v>
      </c>
      <c r="Y26" s="94">
        <f t="shared" si="3"/>
        <v>0.03910314728095245</v>
      </c>
      <c r="Z26" s="94">
        <f t="shared" si="4"/>
        <v>3.0453730156017816E-05</v>
      </c>
      <c r="AA26" s="94">
        <f t="shared" si="5"/>
        <v>0.12403175544204507</v>
      </c>
      <c r="AB26" s="94">
        <f t="shared" si="6"/>
        <v>0.0420683346008021</v>
      </c>
      <c r="AC26" s="101"/>
      <c r="AD26" s="102" t="s">
        <v>92</v>
      </c>
      <c r="AE26" s="103"/>
      <c r="AF26" s="92">
        <v>49708026</v>
      </c>
      <c r="AG26" s="93">
        <v>2486219</v>
      </c>
      <c r="AH26" s="93">
        <v>2423</v>
      </c>
      <c r="AI26" s="93">
        <v>6960677</v>
      </c>
      <c r="AJ26" s="93">
        <v>3725872</v>
      </c>
      <c r="AK26" s="93">
        <f t="shared" si="7"/>
        <v>62883217</v>
      </c>
      <c r="AL26" s="94">
        <f t="shared" si="8"/>
        <v>0.7904816002018472</v>
      </c>
      <c r="AM26" s="94">
        <f t="shared" si="9"/>
        <v>0.03953708347968266</v>
      </c>
      <c r="AN26" s="94">
        <f t="shared" si="10"/>
        <v>3.853174369243863E-05</v>
      </c>
      <c r="AO26" s="94">
        <f t="shared" si="11"/>
        <v>0.11069212632680672</v>
      </c>
      <c r="AP26" s="94">
        <f t="shared" si="12"/>
        <v>0.059250658247970996</v>
      </c>
      <c r="AQ26" s="101"/>
      <c r="AR26" s="102" t="s">
        <v>92</v>
      </c>
      <c r="AS26" s="103"/>
      <c r="AT26" s="92">
        <v>2812489</v>
      </c>
      <c r="AU26" s="93">
        <v>141501</v>
      </c>
      <c r="AV26" s="93">
        <v>144</v>
      </c>
      <c r="AW26" s="93">
        <v>393746</v>
      </c>
      <c r="AX26" s="93">
        <v>130330</v>
      </c>
      <c r="AY26" s="93">
        <f t="shared" si="13"/>
        <v>3478210</v>
      </c>
      <c r="AZ26" s="94">
        <f t="shared" si="14"/>
        <v>0.8086024133102947</v>
      </c>
      <c r="BA26" s="94">
        <f t="shared" si="15"/>
        <v>0.04068213247618747</v>
      </c>
      <c r="BB26" s="94">
        <f t="shared" si="23"/>
        <v>4.14006054838552E-05</v>
      </c>
      <c r="BC26" s="94">
        <f t="shared" si="16"/>
        <v>0.11320363060309757</v>
      </c>
      <c r="BD26" s="94">
        <f t="shared" si="17"/>
        <v>0.03747042300493645</v>
      </c>
    </row>
    <row r="27" spans="1:56" s="104" customFormat="1" ht="13.5" customHeight="1">
      <c r="A27" s="86"/>
      <c r="B27" s="87" t="s">
        <v>93</v>
      </c>
      <c r="C27" s="88"/>
      <c r="D27" s="98">
        <v>21555</v>
      </c>
      <c r="E27" s="99">
        <v>887</v>
      </c>
      <c r="F27" s="99">
        <v>40</v>
      </c>
      <c r="G27" s="99">
        <v>3610</v>
      </c>
      <c r="H27" s="99">
        <v>318</v>
      </c>
      <c r="I27" s="99">
        <f t="shared" si="18"/>
        <v>26410</v>
      </c>
      <c r="J27" s="100">
        <f t="shared" si="19"/>
        <v>0.8161681181370692</v>
      </c>
      <c r="K27" s="100">
        <f t="shared" si="0"/>
        <v>0.03358576296857251</v>
      </c>
      <c r="L27" s="100">
        <f t="shared" si="20"/>
        <v>0.0015145778114350624</v>
      </c>
      <c r="M27" s="100">
        <f t="shared" si="21"/>
        <v>0.1366906474820144</v>
      </c>
      <c r="N27" s="100">
        <f t="shared" si="22"/>
        <v>0.012040893600908747</v>
      </c>
      <c r="O27" s="86"/>
      <c r="P27" s="87" t="s">
        <v>93</v>
      </c>
      <c r="Q27" s="88"/>
      <c r="R27" s="98">
        <v>66071538</v>
      </c>
      <c r="S27" s="99">
        <v>2833199</v>
      </c>
      <c r="T27" s="99">
        <v>163500</v>
      </c>
      <c r="U27" s="99">
        <v>6569457</v>
      </c>
      <c r="V27" s="99">
        <v>4263305</v>
      </c>
      <c r="W27" s="99">
        <f t="shared" si="1"/>
        <v>79900999</v>
      </c>
      <c r="X27" s="100">
        <f t="shared" si="2"/>
        <v>0.826917545799396</v>
      </c>
      <c r="Y27" s="100">
        <f t="shared" si="3"/>
        <v>0.03545886829274813</v>
      </c>
      <c r="Z27" s="100">
        <f t="shared" si="4"/>
        <v>0.0020462822999246857</v>
      </c>
      <c r="AA27" s="100">
        <f t="shared" si="5"/>
        <v>0.08221996072915183</v>
      </c>
      <c r="AB27" s="100">
        <f t="shared" si="6"/>
        <v>0.053357342878779274</v>
      </c>
      <c r="AC27" s="86"/>
      <c r="AD27" s="87" t="s">
        <v>93</v>
      </c>
      <c r="AE27" s="88"/>
      <c r="AF27" s="98">
        <v>41362069</v>
      </c>
      <c r="AG27" s="99">
        <v>1807390</v>
      </c>
      <c r="AH27" s="99">
        <v>108924</v>
      </c>
      <c r="AI27" s="99">
        <v>3278910</v>
      </c>
      <c r="AJ27" s="99">
        <v>3875839</v>
      </c>
      <c r="AK27" s="99">
        <f t="shared" si="7"/>
        <v>50433132</v>
      </c>
      <c r="AL27" s="100">
        <f t="shared" si="8"/>
        <v>0.8201368298919052</v>
      </c>
      <c r="AM27" s="100">
        <f t="shared" si="9"/>
        <v>0.0358373539045721</v>
      </c>
      <c r="AN27" s="100">
        <f t="shared" si="10"/>
        <v>0.0021597706840812505</v>
      </c>
      <c r="AO27" s="100">
        <f t="shared" si="11"/>
        <v>0.06501499847362247</v>
      </c>
      <c r="AP27" s="100">
        <f t="shared" si="12"/>
        <v>0.07685104704581901</v>
      </c>
      <c r="AQ27" s="86"/>
      <c r="AR27" s="87" t="s">
        <v>93</v>
      </c>
      <c r="AS27" s="88"/>
      <c r="AT27" s="98">
        <v>2321277</v>
      </c>
      <c r="AU27" s="99">
        <v>101251</v>
      </c>
      <c r="AV27" s="99">
        <v>6417</v>
      </c>
      <c r="AW27" s="99">
        <v>183125</v>
      </c>
      <c r="AX27" s="99">
        <v>140191</v>
      </c>
      <c r="AY27" s="99">
        <f t="shared" si="13"/>
        <v>2752261</v>
      </c>
      <c r="AZ27" s="100">
        <f t="shared" si="14"/>
        <v>0.843407293130993</v>
      </c>
      <c r="BA27" s="100">
        <f t="shared" si="15"/>
        <v>0.03678829878416327</v>
      </c>
      <c r="BB27" s="100">
        <f t="shared" si="23"/>
        <v>0.002331537597633364</v>
      </c>
      <c r="BC27" s="100">
        <f t="shared" si="16"/>
        <v>0.06653620423353744</v>
      </c>
      <c r="BD27" s="100">
        <f t="shared" si="17"/>
        <v>0.05093666625367289</v>
      </c>
    </row>
    <row r="28" spans="1:56" s="104" customFormat="1" ht="13.5" customHeight="1">
      <c r="A28" s="86"/>
      <c r="B28" s="87" t="s">
        <v>94</v>
      </c>
      <c r="C28" s="88"/>
      <c r="D28" s="92">
        <v>21756</v>
      </c>
      <c r="E28" s="93">
        <v>895</v>
      </c>
      <c r="F28" s="93">
        <v>84</v>
      </c>
      <c r="G28" s="93">
        <v>4551</v>
      </c>
      <c r="H28" s="93">
        <v>306</v>
      </c>
      <c r="I28" s="93">
        <f t="shared" si="18"/>
        <v>27592</v>
      </c>
      <c r="J28" s="94">
        <f t="shared" si="19"/>
        <v>0.7884894172223833</v>
      </c>
      <c r="K28" s="94">
        <f t="shared" si="0"/>
        <v>0.03243693824296898</v>
      </c>
      <c r="L28" s="94">
        <f t="shared" si="20"/>
        <v>0.003044360684256306</v>
      </c>
      <c r="M28" s="94">
        <f t="shared" si="21"/>
        <v>0.16493911278631487</v>
      </c>
      <c r="N28" s="94">
        <f t="shared" si="22"/>
        <v>0.011090171064076544</v>
      </c>
      <c r="O28" s="86"/>
      <c r="P28" s="87" t="s">
        <v>94</v>
      </c>
      <c r="Q28" s="88"/>
      <c r="R28" s="92">
        <v>69617443</v>
      </c>
      <c r="S28" s="93">
        <v>3270358</v>
      </c>
      <c r="T28" s="93">
        <v>229491</v>
      </c>
      <c r="U28" s="93">
        <v>8369634</v>
      </c>
      <c r="V28" s="93">
        <v>3938669</v>
      </c>
      <c r="W28" s="93">
        <f t="shared" si="1"/>
        <v>85425595</v>
      </c>
      <c r="X28" s="94">
        <f t="shared" si="2"/>
        <v>0.8149482950630897</v>
      </c>
      <c r="Y28" s="94">
        <f t="shared" si="3"/>
        <v>0.038283116436004926</v>
      </c>
      <c r="Z28" s="94">
        <f t="shared" si="4"/>
        <v>0.002686443097060079</v>
      </c>
      <c r="AA28" s="94">
        <f t="shared" si="5"/>
        <v>0.0979757179332494</v>
      </c>
      <c r="AB28" s="94">
        <f t="shared" si="6"/>
        <v>0.0461064274705959</v>
      </c>
      <c r="AC28" s="86"/>
      <c r="AD28" s="87" t="s">
        <v>94</v>
      </c>
      <c r="AE28" s="88"/>
      <c r="AF28" s="92">
        <v>43805439</v>
      </c>
      <c r="AG28" s="93">
        <v>2218590</v>
      </c>
      <c r="AH28" s="93">
        <v>135645</v>
      </c>
      <c r="AI28" s="93">
        <v>4003668</v>
      </c>
      <c r="AJ28" s="93">
        <v>3597476</v>
      </c>
      <c r="AK28" s="93">
        <f t="shared" si="7"/>
        <v>53760818</v>
      </c>
      <c r="AL28" s="94">
        <f t="shared" si="8"/>
        <v>0.8148209166013806</v>
      </c>
      <c r="AM28" s="94">
        <f t="shared" si="9"/>
        <v>0.041267787257254905</v>
      </c>
      <c r="AN28" s="94">
        <f t="shared" si="10"/>
        <v>0.0025231200909182593</v>
      </c>
      <c r="AO28" s="94">
        <f t="shared" si="11"/>
        <v>0.07447185792448321</v>
      </c>
      <c r="AP28" s="94">
        <f t="shared" si="12"/>
        <v>0.06691631812596303</v>
      </c>
      <c r="AQ28" s="86"/>
      <c r="AR28" s="87" t="s">
        <v>94</v>
      </c>
      <c r="AS28" s="88"/>
      <c r="AT28" s="92">
        <v>2412296</v>
      </c>
      <c r="AU28" s="93">
        <v>124299</v>
      </c>
      <c r="AV28" s="93">
        <v>7879</v>
      </c>
      <c r="AW28" s="93">
        <v>222476</v>
      </c>
      <c r="AX28" s="93">
        <v>124107</v>
      </c>
      <c r="AY28" s="93">
        <f t="shared" si="13"/>
        <v>2891057</v>
      </c>
      <c r="AZ28" s="94">
        <f t="shared" si="14"/>
        <v>0.8343993217705497</v>
      </c>
      <c r="BA28" s="94">
        <f t="shared" si="15"/>
        <v>0.04299430969365184</v>
      </c>
      <c r="BB28" s="94">
        <f t="shared" si="23"/>
        <v>0.002725300815584058</v>
      </c>
      <c r="BC28" s="94">
        <f t="shared" si="16"/>
        <v>0.07695316972304593</v>
      </c>
      <c r="BD28" s="94">
        <f t="shared" si="17"/>
        <v>0.04292789799716851</v>
      </c>
    </row>
    <row r="29" spans="1:56" s="104" customFormat="1" ht="13.5" customHeight="1">
      <c r="A29" s="86"/>
      <c r="B29" s="87" t="s">
        <v>95</v>
      </c>
      <c r="C29" s="88"/>
      <c r="D29" s="92">
        <v>9545</v>
      </c>
      <c r="E29" s="93">
        <v>579</v>
      </c>
      <c r="F29" s="93">
        <v>262</v>
      </c>
      <c r="G29" s="93">
        <v>1339</v>
      </c>
      <c r="H29" s="93">
        <v>115</v>
      </c>
      <c r="I29" s="93">
        <f t="shared" si="18"/>
        <v>11840</v>
      </c>
      <c r="J29" s="94">
        <f t="shared" si="19"/>
        <v>0.8061655405405406</v>
      </c>
      <c r="K29" s="94">
        <f t="shared" si="0"/>
        <v>0.04890202702702703</v>
      </c>
      <c r="L29" s="94">
        <f t="shared" si="20"/>
        <v>0.022128378378378378</v>
      </c>
      <c r="M29" s="94">
        <f t="shared" si="21"/>
        <v>0.11309121621621622</v>
      </c>
      <c r="N29" s="94">
        <f t="shared" si="22"/>
        <v>0.009712837837837838</v>
      </c>
      <c r="O29" s="86"/>
      <c r="P29" s="87" t="s">
        <v>95</v>
      </c>
      <c r="Q29" s="88"/>
      <c r="R29" s="92">
        <v>24528685</v>
      </c>
      <c r="S29" s="93">
        <v>1743328</v>
      </c>
      <c r="T29" s="93">
        <v>712165</v>
      </c>
      <c r="U29" s="93">
        <v>2083801</v>
      </c>
      <c r="V29" s="93">
        <v>1132174</v>
      </c>
      <c r="W29" s="93">
        <f t="shared" si="1"/>
        <v>30200153</v>
      </c>
      <c r="X29" s="94">
        <f t="shared" si="2"/>
        <v>0.8122039977744484</v>
      </c>
      <c r="Y29" s="94">
        <f t="shared" si="3"/>
        <v>0.05772580026332979</v>
      </c>
      <c r="Z29" s="94">
        <f t="shared" si="4"/>
        <v>0.023581503047352112</v>
      </c>
      <c r="AA29" s="94">
        <f t="shared" si="5"/>
        <v>0.0689996835446496</v>
      </c>
      <c r="AB29" s="94">
        <f t="shared" si="6"/>
        <v>0.03748901537022015</v>
      </c>
      <c r="AC29" s="86"/>
      <c r="AD29" s="87" t="s">
        <v>95</v>
      </c>
      <c r="AE29" s="88"/>
      <c r="AF29" s="92">
        <v>14086848</v>
      </c>
      <c r="AG29" s="93">
        <v>1002120</v>
      </c>
      <c r="AH29" s="93">
        <v>352560</v>
      </c>
      <c r="AI29" s="93">
        <v>956674</v>
      </c>
      <c r="AJ29" s="93">
        <v>997885</v>
      </c>
      <c r="AK29" s="93">
        <f t="shared" si="7"/>
        <v>17396087</v>
      </c>
      <c r="AL29" s="94">
        <f t="shared" si="8"/>
        <v>0.8097710709310663</v>
      </c>
      <c r="AM29" s="94">
        <f t="shared" si="9"/>
        <v>0.05760605818998261</v>
      </c>
      <c r="AN29" s="94">
        <f t="shared" si="10"/>
        <v>0.020266626627011005</v>
      </c>
      <c r="AO29" s="94">
        <f t="shared" si="11"/>
        <v>0.05499363161382212</v>
      </c>
      <c r="AP29" s="94">
        <f t="shared" si="12"/>
        <v>0.05736261263811799</v>
      </c>
      <c r="AQ29" s="86"/>
      <c r="AR29" s="87" t="s">
        <v>95</v>
      </c>
      <c r="AS29" s="88"/>
      <c r="AT29" s="92">
        <v>799247</v>
      </c>
      <c r="AU29" s="93">
        <v>56519</v>
      </c>
      <c r="AV29" s="93">
        <v>20175</v>
      </c>
      <c r="AW29" s="93">
        <v>53792</v>
      </c>
      <c r="AX29" s="93">
        <v>35949</v>
      </c>
      <c r="AY29" s="93">
        <f t="shared" si="13"/>
        <v>965682</v>
      </c>
      <c r="AZ29" s="94">
        <f t="shared" si="14"/>
        <v>0.8276503031018493</v>
      </c>
      <c r="BA29" s="94">
        <f t="shared" si="15"/>
        <v>0.05852754840620411</v>
      </c>
      <c r="BB29" s="94">
        <f t="shared" si="23"/>
        <v>0.02089197064872287</v>
      </c>
      <c r="BC29" s="94">
        <f t="shared" si="16"/>
        <v>0.05570363742929867</v>
      </c>
      <c r="BD29" s="94">
        <f t="shared" si="17"/>
        <v>0.037226540413925084</v>
      </c>
    </row>
    <row r="30" spans="1:56" s="104" customFormat="1" ht="13.5" customHeight="1">
      <c r="A30" s="86"/>
      <c r="B30" s="87" t="s">
        <v>96</v>
      </c>
      <c r="C30" s="88"/>
      <c r="D30" s="92">
        <v>9084</v>
      </c>
      <c r="E30" s="93">
        <v>399</v>
      </c>
      <c r="F30" s="93">
        <v>69</v>
      </c>
      <c r="G30" s="93">
        <v>1378</v>
      </c>
      <c r="H30" s="93">
        <v>89</v>
      </c>
      <c r="I30" s="93">
        <f t="shared" si="18"/>
        <v>11019</v>
      </c>
      <c r="J30" s="94">
        <f t="shared" si="19"/>
        <v>0.8243942281513749</v>
      </c>
      <c r="K30" s="94">
        <f t="shared" si="0"/>
        <v>0.03621018241219712</v>
      </c>
      <c r="L30" s="94">
        <f t="shared" si="20"/>
        <v>0.0062619112442145386</v>
      </c>
      <c r="M30" s="94">
        <f t="shared" si="21"/>
        <v>0.12505672021054542</v>
      </c>
      <c r="N30" s="94">
        <f t="shared" si="22"/>
        <v>0.008076957981668027</v>
      </c>
      <c r="O30" s="86"/>
      <c r="P30" s="87" t="s">
        <v>96</v>
      </c>
      <c r="Q30" s="88"/>
      <c r="R30" s="92">
        <v>24461441</v>
      </c>
      <c r="S30" s="93">
        <v>1169141</v>
      </c>
      <c r="T30" s="93">
        <v>174757</v>
      </c>
      <c r="U30" s="93">
        <v>2322373</v>
      </c>
      <c r="V30" s="93">
        <v>771824</v>
      </c>
      <c r="W30" s="93">
        <f t="shared" si="1"/>
        <v>28899536</v>
      </c>
      <c r="X30" s="94">
        <f t="shared" si="2"/>
        <v>0.8464302333435388</v>
      </c>
      <c r="Y30" s="94">
        <f t="shared" si="3"/>
        <v>0.04045535540778233</v>
      </c>
      <c r="Z30" s="94">
        <f t="shared" si="4"/>
        <v>0.006047052104919608</v>
      </c>
      <c r="AA30" s="94">
        <f t="shared" si="5"/>
        <v>0.0803602175481295</v>
      </c>
      <c r="AB30" s="94">
        <f t="shared" si="6"/>
        <v>0.02670714159562977</v>
      </c>
      <c r="AC30" s="86"/>
      <c r="AD30" s="87" t="s">
        <v>96</v>
      </c>
      <c r="AE30" s="88"/>
      <c r="AF30" s="92">
        <v>14535467</v>
      </c>
      <c r="AG30" s="93">
        <v>711459</v>
      </c>
      <c r="AH30" s="93">
        <v>91755</v>
      </c>
      <c r="AI30" s="93">
        <v>1113273</v>
      </c>
      <c r="AJ30" s="93">
        <v>668645</v>
      </c>
      <c r="AK30" s="93">
        <f t="shared" si="7"/>
        <v>17120599</v>
      </c>
      <c r="AL30" s="94">
        <f t="shared" si="8"/>
        <v>0.8490045821410804</v>
      </c>
      <c r="AM30" s="94">
        <f t="shared" si="9"/>
        <v>0.04155573061433189</v>
      </c>
      <c r="AN30" s="94">
        <f t="shared" si="10"/>
        <v>0.005359333513973431</v>
      </c>
      <c r="AO30" s="94">
        <f t="shared" si="11"/>
        <v>0.06502535337694668</v>
      </c>
      <c r="AP30" s="94">
        <f t="shared" si="12"/>
        <v>0.03905500035366753</v>
      </c>
      <c r="AQ30" s="86"/>
      <c r="AR30" s="87" t="s">
        <v>96</v>
      </c>
      <c r="AS30" s="88"/>
      <c r="AT30" s="92">
        <v>825725</v>
      </c>
      <c r="AU30" s="93">
        <v>40425</v>
      </c>
      <c r="AV30" s="93">
        <v>5270</v>
      </c>
      <c r="AW30" s="93">
        <v>62201</v>
      </c>
      <c r="AX30" s="93">
        <v>23343</v>
      </c>
      <c r="AY30" s="93">
        <f t="shared" si="13"/>
        <v>956964</v>
      </c>
      <c r="AZ30" s="94">
        <f t="shared" si="14"/>
        <v>0.8628589999205821</v>
      </c>
      <c r="BA30" s="94">
        <f t="shared" si="15"/>
        <v>0.04224296838752555</v>
      </c>
      <c r="BB30" s="94">
        <f t="shared" si="23"/>
        <v>0.005506999218361401</v>
      </c>
      <c r="BC30" s="94">
        <f t="shared" si="16"/>
        <v>0.06499826534749478</v>
      </c>
      <c r="BD30" s="94">
        <f t="shared" si="17"/>
        <v>0.02439276712603609</v>
      </c>
    </row>
    <row r="31" spans="1:56" s="104" customFormat="1" ht="13.5" customHeight="1">
      <c r="A31" s="86"/>
      <c r="B31" s="87" t="s">
        <v>97</v>
      </c>
      <c r="C31" s="88"/>
      <c r="D31" s="105">
        <v>10826</v>
      </c>
      <c r="E31" s="106">
        <v>554</v>
      </c>
      <c r="F31" s="106">
        <v>77</v>
      </c>
      <c r="G31" s="106">
        <v>1833</v>
      </c>
      <c r="H31" s="106">
        <v>89</v>
      </c>
      <c r="I31" s="106">
        <f t="shared" si="18"/>
        <v>13379</v>
      </c>
      <c r="J31" s="107">
        <f t="shared" si="19"/>
        <v>0.8091785634202855</v>
      </c>
      <c r="K31" s="107">
        <f t="shared" si="0"/>
        <v>0.041408176993796245</v>
      </c>
      <c r="L31" s="107">
        <f t="shared" si="20"/>
        <v>0.005755288138126915</v>
      </c>
      <c r="M31" s="107">
        <f t="shared" si="21"/>
        <v>0.13700575528813813</v>
      </c>
      <c r="N31" s="107">
        <f t="shared" si="22"/>
        <v>0.006652216159653188</v>
      </c>
      <c r="O31" s="86"/>
      <c r="P31" s="87" t="s">
        <v>97</v>
      </c>
      <c r="Q31" s="88"/>
      <c r="R31" s="105">
        <v>26739565</v>
      </c>
      <c r="S31" s="106">
        <v>1426232</v>
      </c>
      <c r="T31" s="106">
        <v>189198</v>
      </c>
      <c r="U31" s="106">
        <v>2733896</v>
      </c>
      <c r="V31" s="106">
        <v>735512</v>
      </c>
      <c r="W31" s="106">
        <f t="shared" si="1"/>
        <v>31824403</v>
      </c>
      <c r="X31" s="107">
        <f t="shared" si="2"/>
        <v>0.8402220459563687</v>
      </c>
      <c r="Y31" s="107">
        <f t="shared" si="3"/>
        <v>0.044815671797519656</v>
      </c>
      <c r="Z31" s="107">
        <f t="shared" si="4"/>
        <v>0.005945060461935453</v>
      </c>
      <c r="AA31" s="107">
        <f t="shared" si="5"/>
        <v>0.08590564919631014</v>
      </c>
      <c r="AB31" s="107">
        <f t="shared" si="6"/>
        <v>0.023111572587865985</v>
      </c>
      <c r="AC31" s="86"/>
      <c r="AD31" s="87" t="s">
        <v>97</v>
      </c>
      <c r="AE31" s="88"/>
      <c r="AF31" s="105">
        <v>15217394</v>
      </c>
      <c r="AG31" s="106">
        <v>837843</v>
      </c>
      <c r="AH31" s="106">
        <v>97912</v>
      </c>
      <c r="AI31" s="106">
        <v>1177211</v>
      </c>
      <c r="AJ31" s="106">
        <v>630123</v>
      </c>
      <c r="AK31" s="106">
        <f t="shared" si="7"/>
        <v>17960483</v>
      </c>
      <c r="AL31" s="107">
        <f t="shared" si="8"/>
        <v>0.847270866824684</v>
      </c>
      <c r="AM31" s="107">
        <f t="shared" si="9"/>
        <v>0.04664924657093019</v>
      </c>
      <c r="AN31" s="107">
        <f t="shared" si="10"/>
        <v>0.005451523770268316</v>
      </c>
      <c r="AO31" s="107">
        <f t="shared" si="11"/>
        <v>0.06554450679305228</v>
      </c>
      <c r="AP31" s="107">
        <f t="shared" si="12"/>
        <v>0.035083856041065266</v>
      </c>
      <c r="AQ31" s="86"/>
      <c r="AR31" s="87" t="s">
        <v>97</v>
      </c>
      <c r="AS31" s="88"/>
      <c r="AT31" s="105">
        <v>867005</v>
      </c>
      <c r="AU31" s="106">
        <v>47261</v>
      </c>
      <c r="AV31" s="106">
        <v>5604</v>
      </c>
      <c r="AW31" s="106">
        <v>65516</v>
      </c>
      <c r="AX31" s="106">
        <v>23331</v>
      </c>
      <c r="AY31" s="106">
        <f t="shared" si="13"/>
        <v>1008717</v>
      </c>
      <c r="AZ31" s="107">
        <f t="shared" si="14"/>
        <v>0.8595126284180796</v>
      </c>
      <c r="BA31" s="107">
        <f t="shared" si="15"/>
        <v>0.046852586007770265</v>
      </c>
      <c r="BB31" s="107">
        <f t="shared" si="23"/>
        <v>0.00555557207819438</v>
      </c>
      <c r="BC31" s="107">
        <f t="shared" si="16"/>
        <v>0.06494983231173858</v>
      </c>
      <c r="BD31" s="107">
        <f t="shared" si="17"/>
        <v>0.023129381184217177</v>
      </c>
    </row>
    <row r="32" spans="1:56" s="104" customFormat="1" ht="13.5" customHeight="1">
      <c r="A32" s="95"/>
      <c r="B32" s="96" t="s">
        <v>98</v>
      </c>
      <c r="C32" s="97"/>
      <c r="D32" s="92">
        <v>17261</v>
      </c>
      <c r="E32" s="93">
        <v>868</v>
      </c>
      <c r="F32" s="93">
        <v>456</v>
      </c>
      <c r="G32" s="93">
        <v>2976</v>
      </c>
      <c r="H32" s="93">
        <v>233</v>
      </c>
      <c r="I32" s="93">
        <f t="shared" si="18"/>
        <v>21794</v>
      </c>
      <c r="J32" s="94">
        <f t="shared" si="19"/>
        <v>0.7920069743966229</v>
      </c>
      <c r="K32" s="94">
        <f t="shared" si="0"/>
        <v>0.039827475451959256</v>
      </c>
      <c r="L32" s="94">
        <f t="shared" si="20"/>
        <v>0.02092318986877122</v>
      </c>
      <c r="M32" s="94">
        <f t="shared" si="21"/>
        <v>0.13655134440671746</v>
      </c>
      <c r="N32" s="94">
        <f t="shared" si="22"/>
        <v>0.010691015875929155</v>
      </c>
      <c r="O32" s="95"/>
      <c r="P32" s="96" t="s">
        <v>98</v>
      </c>
      <c r="Q32" s="97"/>
      <c r="R32" s="92">
        <v>46159460</v>
      </c>
      <c r="S32" s="93">
        <v>2942065</v>
      </c>
      <c r="T32" s="93">
        <v>1495286</v>
      </c>
      <c r="U32" s="93">
        <v>5703364</v>
      </c>
      <c r="V32" s="93">
        <v>2088588</v>
      </c>
      <c r="W32" s="93">
        <f t="shared" si="1"/>
        <v>58388763</v>
      </c>
      <c r="X32" s="94">
        <f t="shared" si="2"/>
        <v>0.7905538262559184</v>
      </c>
      <c r="Y32" s="94">
        <f t="shared" si="3"/>
        <v>0.05038752062618624</v>
      </c>
      <c r="Z32" s="94">
        <f t="shared" si="4"/>
        <v>0.025609139895633685</v>
      </c>
      <c r="AA32" s="94">
        <f t="shared" si="5"/>
        <v>0.0976791373367509</v>
      </c>
      <c r="AB32" s="94">
        <f t="shared" si="6"/>
        <v>0.03577037588551071</v>
      </c>
      <c r="AC32" s="95"/>
      <c r="AD32" s="96" t="s">
        <v>98</v>
      </c>
      <c r="AE32" s="97"/>
      <c r="AF32" s="92">
        <v>27071616</v>
      </c>
      <c r="AG32" s="93">
        <v>1865191</v>
      </c>
      <c r="AH32" s="93">
        <v>857638</v>
      </c>
      <c r="AI32" s="93">
        <v>3021581</v>
      </c>
      <c r="AJ32" s="93">
        <v>1803614</v>
      </c>
      <c r="AK32" s="93">
        <f t="shared" si="7"/>
        <v>34619640</v>
      </c>
      <c r="AL32" s="94">
        <f t="shared" si="8"/>
        <v>0.781972776146719</v>
      </c>
      <c r="AM32" s="94">
        <f t="shared" si="9"/>
        <v>0.053876672316638764</v>
      </c>
      <c r="AN32" s="94">
        <f t="shared" si="10"/>
        <v>0.024773163441329835</v>
      </c>
      <c r="AO32" s="94">
        <f t="shared" si="11"/>
        <v>0.08727938823165117</v>
      </c>
      <c r="AP32" s="94">
        <f t="shared" si="12"/>
        <v>0.052097999863661204</v>
      </c>
      <c r="AQ32" s="95"/>
      <c r="AR32" s="96" t="s">
        <v>98</v>
      </c>
      <c r="AS32" s="97"/>
      <c r="AT32" s="92">
        <v>1539593</v>
      </c>
      <c r="AU32" s="93">
        <v>107373</v>
      </c>
      <c r="AV32" s="93">
        <v>49837</v>
      </c>
      <c r="AW32" s="93">
        <v>169396</v>
      </c>
      <c r="AX32" s="93">
        <v>65156</v>
      </c>
      <c r="AY32" s="93">
        <f t="shared" si="13"/>
        <v>1931355</v>
      </c>
      <c r="AZ32" s="94">
        <f t="shared" si="14"/>
        <v>0.7971569183293594</v>
      </c>
      <c r="BA32" s="94">
        <f t="shared" si="15"/>
        <v>0.05559464728131286</v>
      </c>
      <c r="BB32" s="94">
        <f t="shared" si="23"/>
        <v>0.025804163398235953</v>
      </c>
      <c r="BC32" s="94">
        <f t="shared" si="16"/>
        <v>0.08770837054813849</v>
      </c>
      <c r="BD32" s="94">
        <f t="shared" si="17"/>
        <v>0.033735900442953264</v>
      </c>
    </row>
    <row r="33" spans="1:56" s="104" customFormat="1" ht="13.5" customHeight="1">
      <c r="A33" s="86"/>
      <c r="B33" s="87" t="s">
        <v>99</v>
      </c>
      <c r="C33" s="88"/>
      <c r="D33" s="92">
        <v>11674</v>
      </c>
      <c r="E33" s="93">
        <v>559</v>
      </c>
      <c r="F33" s="93">
        <v>500</v>
      </c>
      <c r="G33" s="93">
        <v>1916</v>
      </c>
      <c r="H33" s="93">
        <v>98</v>
      </c>
      <c r="I33" s="93">
        <f t="shared" si="18"/>
        <v>14747</v>
      </c>
      <c r="J33" s="94">
        <f t="shared" si="19"/>
        <v>0.7916186342985014</v>
      </c>
      <c r="K33" s="94">
        <f t="shared" si="0"/>
        <v>0.03790601478266766</v>
      </c>
      <c r="L33" s="94">
        <f t="shared" si="20"/>
        <v>0.033905201057842276</v>
      </c>
      <c r="M33" s="94">
        <f t="shared" si="21"/>
        <v>0.12992473045365158</v>
      </c>
      <c r="N33" s="94">
        <f t="shared" si="22"/>
        <v>0.006645419407337086</v>
      </c>
      <c r="O33" s="86"/>
      <c r="P33" s="87" t="s">
        <v>99</v>
      </c>
      <c r="Q33" s="88"/>
      <c r="R33" s="92">
        <v>30747823</v>
      </c>
      <c r="S33" s="93">
        <v>1692345</v>
      </c>
      <c r="T33" s="93">
        <v>1623559</v>
      </c>
      <c r="U33" s="93">
        <v>3177720</v>
      </c>
      <c r="V33" s="93">
        <v>678399</v>
      </c>
      <c r="W33" s="93">
        <f t="shared" si="1"/>
        <v>37919846</v>
      </c>
      <c r="X33" s="94">
        <f t="shared" si="2"/>
        <v>0.8108636042456502</v>
      </c>
      <c r="Y33" s="94">
        <f t="shared" si="3"/>
        <v>0.04462953251445167</v>
      </c>
      <c r="Z33" s="94">
        <f t="shared" si="4"/>
        <v>0.04281554835428393</v>
      </c>
      <c r="AA33" s="94">
        <f t="shared" si="5"/>
        <v>0.08380097324234914</v>
      </c>
      <c r="AB33" s="94">
        <f t="shared" si="6"/>
        <v>0.017890341643265112</v>
      </c>
      <c r="AC33" s="86"/>
      <c r="AD33" s="87" t="s">
        <v>99</v>
      </c>
      <c r="AE33" s="88"/>
      <c r="AF33" s="92">
        <v>17936842</v>
      </c>
      <c r="AG33" s="93">
        <v>998722</v>
      </c>
      <c r="AH33" s="93">
        <v>904709</v>
      </c>
      <c r="AI33" s="93">
        <v>1475218</v>
      </c>
      <c r="AJ33" s="93">
        <v>568821</v>
      </c>
      <c r="AK33" s="93">
        <f t="shared" si="7"/>
        <v>21884312</v>
      </c>
      <c r="AL33" s="94">
        <f t="shared" si="8"/>
        <v>0.8196210143595102</v>
      </c>
      <c r="AM33" s="94">
        <f t="shared" si="9"/>
        <v>0.04563643581758476</v>
      </c>
      <c r="AN33" s="94">
        <f t="shared" si="10"/>
        <v>0.04134052740611631</v>
      </c>
      <c r="AO33" s="94">
        <f t="shared" si="11"/>
        <v>0.06740984135119259</v>
      </c>
      <c r="AP33" s="94">
        <f t="shared" si="12"/>
        <v>0.025992181065596212</v>
      </c>
      <c r="AQ33" s="86"/>
      <c r="AR33" s="87" t="s">
        <v>99</v>
      </c>
      <c r="AS33" s="88"/>
      <c r="AT33" s="92">
        <v>1020562</v>
      </c>
      <c r="AU33" s="93">
        <v>57346</v>
      </c>
      <c r="AV33" s="93">
        <v>52347</v>
      </c>
      <c r="AW33" s="93">
        <v>80761</v>
      </c>
      <c r="AX33" s="93">
        <v>21108</v>
      </c>
      <c r="AY33" s="93">
        <f t="shared" si="13"/>
        <v>1232124</v>
      </c>
      <c r="AZ33" s="94">
        <f t="shared" si="14"/>
        <v>0.8282948794114878</v>
      </c>
      <c r="BA33" s="94">
        <f t="shared" si="15"/>
        <v>0.046542393460398464</v>
      </c>
      <c r="BB33" s="94">
        <f t="shared" si="23"/>
        <v>0.042485171946979365</v>
      </c>
      <c r="BC33" s="94">
        <f t="shared" si="16"/>
        <v>0.06554616256156036</v>
      </c>
      <c r="BD33" s="94">
        <f t="shared" si="17"/>
        <v>0.017131392619574005</v>
      </c>
    </row>
    <row r="34" spans="1:56" s="104" customFormat="1" ht="13.5" customHeight="1">
      <c r="A34" s="86"/>
      <c r="B34" s="87" t="s">
        <v>100</v>
      </c>
      <c r="C34" s="88"/>
      <c r="D34" s="92">
        <v>32799</v>
      </c>
      <c r="E34" s="93">
        <v>2032</v>
      </c>
      <c r="F34" s="93">
        <v>350</v>
      </c>
      <c r="G34" s="93">
        <v>5839</v>
      </c>
      <c r="H34" s="93">
        <v>409</v>
      </c>
      <c r="I34" s="93">
        <f t="shared" si="18"/>
        <v>41429</v>
      </c>
      <c r="J34" s="94">
        <f t="shared" si="19"/>
        <v>0.7916918100847232</v>
      </c>
      <c r="K34" s="94">
        <f t="shared" si="0"/>
        <v>0.049047768471360643</v>
      </c>
      <c r="L34" s="94">
        <f t="shared" si="20"/>
        <v>0.008448188467015859</v>
      </c>
      <c r="M34" s="94">
        <f t="shared" si="21"/>
        <v>0.14093992131115884</v>
      </c>
      <c r="N34" s="94">
        <f t="shared" si="22"/>
        <v>0.009872311665741389</v>
      </c>
      <c r="O34" s="86"/>
      <c r="P34" s="87" t="s">
        <v>100</v>
      </c>
      <c r="Q34" s="88"/>
      <c r="R34" s="92">
        <v>96324337</v>
      </c>
      <c r="S34" s="93">
        <v>6455211</v>
      </c>
      <c r="T34" s="93">
        <v>1342745</v>
      </c>
      <c r="U34" s="93">
        <v>10633447</v>
      </c>
      <c r="V34" s="93">
        <v>6924510</v>
      </c>
      <c r="W34" s="93">
        <f t="shared" si="1"/>
        <v>121680250</v>
      </c>
      <c r="X34" s="94">
        <f t="shared" si="2"/>
        <v>0.7916185001263557</v>
      </c>
      <c r="Y34" s="94">
        <f t="shared" si="3"/>
        <v>0.053050605993988344</v>
      </c>
      <c r="Z34" s="94">
        <f t="shared" si="4"/>
        <v>0.011035028281089166</v>
      </c>
      <c r="AA34" s="94">
        <f t="shared" si="5"/>
        <v>0.08738843814012545</v>
      </c>
      <c r="AB34" s="94">
        <f t="shared" si="6"/>
        <v>0.05690742745844128</v>
      </c>
      <c r="AC34" s="86"/>
      <c r="AD34" s="87" t="s">
        <v>100</v>
      </c>
      <c r="AE34" s="88"/>
      <c r="AF34" s="92">
        <v>58869537</v>
      </c>
      <c r="AG34" s="93">
        <v>4092589</v>
      </c>
      <c r="AH34" s="93">
        <v>821497</v>
      </c>
      <c r="AI34" s="93">
        <v>5117413</v>
      </c>
      <c r="AJ34" s="93">
        <v>6423769</v>
      </c>
      <c r="AK34" s="93">
        <f t="shared" si="7"/>
        <v>75324805</v>
      </c>
      <c r="AL34" s="94">
        <f t="shared" si="8"/>
        <v>0.7815425078100102</v>
      </c>
      <c r="AM34" s="94">
        <f t="shared" si="9"/>
        <v>0.05433255353266431</v>
      </c>
      <c r="AN34" s="94">
        <f t="shared" si="10"/>
        <v>0.010906062086718977</v>
      </c>
      <c r="AO34" s="94">
        <f t="shared" si="11"/>
        <v>0.06793795217923232</v>
      </c>
      <c r="AP34" s="94">
        <f t="shared" si="12"/>
        <v>0.08528092439137414</v>
      </c>
      <c r="AQ34" s="86"/>
      <c r="AR34" s="87" t="s">
        <v>100</v>
      </c>
      <c r="AS34" s="88"/>
      <c r="AT34" s="92">
        <v>3306850</v>
      </c>
      <c r="AU34" s="93">
        <v>232812</v>
      </c>
      <c r="AV34" s="93">
        <v>47545</v>
      </c>
      <c r="AW34" s="93">
        <v>285874</v>
      </c>
      <c r="AX34" s="93">
        <v>208170</v>
      </c>
      <c r="AY34" s="93">
        <f t="shared" si="13"/>
        <v>4081251</v>
      </c>
      <c r="AZ34" s="94">
        <f t="shared" si="14"/>
        <v>0.810254012801467</v>
      </c>
      <c r="BA34" s="94">
        <f t="shared" si="15"/>
        <v>0.05704427392483334</v>
      </c>
      <c r="BB34" s="94">
        <f t="shared" si="23"/>
        <v>0.011649614297184857</v>
      </c>
      <c r="BC34" s="94">
        <f t="shared" si="16"/>
        <v>0.07004567962127299</v>
      </c>
      <c r="BD34" s="94">
        <f t="shared" si="17"/>
        <v>0.05100641935524181</v>
      </c>
    </row>
    <row r="35" spans="1:56" s="104" customFormat="1" ht="13.5" customHeight="1">
      <c r="A35" s="86"/>
      <c r="B35" s="87" t="s">
        <v>101</v>
      </c>
      <c r="C35" s="88"/>
      <c r="D35" s="92">
        <v>17210</v>
      </c>
      <c r="E35" s="93">
        <v>1334</v>
      </c>
      <c r="F35" s="93">
        <v>11</v>
      </c>
      <c r="G35" s="93">
        <v>2473</v>
      </c>
      <c r="H35" s="93">
        <v>204</v>
      </c>
      <c r="I35" s="93">
        <f t="shared" si="18"/>
        <v>21232</v>
      </c>
      <c r="J35" s="94">
        <f t="shared" si="19"/>
        <v>0.8105689525244913</v>
      </c>
      <c r="K35" s="94">
        <f t="shared" si="0"/>
        <v>0.06282969103240392</v>
      </c>
      <c r="L35" s="94">
        <f t="shared" si="20"/>
        <v>0.0005180859080633007</v>
      </c>
      <c r="M35" s="94">
        <f t="shared" si="21"/>
        <v>0.11647513187641297</v>
      </c>
      <c r="N35" s="94">
        <f t="shared" si="22"/>
        <v>0.009608138658628486</v>
      </c>
      <c r="O35" s="86"/>
      <c r="P35" s="87" t="s">
        <v>101</v>
      </c>
      <c r="Q35" s="88"/>
      <c r="R35" s="92">
        <v>51963434</v>
      </c>
      <c r="S35" s="93">
        <v>4014367</v>
      </c>
      <c r="T35" s="93">
        <v>24409</v>
      </c>
      <c r="U35" s="93">
        <v>6156917</v>
      </c>
      <c r="V35" s="93">
        <v>3839157</v>
      </c>
      <c r="W35" s="93">
        <f t="shared" si="1"/>
        <v>65998284</v>
      </c>
      <c r="X35" s="94">
        <f t="shared" si="2"/>
        <v>0.7873452285517</v>
      </c>
      <c r="Y35" s="94">
        <f t="shared" si="3"/>
        <v>0.060825323882663374</v>
      </c>
      <c r="Z35" s="94">
        <f t="shared" si="4"/>
        <v>0.0003698429492500138</v>
      </c>
      <c r="AA35" s="94">
        <f t="shared" si="5"/>
        <v>0.09328904672733612</v>
      </c>
      <c r="AB35" s="94">
        <f t="shared" si="6"/>
        <v>0.05817055788905057</v>
      </c>
      <c r="AC35" s="86"/>
      <c r="AD35" s="87" t="s">
        <v>102</v>
      </c>
      <c r="AE35" s="88"/>
      <c r="AF35" s="92">
        <v>32178023</v>
      </c>
      <c r="AG35" s="93">
        <v>2542348</v>
      </c>
      <c r="AH35" s="93">
        <v>14007</v>
      </c>
      <c r="AI35" s="93">
        <v>3754290</v>
      </c>
      <c r="AJ35" s="93">
        <v>3586045</v>
      </c>
      <c r="AK35" s="93">
        <f t="shared" si="7"/>
        <v>42074713</v>
      </c>
      <c r="AL35" s="94">
        <f t="shared" si="8"/>
        <v>0.7647829469448787</v>
      </c>
      <c r="AM35" s="94">
        <f t="shared" si="9"/>
        <v>0.060424607055549015</v>
      </c>
      <c r="AN35" s="94">
        <f t="shared" si="10"/>
        <v>0.00033290779666161956</v>
      </c>
      <c r="AO35" s="94">
        <f t="shared" si="11"/>
        <v>0.08922912914462423</v>
      </c>
      <c r="AP35" s="94">
        <f t="shared" si="12"/>
        <v>0.08523040905828638</v>
      </c>
      <c r="AQ35" s="86"/>
      <c r="AR35" s="87" t="s">
        <v>102</v>
      </c>
      <c r="AS35" s="88"/>
      <c r="AT35" s="92">
        <v>1811691</v>
      </c>
      <c r="AU35" s="93">
        <v>143904</v>
      </c>
      <c r="AV35" s="93">
        <v>798</v>
      </c>
      <c r="AW35" s="93">
        <v>215099</v>
      </c>
      <c r="AX35" s="93">
        <v>125192</v>
      </c>
      <c r="AY35" s="93">
        <f t="shared" si="13"/>
        <v>2296684</v>
      </c>
      <c r="AZ35" s="94">
        <f t="shared" si="14"/>
        <v>0.7888290248027156</v>
      </c>
      <c r="BA35" s="94">
        <f t="shared" si="15"/>
        <v>0.06265729199141022</v>
      </c>
      <c r="BB35" s="94">
        <f t="shared" si="23"/>
        <v>0.00034745746476223983</v>
      </c>
      <c r="BC35" s="94">
        <f t="shared" si="16"/>
        <v>0.09365633234698374</v>
      </c>
      <c r="BD35" s="94">
        <f t="shared" si="17"/>
        <v>0.05450989339412823</v>
      </c>
    </row>
    <row r="36" spans="1:56" s="104" customFormat="1" ht="13.5" customHeight="1">
      <c r="A36" s="101"/>
      <c r="B36" s="102" t="s">
        <v>103</v>
      </c>
      <c r="C36" s="103"/>
      <c r="D36" s="92">
        <v>13226</v>
      </c>
      <c r="E36" s="93">
        <v>836</v>
      </c>
      <c r="F36" s="93">
        <v>1</v>
      </c>
      <c r="G36" s="93">
        <v>1685</v>
      </c>
      <c r="H36" s="93">
        <v>119</v>
      </c>
      <c r="I36" s="93">
        <f t="shared" si="18"/>
        <v>15867</v>
      </c>
      <c r="J36" s="94">
        <f t="shared" si="19"/>
        <v>0.8335539169345182</v>
      </c>
      <c r="K36" s="94">
        <f t="shared" si="0"/>
        <v>0.05268796874015252</v>
      </c>
      <c r="L36" s="94">
        <f t="shared" si="20"/>
        <v>6.302388605281402E-05</v>
      </c>
      <c r="M36" s="94">
        <f t="shared" si="21"/>
        <v>0.10619524799899162</v>
      </c>
      <c r="N36" s="94">
        <f t="shared" si="22"/>
        <v>0.007499842440284868</v>
      </c>
      <c r="O36" s="101"/>
      <c r="P36" s="102" t="s">
        <v>103</v>
      </c>
      <c r="Q36" s="103"/>
      <c r="R36" s="92">
        <v>36592316</v>
      </c>
      <c r="S36" s="93">
        <v>2510594</v>
      </c>
      <c r="T36" s="93">
        <v>1271</v>
      </c>
      <c r="U36" s="93">
        <v>3055340</v>
      </c>
      <c r="V36" s="93">
        <v>1775437</v>
      </c>
      <c r="W36" s="93">
        <f t="shared" si="1"/>
        <v>43934958</v>
      </c>
      <c r="X36" s="94">
        <f t="shared" si="2"/>
        <v>0.832874723585715</v>
      </c>
      <c r="Y36" s="94">
        <f t="shared" si="3"/>
        <v>0.05714342551550863</v>
      </c>
      <c r="Z36" s="94">
        <f t="shared" si="4"/>
        <v>2.892912746155351E-05</v>
      </c>
      <c r="AA36" s="94">
        <f t="shared" si="5"/>
        <v>0.06954234484530519</v>
      </c>
      <c r="AB36" s="94">
        <f t="shared" si="6"/>
        <v>0.04041057692600958</v>
      </c>
      <c r="AC36" s="101"/>
      <c r="AD36" s="102" t="s">
        <v>103</v>
      </c>
      <c r="AE36" s="103"/>
      <c r="AF36" s="92">
        <v>21910473</v>
      </c>
      <c r="AG36" s="93">
        <v>1547068</v>
      </c>
      <c r="AH36" s="93">
        <v>941</v>
      </c>
      <c r="AI36" s="93">
        <v>1525019</v>
      </c>
      <c r="AJ36" s="93">
        <v>1630234</v>
      </c>
      <c r="AK36" s="93">
        <f t="shared" si="7"/>
        <v>26613735</v>
      </c>
      <c r="AL36" s="94">
        <f t="shared" si="8"/>
        <v>0.8232768906731806</v>
      </c>
      <c r="AM36" s="94">
        <f t="shared" si="9"/>
        <v>0.05813043528088034</v>
      </c>
      <c r="AN36" s="94">
        <f t="shared" si="10"/>
        <v>3.5357682790483936E-05</v>
      </c>
      <c r="AO36" s="94">
        <f t="shared" si="11"/>
        <v>0.05730195329592032</v>
      </c>
      <c r="AP36" s="94">
        <f t="shared" si="12"/>
        <v>0.06125536306722826</v>
      </c>
      <c r="AQ36" s="101"/>
      <c r="AR36" s="102" t="s">
        <v>103</v>
      </c>
      <c r="AS36" s="103"/>
      <c r="AT36" s="92">
        <v>1231272</v>
      </c>
      <c r="AU36" s="93">
        <v>87300</v>
      </c>
      <c r="AV36" s="93">
        <v>55</v>
      </c>
      <c r="AW36" s="93">
        <v>85951</v>
      </c>
      <c r="AX36" s="93">
        <v>56810</v>
      </c>
      <c r="AY36" s="93">
        <f t="shared" si="13"/>
        <v>1461388</v>
      </c>
      <c r="AZ36" s="94">
        <f t="shared" si="14"/>
        <v>0.842536000021897</v>
      </c>
      <c r="BA36" s="94">
        <f t="shared" si="15"/>
        <v>0.059737728789342734</v>
      </c>
      <c r="BB36" s="94">
        <f t="shared" si="23"/>
        <v>3.7635453418257165E-05</v>
      </c>
      <c r="BC36" s="94">
        <f t="shared" si="16"/>
        <v>0.05881463375913857</v>
      </c>
      <c r="BD36" s="94">
        <f t="shared" si="17"/>
        <v>0.03887400197620344</v>
      </c>
    </row>
    <row r="37" spans="1:56" s="104" customFormat="1" ht="13.5" customHeight="1">
      <c r="A37" s="86"/>
      <c r="B37" s="87" t="s">
        <v>104</v>
      </c>
      <c r="C37" s="88"/>
      <c r="D37" s="98">
        <v>11731</v>
      </c>
      <c r="E37" s="99">
        <v>512</v>
      </c>
      <c r="F37" s="99">
        <v>4</v>
      </c>
      <c r="G37" s="99">
        <v>1585</v>
      </c>
      <c r="H37" s="99">
        <v>116</v>
      </c>
      <c r="I37" s="99">
        <f t="shared" si="18"/>
        <v>13948</v>
      </c>
      <c r="J37" s="100">
        <f t="shared" si="19"/>
        <v>0.841052480642386</v>
      </c>
      <c r="K37" s="100">
        <f t="shared" si="0"/>
        <v>0.03670777172354459</v>
      </c>
      <c r="L37" s="100">
        <f t="shared" si="20"/>
        <v>0.00028677946659019213</v>
      </c>
      <c r="M37" s="100">
        <f t="shared" si="21"/>
        <v>0.11363636363636363</v>
      </c>
      <c r="N37" s="100">
        <f t="shared" si="22"/>
        <v>0.008316604531115572</v>
      </c>
      <c r="O37" s="86"/>
      <c r="P37" s="87" t="s">
        <v>104</v>
      </c>
      <c r="Q37" s="88"/>
      <c r="R37" s="98">
        <v>34365405</v>
      </c>
      <c r="S37" s="99">
        <v>1512238</v>
      </c>
      <c r="T37" s="99">
        <v>10835</v>
      </c>
      <c r="U37" s="99">
        <v>3046018</v>
      </c>
      <c r="V37" s="99">
        <v>1254908</v>
      </c>
      <c r="W37" s="99">
        <f t="shared" si="1"/>
        <v>40189404</v>
      </c>
      <c r="X37" s="100">
        <f t="shared" si="2"/>
        <v>0.8550862063045275</v>
      </c>
      <c r="Y37" s="100">
        <f t="shared" si="3"/>
        <v>0.037627778705053704</v>
      </c>
      <c r="Z37" s="100">
        <f t="shared" si="4"/>
        <v>0.00026959842450014935</v>
      </c>
      <c r="AA37" s="100">
        <f t="shared" si="5"/>
        <v>0.07579156934001809</v>
      </c>
      <c r="AB37" s="100">
        <f t="shared" si="6"/>
        <v>0.03122484722590064</v>
      </c>
      <c r="AC37" s="86"/>
      <c r="AD37" s="87" t="s">
        <v>104</v>
      </c>
      <c r="AE37" s="88"/>
      <c r="AF37" s="98">
        <v>21026296</v>
      </c>
      <c r="AG37" s="99">
        <v>962928</v>
      </c>
      <c r="AH37" s="99">
        <v>2682</v>
      </c>
      <c r="AI37" s="99">
        <v>1598200</v>
      </c>
      <c r="AJ37" s="99">
        <v>1111511</v>
      </c>
      <c r="AK37" s="99">
        <f t="shared" si="7"/>
        <v>24701617</v>
      </c>
      <c r="AL37" s="100">
        <f t="shared" si="8"/>
        <v>0.8512113194856838</v>
      </c>
      <c r="AM37" s="100">
        <f t="shared" si="9"/>
        <v>0.038982387266388266</v>
      </c>
      <c r="AN37" s="100">
        <f t="shared" si="10"/>
        <v>0.00010857588796717235</v>
      </c>
      <c r="AO37" s="100">
        <f t="shared" si="11"/>
        <v>0.06470021780355513</v>
      </c>
      <c r="AP37" s="100">
        <f t="shared" si="12"/>
        <v>0.04499749955640556</v>
      </c>
      <c r="AQ37" s="86"/>
      <c r="AR37" s="87" t="s">
        <v>104</v>
      </c>
      <c r="AS37" s="88"/>
      <c r="AT37" s="98">
        <v>1197397</v>
      </c>
      <c r="AU37" s="99">
        <v>54381</v>
      </c>
      <c r="AV37" s="99">
        <v>136</v>
      </c>
      <c r="AW37" s="99">
        <v>90468</v>
      </c>
      <c r="AX37" s="99">
        <v>38902</v>
      </c>
      <c r="AY37" s="99">
        <f t="shared" si="13"/>
        <v>1381284</v>
      </c>
      <c r="AZ37" s="100">
        <f t="shared" si="14"/>
        <v>0.8668724172581453</v>
      </c>
      <c r="BA37" s="100">
        <f t="shared" si="15"/>
        <v>0.03936989062350683</v>
      </c>
      <c r="BB37" s="100">
        <f t="shared" si="23"/>
        <v>9.845911485255748E-05</v>
      </c>
      <c r="BC37" s="100">
        <f t="shared" si="16"/>
        <v>0.06549558237118507</v>
      </c>
      <c r="BD37" s="100">
        <f t="shared" si="17"/>
        <v>0.028163650632310227</v>
      </c>
    </row>
    <row r="38" spans="1:56" s="104" customFormat="1" ht="13.5" customHeight="1">
      <c r="A38" s="86"/>
      <c r="B38" s="87" t="s">
        <v>105</v>
      </c>
      <c r="C38" s="88"/>
      <c r="D38" s="92">
        <v>16830</v>
      </c>
      <c r="E38" s="93">
        <v>914</v>
      </c>
      <c r="F38" s="93">
        <v>1</v>
      </c>
      <c r="G38" s="93">
        <v>2304</v>
      </c>
      <c r="H38" s="93">
        <v>188</v>
      </c>
      <c r="I38" s="93">
        <f t="shared" si="18"/>
        <v>20237</v>
      </c>
      <c r="J38" s="94">
        <f t="shared" si="19"/>
        <v>0.8316450066709492</v>
      </c>
      <c r="K38" s="94">
        <f t="shared" si="0"/>
        <v>0.04516479715372832</v>
      </c>
      <c r="L38" s="94">
        <f t="shared" si="20"/>
        <v>4.94144388990463E-05</v>
      </c>
      <c r="M38" s="94">
        <f t="shared" si="21"/>
        <v>0.11385086722340268</v>
      </c>
      <c r="N38" s="94">
        <f t="shared" si="22"/>
        <v>0.009289914513020704</v>
      </c>
      <c r="O38" s="86"/>
      <c r="P38" s="87" t="s">
        <v>105</v>
      </c>
      <c r="Q38" s="88"/>
      <c r="R38" s="92">
        <v>50291660</v>
      </c>
      <c r="S38" s="93">
        <v>2872208</v>
      </c>
      <c r="T38" s="93">
        <v>650</v>
      </c>
      <c r="U38" s="93">
        <v>5601563</v>
      </c>
      <c r="V38" s="93">
        <v>3005674</v>
      </c>
      <c r="W38" s="93">
        <f t="shared" si="1"/>
        <v>61771755</v>
      </c>
      <c r="X38" s="94">
        <f t="shared" si="2"/>
        <v>0.8141530056900601</v>
      </c>
      <c r="Y38" s="94">
        <f t="shared" si="3"/>
        <v>0.046497108589516355</v>
      </c>
      <c r="Z38" s="94">
        <f t="shared" si="4"/>
        <v>1.0522608593523044E-05</v>
      </c>
      <c r="AA38" s="94">
        <f t="shared" si="5"/>
        <v>0.09068162301686264</v>
      </c>
      <c r="AB38" s="94">
        <f t="shared" si="6"/>
        <v>0.04865774009496735</v>
      </c>
      <c r="AC38" s="86"/>
      <c r="AD38" s="87" t="s">
        <v>105</v>
      </c>
      <c r="AE38" s="88"/>
      <c r="AF38" s="92">
        <v>31363295</v>
      </c>
      <c r="AG38" s="93">
        <v>1861926</v>
      </c>
      <c r="AH38" s="93">
        <v>320</v>
      </c>
      <c r="AI38" s="93">
        <v>3356484</v>
      </c>
      <c r="AJ38" s="93">
        <v>2756129</v>
      </c>
      <c r="AK38" s="93">
        <f t="shared" si="7"/>
        <v>39338154</v>
      </c>
      <c r="AL38" s="94">
        <f t="shared" si="8"/>
        <v>0.7972741933950434</v>
      </c>
      <c r="AM38" s="94">
        <f t="shared" si="9"/>
        <v>0.047331300802777886</v>
      </c>
      <c r="AN38" s="94">
        <f t="shared" si="10"/>
        <v>8.134596249737596E-06</v>
      </c>
      <c r="AO38" s="94">
        <f t="shared" si="11"/>
        <v>0.08532388174595076</v>
      </c>
      <c r="AP38" s="94">
        <f t="shared" si="12"/>
        <v>0.07006248945997821</v>
      </c>
      <c r="AQ38" s="86"/>
      <c r="AR38" s="87" t="s">
        <v>105</v>
      </c>
      <c r="AS38" s="88"/>
      <c r="AT38" s="92">
        <v>1762161</v>
      </c>
      <c r="AU38" s="93">
        <v>105327</v>
      </c>
      <c r="AV38" s="93">
        <v>18</v>
      </c>
      <c r="AW38" s="93">
        <v>190342</v>
      </c>
      <c r="AX38" s="93">
        <v>105292</v>
      </c>
      <c r="AY38" s="93">
        <f t="shared" si="13"/>
        <v>2163140</v>
      </c>
      <c r="AZ38" s="94">
        <f t="shared" si="14"/>
        <v>0.8146310456096231</v>
      </c>
      <c r="BA38" s="94">
        <f t="shared" si="15"/>
        <v>0.048691716671135477</v>
      </c>
      <c r="BB38" s="94">
        <f t="shared" si="23"/>
        <v>8.321236720693066E-06</v>
      </c>
      <c r="BC38" s="94">
        <f t="shared" si="16"/>
        <v>0.08799337999389777</v>
      </c>
      <c r="BD38" s="94">
        <f t="shared" si="17"/>
        <v>0.04867553648862302</v>
      </c>
    </row>
    <row r="39" spans="1:56" s="104" customFormat="1" ht="13.5" customHeight="1">
      <c r="A39" s="86"/>
      <c r="B39" s="87" t="s">
        <v>106</v>
      </c>
      <c r="C39" s="88"/>
      <c r="D39" s="92">
        <v>9942</v>
      </c>
      <c r="E39" s="93">
        <v>613</v>
      </c>
      <c r="F39" s="93">
        <v>2</v>
      </c>
      <c r="G39" s="93">
        <v>1312</v>
      </c>
      <c r="H39" s="93">
        <v>88</v>
      </c>
      <c r="I39" s="93">
        <f t="shared" si="18"/>
        <v>11957</v>
      </c>
      <c r="J39" s="94">
        <f t="shared" si="19"/>
        <v>0.8314794680940035</v>
      </c>
      <c r="K39" s="94">
        <f t="shared" si="0"/>
        <v>0.05126704022748181</v>
      </c>
      <c r="L39" s="94">
        <f t="shared" si="20"/>
        <v>0.00016726603663126202</v>
      </c>
      <c r="M39" s="94">
        <f t="shared" si="21"/>
        <v>0.10972652003010788</v>
      </c>
      <c r="N39" s="94">
        <f t="shared" si="22"/>
        <v>0.007359705611775529</v>
      </c>
      <c r="O39" s="86"/>
      <c r="P39" s="87" t="s">
        <v>106</v>
      </c>
      <c r="Q39" s="88"/>
      <c r="R39" s="92">
        <v>27547790</v>
      </c>
      <c r="S39" s="93">
        <v>1790968</v>
      </c>
      <c r="T39" s="93">
        <v>7150</v>
      </c>
      <c r="U39" s="93">
        <v>2644116</v>
      </c>
      <c r="V39" s="93">
        <v>1387774</v>
      </c>
      <c r="W39" s="93">
        <f t="shared" si="1"/>
        <v>33377798</v>
      </c>
      <c r="X39" s="94">
        <f t="shared" si="2"/>
        <v>0.825332755623963</v>
      </c>
      <c r="Y39" s="94">
        <f t="shared" si="3"/>
        <v>0.0536574641622554</v>
      </c>
      <c r="Z39" s="94">
        <f t="shared" si="4"/>
        <v>0.00021421425104196508</v>
      </c>
      <c r="AA39" s="94">
        <f t="shared" si="5"/>
        <v>0.07921780819693378</v>
      </c>
      <c r="AB39" s="94">
        <f t="shared" si="6"/>
        <v>0.041577757765805884</v>
      </c>
      <c r="AC39" s="86"/>
      <c r="AD39" s="87" t="s">
        <v>106</v>
      </c>
      <c r="AE39" s="88"/>
      <c r="AF39" s="92">
        <v>16522215</v>
      </c>
      <c r="AG39" s="93">
        <v>1104769</v>
      </c>
      <c r="AH39" s="93">
        <v>4034</v>
      </c>
      <c r="AI39" s="93">
        <v>1468491</v>
      </c>
      <c r="AJ39" s="93">
        <v>1280451</v>
      </c>
      <c r="AK39" s="93">
        <f t="shared" si="7"/>
        <v>20379960</v>
      </c>
      <c r="AL39" s="94">
        <f t="shared" si="8"/>
        <v>0.8107089022745874</v>
      </c>
      <c r="AM39" s="94">
        <f t="shared" si="9"/>
        <v>0.05420859511009835</v>
      </c>
      <c r="AN39" s="94">
        <f t="shared" si="10"/>
        <v>0.00019793954453296278</v>
      </c>
      <c r="AO39" s="94">
        <f t="shared" si="11"/>
        <v>0.07205563700811975</v>
      </c>
      <c r="AP39" s="94">
        <f t="shared" si="12"/>
        <v>0.06282892606266155</v>
      </c>
      <c r="AQ39" s="86"/>
      <c r="AR39" s="87" t="s">
        <v>106</v>
      </c>
      <c r="AS39" s="88"/>
      <c r="AT39" s="92">
        <v>912274</v>
      </c>
      <c r="AU39" s="93">
        <v>62649</v>
      </c>
      <c r="AV39" s="93">
        <v>239</v>
      </c>
      <c r="AW39" s="93">
        <v>82589</v>
      </c>
      <c r="AX39" s="93">
        <v>47235</v>
      </c>
      <c r="AY39" s="93">
        <f t="shared" si="13"/>
        <v>1104986</v>
      </c>
      <c r="AZ39" s="94">
        <f t="shared" si="14"/>
        <v>0.8255977903792446</v>
      </c>
      <c r="BA39" s="94">
        <f t="shared" si="15"/>
        <v>0.05669664593035568</v>
      </c>
      <c r="BB39" s="94">
        <f t="shared" si="23"/>
        <v>0.0002162923331155327</v>
      </c>
      <c r="BC39" s="94">
        <f t="shared" si="16"/>
        <v>0.07474212342961811</v>
      </c>
      <c r="BD39" s="94">
        <f t="shared" si="17"/>
        <v>0.042747147927666054</v>
      </c>
    </row>
    <row r="40" spans="1:56" s="104" customFormat="1" ht="13.5" customHeight="1">
      <c r="A40" s="86"/>
      <c r="B40" s="87" t="s">
        <v>107</v>
      </c>
      <c r="C40" s="88"/>
      <c r="D40" s="92">
        <v>12180</v>
      </c>
      <c r="E40" s="93">
        <v>445</v>
      </c>
      <c r="F40" s="93">
        <v>11</v>
      </c>
      <c r="G40" s="93">
        <v>1537</v>
      </c>
      <c r="H40" s="93">
        <v>158</v>
      </c>
      <c r="I40" s="93">
        <f t="shared" si="18"/>
        <v>14331</v>
      </c>
      <c r="J40" s="94">
        <f t="shared" si="19"/>
        <v>0.8499057986183798</v>
      </c>
      <c r="K40" s="94">
        <f t="shared" si="0"/>
        <v>0.031051566534086944</v>
      </c>
      <c r="L40" s="94">
        <f t="shared" si="20"/>
        <v>0.0007675668132021492</v>
      </c>
      <c r="M40" s="94">
        <f t="shared" si="21"/>
        <v>0.1072500174447003</v>
      </c>
      <c r="N40" s="94">
        <f t="shared" si="22"/>
        <v>0.01102505058963087</v>
      </c>
      <c r="O40" s="86"/>
      <c r="P40" s="87" t="s">
        <v>107</v>
      </c>
      <c r="Q40" s="88"/>
      <c r="R40" s="92">
        <v>43502612</v>
      </c>
      <c r="S40" s="93">
        <v>1684306</v>
      </c>
      <c r="T40" s="93">
        <v>39232</v>
      </c>
      <c r="U40" s="93">
        <v>3884277</v>
      </c>
      <c r="V40" s="93">
        <v>2328536</v>
      </c>
      <c r="W40" s="93">
        <f t="shared" si="1"/>
        <v>51438963</v>
      </c>
      <c r="X40" s="94">
        <f t="shared" si="2"/>
        <v>0.8457132388147094</v>
      </c>
      <c r="Y40" s="94">
        <f t="shared" si="3"/>
        <v>0.03274377829117589</v>
      </c>
      <c r="Z40" s="94">
        <f t="shared" si="4"/>
        <v>0.0007626903365062005</v>
      </c>
      <c r="AA40" s="94">
        <f t="shared" si="5"/>
        <v>0.07551235043365863</v>
      </c>
      <c r="AB40" s="94">
        <f t="shared" si="6"/>
        <v>0.04526794212394989</v>
      </c>
      <c r="AC40" s="86"/>
      <c r="AD40" s="87" t="s">
        <v>107</v>
      </c>
      <c r="AE40" s="88"/>
      <c r="AF40" s="92">
        <v>28399897</v>
      </c>
      <c r="AG40" s="93">
        <v>1138533</v>
      </c>
      <c r="AH40" s="93">
        <v>24973</v>
      </c>
      <c r="AI40" s="93">
        <v>2327192</v>
      </c>
      <c r="AJ40" s="93">
        <v>2118443</v>
      </c>
      <c r="AK40" s="93">
        <f t="shared" si="7"/>
        <v>34009038</v>
      </c>
      <c r="AL40" s="94">
        <f t="shared" si="8"/>
        <v>0.8350691072179107</v>
      </c>
      <c r="AM40" s="94">
        <f t="shared" si="9"/>
        <v>0.03347736563439401</v>
      </c>
      <c r="AN40" s="94">
        <f t="shared" si="10"/>
        <v>0.0007343048045052024</v>
      </c>
      <c r="AO40" s="94">
        <f t="shared" si="11"/>
        <v>0.06842863358851844</v>
      </c>
      <c r="AP40" s="94">
        <f t="shared" si="12"/>
        <v>0.062290588754671625</v>
      </c>
      <c r="AQ40" s="86"/>
      <c r="AR40" s="87" t="s">
        <v>107</v>
      </c>
      <c r="AS40" s="88"/>
      <c r="AT40" s="92">
        <v>1581184</v>
      </c>
      <c r="AU40" s="93">
        <v>63416</v>
      </c>
      <c r="AV40" s="93">
        <v>1458</v>
      </c>
      <c r="AW40" s="93">
        <v>131580</v>
      </c>
      <c r="AX40" s="93">
        <v>76486</v>
      </c>
      <c r="AY40" s="93">
        <f t="shared" si="13"/>
        <v>1854124</v>
      </c>
      <c r="AZ40" s="94">
        <f t="shared" si="14"/>
        <v>0.8527930170797638</v>
      </c>
      <c r="BA40" s="94">
        <f t="shared" si="15"/>
        <v>0.034202674686266935</v>
      </c>
      <c r="BB40" s="94">
        <f t="shared" si="23"/>
        <v>0.0007863551736561309</v>
      </c>
      <c r="BC40" s="94">
        <f t="shared" si="16"/>
        <v>0.0709661274003249</v>
      </c>
      <c r="BD40" s="94">
        <f t="shared" si="17"/>
        <v>0.04125182565998822</v>
      </c>
    </row>
    <row r="41" spans="1:56" s="104" customFormat="1" ht="13.5" customHeight="1">
      <c r="A41" s="86"/>
      <c r="B41" s="87" t="s">
        <v>108</v>
      </c>
      <c r="C41" s="88"/>
      <c r="D41" s="105">
        <v>3045</v>
      </c>
      <c r="E41" s="106">
        <v>180</v>
      </c>
      <c r="F41" s="106">
        <v>2</v>
      </c>
      <c r="G41" s="106">
        <v>532</v>
      </c>
      <c r="H41" s="106">
        <v>38</v>
      </c>
      <c r="I41" s="106">
        <f t="shared" si="18"/>
        <v>3797</v>
      </c>
      <c r="J41" s="107">
        <f t="shared" si="19"/>
        <v>0.8019489070318673</v>
      </c>
      <c r="K41" s="107">
        <f t="shared" si="0"/>
        <v>0.0474058467210956</v>
      </c>
      <c r="L41" s="107">
        <f t="shared" si="20"/>
        <v>0.0005267316302343956</v>
      </c>
      <c r="M41" s="107">
        <f t="shared" si="21"/>
        <v>0.14011061364234922</v>
      </c>
      <c r="N41" s="107">
        <f t="shared" si="22"/>
        <v>0.010007900974453516</v>
      </c>
      <c r="O41" s="86"/>
      <c r="P41" s="87" t="s">
        <v>108</v>
      </c>
      <c r="Q41" s="88"/>
      <c r="R41" s="105">
        <v>9416702</v>
      </c>
      <c r="S41" s="106">
        <v>475158</v>
      </c>
      <c r="T41" s="106">
        <v>5168</v>
      </c>
      <c r="U41" s="106">
        <v>1231750</v>
      </c>
      <c r="V41" s="106">
        <v>531797</v>
      </c>
      <c r="W41" s="106">
        <f t="shared" si="1"/>
        <v>11660575</v>
      </c>
      <c r="X41" s="107">
        <f t="shared" si="2"/>
        <v>0.8075675513428797</v>
      </c>
      <c r="Y41" s="107">
        <f t="shared" si="3"/>
        <v>0.04074910542576159</v>
      </c>
      <c r="Z41" s="107">
        <f t="shared" si="4"/>
        <v>0.0004432028437705688</v>
      </c>
      <c r="AA41" s="107">
        <f t="shared" si="5"/>
        <v>0.10563372732476743</v>
      </c>
      <c r="AB41" s="107">
        <f t="shared" si="6"/>
        <v>0.04560641306282066</v>
      </c>
      <c r="AC41" s="86"/>
      <c r="AD41" s="87" t="s">
        <v>108</v>
      </c>
      <c r="AE41" s="88"/>
      <c r="AF41" s="105">
        <v>5899909</v>
      </c>
      <c r="AG41" s="106">
        <v>283715</v>
      </c>
      <c r="AH41" s="106">
        <v>2104</v>
      </c>
      <c r="AI41" s="106">
        <v>717378</v>
      </c>
      <c r="AJ41" s="106">
        <v>481737</v>
      </c>
      <c r="AK41" s="106">
        <f t="shared" si="7"/>
        <v>7384843</v>
      </c>
      <c r="AL41" s="107">
        <f t="shared" si="8"/>
        <v>0.7989213853293834</v>
      </c>
      <c r="AM41" s="107">
        <f t="shared" si="9"/>
        <v>0.038418555411401434</v>
      </c>
      <c r="AN41" s="107">
        <f t="shared" si="10"/>
        <v>0.0002849078849746704</v>
      </c>
      <c r="AO41" s="107">
        <f t="shared" si="11"/>
        <v>0.09714194330197677</v>
      </c>
      <c r="AP41" s="107">
        <f t="shared" si="12"/>
        <v>0.0652332080722637</v>
      </c>
      <c r="AQ41" s="86"/>
      <c r="AR41" s="87" t="s">
        <v>108</v>
      </c>
      <c r="AS41" s="88"/>
      <c r="AT41" s="105">
        <v>327636</v>
      </c>
      <c r="AU41" s="106">
        <v>15599</v>
      </c>
      <c r="AV41" s="106">
        <v>125</v>
      </c>
      <c r="AW41" s="106">
        <v>40928</v>
      </c>
      <c r="AX41" s="106">
        <v>17470</v>
      </c>
      <c r="AY41" s="106">
        <f t="shared" si="13"/>
        <v>401758</v>
      </c>
      <c r="AZ41" s="107">
        <f t="shared" si="14"/>
        <v>0.8155058517814207</v>
      </c>
      <c r="BA41" s="107">
        <f t="shared" si="15"/>
        <v>0.03882685596802055</v>
      </c>
      <c r="BB41" s="107">
        <f t="shared" si="23"/>
        <v>0.0003111325723445457</v>
      </c>
      <c r="BC41" s="107">
        <f t="shared" si="16"/>
        <v>0.10187227136734053</v>
      </c>
      <c r="BD41" s="107">
        <f t="shared" si="17"/>
        <v>0.04348388831087371</v>
      </c>
    </row>
    <row r="42" spans="1:56" s="104" customFormat="1" ht="13.5" customHeight="1">
      <c r="A42" s="95"/>
      <c r="B42" s="96" t="s">
        <v>109</v>
      </c>
      <c r="C42" s="97"/>
      <c r="D42" s="92">
        <v>19028</v>
      </c>
      <c r="E42" s="93">
        <v>819</v>
      </c>
      <c r="F42" s="93">
        <v>1</v>
      </c>
      <c r="G42" s="93">
        <v>1987</v>
      </c>
      <c r="H42" s="93">
        <v>168</v>
      </c>
      <c r="I42" s="93">
        <f t="shared" si="18"/>
        <v>22003</v>
      </c>
      <c r="J42" s="94">
        <f t="shared" si="19"/>
        <v>0.864791164841158</v>
      </c>
      <c r="K42" s="94">
        <f t="shared" si="0"/>
        <v>0.037222196973140026</v>
      </c>
      <c r="L42" s="94">
        <f t="shared" si="20"/>
        <v>4.5448347952551926E-05</v>
      </c>
      <c r="M42" s="94">
        <f t="shared" si="21"/>
        <v>0.09030586738172068</v>
      </c>
      <c r="N42" s="94">
        <f t="shared" si="22"/>
        <v>0.007635322456028723</v>
      </c>
      <c r="O42" s="95"/>
      <c r="P42" s="96" t="s">
        <v>109</v>
      </c>
      <c r="Q42" s="97"/>
      <c r="R42" s="92">
        <v>56974188</v>
      </c>
      <c r="S42" s="93">
        <v>2447779</v>
      </c>
      <c r="T42" s="93">
        <v>712</v>
      </c>
      <c r="U42" s="93">
        <v>6861905</v>
      </c>
      <c r="V42" s="93">
        <v>2596285</v>
      </c>
      <c r="W42" s="93">
        <f t="shared" si="1"/>
        <v>68880869</v>
      </c>
      <c r="X42" s="94">
        <f t="shared" si="2"/>
        <v>0.8271409583987682</v>
      </c>
      <c r="Y42" s="94">
        <f t="shared" si="3"/>
        <v>0.03553641287539505</v>
      </c>
      <c r="Z42" s="94">
        <f t="shared" si="4"/>
        <v>1.033668724475587E-05</v>
      </c>
      <c r="AA42" s="94">
        <f t="shared" si="5"/>
        <v>0.09961989591043051</v>
      </c>
      <c r="AB42" s="94">
        <f t="shared" si="6"/>
        <v>0.037692396128161505</v>
      </c>
      <c r="AC42" s="95"/>
      <c r="AD42" s="96" t="s">
        <v>109</v>
      </c>
      <c r="AE42" s="97"/>
      <c r="AF42" s="92">
        <v>35491525</v>
      </c>
      <c r="AG42" s="93">
        <v>1539948</v>
      </c>
      <c r="AH42" s="93">
        <v>57</v>
      </c>
      <c r="AI42" s="93">
        <v>4776409</v>
      </c>
      <c r="AJ42" s="93">
        <v>2379183</v>
      </c>
      <c r="AK42" s="93">
        <f t="shared" si="7"/>
        <v>44187122</v>
      </c>
      <c r="AL42" s="94">
        <f t="shared" si="8"/>
        <v>0.8032096998759051</v>
      </c>
      <c r="AM42" s="94">
        <f t="shared" si="9"/>
        <v>0.03485060647308055</v>
      </c>
      <c r="AN42" s="94">
        <f t="shared" si="10"/>
        <v>1.2899686021642233E-06</v>
      </c>
      <c r="AO42" s="94">
        <f t="shared" si="11"/>
        <v>0.10809504633499326</v>
      </c>
      <c r="AP42" s="94">
        <f t="shared" si="12"/>
        <v>0.053843357347419005</v>
      </c>
      <c r="AQ42" s="95"/>
      <c r="AR42" s="96" t="s">
        <v>109</v>
      </c>
      <c r="AS42" s="97"/>
      <c r="AT42" s="92">
        <v>2003588</v>
      </c>
      <c r="AU42" s="93">
        <v>87044</v>
      </c>
      <c r="AV42" s="93">
        <v>2</v>
      </c>
      <c r="AW42" s="93">
        <v>276618</v>
      </c>
      <c r="AX42" s="93">
        <v>82590</v>
      </c>
      <c r="AY42" s="93">
        <f t="shared" si="13"/>
        <v>2449842</v>
      </c>
      <c r="AZ42" s="94">
        <f t="shared" si="14"/>
        <v>0.8178437629855313</v>
      </c>
      <c r="BA42" s="94">
        <f t="shared" si="15"/>
        <v>0.035530454617073264</v>
      </c>
      <c r="BB42" s="94">
        <f t="shared" si="23"/>
        <v>8.163791787388738E-07</v>
      </c>
      <c r="BC42" s="94">
        <f t="shared" si="16"/>
        <v>0.11291258783219489</v>
      </c>
      <c r="BD42" s="94">
        <f t="shared" si="17"/>
        <v>0.03371237818602179</v>
      </c>
    </row>
    <row r="43" spans="1:56" s="104" customFormat="1" ht="13.5" customHeight="1">
      <c r="A43" s="86"/>
      <c r="B43" s="87" t="s">
        <v>110</v>
      </c>
      <c r="C43" s="88"/>
      <c r="D43" s="92">
        <v>4656</v>
      </c>
      <c r="E43" s="93">
        <v>234</v>
      </c>
      <c r="F43" s="93">
        <v>11</v>
      </c>
      <c r="G43" s="93">
        <v>873</v>
      </c>
      <c r="H43" s="93">
        <v>43</v>
      </c>
      <c r="I43" s="93">
        <f t="shared" si="18"/>
        <v>5817</v>
      </c>
      <c r="J43" s="94">
        <f t="shared" si="19"/>
        <v>0.8004125838060856</v>
      </c>
      <c r="K43" s="94">
        <f t="shared" si="0"/>
        <v>0.040226921093347086</v>
      </c>
      <c r="L43" s="94">
        <f t="shared" si="20"/>
        <v>0.0018910091112257178</v>
      </c>
      <c r="M43" s="94">
        <f t="shared" si="21"/>
        <v>0.15007735946364106</v>
      </c>
      <c r="N43" s="94">
        <f t="shared" si="22"/>
        <v>0.007392126525700533</v>
      </c>
      <c r="O43" s="86"/>
      <c r="P43" s="87" t="s">
        <v>110</v>
      </c>
      <c r="Q43" s="88"/>
      <c r="R43" s="92">
        <v>13943474</v>
      </c>
      <c r="S43" s="93">
        <v>703649</v>
      </c>
      <c r="T43" s="93">
        <v>30479</v>
      </c>
      <c r="U43" s="93">
        <v>1431765</v>
      </c>
      <c r="V43" s="93">
        <v>292989</v>
      </c>
      <c r="W43" s="93">
        <f t="shared" si="1"/>
        <v>16402356</v>
      </c>
      <c r="X43" s="94">
        <f t="shared" si="2"/>
        <v>0.8500897066250727</v>
      </c>
      <c r="Y43" s="94">
        <f t="shared" si="3"/>
        <v>0.04289926398378379</v>
      </c>
      <c r="Z43" s="94">
        <f t="shared" si="4"/>
        <v>0.001858208662219013</v>
      </c>
      <c r="AA43" s="94">
        <f t="shared" si="5"/>
        <v>0.0872902039194857</v>
      </c>
      <c r="AB43" s="94">
        <f t="shared" si="6"/>
        <v>0.01786261680943884</v>
      </c>
      <c r="AC43" s="86"/>
      <c r="AD43" s="87" t="s">
        <v>110</v>
      </c>
      <c r="AE43" s="88"/>
      <c r="AF43" s="92">
        <v>8623701</v>
      </c>
      <c r="AG43" s="93">
        <v>449962</v>
      </c>
      <c r="AH43" s="93">
        <v>14900</v>
      </c>
      <c r="AI43" s="93">
        <v>646035</v>
      </c>
      <c r="AJ43" s="93">
        <v>245595</v>
      </c>
      <c r="AK43" s="93">
        <f t="shared" si="7"/>
        <v>9980193</v>
      </c>
      <c r="AL43" s="94">
        <f t="shared" si="8"/>
        <v>0.8640815863981789</v>
      </c>
      <c r="AM43" s="94">
        <f t="shared" si="9"/>
        <v>0.04508550085153664</v>
      </c>
      <c r="AN43" s="94">
        <f t="shared" si="10"/>
        <v>0.001492957100128224</v>
      </c>
      <c r="AO43" s="94">
        <f t="shared" si="11"/>
        <v>0.06473171410613002</v>
      </c>
      <c r="AP43" s="94">
        <f t="shared" si="12"/>
        <v>0.024608241544026254</v>
      </c>
      <c r="AQ43" s="86"/>
      <c r="AR43" s="87" t="s">
        <v>110</v>
      </c>
      <c r="AS43" s="88"/>
      <c r="AT43" s="92">
        <v>491703</v>
      </c>
      <c r="AU43" s="93">
        <v>25422</v>
      </c>
      <c r="AV43" s="93">
        <v>857</v>
      </c>
      <c r="AW43" s="93">
        <v>35963</v>
      </c>
      <c r="AX43" s="93">
        <v>8528</v>
      </c>
      <c r="AY43" s="93">
        <f t="shared" si="13"/>
        <v>562473</v>
      </c>
      <c r="AZ43" s="94">
        <f t="shared" si="14"/>
        <v>0.8741806273367788</v>
      </c>
      <c r="BA43" s="94">
        <f t="shared" si="15"/>
        <v>0.04519683611480018</v>
      </c>
      <c r="BB43" s="94">
        <f t="shared" si="23"/>
        <v>0.0015236286897326627</v>
      </c>
      <c r="BC43" s="94">
        <f t="shared" si="16"/>
        <v>0.0639372912122004</v>
      </c>
      <c r="BD43" s="94">
        <f t="shared" si="17"/>
        <v>0.01516161664648792</v>
      </c>
    </row>
    <row r="44" spans="1:56" s="104" customFormat="1" ht="13.5" customHeight="1">
      <c r="A44" s="86"/>
      <c r="B44" s="87" t="s">
        <v>111</v>
      </c>
      <c r="C44" s="88"/>
      <c r="D44" s="92">
        <v>9492</v>
      </c>
      <c r="E44" s="93">
        <v>485</v>
      </c>
      <c r="F44" s="93">
        <v>5</v>
      </c>
      <c r="G44" s="93">
        <v>1623</v>
      </c>
      <c r="H44" s="93">
        <v>71</v>
      </c>
      <c r="I44" s="93">
        <f t="shared" si="18"/>
        <v>11676</v>
      </c>
      <c r="J44" s="94">
        <f t="shared" si="19"/>
        <v>0.8129496402877698</v>
      </c>
      <c r="K44" s="94">
        <f t="shared" si="0"/>
        <v>0.041538198013018154</v>
      </c>
      <c r="L44" s="94">
        <f t="shared" si="20"/>
        <v>0.00042822884549503255</v>
      </c>
      <c r="M44" s="94">
        <f t="shared" si="21"/>
        <v>0.13900308324768756</v>
      </c>
      <c r="N44" s="94">
        <f t="shared" si="22"/>
        <v>0.006080849606029462</v>
      </c>
      <c r="O44" s="86"/>
      <c r="P44" s="87" t="s">
        <v>111</v>
      </c>
      <c r="Q44" s="88"/>
      <c r="R44" s="92">
        <v>26684070</v>
      </c>
      <c r="S44" s="93">
        <v>1348942</v>
      </c>
      <c r="T44" s="93">
        <v>10247</v>
      </c>
      <c r="U44" s="93">
        <v>2607916</v>
      </c>
      <c r="V44" s="93">
        <v>630486</v>
      </c>
      <c r="W44" s="93">
        <f t="shared" si="1"/>
        <v>31281661</v>
      </c>
      <c r="X44" s="94">
        <f t="shared" si="2"/>
        <v>0.8530259950071065</v>
      </c>
      <c r="Y44" s="94">
        <f t="shared" si="3"/>
        <v>0.04312245439908066</v>
      </c>
      <c r="Z44" s="94">
        <f t="shared" si="4"/>
        <v>0.00032757211965183053</v>
      </c>
      <c r="AA44" s="94">
        <f t="shared" si="5"/>
        <v>0.08336884668624214</v>
      </c>
      <c r="AB44" s="94">
        <f t="shared" si="6"/>
        <v>0.020155131787918806</v>
      </c>
      <c r="AC44" s="86"/>
      <c r="AD44" s="87" t="s">
        <v>111</v>
      </c>
      <c r="AE44" s="88"/>
      <c r="AF44" s="92">
        <v>16235094</v>
      </c>
      <c r="AG44" s="93">
        <v>831227</v>
      </c>
      <c r="AH44" s="93">
        <v>3914</v>
      </c>
      <c r="AI44" s="93">
        <v>1153540</v>
      </c>
      <c r="AJ44" s="93">
        <v>543042</v>
      </c>
      <c r="AK44" s="93">
        <f t="shared" si="7"/>
        <v>18766817</v>
      </c>
      <c r="AL44" s="94">
        <f t="shared" si="8"/>
        <v>0.8650957698367283</v>
      </c>
      <c r="AM44" s="94">
        <f t="shared" si="9"/>
        <v>0.04429238053528203</v>
      </c>
      <c r="AN44" s="94">
        <f t="shared" si="10"/>
        <v>0.00020855960816370725</v>
      </c>
      <c r="AO44" s="94">
        <f t="shared" si="11"/>
        <v>0.06146700316841156</v>
      </c>
      <c r="AP44" s="94">
        <f t="shared" si="12"/>
        <v>0.02893628685141439</v>
      </c>
      <c r="AQ44" s="86"/>
      <c r="AR44" s="87" t="s">
        <v>111</v>
      </c>
      <c r="AS44" s="88"/>
      <c r="AT44" s="92">
        <v>915919</v>
      </c>
      <c r="AU44" s="93">
        <v>47326</v>
      </c>
      <c r="AV44" s="93">
        <v>222</v>
      </c>
      <c r="AW44" s="93">
        <v>64083</v>
      </c>
      <c r="AX44" s="93">
        <v>20789</v>
      </c>
      <c r="AY44" s="93">
        <f t="shared" si="13"/>
        <v>1048339</v>
      </c>
      <c r="AZ44" s="94">
        <f t="shared" si="14"/>
        <v>0.873685897405324</v>
      </c>
      <c r="BA44" s="94">
        <f t="shared" si="15"/>
        <v>0.04514379413529402</v>
      </c>
      <c r="BB44" s="94">
        <f t="shared" si="23"/>
        <v>0.00021176356121445448</v>
      </c>
      <c r="BC44" s="94">
        <f t="shared" si="16"/>
        <v>0.061128127447323814</v>
      </c>
      <c r="BD44" s="94">
        <f t="shared" si="17"/>
        <v>0.019830417450843667</v>
      </c>
    </row>
    <row r="45" spans="1:56" s="104" customFormat="1" ht="13.5" customHeight="1">
      <c r="A45" s="86"/>
      <c r="B45" s="87" t="s">
        <v>112</v>
      </c>
      <c r="C45" s="88"/>
      <c r="D45" s="92">
        <v>10096</v>
      </c>
      <c r="E45" s="93">
        <v>429</v>
      </c>
      <c r="F45" s="93">
        <v>20</v>
      </c>
      <c r="G45" s="93">
        <v>2470</v>
      </c>
      <c r="H45" s="93">
        <v>96</v>
      </c>
      <c r="I45" s="93">
        <f t="shared" si="18"/>
        <v>13111</v>
      </c>
      <c r="J45" s="94">
        <f t="shared" si="19"/>
        <v>0.7700404240713904</v>
      </c>
      <c r="K45" s="94">
        <f t="shared" si="0"/>
        <v>0.03272061627640912</v>
      </c>
      <c r="L45" s="94">
        <f t="shared" si="20"/>
        <v>0.0015254366562428496</v>
      </c>
      <c r="M45" s="94">
        <f t="shared" si="21"/>
        <v>0.1883914270459919</v>
      </c>
      <c r="N45" s="94">
        <f t="shared" si="22"/>
        <v>0.007322095949965678</v>
      </c>
      <c r="O45" s="86"/>
      <c r="P45" s="87" t="s">
        <v>112</v>
      </c>
      <c r="Q45" s="88"/>
      <c r="R45" s="92">
        <v>31495020</v>
      </c>
      <c r="S45" s="93">
        <v>1545937</v>
      </c>
      <c r="T45" s="93">
        <v>64533</v>
      </c>
      <c r="U45" s="93">
        <v>4069458</v>
      </c>
      <c r="V45" s="93">
        <v>731514</v>
      </c>
      <c r="W45" s="93">
        <f t="shared" si="1"/>
        <v>37906462</v>
      </c>
      <c r="X45" s="94">
        <f t="shared" si="2"/>
        <v>0.8308615032444864</v>
      </c>
      <c r="Y45" s="94">
        <f t="shared" si="3"/>
        <v>0.04078294091387374</v>
      </c>
      <c r="Z45" s="94">
        <f t="shared" si="4"/>
        <v>0.0017024274119805747</v>
      </c>
      <c r="AA45" s="94">
        <f t="shared" si="5"/>
        <v>0.10735525779219385</v>
      </c>
      <c r="AB45" s="94">
        <f t="shared" si="6"/>
        <v>0.019297870637465454</v>
      </c>
      <c r="AC45" s="86"/>
      <c r="AD45" s="87" t="s">
        <v>112</v>
      </c>
      <c r="AE45" s="88"/>
      <c r="AF45" s="92">
        <v>19520209</v>
      </c>
      <c r="AG45" s="93">
        <v>1057378</v>
      </c>
      <c r="AH45" s="93">
        <v>39861</v>
      </c>
      <c r="AI45" s="93">
        <v>1779134</v>
      </c>
      <c r="AJ45" s="93">
        <v>618321</v>
      </c>
      <c r="AK45" s="93">
        <f t="shared" si="7"/>
        <v>23014903</v>
      </c>
      <c r="AL45" s="94">
        <f t="shared" si="8"/>
        <v>0.8481551714556433</v>
      </c>
      <c r="AM45" s="94">
        <f t="shared" si="9"/>
        <v>0.045943187333876666</v>
      </c>
      <c r="AN45" s="94">
        <f t="shared" si="10"/>
        <v>0.0017319647186868439</v>
      </c>
      <c r="AO45" s="94">
        <f t="shared" si="11"/>
        <v>0.07730356282622612</v>
      </c>
      <c r="AP45" s="94">
        <f t="shared" si="12"/>
        <v>0.026866113665567046</v>
      </c>
      <c r="AQ45" s="86"/>
      <c r="AR45" s="87" t="s">
        <v>112</v>
      </c>
      <c r="AS45" s="88"/>
      <c r="AT45" s="92">
        <v>1098314</v>
      </c>
      <c r="AU45" s="93">
        <v>60258</v>
      </c>
      <c r="AV45" s="93">
        <v>2344</v>
      </c>
      <c r="AW45" s="93">
        <v>98370</v>
      </c>
      <c r="AX45" s="93">
        <v>23194</v>
      </c>
      <c r="AY45" s="93">
        <f t="shared" si="13"/>
        <v>1282480</v>
      </c>
      <c r="AZ45" s="94">
        <f t="shared" si="14"/>
        <v>0.8563985403281142</v>
      </c>
      <c r="BA45" s="94">
        <f t="shared" si="15"/>
        <v>0.046985528039423616</v>
      </c>
      <c r="BB45" s="94">
        <f t="shared" si="23"/>
        <v>0.0018277088141725407</v>
      </c>
      <c r="BC45" s="94">
        <f t="shared" si="16"/>
        <v>0.07670295053334165</v>
      </c>
      <c r="BD45" s="94">
        <f t="shared" si="17"/>
        <v>0.018085272284947912</v>
      </c>
    </row>
    <row r="46" spans="1:56" s="104" customFormat="1" ht="13.5" customHeight="1">
      <c r="A46" s="101"/>
      <c r="B46" s="102" t="s">
        <v>113</v>
      </c>
      <c r="C46" s="103"/>
      <c r="D46" s="92">
        <v>6347</v>
      </c>
      <c r="E46" s="93">
        <v>339</v>
      </c>
      <c r="F46" s="93">
        <v>27</v>
      </c>
      <c r="G46" s="93">
        <v>1546</v>
      </c>
      <c r="H46" s="93">
        <v>77</v>
      </c>
      <c r="I46" s="93">
        <f t="shared" si="18"/>
        <v>8336</v>
      </c>
      <c r="J46" s="94">
        <f t="shared" si="19"/>
        <v>0.7613963531669866</v>
      </c>
      <c r="K46" s="94">
        <f t="shared" si="0"/>
        <v>0.04066698656429942</v>
      </c>
      <c r="L46" s="94">
        <f t="shared" si="20"/>
        <v>0.0032389635316698658</v>
      </c>
      <c r="M46" s="94">
        <f t="shared" si="21"/>
        <v>0.18546065259117084</v>
      </c>
      <c r="N46" s="94">
        <f t="shared" si="22"/>
        <v>0.00923704414587332</v>
      </c>
      <c r="O46" s="101"/>
      <c r="P46" s="102" t="s">
        <v>113</v>
      </c>
      <c r="Q46" s="103"/>
      <c r="R46" s="92">
        <v>18965042</v>
      </c>
      <c r="S46" s="93">
        <v>993493</v>
      </c>
      <c r="T46" s="93">
        <v>76407</v>
      </c>
      <c r="U46" s="93">
        <v>2594369</v>
      </c>
      <c r="V46" s="93">
        <v>565043</v>
      </c>
      <c r="W46" s="93">
        <f t="shared" si="1"/>
        <v>23194354</v>
      </c>
      <c r="X46" s="94">
        <f t="shared" si="2"/>
        <v>0.8176576937646118</v>
      </c>
      <c r="Y46" s="94">
        <f t="shared" si="3"/>
        <v>0.042833398162328645</v>
      </c>
      <c r="Z46" s="94">
        <f t="shared" si="4"/>
        <v>0.0032942068574102128</v>
      </c>
      <c r="AA46" s="94">
        <f t="shared" si="5"/>
        <v>0.11185347089209728</v>
      </c>
      <c r="AB46" s="94">
        <f t="shared" si="6"/>
        <v>0.024361230323552016</v>
      </c>
      <c r="AC46" s="101"/>
      <c r="AD46" s="102" t="s">
        <v>113</v>
      </c>
      <c r="AE46" s="103"/>
      <c r="AF46" s="92">
        <v>11683387</v>
      </c>
      <c r="AG46" s="93">
        <v>631242</v>
      </c>
      <c r="AH46" s="93">
        <v>51053</v>
      </c>
      <c r="AI46" s="93">
        <v>1143032</v>
      </c>
      <c r="AJ46" s="93">
        <v>479570</v>
      </c>
      <c r="AK46" s="93">
        <f t="shared" si="7"/>
        <v>13988284</v>
      </c>
      <c r="AL46" s="94">
        <f t="shared" si="8"/>
        <v>0.8352266082101278</v>
      </c>
      <c r="AM46" s="94">
        <f t="shared" si="9"/>
        <v>0.04512647870174783</v>
      </c>
      <c r="AN46" s="94">
        <f t="shared" si="10"/>
        <v>0.003649697132257252</v>
      </c>
      <c r="AO46" s="94">
        <f t="shared" si="11"/>
        <v>0.08171352540454568</v>
      </c>
      <c r="AP46" s="94">
        <f t="shared" si="12"/>
        <v>0.034283690551321376</v>
      </c>
      <c r="AQ46" s="101"/>
      <c r="AR46" s="102" t="s">
        <v>113</v>
      </c>
      <c r="AS46" s="103"/>
      <c r="AT46" s="92">
        <v>659555</v>
      </c>
      <c r="AU46" s="93">
        <v>35994</v>
      </c>
      <c r="AV46" s="93">
        <v>3005</v>
      </c>
      <c r="AW46" s="93">
        <v>63535</v>
      </c>
      <c r="AX46" s="93">
        <v>17299</v>
      </c>
      <c r="AY46" s="93">
        <f t="shared" si="13"/>
        <v>779388</v>
      </c>
      <c r="AZ46" s="94">
        <f t="shared" si="14"/>
        <v>0.8462473119935129</v>
      </c>
      <c r="BA46" s="94">
        <f t="shared" si="15"/>
        <v>0.04618238925926496</v>
      </c>
      <c r="BB46" s="94">
        <f t="shared" si="23"/>
        <v>0.003855589257212069</v>
      </c>
      <c r="BC46" s="94">
        <f t="shared" si="16"/>
        <v>0.08151908933676166</v>
      </c>
      <c r="BD46" s="94">
        <f t="shared" si="17"/>
        <v>0.022195620153248448</v>
      </c>
    </row>
    <row r="47" spans="1:56" s="104" customFormat="1" ht="13.5" customHeight="1">
      <c r="A47" s="86"/>
      <c r="B47" s="87" t="s">
        <v>114</v>
      </c>
      <c r="C47" s="88"/>
      <c r="D47" s="98">
        <v>2329</v>
      </c>
      <c r="E47" s="99">
        <v>117</v>
      </c>
      <c r="F47" s="99">
        <v>5</v>
      </c>
      <c r="G47" s="99">
        <v>447</v>
      </c>
      <c r="H47" s="99">
        <v>17</v>
      </c>
      <c r="I47" s="99">
        <f t="shared" si="18"/>
        <v>2915</v>
      </c>
      <c r="J47" s="100">
        <f t="shared" si="19"/>
        <v>0.7989708404802744</v>
      </c>
      <c r="K47" s="100">
        <f t="shared" si="0"/>
        <v>0.04013722126929674</v>
      </c>
      <c r="L47" s="100">
        <f t="shared" si="20"/>
        <v>0.0017152658662092624</v>
      </c>
      <c r="M47" s="100">
        <f t="shared" si="21"/>
        <v>0.15334476843910805</v>
      </c>
      <c r="N47" s="100">
        <f t="shared" si="22"/>
        <v>0.005831903945111492</v>
      </c>
      <c r="O47" s="86"/>
      <c r="P47" s="87" t="s">
        <v>114</v>
      </c>
      <c r="Q47" s="88"/>
      <c r="R47" s="98">
        <v>6129291</v>
      </c>
      <c r="S47" s="99">
        <v>368777</v>
      </c>
      <c r="T47" s="99">
        <v>10775</v>
      </c>
      <c r="U47" s="99">
        <v>675255</v>
      </c>
      <c r="V47" s="99">
        <v>60264</v>
      </c>
      <c r="W47" s="99">
        <f t="shared" si="1"/>
        <v>7244362</v>
      </c>
      <c r="X47" s="100">
        <f t="shared" si="2"/>
        <v>0.8460774047459252</v>
      </c>
      <c r="Y47" s="100">
        <f t="shared" si="3"/>
        <v>0.050905379935458774</v>
      </c>
      <c r="Z47" s="100">
        <f t="shared" si="4"/>
        <v>0.0014873635525115944</v>
      </c>
      <c r="AA47" s="100">
        <f t="shared" si="5"/>
        <v>0.09321110678897604</v>
      </c>
      <c r="AB47" s="100">
        <f t="shared" si="6"/>
        <v>0.008318744977128421</v>
      </c>
      <c r="AC47" s="86"/>
      <c r="AD47" s="87" t="s">
        <v>114</v>
      </c>
      <c r="AE47" s="88"/>
      <c r="AF47" s="98">
        <v>3605237</v>
      </c>
      <c r="AG47" s="99">
        <v>232144</v>
      </c>
      <c r="AH47" s="99">
        <v>6414</v>
      </c>
      <c r="AI47" s="99">
        <v>274339</v>
      </c>
      <c r="AJ47" s="99">
        <v>39676</v>
      </c>
      <c r="AK47" s="99">
        <f t="shared" si="7"/>
        <v>4157810</v>
      </c>
      <c r="AL47" s="100">
        <f t="shared" si="8"/>
        <v>0.8670999877339273</v>
      </c>
      <c r="AM47" s="100">
        <f t="shared" si="9"/>
        <v>0.05583323913310132</v>
      </c>
      <c r="AN47" s="100">
        <f t="shared" si="10"/>
        <v>0.0015426390335296707</v>
      </c>
      <c r="AO47" s="100">
        <f t="shared" si="11"/>
        <v>0.06598161051130283</v>
      </c>
      <c r="AP47" s="100">
        <f t="shared" si="12"/>
        <v>0.009542523588138948</v>
      </c>
      <c r="AQ47" s="86"/>
      <c r="AR47" s="87" t="s">
        <v>114</v>
      </c>
      <c r="AS47" s="88"/>
      <c r="AT47" s="98">
        <v>206680</v>
      </c>
      <c r="AU47" s="99">
        <v>13372</v>
      </c>
      <c r="AV47" s="99">
        <v>374</v>
      </c>
      <c r="AW47" s="99">
        <v>15160</v>
      </c>
      <c r="AX47" s="99">
        <v>1654</v>
      </c>
      <c r="AY47" s="99">
        <f t="shared" si="13"/>
        <v>237240</v>
      </c>
      <c r="AZ47" s="100">
        <f t="shared" si="14"/>
        <v>0.8711852975889395</v>
      </c>
      <c r="BA47" s="100">
        <f t="shared" si="15"/>
        <v>0.05636486258641039</v>
      </c>
      <c r="BB47" s="100">
        <f t="shared" si="23"/>
        <v>0.0015764626538526387</v>
      </c>
      <c r="BC47" s="100">
        <f t="shared" si="16"/>
        <v>0.063901534311246</v>
      </c>
      <c r="BD47" s="100">
        <f t="shared" si="17"/>
        <v>0.006971842859551509</v>
      </c>
    </row>
    <row r="48" spans="1:56" s="104" customFormat="1" ht="13.5" customHeight="1">
      <c r="A48" s="86"/>
      <c r="B48" s="87" t="s">
        <v>115</v>
      </c>
      <c r="C48" s="88"/>
      <c r="D48" s="92">
        <v>4989</v>
      </c>
      <c r="E48" s="93">
        <v>299</v>
      </c>
      <c r="F48" s="93">
        <v>40</v>
      </c>
      <c r="G48" s="93">
        <v>1014</v>
      </c>
      <c r="H48" s="93">
        <v>69</v>
      </c>
      <c r="I48" s="93">
        <f t="shared" si="18"/>
        <v>6411</v>
      </c>
      <c r="J48" s="94">
        <f t="shared" si="19"/>
        <v>0.7781937295273749</v>
      </c>
      <c r="K48" s="94">
        <f t="shared" si="0"/>
        <v>0.04663858992356887</v>
      </c>
      <c r="L48" s="94">
        <f t="shared" si="20"/>
        <v>0.006239276243955701</v>
      </c>
      <c r="M48" s="94">
        <f t="shared" si="21"/>
        <v>0.15816565278427702</v>
      </c>
      <c r="N48" s="94">
        <f t="shared" si="22"/>
        <v>0.010762751520823585</v>
      </c>
      <c r="O48" s="86"/>
      <c r="P48" s="87" t="s">
        <v>115</v>
      </c>
      <c r="Q48" s="88"/>
      <c r="R48" s="92">
        <v>13568591</v>
      </c>
      <c r="S48" s="93">
        <v>803963</v>
      </c>
      <c r="T48" s="93">
        <v>155786</v>
      </c>
      <c r="U48" s="93">
        <v>1587905</v>
      </c>
      <c r="V48" s="93">
        <v>789174</v>
      </c>
      <c r="W48" s="93">
        <f t="shared" si="1"/>
        <v>16905419</v>
      </c>
      <c r="X48" s="94">
        <f t="shared" si="2"/>
        <v>0.8026178469755763</v>
      </c>
      <c r="Y48" s="94">
        <f t="shared" si="3"/>
        <v>0.04755652610562329</v>
      </c>
      <c r="Z48" s="94">
        <f t="shared" si="4"/>
        <v>0.009215151662316089</v>
      </c>
      <c r="AA48" s="94">
        <f t="shared" si="5"/>
        <v>0.09392875740021588</v>
      </c>
      <c r="AB48" s="94">
        <f t="shared" si="6"/>
        <v>0.046681717856268456</v>
      </c>
      <c r="AC48" s="86"/>
      <c r="AD48" s="87" t="s">
        <v>115</v>
      </c>
      <c r="AE48" s="88"/>
      <c r="AF48" s="92">
        <v>8056837</v>
      </c>
      <c r="AG48" s="93">
        <v>495850</v>
      </c>
      <c r="AH48" s="93">
        <v>99783</v>
      </c>
      <c r="AI48" s="93">
        <v>694740</v>
      </c>
      <c r="AJ48" s="93">
        <v>712346</v>
      </c>
      <c r="AK48" s="93">
        <f t="shared" si="7"/>
        <v>10059556</v>
      </c>
      <c r="AL48" s="94">
        <f t="shared" si="8"/>
        <v>0.8009137779043131</v>
      </c>
      <c r="AM48" s="94">
        <f t="shared" si="9"/>
        <v>0.049291439900528415</v>
      </c>
      <c r="AN48" s="94">
        <f t="shared" si="10"/>
        <v>0.009919225063213525</v>
      </c>
      <c r="AO48" s="94">
        <f t="shared" si="11"/>
        <v>0.06906269024199478</v>
      </c>
      <c r="AP48" s="94">
        <f t="shared" si="12"/>
        <v>0.07081286688995021</v>
      </c>
      <c r="AQ48" s="86"/>
      <c r="AR48" s="87" t="s">
        <v>115</v>
      </c>
      <c r="AS48" s="88"/>
      <c r="AT48" s="92">
        <v>456729</v>
      </c>
      <c r="AU48" s="93">
        <v>28585</v>
      </c>
      <c r="AV48" s="93">
        <v>5850</v>
      </c>
      <c r="AW48" s="93">
        <v>38579</v>
      </c>
      <c r="AX48" s="93">
        <v>24754</v>
      </c>
      <c r="AY48" s="93">
        <f t="shared" si="13"/>
        <v>554497</v>
      </c>
      <c r="AZ48" s="94">
        <f t="shared" si="14"/>
        <v>0.8236816430025771</v>
      </c>
      <c r="BA48" s="94">
        <f t="shared" si="15"/>
        <v>0.05155122570545918</v>
      </c>
      <c r="BB48" s="94">
        <f t="shared" si="23"/>
        <v>0.010550102164664552</v>
      </c>
      <c r="BC48" s="94">
        <f t="shared" si="16"/>
        <v>0.06957476776249466</v>
      </c>
      <c r="BD48" s="94">
        <f t="shared" si="17"/>
        <v>0.0446422613648045</v>
      </c>
    </row>
    <row r="49" spans="1:56" s="104" customFormat="1" ht="13.5" customHeight="1">
      <c r="A49" s="86"/>
      <c r="B49" s="87" t="s">
        <v>116</v>
      </c>
      <c r="C49" s="88"/>
      <c r="D49" s="92">
        <v>4485</v>
      </c>
      <c r="E49" s="93">
        <v>216</v>
      </c>
      <c r="F49" s="93">
        <v>19</v>
      </c>
      <c r="G49" s="93">
        <v>631</v>
      </c>
      <c r="H49" s="93">
        <v>16</v>
      </c>
      <c r="I49" s="93">
        <f t="shared" si="18"/>
        <v>5367</v>
      </c>
      <c r="J49" s="94">
        <f t="shared" si="19"/>
        <v>0.8356623812185578</v>
      </c>
      <c r="K49" s="94">
        <f t="shared" si="0"/>
        <v>0.04024594745667971</v>
      </c>
      <c r="L49" s="94">
        <f t="shared" si="20"/>
        <v>0.003540152785541271</v>
      </c>
      <c r="M49" s="94">
        <f t="shared" si="21"/>
        <v>0.11757033724613378</v>
      </c>
      <c r="N49" s="94">
        <f t="shared" si="22"/>
        <v>0.002981181293087386</v>
      </c>
      <c r="O49" s="86"/>
      <c r="P49" s="87" t="s">
        <v>116</v>
      </c>
      <c r="Q49" s="88"/>
      <c r="R49" s="92">
        <v>11775583</v>
      </c>
      <c r="S49" s="93">
        <v>578278</v>
      </c>
      <c r="T49" s="93">
        <v>43359</v>
      </c>
      <c r="U49" s="93">
        <v>991397</v>
      </c>
      <c r="V49" s="93">
        <v>120932</v>
      </c>
      <c r="W49" s="93">
        <f t="shared" si="1"/>
        <v>13509549</v>
      </c>
      <c r="X49" s="94">
        <f t="shared" si="2"/>
        <v>0.8716488611129801</v>
      </c>
      <c r="Y49" s="94">
        <f t="shared" si="3"/>
        <v>0.042805129912182854</v>
      </c>
      <c r="Z49" s="94">
        <f t="shared" si="4"/>
        <v>0.0032095075860785584</v>
      </c>
      <c r="AA49" s="94">
        <f t="shared" si="5"/>
        <v>0.07338490722377186</v>
      </c>
      <c r="AB49" s="94">
        <f t="shared" si="6"/>
        <v>0.00895159416498656</v>
      </c>
      <c r="AC49" s="86"/>
      <c r="AD49" s="87" t="s">
        <v>116</v>
      </c>
      <c r="AE49" s="88"/>
      <c r="AF49" s="92">
        <v>6919838</v>
      </c>
      <c r="AG49" s="93">
        <v>336204</v>
      </c>
      <c r="AH49" s="93">
        <v>23718</v>
      </c>
      <c r="AI49" s="93">
        <v>424139</v>
      </c>
      <c r="AJ49" s="93">
        <v>108482</v>
      </c>
      <c r="AK49" s="93">
        <f t="shared" si="7"/>
        <v>7812381</v>
      </c>
      <c r="AL49" s="94">
        <f t="shared" si="8"/>
        <v>0.8857527557859761</v>
      </c>
      <c r="AM49" s="94">
        <f t="shared" si="9"/>
        <v>0.04303476750557864</v>
      </c>
      <c r="AN49" s="94">
        <f t="shared" si="10"/>
        <v>0.0030359502435941105</v>
      </c>
      <c r="AO49" s="94">
        <f t="shared" si="11"/>
        <v>0.054290618954707916</v>
      </c>
      <c r="AP49" s="94">
        <f t="shared" si="12"/>
        <v>0.013885907510143194</v>
      </c>
      <c r="AQ49" s="86"/>
      <c r="AR49" s="87" t="s">
        <v>116</v>
      </c>
      <c r="AS49" s="88"/>
      <c r="AT49" s="92">
        <v>393569</v>
      </c>
      <c r="AU49" s="93">
        <v>19105</v>
      </c>
      <c r="AV49" s="93">
        <v>1383</v>
      </c>
      <c r="AW49" s="93">
        <v>23535</v>
      </c>
      <c r="AX49" s="93">
        <v>3502</v>
      </c>
      <c r="AY49" s="93">
        <f t="shared" si="13"/>
        <v>441094</v>
      </c>
      <c r="AZ49" s="94">
        <f t="shared" si="14"/>
        <v>0.8922565258198932</v>
      </c>
      <c r="BA49" s="94">
        <f t="shared" si="15"/>
        <v>0.043312763265879836</v>
      </c>
      <c r="BB49" s="94">
        <f t="shared" si="23"/>
        <v>0.0031353861081764886</v>
      </c>
      <c r="BC49" s="94">
        <f t="shared" si="16"/>
        <v>0.05335597401007495</v>
      </c>
      <c r="BD49" s="94">
        <f t="shared" si="17"/>
        <v>0.00793935079597546</v>
      </c>
    </row>
    <row r="50" spans="1:56" s="104" customFormat="1" ht="13.5" customHeight="1">
      <c r="A50" s="86"/>
      <c r="B50" s="87" t="s">
        <v>117</v>
      </c>
      <c r="C50" s="88"/>
      <c r="D50" s="92">
        <v>10251</v>
      </c>
      <c r="E50" s="93">
        <v>558</v>
      </c>
      <c r="F50" s="93">
        <v>214</v>
      </c>
      <c r="G50" s="93">
        <v>1437</v>
      </c>
      <c r="H50" s="93">
        <v>108</v>
      </c>
      <c r="I50" s="93">
        <f t="shared" si="18"/>
        <v>12568</v>
      </c>
      <c r="J50" s="94">
        <f t="shared" si="19"/>
        <v>0.8156429026098027</v>
      </c>
      <c r="K50" s="94">
        <f t="shared" si="0"/>
        <v>0.04439847231063017</v>
      </c>
      <c r="L50" s="94">
        <f t="shared" si="20"/>
        <v>0.017027371101209422</v>
      </c>
      <c r="M50" s="94">
        <f t="shared" si="21"/>
        <v>0.11433800127307447</v>
      </c>
      <c r="N50" s="94">
        <f t="shared" si="22"/>
        <v>0.00859325270528326</v>
      </c>
      <c r="O50" s="86"/>
      <c r="P50" s="87" t="s">
        <v>117</v>
      </c>
      <c r="Q50" s="88"/>
      <c r="R50" s="92">
        <v>27775169</v>
      </c>
      <c r="S50" s="93">
        <v>1778225</v>
      </c>
      <c r="T50" s="93">
        <v>699747</v>
      </c>
      <c r="U50" s="93">
        <v>2466289</v>
      </c>
      <c r="V50" s="93">
        <v>1058592</v>
      </c>
      <c r="W50" s="93">
        <f t="shared" si="1"/>
        <v>33778022</v>
      </c>
      <c r="X50" s="94">
        <f t="shared" si="2"/>
        <v>0.8222852421613083</v>
      </c>
      <c r="Y50" s="94">
        <f t="shared" si="3"/>
        <v>0.052644438445803604</v>
      </c>
      <c r="Z50" s="94">
        <f t="shared" si="4"/>
        <v>0.020716044296495515</v>
      </c>
      <c r="AA50" s="94">
        <f t="shared" si="5"/>
        <v>0.0730146069535984</v>
      </c>
      <c r="AB50" s="94">
        <f t="shared" si="6"/>
        <v>0.03133966814279415</v>
      </c>
      <c r="AC50" s="86"/>
      <c r="AD50" s="87" t="s">
        <v>117</v>
      </c>
      <c r="AE50" s="88"/>
      <c r="AF50" s="92">
        <v>16282532</v>
      </c>
      <c r="AG50" s="93">
        <v>1090385</v>
      </c>
      <c r="AH50" s="93">
        <v>406024</v>
      </c>
      <c r="AI50" s="93">
        <v>1167128</v>
      </c>
      <c r="AJ50" s="93">
        <v>943512</v>
      </c>
      <c r="AK50" s="93">
        <f t="shared" si="7"/>
        <v>19889581</v>
      </c>
      <c r="AL50" s="94">
        <f t="shared" si="8"/>
        <v>0.8186463053193529</v>
      </c>
      <c r="AM50" s="94">
        <f t="shared" si="9"/>
        <v>0.05482191907411222</v>
      </c>
      <c r="AN50" s="94">
        <f t="shared" si="10"/>
        <v>0.020413904144084283</v>
      </c>
      <c r="AO50" s="94">
        <f t="shared" si="11"/>
        <v>0.058680371396461296</v>
      </c>
      <c r="AP50" s="94">
        <f t="shared" si="12"/>
        <v>0.047437500065989326</v>
      </c>
      <c r="AQ50" s="86"/>
      <c r="AR50" s="87" t="s">
        <v>117</v>
      </c>
      <c r="AS50" s="88"/>
      <c r="AT50" s="92">
        <v>916199</v>
      </c>
      <c r="AU50" s="93">
        <v>62343</v>
      </c>
      <c r="AV50" s="93">
        <v>23659</v>
      </c>
      <c r="AW50" s="93">
        <v>65559</v>
      </c>
      <c r="AX50" s="93">
        <v>33201</v>
      </c>
      <c r="AY50" s="93">
        <f t="shared" si="13"/>
        <v>1100961</v>
      </c>
      <c r="AZ50" s="94">
        <f t="shared" si="14"/>
        <v>0.832181158097335</v>
      </c>
      <c r="BA50" s="94">
        <f t="shared" si="15"/>
        <v>0.05662598402668215</v>
      </c>
      <c r="BB50" s="94">
        <f t="shared" si="23"/>
        <v>0.021489407890016087</v>
      </c>
      <c r="BC50" s="94">
        <f t="shared" si="16"/>
        <v>0.05954706842476709</v>
      </c>
      <c r="BD50" s="94">
        <f t="shared" si="17"/>
        <v>0.030156381561199715</v>
      </c>
    </row>
    <row r="51" spans="1:56" s="104" customFormat="1" ht="13.5" customHeight="1">
      <c r="A51" s="86"/>
      <c r="B51" s="87" t="s">
        <v>118</v>
      </c>
      <c r="C51" s="88"/>
      <c r="D51" s="105">
        <v>582</v>
      </c>
      <c r="E51" s="106">
        <v>47</v>
      </c>
      <c r="F51" s="106">
        <v>3</v>
      </c>
      <c r="G51" s="106">
        <v>68</v>
      </c>
      <c r="H51" s="106">
        <v>9</v>
      </c>
      <c r="I51" s="106">
        <f t="shared" si="18"/>
        <v>709</v>
      </c>
      <c r="J51" s="107">
        <f t="shared" si="19"/>
        <v>0.8208744710860366</v>
      </c>
      <c r="K51" s="107">
        <f t="shared" si="0"/>
        <v>0.06629055007052186</v>
      </c>
      <c r="L51" s="107">
        <f t="shared" si="20"/>
        <v>0.004231311706629055</v>
      </c>
      <c r="M51" s="107">
        <f t="shared" si="21"/>
        <v>0.09590973201692525</v>
      </c>
      <c r="N51" s="107">
        <f t="shared" si="22"/>
        <v>0.012693935119887164</v>
      </c>
      <c r="O51" s="86"/>
      <c r="P51" s="87" t="s">
        <v>118</v>
      </c>
      <c r="Q51" s="88"/>
      <c r="R51" s="105">
        <v>1326331</v>
      </c>
      <c r="S51" s="106">
        <v>121405</v>
      </c>
      <c r="T51" s="106">
        <v>7570</v>
      </c>
      <c r="U51" s="106">
        <v>107894</v>
      </c>
      <c r="V51" s="106">
        <v>58826</v>
      </c>
      <c r="W51" s="106">
        <f t="shared" si="1"/>
        <v>1622026</v>
      </c>
      <c r="X51" s="107">
        <f t="shared" si="2"/>
        <v>0.8177002094910932</v>
      </c>
      <c r="Y51" s="107">
        <f t="shared" si="3"/>
        <v>0.07484775213220997</v>
      </c>
      <c r="Z51" s="107">
        <f t="shared" si="4"/>
        <v>0.004667002871717223</v>
      </c>
      <c r="AA51" s="107">
        <f t="shared" si="5"/>
        <v>0.06651804594994161</v>
      </c>
      <c r="AB51" s="107">
        <f t="shared" si="6"/>
        <v>0.03626698955503796</v>
      </c>
      <c r="AC51" s="86"/>
      <c r="AD51" s="87" t="s">
        <v>118</v>
      </c>
      <c r="AE51" s="88"/>
      <c r="AF51" s="105">
        <v>696109</v>
      </c>
      <c r="AG51" s="106">
        <v>57315</v>
      </c>
      <c r="AH51" s="106">
        <v>3198</v>
      </c>
      <c r="AI51" s="106">
        <v>49012</v>
      </c>
      <c r="AJ51" s="106">
        <v>48248</v>
      </c>
      <c r="AK51" s="106">
        <f t="shared" si="7"/>
        <v>853882</v>
      </c>
      <c r="AL51" s="107">
        <f t="shared" si="8"/>
        <v>0.8152285678817448</v>
      </c>
      <c r="AM51" s="107">
        <f t="shared" si="9"/>
        <v>0.06712285772507208</v>
      </c>
      <c r="AN51" s="107">
        <f t="shared" si="10"/>
        <v>0.0037452481724641108</v>
      </c>
      <c r="AO51" s="107">
        <f t="shared" si="11"/>
        <v>0.05739903171632614</v>
      </c>
      <c r="AP51" s="107">
        <f t="shared" si="12"/>
        <v>0.05650429450439288</v>
      </c>
      <c r="AQ51" s="86"/>
      <c r="AR51" s="87" t="s">
        <v>118</v>
      </c>
      <c r="AS51" s="88"/>
      <c r="AT51" s="105">
        <v>40143</v>
      </c>
      <c r="AU51" s="106">
        <v>3271</v>
      </c>
      <c r="AV51" s="106">
        <v>183</v>
      </c>
      <c r="AW51" s="106">
        <v>2673</v>
      </c>
      <c r="AX51" s="106">
        <v>1200</v>
      </c>
      <c r="AY51" s="106">
        <f t="shared" si="13"/>
        <v>47470</v>
      </c>
      <c r="AZ51" s="107">
        <f t="shared" si="14"/>
        <v>0.8456498841373499</v>
      </c>
      <c r="BA51" s="107">
        <f t="shared" si="15"/>
        <v>0.06890667790183273</v>
      </c>
      <c r="BB51" s="107">
        <f t="shared" si="23"/>
        <v>0.0038550663576996</v>
      </c>
      <c r="BC51" s="107">
        <f t="shared" si="16"/>
        <v>0.0563092479460712</v>
      </c>
      <c r="BD51" s="107">
        <f t="shared" si="17"/>
        <v>0.025279123657046557</v>
      </c>
    </row>
    <row r="52" spans="1:56" s="104" customFormat="1" ht="13.5" customHeight="1">
      <c r="A52" s="95"/>
      <c r="B52" s="96" t="s">
        <v>119</v>
      </c>
      <c r="C52" s="97"/>
      <c r="D52" s="92">
        <v>5535</v>
      </c>
      <c r="E52" s="93">
        <v>229</v>
      </c>
      <c r="F52" s="93">
        <v>122</v>
      </c>
      <c r="G52" s="93">
        <v>702</v>
      </c>
      <c r="H52" s="93">
        <v>58</v>
      </c>
      <c r="I52" s="93">
        <f t="shared" si="18"/>
        <v>6646</v>
      </c>
      <c r="J52" s="94">
        <f t="shared" si="19"/>
        <v>0.8328317785133915</v>
      </c>
      <c r="K52" s="94">
        <f t="shared" si="0"/>
        <v>0.03445681613000301</v>
      </c>
      <c r="L52" s="94">
        <f t="shared" si="20"/>
        <v>0.0183569064098706</v>
      </c>
      <c r="M52" s="94">
        <f t="shared" si="21"/>
        <v>0.10562744507974722</v>
      </c>
      <c r="N52" s="94">
        <f t="shared" si="22"/>
        <v>0.008727053866987662</v>
      </c>
      <c r="O52" s="95"/>
      <c r="P52" s="96" t="s">
        <v>119</v>
      </c>
      <c r="Q52" s="97"/>
      <c r="R52" s="92">
        <v>14525968</v>
      </c>
      <c r="S52" s="93">
        <v>779845</v>
      </c>
      <c r="T52" s="93">
        <v>400274</v>
      </c>
      <c r="U52" s="93">
        <v>1185564</v>
      </c>
      <c r="V52" s="93">
        <v>571341</v>
      </c>
      <c r="W52" s="93">
        <f t="shared" si="1"/>
        <v>17462992</v>
      </c>
      <c r="X52" s="94">
        <f t="shared" si="2"/>
        <v>0.8318143878208271</v>
      </c>
      <c r="Y52" s="94">
        <f t="shared" si="3"/>
        <v>0.044657009520476215</v>
      </c>
      <c r="Z52" s="94">
        <f t="shared" si="4"/>
        <v>0.022921272597502193</v>
      </c>
      <c r="AA52" s="94">
        <f t="shared" si="5"/>
        <v>0.0678900843566784</v>
      </c>
      <c r="AB52" s="94">
        <f t="shared" si="6"/>
        <v>0.03271724570451616</v>
      </c>
      <c r="AC52" s="95"/>
      <c r="AD52" s="96" t="s">
        <v>119</v>
      </c>
      <c r="AE52" s="97"/>
      <c r="AF52" s="92">
        <v>8483962</v>
      </c>
      <c r="AG52" s="93">
        <v>500195</v>
      </c>
      <c r="AH52" s="93">
        <v>222391</v>
      </c>
      <c r="AI52" s="93">
        <v>577380</v>
      </c>
      <c r="AJ52" s="93">
        <v>503056</v>
      </c>
      <c r="AK52" s="93">
        <f t="shared" si="7"/>
        <v>10286984</v>
      </c>
      <c r="AL52" s="94">
        <f t="shared" si="8"/>
        <v>0.8247278308199955</v>
      </c>
      <c r="AM52" s="94">
        <f t="shared" si="9"/>
        <v>0.04862406707349793</v>
      </c>
      <c r="AN52" s="94">
        <f t="shared" si="10"/>
        <v>0.021618678516463135</v>
      </c>
      <c r="AO52" s="94">
        <f t="shared" si="11"/>
        <v>0.056127238070944795</v>
      </c>
      <c r="AP52" s="94">
        <f t="shared" si="12"/>
        <v>0.048902185519098695</v>
      </c>
      <c r="AQ52" s="95"/>
      <c r="AR52" s="96" t="s">
        <v>119</v>
      </c>
      <c r="AS52" s="97"/>
      <c r="AT52" s="92">
        <v>477165</v>
      </c>
      <c r="AU52" s="93">
        <v>28994</v>
      </c>
      <c r="AV52" s="93">
        <v>12824</v>
      </c>
      <c r="AW52" s="93">
        <v>32461</v>
      </c>
      <c r="AX52" s="93">
        <v>17030</v>
      </c>
      <c r="AY52" s="93">
        <f t="shared" si="13"/>
        <v>568474</v>
      </c>
      <c r="AZ52" s="94">
        <f t="shared" si="14"/>
        <v>0.8393787578675542</v>
      </c>
      <c r="BA52" s="94">
        <f t="shared" si="15"/>
        <v>0.05100321210820548</v>
      </c>
      <c r="BB52" s="94">
        <f t="shared" si="23"/>
        <v>0.022558639445251674</v>
      </c>
      <c r="BC52" s="94">
        <f t="shared" si="16"/>
        <v>0.05710199586964399</v>
      </c>
      <c r="BD52" s="94">
        <f t="shared" si="17"/>
        <v>0.029957394709344668</v>
      </c>
    </row>
    <row r="53" spans="1:56" s="104" customFormat="1" ht="13.5" customHeight="1">
      <c r="A53" s="86"/>
      <c r="B53" s="87" t="s">
        <v>120</v>
      </c>
      <c r="C53" s="88"/>
      <c r="D53" s="92">
        <v>4963</v>
      </c>
      <c r="E53" s="93">
        <v>213</v>
      </c>
      <c r="F53" s="93">
        <v>159</v>
      </c>
      <c r="G53" s="93">
        <v>625</v>
      </c>
      <c r="H53" s="93">
        <v>46</v>
      </c>
      <c r="I53" s="93">
        <f t="shared" si="18"/>
        <v>6006</v>
      </c>
      <c r="J53" s="94">
        <f t="shared" si="19"/>
        <v>0.8263403263403264</v>
      </c>
      <c r="K53" s="94">
        <f t="shared" si="0"/>
        <v>0.035464535464535464</v>
      </c>
      <c r="L53" s="94">
        <f t="shared" si="20"/>
        <v>0.026473526473526472</v>
      </c>
      <c r="M53" s="94">
        <f t="shared" si="21"/>
        <v>0.10406260406260406</v>
      </c>
      <c r="N53" s="94">
        <f t="shared" si="22"/>
        <v>0.007659007659007659</v>
      </c>
      <c r="O53" s="86"/>
      <c r="P53" s="87" t="s">
        <v>120</v>
      </c>
      <c r="Q53" s="88"/>
      <c r="R53" s="92">
        <v>13261972</v>
      </c>
      <c r="S53" s="93">
        <v>661565</v>
      </c>
      <c r="T53" s="93">
        <v>594181</v>
      </c>
      <c r="U53" s="93">
        <v>1059537</v>
      </c>
      <c r="V53" s="93">
        <v>446815</v>
      </c>
      <c r="W53" s="93">
        <f t="shared" si="1"/>
        <v>16024070</v>
      </c>
      <c r="X53" s="94">
        <f t="shared" si="2"/>
        <v>0.8276281868464129</v>
      </c>
      <c r="Y53" s="94">
        <f t="shared" si="3"/>
        <v>0.041285703320067875</v>
      </c>
      <c r="Z53" s="94">
        <f t="shared" si="4"/>
        <v>0.03708052947846583</v>
      </c>
      <c r="AA53" s="94">
        <f t="shared" si="5"/>
        <v>0.06612159083179242</v>
      </c>
      <c r="AB53" s="94">
        <f t="shared" si="6"/>
        <v>0.027883989523260943</v>
      </c>
      <c r="AC53" s="86"/>
      <c r="AD53" s="87" t="s">
        <v>120</v>
      </c>
      <c r="AE53" s="88"/>
      <c r="AF53" s="92">
        <v>7734401</v>
      </c>
      <c r="AG53" s="93">
        <v>401883</v>
      </c>
      <c r="AH53" s="93">
        <v>380096</v>
      </c>
      <c r="AI53" s="93">
        <v>508892</v>
      </c>
      <c r="AJ53" s="93">
        <v>397640</v>
      </c>
      <c r="AK53" s="93">
        <f t="shared" si="7"/>
        <v>9422912</v>
      </c>
      <c r="AL53" s="94">
        <f t="shared" si="8"/>
        <v>0.8208079413242955</v>
      </c>
      <c r="AM53" s="94">
        <f t="shared" si="9"/>
        <v>0.04264955461751102</v>
      </c>
      <c r="AN53" s="94">
        <f t="shared" si="10"/>
        <v>0.04033742435459442</v>
      </c>
      <c r="AO53" s="94">
        <f t="shared" si="11"/>
        <v>0.05400581051802245</v>
      </c>
      <c r="AP53" s="94">
        <f t="shared" si="12"/>
        <v>0.0421992691855766</v>
      </c>
      <c r="AQ53" s="86"/>
      <c r="AR53" s="87" t="s">
        <v>120</v>
      </c>
      <c r="AS53" s="88"/>
      <c r="AT53" s="92">
        <v>434123</v>
      </c>
      <c r="AU53" s="93">
        <v>22954</v>
      </c>
      <c r="AV53" s="93">
        <v>22195</v>
      </c>
      <c r="AW53" s="93">
        <v>28495</v>
      </c>
      <c r="AX53" s="93">
        <v>15166</v>
      </c>
      <c r="AY53" s="93">
        <f t="shared" si="13"/>
        <v>522933</v>
      </c>
      <c r="AZ53" s="94">
        <f t="shared" si="14"/>
        <v>0.8301694480937328</v>
      </c>
      <c r="BA53" s="94">
        <f t="shared" si="15"/>
        <v>0.04389472456318496</v>
      </c>
      <c r="BB53" s="94">
        <f t="shared" si="23"/>
        <v>0.04244329579506361</v>
      </c>
      <c r="BC53" s="94">
        <f t="shared" si="16"/>
        <v>0.054490728257730915</v>
      </c>
      <c r="BD53" s="94">
        <f t="shared" si="17"/>
        <v>0.029001803290287665</v>
      </c>
    </row>
    <row r="54" spans="1:56" s="104" customFormat="1" ht="13.5" customHeight="1">
      <c r="A54" s="86"/>
      <c r="B54" s="87" t="s">
        <v>121</v>
      </c>
      <c r="C54" s="88"/>
      <c r="D54" s="92">
        <v>6794</v>
      </c>
      <c r="E54" s="93">
        <v>369</v>
      </c>
      <c r="F54" s="93">
        <v>202</v>
      </c>
      <c r="G54" s="93">
        <v>889</v>
      </c>
      <c r="H54" s="93">
        <v>51</v>
      </c>
      <c r="I54" s="93">
        <f t="shared" si="18"/>
        <v>8305</v>
      </c>
      <c r="J54" s="94">
        <f t="shared" si="19"/>
        <v>0.8180614087898856</v>
      </c>
      <c r="K54" s="94">
        <f t="shared" si="0"/>
        <v>0.044431065623118604</v>
      </c>
      <c r="L54" s="94">
        <f t="shared" si="20"/>
        <v>0.02432269717037929</v>
      </c>
      <c r="M54" s="94">
        <f t="shared" si="21"/>
        <v>0.10704394942805538</v>
      </c>
      <c r="N54" s="94">
        <f t="shared" si="22"/>
        <v>0.006140878988561108</v>
      </c>
      <c r="O54" s="86"/>
      <c r="P54" s="87" t="s">
        <v>121</v>
      </c>
      <c r="Q54" s="88"/>
      <c r="R54" s="92">
        <v>17819086</v>
      </c>
      <c r="S54" s="93">
        <v>1195092</v>
      </c>
      <c r="T54" s="93">
        <v>864234</v>
      </c>
      <c r="U54" s="93">
        <v>1668473</v>
      </c>
      <c r="V54" s="93">
        <v>612938</v>
      </c>
      <c r="W54" s="93">
        <f t="shared" si="1"/>
        <v>22159823</v>
      </c>
      <c r="X54" s="94">
        <f t="shared" si="2"/>
        <v>0.804116801835466</v>
      </c>
      <c r="Y54" s="94">
        <f t="shared" si="3"/>
        <v>0.05393057516750021</v>
      </c>
      <c r="Z54" s="94">
        <f t="shared" si="4"/>
        <v>0.039000040749422954</v>
      </c>
      <c r="AA54" s="94">
        <f t="shared" si="5"/>
        <v>0.07529270427836901</v>
      </c>
      <c r="AB54" s="94">
        <f t="shared" si="6"/>
        <v>0.0276598779692419</v>
      </c>
      <c r="AC54" s="86"/>
      <c r="AD54" s="87" t="s">
        <v>121</v>
      </c>
      <c r="AE54" s="88"/>
      <c r="AF54" s="92">
        <v>10551006</v>
      </c>
      <c r="AG54" s="93">
        <v>752423</v>
      </c>
      <c r="AH54" s="93">
        <v>522904</v>
      </c>
      <c r="AI54" s="93">
        <v>842261</v>
      </c>
      <c r="AJ54" s="93">
        <v>552534</v>
      </c>
      <c r="AK54" s="93">
        <f t="shared" si="7"/>
        <v>13221128</v>
      </c>
      <c r="AL54" s="94">
        <f t="shared" si="8"/>
        <v>0.7980412866436207</v>
      </c>
      <c r="AM54" s="94">
        <f t="shared" si="9"/>
        <v>0.05691065089151243</v>
      </c>
      <c r="AN54" s="94">
        <f t="shared" si="10"/>
        <v>0.039550634408803846</v>
      </c>
      <c r="AO54" s="94">
        <f t="shared" si="11"/>
        <v>0.0637056838115477</v>
      </c>
      <c r="AP54" s="94">
        <f t="shared" si="12"/>
        <v>0.041791744244515296</v>
      </c>
      <c r="AQ54" s="86"/>
      <c r="AR54" s="87" t="s">
        <v>121</v>
      </c>
      <c r="AS54" s="88"/>
      <c r="AT54" s="92">
        <v>592692</v>
      </c>
      <c r="AU54" s="93">
        <v>43316</v>
      </c>
      <c r="AV54" s="93">
        <v>30710</v>
      </c>
      <c r="AW54" s="93">
        <v>46853</v>
      </c>
      <c r="AX54" s="93">
        <v>19200</v>
      </c>
      <c r="AY54" s="93">
        <f t="shared" si="13"/>
        <v>732771</v>
      </c>
      <c r="AZ54" s="94">
        <f t="shared" si="14"/>
        <v>0.8088365942429491</v>
      </c>
      <c r="BA54" s="94">
        <f t="shared" si="15"/>
        <v>0.05911260134475846</v>
      </c>
      <c r="BB54" s="94">
        <f t="shared" si="23"/>
        <v>0.041909409624562105</v>
      </c>
      <c r="BC54" s="94">
        <f t="shared" si="16"/>
        <v>0.06393948450470884</v>
      </c>
      <c r="BD54" s="94">
        <f t="shared" si="17"/>
        <v>0.02620191028302157</v>
      </c>
    </row>
    <row r="55" spans="1:56" s="104" customFormat="1" ht="13.5" customHeight="1">
      <c r="A55" s="86"/>
      <c r="B55" s="87" t="s">
        <v>122</v>
      </c>
      <c r="C55" s="88"/>
      <c r="D55" s="92">
        <v>3097</v>
      </c>
      <c r="E55" s="93">
        <v>158</v>
      </c>
      <c r="F55" s="93">
        <v>1</v>
      </c>
      <c r="G55" s="93">
        <v>657</v>
      </c>
      <c r="H55" s="93">
        <v>19</v>
      </c>
      <c r="I55" s="93">
        <f t="shared" si="18"/>
        <v>3932</v>
      </c>
      <c r="J55" s="94">
        <f t="shared" si="19"/>
        <v>0.7876398779247202</v>
      </c>
      <c r="K55" s="94">
        <f t="shared" si="0"/>
        <v>0.04018311291963377</v>
      </c>
      <c r="L55" s="94">
        <f t="shared" si="20"/>
        <v>0.000254323499491353</v>
      </c>
      <c r="M55" s="94">
        <f t="shared" si="21"/>
        <v>0.16709053916581892</v>
      </c>
      <c r="N55" s="94">
        <f t="shared" si="22"/>
        <v>0.004832146490335707</v>
      </c>
      <c r="O55" s="86"/>
      <c r="P55" s="87" t="s">
        <v>122</v>
      </c>
      <c r="Q55" s="88"/>
      <c r="R55" s="92">
        <v>8345901</v>
      </c>
      <c r="S55" s="93">
        <v>434649</v>
      </c>
      <c r="T55" s="93">
        <v>892</v>
      </c>
      <c r="U55" s="93">
        <v>930512</v>
      </c>
      <c r="V55" s="93">
        <v>299033</v>
      </c>
      <c r="W55" s="93">
        <f t="shared" si="1"/>
        <v>10010987</v>
      </c>
      <c r="X55" s="94">
        <f t="shared" si="2"/>
        <v>0.833674142219943</v>
      </c>
      <c r="Y55" s="94">
        <f t="shared" si="3"/>
        <v>0.04341719752507919</v>
      </c>
      <c r="Z55" s="94">
        <f t="shared" si="4"/>
        <v>8.910210351886383E-05</v>
      </c>
      <c r="AA55" s="94">
        <f t="shared" si="5"/>
        <v>0.0929490768492657</v>
      </c>
      <c r="AB55" s="94">
        <f t="shared" si="6"/>
        <v>0.02987048130219328</v>
      </c>
      <c r="AC55" s="86"/>
      <c r="AD55" s="87" t="s">
        <v>122</v>
      </c>
      <c r="AE55" s="88"/>
      <c r="AF55" s="92">
        <v>4917551</v>
      </c>
      <c r="AG55" s="93">
        <v>262735</v>
      </c>
      <c r="AH55" s="93">
        <v>267</v>
      </c>
      <c r="AI55" s="93">
        <v>371933</v>
      </c>
      <c r="AJ55" s="93">
        <v>270297</v>
      </c>
      <c r="AK55" s="93">
        <f t="shared" si="7"/>
        <v>5822783</v>
      </c>
      <c r="AL55" s="94">
        <f t="shared" si="8"/>
        <v>0.8445361951492955</v>
      </c>
      <c r="AM55" s="94">
        <f t="shared" si="9"/>
        <v>0.045121894461806325</v>
      </c>
      <c r="AN55" s="94">
        <f t="shared" si="10"/>
        <v>4.585436208081256E-05</v>
      </c>
      <c r="AO55" s="94">
        <f t="shared" si="11"/>
        <v>0.06387546985693954</v>
      </c>
      <c r="AP55" s="94">
        <f t="shared" si="12"/>
        <v>0.046420586169877875</v>
      </c>
      <c r="AQ55" s="86"/>
      <c r="AR55" s="87" t="s">
        <v>122</v>
      </c>
      <c r="AS55" s="88"/>
      <c r="AT55" s="92">
        <v>281672</v>
      </c>
      <c r="AU55" s="93">
        <v>15300</v>
      </c>
      <c r="AV55" s="93">
        <v>15</v>
      </c>
      <c r="AW55" s="93">
        <v>20489</v>
      </c>
      <c r="AX55" s="93">
        <v>9720</v>
      </c>
      <c r="AY55" s="93">
        <f t="shared" si="13"/>
        <v>327196</v>
      </c>
      <c r="AZ55" s="94">
        <f t="shared" si="14"/>
        <v>0.860866269758799</v>
      </c>
      <c r="BA55" s="94">
        <f t="shared" si="15"/>
        <v>0.046760962847956576</v>
      </c>
      <c r="BB55" s="94">
        <f t="shared" si="23"/>
        <v>4.584408122348684E-05</v>
      </c>
      <c r="BC55" s="94">
        <f t="shared" si="16"/>
        <v>0.06261995867920146</v>
      </c>
      <c r="BD55" s="94">
        <f t="shared" si="17"/>
        <v>0.029706964632819473</v>
      </c>
    </row>
    <row r="56" spans="1:56" s="104" customFormat="1" ht="13.5" customHeight="1">
      <c r="A56" s="101"/>
      <c r="B56" s="102" t="s">
        <v>123</v>
      </c>
      <c r="C56" s="103"/>
      <c r="D56" s="92">
        <v>2659</v>
      </c>
      <c r="E56" s="93">
        <v>132</v>
      </c>
      <c r="F56" s="93">
        <v>18</v>
      </c>
      <c r="G56" s="93">
        <v>525</v>
      </c>
      <c r="H56" s="93">
        <v>17</v>
      </c>
      <c r="I56" s="93">
        <f t="shared" si="18"/>
        <v>3351</v>
      </c>
      <c r="J56" s="94">
        <f t="shared" si="19"/>
        <v>0.7934944792599224</v>
      </c>
      <c r="K56" s="94">
        <f t="shared" si="0"/>
        <v>0.03939122649955237</v>
      </c>
      <c r="L56" s="94">
        <f t="shared" si="20"/>
        <v>0.005371530886302597</v>
      </c>
      <c r="M56" s="94">
        <f t="shared" si="21"/>
        <v>0.1566696508504924</v>
      </c>
      <c r="N56" s="94">
        <f t="shared" si="22"/>
        <v>0.00507311250373023</v>
      </c>
      <c r="O56" s="101"/>
      <c r="P56" s="102" t="s">
        <v>123</v>
      </c>
      <c r="Q56" s="103"/>
      <c r="R56" s="92">
        <v>6730973</v>
      </c>
      <c r="S56" s="93">
        <v>350342</v>
      </c>
      <c r="T56" s="93">
        <v>32113</v>
      </c>
      <c r="U56" s="93">
        <v>748294</v>
      </c>
      <c r="V56" s="93">
        <v>240355</v>
      </c>
      <c r="W56" s="93">
        <f t="shared" si="1"/>
        <v>8102077</v>
      </c>
      <c r="X56" s="94">
        <f t="shared" si="2"/>
        <v>0.830771294817366</v>
      </c>
      <c r="Y56" s="94">
        <f t="shared" si="3"/>
        <v>0.04324101091608979</v>
      </c>
      <c r="Z56" s="94">
        <f t="shared" si="4"/>
        <v>0.003963551568320074</v>
      </c>
      <c r="AA56" s="94">
        <f t="shared" si="5"/>
        <v>0.0923582928180021</v>
      </c>
      <c r="AB56" s="94">
        <f t="shared" si="6"/>
        <v>0.02966584988022207</v>
      </c>
      <c r="AC56" s="101"/>
      <c r="AD56" s="102" t="s">
        <v>123</v>
      </c>
      <c r="AE56" s="103"/>
      <c r="AF56" s="92">
        <v>3827102</v>
      </c>
      <c r="AG56" s="93">
        <v>210511</v>
      </c>
      <c r="AH56" s="93">
        <v>11746</v>
      </c>
      <c r="AI56" s="93">
        <v>316348</v>
      </c>
      <c r="AJ56" s="93">
        <v>221919</v>
      </c>
      <c r="AK56" s="93">
        <f t="shared" si="7"/>
        <v>4587626</v>
      </c>
      <c r="AL56" s="94">
        <f t="shared" si="8"/>
        <v>0.8342227548627548</v>
      </c>
      <c r="AM56" s="94">
        <f t="shared" si="9"/>
        <v>0.04588669608202587</v>
      </c>
      <c r="AN56" s="94">
        <f t="shared" si="10"/>
        <v>0.0025603656444531443</v>
      </c>
      <c r="AO56" s="94">
        <f t="shared" si="11"/>
        <v>0.06895679813480872</v>
      </c>
      <c r="AP56" s="94">
        <f t="shared" si="12"/>
        <v>0.048373385275957546</v>
      </c>
      <c r="AQ56" s="101"/>
      <c r="AR56" s="102" t="s">
        <v>123</v>
      </c>
      <c r="AS56" s="103"/>
      <c r="AT56" s="92">
        <v>219856</v>
      </c>
      <c r="AU56" s="93">
        <v>12300</v>
      </c>
      <c r="AV56" s="93">
        <v>645</v>
      </c>
      <c r="AW56" s="93">
        <v>17445</v>
      </c>
      <c r="AX56" s="93">
        <v>8130</v>
      </c>
      <c r="AY56" s="93">
        <f t="shared" si="13"/>
        <v>258376</v>
      </c>
      <c r="AZ56" s="94">
        <f t="shared" si="14"/>
        <v>0.8509149456605877</v>
      </c>
      <c r="BA56" s="94">
        <f t="shared" si="15"/>
        <v>0.04760504071585596</v>
      </c>
      <c r="BB56" s="94">
        <f t="shared" si="23"/>
        <v>0.002496361891197325</v>
      </c>
      <c r="BC56" s="94">
        <f t="shared" si="16"/>
        <v>0.0675178809177323</v>
      </c>
      <c r="BD56" s="94">
        <f t="shared" si="17"/>
        <v>0.031465770814626745</v>
      </c>
    </row>
    <row r="57" spans="1:56" s="104" customFormat="1" ht="13.5" customHeight="1">
      <c r="A57" s="86"/>
      <c r="B57" s="87" t="s">
        <v>124</v>
      </c>
      <c r="C57" s="88"/>
      <c r="D57" s="98">
        <v>2448</v>
      </c>
      <c r="E57" s="99">
        <v>132</v>
      </c>
      <c r="F57" s="99">
        <v>6</v>
      </c>
      <c r="G57" s="99">
        <v>386</v>
      </c>
      <c r="H57" s="99">
        <v>8</v>
      </c>
      <c r="I57" s="99">
        <f t="shared" si="18"/>
        <v>2980</v>
      </c>
      <c r="J57" s="100">
        <f t="shared" si="19"/>
        <v>0.8214765100671141</v>
      </c>
      <c r="K57" s="100">
        <f t="shared" si="0"/>
        <v>0.04429530201342282</v>
      </c>
      <c r="L57" s="100">
        <f t="shared" si="20"/>
        <v>0.0020134228187919465</v>
      </c>
      <c r="M57" s="100">
        <f t="shared" si="21"/>
        <v>0.12953020134228188</v>
      </c>
      <c r="N57" s="100">
        <f t="shared" si="22"/>
        <v>0.0026845637583892616</v>
      </c>
      <c r="O57" s="86"/>
      <c r="P57" s="87" t="s">
        <v>124</v>
      </c>
      <c r="Q57" s="88"/>
      <c r="R57" s="98">
        <v>6358911</v>
      </c>
      <c r="S57" s="99">
        <v>308113</v>
      </c>
      <c r="T57" s="99">
        <v>19776</v>
      </c>
      <c r="U57" s="99">
        <v>589602</v>
      </c>
      <c r="V57" s="99">
        <v>61460</v>
      </c>
      <c r="W57" s="99">
        <f t="shared" si="1"/>
        <v>7337862</v>
      </c>
      <c r="X57" s="100">
        <f t="shared" si="2"/>
        <v>0.866589069132126</v>
      </c>
      <c r="Y57" s="100">
        <f t="shared" si="3"/>
        <v>0.04198947867921201</v>
      </c>
      <c r="Z57" s="100">
        <f t="shared" si="4"/>
        <v>0.0026950629488534943</v>
      </c>
      <c r="AA57" s="100">
        <f t="shared" si="5"/>
        <v>0.08035065254702255</v>
      </c>
      <c r="AB57" s="100">
        <f t="shared" si="6"/>
        <v>0.008375736692785992</v>
      </c>
      <c r="AC57" s="86"/>
      <c r="AD57" s="87" t="s">
        <v>124</v>
      </c>
      <c r="AE57" s="88"/>
      <c r="AF57" s="98">
        <v>3695579</v>
      </c>
      <c r="AG57" s="99">
        <v>174629</v>
      </c>
      <c r="AH57" s="99">
        <v>11967</v>
      </c>
      <c r="AI57" s="99">
        <v>251789</v>
      </c>
      <c r="AJ57" s="99">
        <v>51249</v>
      </c>
      <c r="AK57" s="99">
        <f t="shared" si="7"/>
        <v>4185213</v>
      </c>
      <c r="AL57" s="100">
        <f t="shared" si="8"/>
        <v>0.8830085828367636</v>
      </c>
      <c r="AM57" s="100">
        <f t="shared" si="9"/>
        <v>0.04172523596767954</v>
      </c>
      <c r="AN57" s="100">
        <f t="shared" si="10"/>
        <v>0.0028593526781074225</v>
      </c>
      <c r="AO57" s="100">
        <f t="shared" si="11"/>
        <v>0.06016157361644437</v>
      </c>
      <c r="AP57" s="100">
        <f t="shared" si="12"/>
        <v>0.012245254901005038</v>
      </c>
      <c r="AQ57" s="86"/>
      <c r="AR57" s="87" t="s">
        <v>124</v>
      </c>
      <c r="AS57" s="88"/>
      <c r="AT57" s="98">
        <v>211311</v>
      </c>
      <c r="AU57" s="99">
        <v>9976</v>
      </c>
      <c r="AV57" s="99">
        <v>688</v>
      </c>
      <c r="AW57" s="99">
        <v>14081</v>
      </c>
      <c r="AX57" s="99">
        <v>1998</v>
      </c>
      <c r="AY57" s="99">
        <f t="shared" si="13"/>
        <v>238054</v>
      </c>
      <c r="AZ57" s="100">
        <f t="shared" si="14"/>
        <v>0.887659942702076</v>
      </c>
      <c r="BA57" s="100">
        <f t="shared" si="15"/>
        <v>0.04190645819855999</v>
      </c>
      <c r="BB57" s="100">
        <f t="shared" si="23"/>
        <v>0.0028901005654179304</v>
      </c>
      <c r="BC57" s="100">
        <f t="shared" si="16"/>
        <v>0.05915044485704924</v>
      </c>
      <c r="BD57" s="100">
        <f t="shared" si="17"/>
        <v>0.008393053676896838</v>
      </c>
    </row>
    <row r="58" spans="1:56" ht="13.5" customHeight="1">
      <c r="A58" s="86"/>
      <c r="B58" s="87" t="s">
        <v>125</v>
      </c>
      <c r="C58" s="88"/>
      <c r="D58" s="92">
        <v>4403</v>
      </c>
      <c r="E58" s="93">
        <v>217</v>
      </c>
      <c r="F58" s="93">
        <v>9</v>
      </c>
      <c r="G58" s="93">
        <v>553</v>
      </c>
      <c r="H58" s="93">
        <v>27</v>
      </c>
      <c r="I58" s="93">
        <f t="shared" si="18"/>
        <v>5209</v>
      </c>
      <c r="J58" s="94">
        <f t="shared" si="19"/>
        <v>0.8452678057208677</v>
      </c>
      <c r="K58" s="94">
        <f t="shared" si="0"/>
        <v>0.04165866769053561</v>
      </c>
      <c r="L58" s="94">
        <f t="shared" si="20"/>
        <v>0.0017277788443079286</v>
      </c>
      <c r="M58" s="94">
        <f t="shared" si="21"/>
        <v>0.10616241121136495</v>
      </c>
      <c r="N58" s="94">
        <f t="shared" si="22"/>
        <v>0.005183336532923786</v>
      </c>
      <c r="O58" s="86"/>
      <c r="P58" s="87" t="s">
        <v>125</v>
      </c>
      <c r="Q58" s="88"/>
      <c r="R58" s="92">
        <v>10477064</v>
      </c>
      <c r="S58" s="93">
        <v>563102</v>
      </c>
      <c r="T58" s="93">
        <v>32899</v>
      </c>
      <c r="U58" s="93">
        <v>845760</v>
      </c>
      <c r="V58" s="93">
        <v>273338</v>
      </c>
      <c r="W58" s="93">
        <f t="shared" si="1"/>
        <v>12192163</v>
      </c>
      <c r="X58" s="94">
        <f t="shared" si="2"/>
        <v>0.8593277501293248</v>
      </c>
      <c r="Y58" s="94">
        <f t="shared" si="3"/>
        <v>0.04618557018963739</v>
      </c>
      <c r="Z58" s="94">
        <f t="shared" si="4"/>
        <v>0.0026983727169658084</v>
      </c>
      <c r="AA58" s="94">
        <f t="shared" si="5"/>
        <v>0.06936915131466008</v>
      </c>
      <c r="AB58" s="94">
        <f t="shared" si="6"/>
        <v>0.02241915564941184</v>
      </c>
      <c r="AC58" s="86"/>
      <c r="AD58" s="87" t="s">
        <v>125</v>
      </c>
      <c r="AE58" s="88"/>
      <c r="AF58" s="92">
        <v>5921394</v>
      </c>
      <c r="AG58" s="93">
        <v>339710</v>
      </c>
      <c r="AH58" s="93">
        <v>23120</v>
      </c>
      <c r="AI58" s="93">
        <v>389821</v>
      </c>
      <c r="AJ58" s="93">
        <v>230342</v>
      </c>
      <c r="AK58" s="93">
        <f t="shared" si="7"/>
        <v>6904387</v>
      </c>
      <c r="AL58" s="94">
        <f t="shared" si="8"/>
        <v>0.8576277662303692</v>
      </c>
      <c r="AM58" s="94">
        <f t="shared" si="9"/>
        <v>0.049202050812041674</v>
      </c>
      <c r="AN58" s="94">
        <f t="shared" si="10"/>
        <v>0.003348595610298206</v>
      </c>
      <c r="AO58" s="94">
        <f t="shared" si="11"/>
        <v>0.0564599000606426</v>
      </c>
      <c r="AP58" s="94">
        <f t="shared" si="12"/>
        <v>0.03336168728664833</v>
      </c>
      <c r="AQ58" s="86"/>
      <c r="AR58" s="87" t="s">
        <v>125</v>
      </c>
      <c r="AS58" s="88"/>
      <c r="AT58" s="92">
        <v>338121</v>
      </c>
      <c r="AU58" s="93">
        <v>19066</v>
      </c>
      <c r="AV58" s="93">
        <v>1366</v>
      </c>
      <c r="AW58" s="93">
        <v>21633</v>
      </c>
      <c r="AX58" s="93">
        <v>11439</v>
      </c>
      <c r="AY58" s="93">
        <f t="shared" si="13"/>
        <v>391625</v>
      </c>
      <c r="AZ58" s="94">
        <f t="shared" si="14"/>
        <v>0.8633795084583467</v>
      </c>
      <c r="BA58" s="94">
        <f t="shared" si="15"/>
        <v>0.04868432812001277</v>
      </c>
      <c r="BB58" s="94">
        <f t="shared" si="23"/>
        <v>0.0034880306415576126</v>
      </c>
      <c r="BC58" s="94">
        <f t="shared" si="16"/>
        <v>0.05523906798595595</v>
      </c>
      <c r="BD58" s="94">
        <f t="shared" si="17"/>
        <v>0.029209064794127035</v>
      </c>
    </row>
    <row r="59" spans="1:56" ht="13.5" customHeight="1">
      <c r="A59" s="86"/>
      <c r="B59" s="87" t="s">
        <v>126</v>
      </c>
      <c r="C59" s="88"/>
      <c r="D59" s="92">
        <v>1452</v>
      </c>
      <c r="E59" s="93">
        <v>77</v>
      </c>
      <c r="F59" s="93">
        <v>3</v>
      </c>
      <c r="G59" s="93">
        <v>170</v>
      </c>
      <c r="H59" s="93">
        <v>8</v>
      </c>
      <c r="I59" s="93">
        <f t="shared" si="18"/>
        <v>1710</v>
      </c>
      <c r="J59" s="94">
        <f t="shared" si="19"/>
        <v>0.8491228070175438</v>
      </c>
      <c r="K59" s="94">
        <f t="shared" si="0"/>
        <v>0.04502923976608187</v>
      </c>
      <c r="L59" s="94">
        <f t="shared" si="20"/>
        <v>0.0017543859649122807</v>
      </c>
      <c r="M59" s="94">
        <f t="shared" si="21"/>
        <v>0.09941520467836257</v>
      </c>
      <c r="N59" s="94">
        <f t="shared" si="22"/>
        <v>0.004678362573099415</v>
      </c>
      <c r="O59" s="86"/>
      <c r="P59" s="87" t="s">
        <v>126</v>
      </c>
      <c r="Q59" s="88"/>
      <c r="R59" s="92">
        <v>3601962</v>
      </c>
      <c r="S59" s="93">
        <v>288947</v>
      </c>
      <c r="T59" s="93">
        <v>5682</v>
      </c>
      <c r="U59" s="93">
        <v>267212</v>
      </c>
      <c r="V59" s="93">
        <v>43823</v>
      </c>
      <c r="W59" s="93">
        <f t="shared" si="1"/>
        <v>4207626</v>
      </c>
      <c r="X59" s="94">
        <f t="shared" si="2"/>
        <v>0.8560556475314108</v>
      </c>
      <c r="Y59" s="94">
        <f t="shared" si="3"/>
        <v>0.0686722156389375</v>
      </c>
      <c r="Z59" s="94">
        <f t="shared" si="4"/>
        <v>0.0013504051928569696</v>
      </c>
      <c r="AA59" s="94">
        <f t="shared" si="5"/>
        <v>0.06350659493025283</v>
      </c>
      <c r="AB59" s="94">
        <f t="shared" si="6"/>
        <v>0.010415136706541884</v>
      </c>
      <c r="AC59" s="86"/>
      <c r="AD59" s="87" t="s">
        <v>126</v>
      </c>
      <c r="AE59" s="88"/>
      <c r="AF59" s="92">
        <v>2057842</v>
      </c>
      <c r="AG59" s="93">
        <v>206210</v>
      </c>
      <c r="AH59" s="93">
        <v>2477</v>
      </c>
      <c r="AI59" s="93">
        <v>115268</v>
      </c>
      <c r="AJ59" s="93">
        <v>34063</v>
      </c>
      <c r="AK59" s="93">
        <f t="shared" si="7"/>
        <v>2415860</v>
      </c>
      <c r="AL59" s="94">
        <f t="shared" si="8"/>
        <v>0.8518051542721846</v>
      </c>
      <c r="AM59" s="94">
        <f t="shared" si="9"/>
        <v>0.08535676736234715</v>
      </c>
      <c r="AN59" s="94">
        <f t="shared" si="10"/>
        <v>0.0010253077578998783</v>
      </c>
      <c r="AO59" s="94">
        <f t="shared" si="11"/>
        <v>0.047713029728543875</v>
      </c>
      <c r="AP59" s="94">
        <f t="shared" si="12"/>
        <v>0.014099740879024446</v>
      </c>
      <c r="AQ59" s="86"/>
      <c r="AR59" s="87" t="s">
        <v>126</v>
      </c>
      <c r="AS59" s="88"/>
      <c r="AT59" s="92">
        <v>117581</v>
      </c>
      <c r="AU59" s="93">
        <v>12006</v>
      </c>
      <c r="AV59" s="93">
        <v>138</v>
      </c>
      <c r="AW59" s="93">
        <v>6416</v>
      </c>
      <c r="AX59" s="93">
        <v>1179</v>
      </c>
      <c r="AY59" s="93">
        <f t="shared" si="13"/>
        <v>137320</v>
      </c>
      <c r="AZ59" s="94">
        <f t="shared" si="14"/>
        <v>0.8562554616953102</v>
      </c>
      <c r="BA59" s="94">
        <f t="shared" si="15"/>
        <v>0.08743081852607049</v>
      </c>
      <c r="BB59" s="94">
        <f t="shared" si="23"/>
        <v>0.00100495193708127</v>
      </c>
      <c r="BC59" s="94">
        <f t="shared" si="16"/>
        <v>0.04672298281386542</v>
      </c>
      <c r="BD59" s="94">
        <f t="shared" si="17"/>
        <v>0.00858578502767259</v>
      </c>
    </row>
    <row r="60" spans="1:56" ht="13.5" customHeight="1">
      <c r="A60" s="86"/>
      <c r="B60" s="87" t="s">
        <v>127</v>
      </c>
      <c r="C60" s="88"/>
      <c r="D60" s="92">
        <v>820</v>
      </c>
      <c r="E60" s="93">
        <v>48</v>
      </c>
      <c r="F60" s="93">
        <v>4</v>
      </c>
      <c r="G60" s="93">
        <v>127</v>
      </c>
      <c r="H60" s="93">
        <v>3</v>
      </c>
      <c r="I60" s="93">
        <f t="shared" si="18"/>
        <v>1002</v>
      </c>
      <c r="J60" s="94">
        <f t="shared" si="19"/>
        <v>0.8183632734530938</v>
      </c>
      <c r="K60" s="94">
        <f t="shared" si="0"/>
        <v>0.04790419161676647</v>
      </c>
      <c r="L60" s="94">
        <f t="shared" si="20"/>
        <v>0.003992015968063872</v>
      </c>
      <c r="M60" s="94">
        <f t="shared" si="21"/>
        <v>0.12674650698602793</v>
      </c>
      <c r="N60" s="94">
        <f t="shared" si="22"/>
        <v>0.0029940119760479044</v>
      </c>
      <c r="O60" s="86"/>
      <c r="P60" s="87" t="s">
        <v>127</v>
      </c>
      <c r="Q60" s="88"/>
      <c r="R60" s="92">
        <v>2026262</v>
      </c>
      <c r="S60" s="93">
        <v>165135</v>
      </c>
      <c r="T60" s="93">
        <v>8241</v>
      </c>
      <c r="U60" s="93">
        <v>193730</v>
      </c>
      <c r="V60" s="93">
        <v>16244</v>
      </c>
      <c r="W60" s="93">
        <f t="shared" si="1"/>
        <v>2409612</v>
      </c>
      <c r="X60" s="94">
        <f t="shared" si="2"/>
        <v>0.8409079968061248</v>
      </c>
      <c r="Y60" s="94">
        <f t="shared" si="3"/>
        <v>0.06853178022021802</v>
      </c>
      <c r="Z60" s="94">
        <f t="shared" si="4"/>
        <v>0.0034200526889806328</v>
      </c>
      <c r="AA60" s="94">
        <f t="shared" si="5"/>
        <v>0.08039883599517267</v>
      </c>
      <c r="AB60" s="94">
        <f t="shared" si="6"/>
        <v>0.00674133428950387</v>
      </c>
      <c r="AC60" s="86"/>
      <c r="AD60" s="87" t="s">
        <v>127</v>
      </c>
      <c r="AE60" s="88"/>
      <c r="AF60" s="92">
        <v>1147876</v>
      </c>
      <c r="AG60" s="93">
        <v>114830</v>
      </c>
      <c r="AH60" s="93">
        <v>3657</v>
      </c>
      <c r="AI60" s="93">
        <v>82710</v>
      </c>
      <c r="AJ60" s="93">
        <v>9693</v>
      </c>
      <c r="AK60" s="93">
        <f t="shared" si="7"/>
        <v>1358766</v>
      </c>
      <c r="AL60" s="94">
        <f t="shared" si="8"/>
        <v>0.8447929959978392</v>
      </c>
      <c r="AM60" s="94">
        <f t="shared" si="9"/>
        <v>0.08451050438412501</v>
      </c>
      <c r="AN60" s="94">
        <f t="shared" si="10"/>
        <v>0.0026914126494186636</v>
      </c>
      <c r="AO60" s="94">
        <f t="shared" si="11"/>
        <v>0.06087140832196272</v>
      </c>
      <c r="AP60" s="94">
        <f t="shared" si="12"/>
        <v>0.007133678646654391</v>
      </c>
      <c r="AQ60" s="86"/>
      <c r="AR60" s="87" t="s">
        <v>127</v>
      </c>
      <c r="AS60" s="88"/>
      <c r="AT60" s="92">
        <v>65464</v>
      </c>
      <c r="AU60" s="93">
        <v>6698</v>
      </c>
      <c r="AV60" s="93">
        <v>211</v>
      </c>
      <c r="AW60" s="93">
        <v>4623</v>
      </c>
      <c r="AX60" s="93">
        <v>466</v>
      </c>
      <c r="AY60" s="93">
        <f t="shared" si="13"/>
        <v>77462</v>
      </c>
      <c r="AZ60" s="94">
        <f t="shared" si="14"/>
        <v>0.8451111512741731</v>
      </c>
      <c r="BA60" s="94">
        <f t="shared" si="15"/>
        <v>0.08646820376442643</v>
      </c>
      <c r="BB60" s="94">
        <f t="shared" si="23"/>
        <v>0.0027239162428029226</v>
      </c>
      <c r="BC60" s="94">
        <f t="shared" si="16"/>
        <v>0.05968087578425551</v>
      </c>
      <c r="BD60" s="94">
        <f t="shared" si="17"/>
        <v>0.006015852934342</v>
      </c>
    </row>
    <row r="61" spans="1:56" ht="13.5" customHeight="1">
      <c r="A61" s="86"/>
      <c r="B61" s="87" t="s">
        <v>128</v>
      </c>
      <c r="C61" s="88"/>
      <c r="D61" s="92">
        <v>6455</v>
      </c>
      <c r="E61" s="93">
        <v>327</v>
      </c>
      <c r="F61" s="93">
        <v>15</v>
      </c>
      <c r="G61" s="93">
        <v>833</v>
      </c>
      <c r="H61" s="93">
        <v>30</v>
      </c>
      <c r="I61" s="93">
        <f t="shared" si="18"/>
        <v>7660</v>
      </c>
      <c r="J61" s="94">
        <f t="shared" si="19"/>
        <v>0.8426892950391645</v>
      </c>
      <c r="K61" s="94">
        <f t="shared" si="0"/>
        <v>0.04268929503916449</v>
      </c>
      <c r="L61" s="94">
        <f t="shared" si="20"/>
        <v>0.0019582245430809398</v>
      </c>
      <c r="M61" s="94">
        <f t="shared" si="21"/>
        <v>0.1087467362924282</v>
      </c>
      <c r="N61" s="94">
        <f t="shared" si="22"/>
        <v>0.0039164490861618795</v>
      </c>
      <c r="O61" s="86"/>
      <c r="P61" s="87" t="s">
        <v>128</v>
      </c>
      <c r="Q61" s="88"/>
      <c r="R61" s="92">
        <v>16352449</v>
      </c>
      <c r="S61" s="93">
        <v>896364</v>
      </c>
      <c r="T61" s="93">
        <v>31121</v>
      </c>
      <c r="U61" s="93">
        <v>1196297</v>
      </c>
      <c r="V61" s="93">
        <v>148314</v>
      </c>
      <c r="W61" s="93">
        <f t="shared" si="1"/>
        <v>18624545</v>
      </c>
      <c r="X61" s="94">
        <f t="shared" si="2"/>
        <v>0.8780052881828792</v>
      </c>
      <c r="Y61" s="94">
        <f t="shared" si="3"/>
        <v>0.04812810192141607</v>
      </c>
      <c r="Z61" s="94">
        <f t="shared" si="4"/>
        <v>0.0016709669954353247</v>
      </c>
      <c r="AA61" s="94">
        <f t="shared" si="5"/>
        <v>0.06423228057383415</v>
      </c>
      <c r="AB61" s="94">
        <f t="shared" si="6"/>
        <v>0.007963362326435358</v>
      </c>
      <c r="AC61" s="86"/>
      <c r="AD61" s="87" t="s">
        <v>128</v>
      </c>
      <c r="AE61" s="88"/>
      <c r="AF61" s="92">
        <v>9422080</v>
      </c>
      <c r="AG61" s="93">
        <v>559392</v>
      </c>
      <c r="AH61" s="93">
        <v>15821</v>
      </c>
      <c r="AI61" s="93">
        <v>511406</v>
      </c>
      <c r="AJ61" s="93">
        <v>112695</v>
      </c>
      <c r="AK61" s="93">
        <f t="shared" si="7"/>
        <v>10621394</v>
      </c>
      <c r="AL61" s="94">
        <f t="shared" si="8"/>
        <v>0.8870850662351853</v>
      </c>
      <c r="AM61" s="94">
        <f t="shared" si="9"/>
        <v>0.05266653322529981</v>
      </c>
      <c r="AN61" s="94">
        <f t="shared" si="10"/>
        <v>0.0014895408267502363</v>
      </c>
      <c r="AO61" s="94">
        <f t="shared" si="11"/>
        <v>0.048148670504078846</v>
      </c>
      <c r="AP61" s="94">
        <f t="shared" si="12"/>
        <v>0.01061018920868579</v>
      </c>
      <c r="AQ61" s="86"/>
      <c r="AR61" s="87" t="s">
        <v>128</v>
      </c>
      <c r="AS61" s="88"/>
      <c r="AT61" s="92">
        <v>536626</v>
      </c>
      <c r="AU61" s="93">
        <v>31847</v>
      </c>
      <c r="AV61" s="93">
        <v>912</v>
      </c>
      <c r="AW61" s="93">
        <v>28518</v>
      </c>
      <c r="AX61" s="93">
        <v>4686</v>
      </c>
      <c r="AY61" s="93">
        <f t="shared" si="13"/>
        <v>602589</v>
      </c>
      <c r="AZ61" s="94">
        <f t="shared" si="14"/>
        <v>0.8905340124031471</v>
      </c>
      <c r="BA61" s="94">
        <f t="shared" si="15"/>
        <v>0.05285028435633574</v>
      </c>
      <c r="BB61" s="94">
        <f t="shared" si="23"/>
        <v>0.00151346937962691</v>
      </c>
      <c r="BC61" s="94">
        <f t="shared" si="16"/>
        <v>0.04732578921951778</v>
      </c>
      <c r="BD61" s="94">
        <f t="shared" si="17"/>
        <v>0.007776444641372478</v>
      </c>
    </row>
    <row r="62" spans="1:56" ht="13.5" customHeight="1">
      <c r="A62" s="95"/>
      <c r="B62" s="96" t="s">
        <v>129</v>
      </c>
      <c r="C62" s="97"/>
      <c r="D62" s="98">
        <v>14746</v>
      </c>
      <c r="E62" s="99">
        <v>427</v>
      </c>
      <c r="F62" s="99">
        <v>7</v>
      </c>
      <c r="G62" s="99">
        <v>2037</v>
      </c>
      <c r="H62" s="99">
        <v>140</v>
      </c>
      <c r="I62" s="99">
        <f t="shared" si="18"/>
        <v>17357</v>
      </c>
      <c r="J62" s="100">
        <f t="shared" si="19"/>
        <v>0.8495707783603157</v>
      </c>
      <c r="K62" s="100">
        <f t="shared" si="0"/>
        <v>0.02460102552284381</v>
      </c>
      <c r="L62" s="100">
        <f t="shared" si="20"/>
        <v>0.00040329550037448866</v>
      </c>
      <c r="M62" s="100">
        <f t="shared" si="21"/>
        <v>0.1173589906089762</v>
      </c>
      <c r="N62" s="100">
        <f t="shared" si="22"/>
        <v>0.008065910007489773</v>
      </c>
      <c r="O62" s="95"/>
      <c r="P62" s="96" t="s">
        <v>129</v>
      </c>
      <c r="Q62" s="97"/>
      <c r="R62" s="98">
        <v>45248594</v>
      </c>
      <c r="S62" s="99">
        <v>1343733</v>
      </c>
      <c r="T62" s="99">
        <v>11211</v>
      </c>
      <c r="U62" s="99">
        <v>3557515</v>
      </c>
      <c r="V62" s="99">
        <v>1458433</v>
      </c>
      <c r="W62" s="99">
        <f t="shared" si="1"/>
        <v>51619486</v>
      </c>
      <c r="X62" s="100">
        <f t="shared" si="2"/>
        <v>0.8765797086782305</v>
      </c>
      <c r="Y62" s="100">
        <f t="shared" si="3"/>
        <v>0.026031506784085376</v>
      </c>
      <c r="Z62" s="100">
        <f t="shared" si="4"/>
        <v>0.00021718542489942654</v>
      </c>
      <c r="AA62" s="100">
        <f t="shared" si="5"/>
        <v>0.06891806322906818</v>
      </c>
      <c r="AB62" s="100">
        <f t="shared" si="6"/>
        <v>0.02825353588371647</v>
      </c>
      <c r="AC62" s="95"/>
      <c r="AD62" s="96" t="s">
        <v>129</v>
      </c>
      <c r="AE62" s="97"/>
      <c r="AF62" s="98">
        <v>28873727</v>
      </c>
      <c r="AG62" s="99">
        <v>882580</v>
      </c>
      <c r="AH62" s="99">
        <v>5179</v>
      </c>
      <c r="AI62" s="99">
        <v>1666278</v>
      </c>
      <c r="AJ62" s="99">
        <v>1308589</v>
      </c>
      <c r="AK62" s="99">
        <f t="shared" si="7"/>
        <v>32736353</v>
      </c>
      <c r="AL62" s="100">
        <f t="shared" si="8"/>
        <v>0.8820080538598787</v>
      </c>
      <c r="AM62" s="100">
        <f t="shared" si="9"/>
        <v>0.026960242028181942</v>
      </c>
      <c r="AN62" s="100">
        <f t="shared" si="10"/>
        <v>0.0001582033282693402</v>
      </c>
      <c r="AO62" s="100">
        <f t="shared" si="11"/>
        <v>0.05089992767367825</v>
      </c>
      <c r="AP62" s="100">
        <f t="shared" si="12"/>
        <v>0.03997357310999182</v>
      </c>
      <c r="AQ62" s="95"/>
      <c r="AR62" s="96" t="s">
        <v>129</v>
      </c>
      <c r="AS62" s="97"/>
      <c r="AT62" s="98">
        <v>1643259</v>
      </c>
      <c r="AU62" s="99">
        <v>49287</v>
      </c>
      <c r="AV62" s="99">
        <v>287</v>
      </c>
      <c r="AW62" s="99">
        <v>92963</v>
      </c>
      <c r="AX62" s="99">
        <v>46743</v>
      </c>
      <c r="AY62" s="99">
        <f t="shared" si="13"/>
        <v>1832539</v>
      </c>
      <c r="AZ62" s="100">
        <f t="shared" si="14"/>
        <v>0.8967116115946236</v>
      </c>
      <c r="BA62" s="100">
        <f t="shared" si="15"/>
        <v>0.026895471256000555</v>
      </c>
      <c r="BB62" s="100">
        <f t="shared" si="23"/>
        <v>0.0001566133108217615</v>
      </c>
      <c r="BC62" s="100">
        <f t="shared" si="16"/>
        <v>0.0507290704317889</v>
      </c>
      <c r="BD62" s="100">
        <f t="shared" si="17"/>
        <v>0.02550723340676515</v>
      </c>
    </row>
    <row r="63" spans="1:56" ht="13.5" customHeight="1">
      <c r="A63" s="86"/>
      <c r="B63" s="87" t="s">
        <v>130</v>
      </c>
      <c r="C63" s="88"/>
      <c r="D63" s="92">
        <v>6138</v>
      </c>
      <c r="E63" s="93">
        <v>248</v>
      </c>
      <c r="F63" s="93">
        <v>55</v>
      </c>
      <c r="G63" s="93">
        <v>1401</v>
      </c>
      <c r="H63" s="93">
        <v>55</v>
      </c>
      <c r="I63" s="93">
        <f t="shared" si="18"/>
        <v>7897</v>
      </c>
      <c r="J63" s="94">
        <f t="shared" si="19"/>
        <v>0.7772571862732683</v>
      </c>
      <c r="K63" s="94">
        <f t="shared" si="0"/>
        <v>0.03140433075851589</v>
      </c>
      <c r="L63" s="94">
        <f t="shared" si="20"/>
        <v>0.00696467012789667</v>
      </c>
      <c r="M63" s="94">
        <f t="shared" si="21"/>
        <v>0.17740914271242245</v>
      </c>
      <c r="N63" s="94">
        <f t="shared" si="22"/>
        <v>0.00696467012789667</v>
      </c>
      <c r="O63" s="86"/>
      <c r="P63" s="87" t="s">
        <v>130</v>
      </c>
      <c r="Q63" s="88"/>
      <c r="R63" s="92">
        <v>16734940</v>
      </c>
      <c r="S63" s="93">
        <v>729484</v>
      </c>
      <c r="T63" s="93">
        <v>113466</v>
      </c>
      <c r="U63" s="93">
        <v>2164320</v>
      </c>
      <c r="V63" s="93">
        <v>223190</v>
      </c>
      <c r="W63" s="93">
        <f t="shared" si="1"/>
        <v>19965400</v>
      </c>
      <c r="X63" s="94">
        <f t="shared" si="2"/>
        <v>0.8381970809500435</v>
      </c>
      <c r="Y63" s="94">
        <f t="shared" si="3"/>
        <v>0.03653740971881355</v>
      </c>
      <c r="Z63" s="94">
        <f t="shared" si="4"/>
        <v>0.0056831318180452185</v>
      </c>
      <c r="AA63" s="94">
        <f t="shared" si="5"/>
        <v>0.10840353812094924</v>
      </c>
      <c r="AB63" s="94">
        <f t="shared" si="6"/>
        <v>0.011178839392148417</v>
      </c>
      <c r="AC63" s="86"/>
      <c r="AD63" s="87" t="s">
        <v>130</v>
      </c>
      <c r="AE63" s="88"/>
      <c r="AF63" s="92">
        <v>9865326</v>
      </c>
      <c r="AG63" s="93">
        <v>443307</v>
      </c>
      <c r="AH63" s="93">
        <v>59148</v>
      </c>
      <c r="AI63" s="93">
        <v>906508</v>
      </c>
      <c r="AJ63" s="93">
        <v>162973</v>
      </c>
      <c r="AK63" s="93">
        <f t="shared" si="7"/>
        <v>11437262</v>
      </c>
      <c r="AL63" s="94">
        <f t="shared" si="8"/>
        <v>0.8625601127262801</v>
      </c>
      <c r="AM63" s="94">
        <f t="shared" si="9"/>
        <v>0.03875988851177843</v>
      </c>
      <c r="AN63" s="94">
        <f t="shared" si="10"/>
        <v>0.0051715174488439625</v>
      </c>
      <c r="AO63" s="94">
        <f t="shared" si="11"/>
        <v>0.07925917933855148</v>
      </c>
      <c r="AP63" s="94">
        <f t="shared" si="12"/>
        <v>0.014249301974546005</v>
      </c>
      <c r="AQ63" s="86"/>
      <c r="AR63" s="87" t="s">
        <v>130</v>
      </c>
      <c r="AS63" s="88"/>
      <c r="AT63" s="92">
        <v>565667</v>
      </c>
      <c r="AU63" s="93">
        <v>25429</v>
      </c>
      <c r="AV63" s="93">
        <v>3384</v>
      </c>
      <c r="AW63" s="93">
        <v>50172</v>
      </c>
      <c r="AX63" s="93">
        <v>7014</v>
      </c>
      <c r="AY63" s="93">
        <f t="shared" si="13"/>
        <v>651666</v>
      </c>
      <c r="AZ63" s="94">
        <f t="shared" si="14"/>
        <v>0.8680320900584042</v>
      </c>
      <c r="BA63" s="94">
        <f t="shared" si="15"/>
        <v>0.03902152329567601</v>
      </c>
      <c r="BB63" s="94">
        <f t="shared" si="23"/>
        <v>0.005192844187052877</v>
      </c>
      <c r="BC63" s="94">
        <f t="shared" si="16"/>
        <v>0.07699036009244</v>
      </c>
      <c r="BD63" s="94">
        <f t="shared" si="17"/>
        <v>0.010763182366426973</v>
      </c>
    </row>
    <row r="64" spans="1:56" ht="13.5" customHeight="1">
      <c r="A64" s="86"/>
      <c r="B64" s="87" t="s">
        <v>131</v>
      </c>
      <c r="C64" s="88"/>
      <c r="D64" s="92">
        <v>2362</v>
      </c>
      <c r="E64" s="93">
        <v>83</v>
      </c>
      <c r="F64" s="93">
        <v>3</v>
      </c>
      <c r="G64" s="93">
        <v>422</v>
      </c>
      <c r="H64" s="93">
        <v>20</v>
      </c>
      <c r="I64" s="93">
        <f t="shared" si="18"/>
        <v>2890</v>
      </c>
      <c r="J64" s="94">
        <f t="shared" si="19"/>
        <v>0.8173010380622837</v>
      </c>
      <c r="K64" s="94">
        <f t="shared" si="0"/>
        <v>0.028719723183391003</v>
      </c>
      <c r="L64" s="94">
        <f t="shared" si="20"/>
        <v>0.0010380622837370243</v>
      </c>
      <c r="M64" s="94">
        <f t="shared" si="21"/>
        <v>0.14602076124567473</v>
      </c>
      <c r="N64" s="94">
        <f t="shared" si="22"/>
        <v>0.006920415224913495</v>
      </c>
      <c r="O64" s="86"/>
      <c r="P64" s="87" t="s">
        <v>131</v>
      </c>
      <c r="Q64" s="88"/>
      <c r="R64" s="92">
        <v>6780412</v>
      </c>
      <c r="S64" s="93">
        <v>298195</v>
      </c>
      <c r="T64" s="93">
        <v>6902</v>
      </c>
      <c r="U64" s="93">
        <v>693244</v>
      </c>
      <c r="V64" s="93">
        <v>197551</v>
      </c>
      <c r="W64" s="93">
        <f t="shared" si="1"/>
        <v>7976304</v>
      </c>
      <c r="X64" s="94">
        <f t="shared" si="2"/>
        <v>0.850069405579326</v>
      </c>
      <c r="Y64" s="94">
        <f t="shared" si="3"/>
        <v>0.03738510969491634</v>
      </c>
      <c r="Z64" s="94">
        <f t="shared" si="4"/>
        <v>0.0008653130572756505</v>
      </c>
      <c r="AA64" s="94">
        <f t="shared" si="5"/>
        <v>0.0869129361167779</v>
      </c>
      <c r="AB64" s="94">
        <f t="shared" si="6"/>
        <v>0.024767235551704146</v>
      </c>
      <c r="AC64" s="86"/>
      <c r="AD64" s="87" t="s">
        <v>131</v>
      </c>
      <c r="AE64" s="88"/>
      <c r="AF64" s="92">
        <v>4120847</v>
      </c>
      <c r="AG64" s="93">
        <v>199592</v>
      </c>
      <c r="AH64" s="93">
        <v>4418</v>
      </c>
      <c r="AI64" s="93">
        <v>301963</v>
      </c>
      <c r="AJ64" s="93">
        <v>172742</v>
      </c>
      <c r="AK64" s="93">
        <f t="shared" si="7"/>
        <v>4799562</v>
      </c>
      <c r="AL64" s="94">
        <f t="shared" si="8"/>
        <v>0.858588137834244</v>
      </c>
      <c r="AM64" s="94">
        <f t="shared" si="9"/>
        <v>0.041585461340013945</v>
      </c>
      <c r="AN64" s="94">
        <f t="shared" si="10"/>
        <v>0.0009205006623521063</v>
      </c>
      <c r="AO64" s="94">
        <f t="shared" si="11"/>
        <v>0.06291469929964442</v>
      </c>
      <c r="AP64" s="94">
        <f t="shared" si="12"/>
        <v>0.035991200863745486</v>
      </c>
      <c r="AQ64" s="86"/>
      <c r="AR64" s="87" t="s">
        <v>131</v>
      </c>
      <c r="AS64" s="88"/>
      <c r="AT64" s="92">
        <v>233148</v>
      </c>
      <c r="AU64" s="93">
        <v>11345</v>
      </c>
      <c r="AV64" s="93">
        <v>257</v>
      </c>
      <c r="AW64" s="93">
        <v>16589</v>
      </c>
      <c r="AX64" s="93">
        <v>7609</v>
      </c>
      <c r="AY64" s="93">
        <f t="shared" si="13"/>
        <v>268948</v>
      </c>
      <c r="AZ64" s="94">
        <f t="shared" si="14"/>
        <v>0.8668887666017223</v>
      </c>
      <c r="BA64" s="94">
        <f t="shared" si="15"/>
        <v>0.042182875500096674</v>
      </c>
      <c r="BB64" s="94">
        <f t="shared" si="23"/>
        <v>0.0009555750554010441</v>
      </c>
      <c r="BC64" s="94">
        <f t="shared" si="16"/>
        <v>0.061681068459330426</v>
      </c>
      <c r="BD64" s="94">
        <f t="shared" si="17"/>
        <v>0.028291714383449587</v>
      </c>
    </row>
    <row r="65" spans="1:56" ht="13.5" customHeight="1">
      <c r="A65" s="86"/>
      <c r="B65" s="87" t="s">
        <v>132</v>
      </c>
      <c r="C65" s="88"/>
      <c r="D65" s="92">
        <v>2375</v>
      </c>
      <c r="E65" s="93">
        <v>100</v>
      </c>
      <c r="F65" s="93">
        <v>31</v>
      </c>
      <c r="G65" s="93">
        <v>504</v>
      </c>
      <c r="H65" s="93">
        <v>21</v>
      </c>
      <c r="I65" s="93">
        <f t="shared" si="18"/>
        <v>3031</v>
      </c>
      <c r="J65" s="94">
        <f t="shared" si="19"/>
        <v>0.7835697789508413</v>
      </c>
      <c r="K65" s="94">
        <f t="shared" si="0"/>
        <v>0.03299241174529858</v>
      </c>
      <c r="L65" s="94">
        <f t="shared" si="20"/>
        <v>0.01022764764104256</v>
      </c>
      <c r="M65" s="94">
        <f t="shared" si="21"/>
        <v>0.16628175519630484</v>
      </c>
      <c r="N65" s="94">
        <f t="shared" si="22"/>
        <v>0.006928406466512702</v>
      </c>
      <c r="O65" s="86"/>
      <c r="P65" s="87" t="s">
        <v>132</v>
      </c>
      <c r="Q65" s="88"/>
      <c r="R65" s="92">
        <v>6669094</v>
      </c>
      <c r="S65" s="93">
        <v>303573</v>
      </c>
      <c r="T65" s="93">
        <v>81166</v>
      </c>
      <c r="U65" s="93">
        <v>784590</v>
      </c>
      <c r="V65" s="93">
        <v>145569</v>
      </c>
      <c r="W65" s="93">
        <f t="shared" si="1"/>
        <v>7983992</v>
      </c>
      <c r="X65" s="94">
        <f t="shared" si="2"/>
        <v>0.835308201711625</v>
      </c>
      <c r="Y65" s="94">
        <f t="shared" si="3"/>
        <v>0.03802270843958761</v>
      </c>
      <c r="Z65" s="94">
        <f t="shared" si="4"/>
        <v>0.010166092350793939</v>
      </c>
      <c r="AA65" s="94">
        <f t="shared" si="5"/>
        <v>0.09827038904848602</v>
      </c>
      <c r="AB65" s="94">
        <f t="shared" si="6"/>
        <v>0.018232608449507463</v>
      </c>
      <c r="AC65" s="86"/>
      <c r="AD65" s="87" t="s">
        <v>132</v>
      </c>
      <c r="AE65" s="88"/>
      <c r="AF65" s="92">
        <v>3882895</v>
      </c>
      <c r="AG65" s="93">
        <v>186757</v>
      </c>
      <c r="AH65" s="93">
        <v>45810</v>
      </c>
      <c r="AI65" s="93">
        <v>334021</v>
      </c>
      <c r="AJ65" s="93">
        <v>119625</v>
      </c>
      <c r="AK65" s="93">
        <f t="shared" si="7"/>
        <v>4569108</v>
      </c>
      <c r="AL65" s="94">
        <f t="shared" si="8"/>
        <v>0.8498146684210572</v>
      </c>
      <c r="AM65" s="94">
        <f t="shared" si="9"/>
        <v>0.040873842334214906</v>
      </c>
      <c r="AN65" s="94">
        <f t="shared" si="10"/>
        <v>0.010026026961936553</v>
      </c>
      <c r="AO65" s="94">
        <f t="shared" si="11"/>
        <v>0.07310420327118554</v>
      </c>
      <c r="AP65" s="94">
        <f t="shared" si="12"/>
        <v>0.026181259011605767</v>
      </c>
      <c r="AQ65" s="86"/>
      <c r="AR65" s="87" t="s">
        <v>132</v>
      </c>
      <c r="AS65" s="88"/>
      <c r="AT65" s="92">
        <v>218693</v>
      </c>
      <c r="AU65" s="93">
        <v>10886</v>
      </c>
      <c r="AV65" s="93">
        <v>2639</v>
      </c>
      <c r="AW65" s="93">
        <v>18650</v>
      </c>
      <c r="AX65" s="93">
        <v>4075</v>
      </c>
      <c r="AY65" s="93">
        <f t="shared" si="13"/>
        <v>254943</v>
      </c>
      <c r="AZ65" s="94">
        <f t="shared" si="14"/>
        <v>0.8578113539104819</v>
      </c>
      <c r="BA65" s="94">
        <f t="shared" si="15"/>
        <v>0.04269974072635844</v>
      </c>
      <c r="BB65" s="94">
        <f t="shared" si="23"/>
        <v>0.010351333435316913</v>
      </c>
      <c r="BC65" s="94">
        <f t="shared" si="16"/>
        <v>0.07315360688467619</v>
      </c>
      <c r="BD65" s="94">
        <f t="shared" si="17"/>
        <v>0.01598396504316651</v>
      </c>
    </row>
    <row r="66" spans="1:56" ht="13.5" customHeight="1">
      <c r="A66" s="86"/>
      <c r="B66" s="87" t="s">
        <v>133</v>
      </c>
      <c r="C66" s="88"/>
      <c r="D66" s="92">
        <v>5893</v>
      </c>
      <c r="E66" s="93">
        <v>205</v>
      </c>
      <c r="F66" s="93">
        <v>43</v>
      </c>
      <c r="G66" s="93">
        <v>1174</v>
      </c>
      <c r="H66" s="93">
        <v>71</v>
      </c>
      <c r="I66" s="93">
        <f t="shared" si="18"/>
        <v>7386</v>
      </c>
      <c r="J66" s="94">
        <f t="shared" si="19"/>
        <v>0.7978608177633361</v>
      </c>
      <c r="K66" s="94">
        <f t="shared" si="0"/>
        <v>0.02775521256431086</v>
      </c>
      <c r="L66" s="94">
        <f t="shared" si="20"/>
        <v>0.005821825074465204</v>
      </c>
      <c r="M66" s="94">
        <f t="shared" si="21"/>
        <v>0.15894936366098023</v>
      </c>
      <c r="N66" s="94">
        <f t="shared" si="22"/>
        <v>0.009612780936907664</v>
      </c>
      <c r="O66" s="86"/>
      <c r="P66" s="87" t="s">
        <v>133</v>
      </c>
      <c r="Q66" s="88"/>
      <c r="R66" s="92">
        <v>16277828</v>
      </c>
      <c r="S66" s="93">
        <v>561117</v>
      </c>
      <c r="T66" s="93">
        <v>101061</v>
      </c>
      <c r="U66" s="93">
        <v>1856397</v>
      </c>
      <c r="V66" s="93">
        <v>478070</v>
      </c>
      <c r="W66" s="93">
        <f t="shared" si="1"/>
        <v>19274473</v>
      </c>
      <c r="X66" s="94">
        <f t="shared" si="2"/>
        <v>0.8445277855327095</v>
      </c>
      <c r="Y66" s="94">
        <f t="shared" si="3"/>
        <v>0.02911192435715363</v>
      </c>
      <c r="Z66" s="94">
        <f t="shared" si="4"/>
        <v>0.005243256196939859</v>
      </c>
      <c r="AA66" s="94">
        <f t="shared" si="5"/>
        <v>0.09631376173034666</v>
      </c>
      <c r="AB66" s="94">
        <f t="shared" si="6"/>
        <v>0.024803272182850344</v>
      </c>
      <c r="AC66" s="86"/>
      <c r="AD66" s="87" t="s">
        <v>133</v>
      </c>
      <c r="AE66" s="88"/>
      <c r="AF66" s="92">
        <v>9757774</v>
      </c>
      <c r="AG66" s="93">
        <v>334660</v>
      </c>
      <c r="AH66" s="93">
        <v>59160</v>
      </c>
      <c r="AI66" s="93">
        <v>789177</v>
      </c>
      <c r="AJ66" s="93">
        <v>391444</v>
      </c>
      <c r="AK66" s="93">
        <f t="shared" si="7"/>
        <v>11332215</v>
      </c>
      <c r="AL66" s="94">
        <f t="shared" si="8"/>
        <v>0.8610650256812106</v>
      </c>
      <c r="AM66" s="94">
        <f t="shared" si="9"/>
        <v>0.029531737617050153</v>
      </c>
      <c r="AN66" s="94">
        <f t="shared" si="10"/>
        <v>0.005220515142008866</v>
      </c>
      <c r="AO66" s="94">
        <f t="shared" si="11"/>
        <v>0.06964013654876827</v>
      </c>
      <c r="AP66" s="94">
        <f t="shared" si="12"/>
        <v>0.034542585010962114</v>
      </c>
      <c r="AQ66" s="86"/>
      <c r="AR66" s="87" t="s">
        <v>133</v>
      </c>
      <c r="AS66" s="88"/>
      <c r="AT66" s="92">
        <v>559539</v>
      </c>
      <c r="AU66" s="93">
        <v>19410</v>
      </c>
      <c r="AV66" s="93">
        <v>3445</v>
      </c>
      <c r="AW66" s="93">
        <v>43517</v>
      </c>
      <c r="AX66" s="93">
        <v>16263</v>
      </c>
      <c r="AY66" s="93">
        <f t="shared" si="13"/>
        <v>642174</v>
      </c>
      <c r="AZ66" s="94">
        <f t="shared" si="14"/>
        <v>0.8713199226377898</v>
      </c>
      <c r="BA66" s="94">
        <f t="shared" si="15"/>
        <v>0.030225452914630614</v>
      </c>
      <c r="BB66" s="94">
        <f t="shared" si="23"/>
        <v>0.005364589659500384</v>
      </c>
      <c r="BC66" s="94">
        <f t="shared" si="16"/>
        <v>0.0677651228483246</v>
      </c>
      <c r="BD66" s="94">
        <f t="shared" si="17"/>
        <v>0.025324911939754648</v>
      </c>
    </row>
    <row r="67" spans="1:56" ht="13.5" customHeight="1">
      <c r="A67" s="108"/>
      <c r="B67" s="109" t="s">
        <v>134</v>
      </c>
      <c r="C67" s="110"/>
      <c r="D67" s="111">
        <f aca="true" t="shared" si="24" ref="D67:I67">SUM(D7:D8)</f>
        <v>942437</v>
      </c>
      <c r="E67" s="112">
        <f t="shared" si="24"/>
        <v>42598</v>
      </c>
      <c r="F67" s="112">
        <f t="shared" si="24"/>
        <v>277</v>
      </c>
      <c r="G67" s="112">
        <f t="shared" si="24"/>
        <v>133448</v>
      </c>
      <c r="H67" s="112">
        <f t="shared" si="24"/>
        <v>12342</v>
      </c>
      <c r="I67" s="112">
        <f t="shared" si="24"/>
        <v>1131102</v>
      </c>
      <c r="J67" s="91">
        <f>D67/I67</f>
        <v>0.8332024874856556</v>
      </c>
      <c r="K67" s="91">
        <f>E67/I67</f>
        <v>0.037660617698492264</v>
      </c>
      <c r="L67" s="91">
        <f>F67/I67</f>
        <v>0.00024489391761308885</v>
      </c>
      <c r="M67" s="91">
        <f>G67/I67</f>
        <v>0.11798051811419306</v>
      </c>
      <c r="N67" s="91">
        <f>H67/I67</f>
        <v>0.010911482784046002</v>
      </c>
      <c r="O67" s="108"/>
      <c r="P67" s="109" t="s">
        <v>134</v>
      </c>
      <c r="Q67" s="110"/>
      <c r="R67" s="111">
        <f aca="true" t="shared" si="25" ref="R67:W67">SUM(R7:R8)</f>
        <v>3148067596</v>
      </c>
      <c r="S67" s="112">
        <f t="shared" si="25"/>
        <v>161751328</v>
      </c>
      <c r="T67" s="112">
        <f t="shared" si="25"/>
        <v>1039326</v>
      </c>
      <c r="U67" s="112">
        <f t="shared" si="25"/>
        <v>295363304</v>
      </c>
      <c r="V67" s="112">
        <f t="shared" si="25"/>
        <v>267627403</v>
      </c>
      <c r="W67" s="112">
        <f t="shared" si="25"/>
        <v>3873848957</v>
      </c>
      <c r="X67" s="91">
        <f>R67/W67</f>
        <v>0.8126459319771563</v>
      </c>
      <c r="Y67" s="91">
        <f>S67/W67</f>
        <v>0.04175468114411566</v>
      </c>
      <c r="Z67" s="91">
        <f>T67/W67</f>
        <v>0.00026829285590031845</v>
      </c>
      <c r="AA67" s="91">
        <f>U67/W67</f>
        <v>0.07624543632923063</v>
      </c>
      <c r="AB67" s="91">
        <f>V67/W67</f>
        <v>0.06908565769359706</v>
      </c>
      <c r="AC67" s="108"/>
      <c r="AD67" s="109" t="s">
        <v>134</v>
      </c>
      <c r="AE67" s="110"/>
      <c r="AF67" s="111">
        <f aca="true" t="shared" si="26" ref="AF67:AK67">SUM(AF7:AF8)</f>
        <v>2077983197</v>
      </c>
      <c r="AG67" s="112">
        <f t="shared" si="26"/>
        <v>113490880</v>
      </c>
      <c r="AH67" s="112">
        <f t="shared" si="26"/>
        <v>659407</v>
      </c>
      <c r="AI67" s="112">
        <f t="shared" si="26"/>
        <v>168784128</v>
      </c>
      <c r="AJ67" s="112">
        <f t="shared" si="26"/>
        <v>251122244</v>
      </c>
      <c r="AK67" s="112">
        <f t="shared" si="26"/>
        <v>2612039856</v>
      </c>
      <c r="AL67" s="91">
        <f>AF67/AK67</f>
        <v>0.7955403866548045</v>
      </c>
      <c r="AM67" s="91">
        <f>AG67/AK67</f>
        <v>0.043449137936890654</v>
      </c>
      <c r="AN67" s="91">
        <f>AH67/AK67</f>
        <v>0.00025244905757670796</v>
      </c>
      <c r="AO67" s="91">
        <f>AI67/AK67</f>
        <v>0.06461774601650642</v>
      </c>
      <c r="AP67" s="91">
        <f>AJ67/AK67</f>
        <v>0.09614028033422167</v>
      </c>
      <c r="AQ67" s="108"/>
      <c r="AR67" s="109" t="s">
        <v>134</v>
      </c>
      <c r="AS67" s="110"/>
      <c r="AT67" s="111">
        <f aca="true" t="shared" si="27" ref="AT67:AY67">SUM(AT7:AT8)</f>
        <v>157205100</v>
      </c>
      <c r="AU67" s="112">
        <f t="shared" si="27"/>
        <v>8538701</v>
      </c>
      <c r="AV67" s="112">
        <f t="shared" si="27"/>
        <v>50704</v>
      </c>
      <c r="AW67" s="112">
        <f t="shared" si="27"/>
        <v>12618111</v>
      </c>
      <c r="AX67" s="112">
        <f t="shared" si="27"/>
        <v>11796735</v>
      </c>
      <c r="AY67" s="112">
        <f t="shared" si="27"/>
        <v>190209351</v>
      </c>
      <c r="AZ67" s="91">
        <f>AT67/AY67</f>
        <v>0.8264846032727382</v>
      </c>
      <c r="BA67" s="91">
        <f>AU67/AY67</f>
        <v>0.04489106847328447</v>
      </c>
      <c r="BB67" s="91">
        <f>AV67/AY67</f>
        <v>0.0002665694390598073</v>
      </c>
      <c r="BC67" s="91">
        <f>AW67/AY67</f>
        <v>0.06633801615778606</v>
      </c>
      <c r="BD67" s="91">
        <f>AX67/AY67</f>
        <v>0.06201974265713151</v>
      </c>
    </row>
    <row r="68" spans="1:56" ht="13.5" customHeight="1">
      <c r="A68" s="86"/>
      <c r="B68" s="87" t="s">
        <v>135</v>
      </c>
      <c r="C68" s="88"/>
      <c r="D68" s="92">
        <f aca="true" t="shared" si="28" ref="D68:I68">SUM(D9:D35)</f>
        <v>684882</v>
      </c>
      <c r="E68" s="92">
        <f t="shared" si="28"/>
        <v>33899</v>
      </c>
      <c r="F68" s="92">
        <f t="shared" si="28"/>
        <v>4928</v>
      </c>
      <c r="G68" s="92">
        <f t="shared" si="28"/>
        <v>115217</v>
      </c>
      <c r="H68" s="92">
        <f t="shared" si="28"/>
        <v>9066</v>
      </c>
      <c r="I68" s="92">
        <f t="shared" si="28"/>
        <v>847992</v>
      </c>
      <c r="J68" s="94">
        <f>D68/I68</f>
        <v>0.8076514872781819</v>
      </c>
      <c r="K68" s="94">
        <f>E68/I68</f>
        <v>0.039975612977480916</v>
      </c>
      <c r="L68" s="94">
        <f>F68/I68</f>
        <v>0.0058113755790148965</v>
      </c>
      <c r="M68" s="94">
        <f>G68/I68</f>
        <v>0.13587038556967518</v>
      </c>
      <c r="N68" s="94">
        <f>H68/I68</f>
        <v>0.010691138595647128</v>
      </c>
      <c r="O68" s="86"/>
      <c r="P68" s="87" t="s">
        <v>136</v>
      </c>
      <c r="Q68" s="88"/>
      <c r="R68" s="92">
        <f aca="true" t="shared" si="29" ref="R68:W68">SUM(R9:R35)</f>
        <v>2057498581</v>
      </c>
      <c r="S68" s="92">
        <f t="shared" si="29"/>
        <v>112794259</v>
      </c>
      <c r="T68" s="92">
        <f t="shared" si="29"/>
        <v>16333860</v>
      </c>
      <c r="U68" s="92">
        <f t="shared" si="29"/>
        <v>224686445</v>
      </c>
      <c r="V68" s="92">
        <f t="shared" si="29"/>
        <v>105762638</v>
      </c>
      <c r="W68" s="92">
        <f t="shared" si="29"/>
        <v>2517075783</v>
      </c>
      <c r="X68" s="94">
        <f>R68/W68</f>
        <v>0.8174162235781997</v>
      </c>
      <c r="Y68" s="94">
        <f>S68/W68</f>
        <v>0.044811626158337246</v>
      </c>
      <c r="Z68" s="94">
        <f>T68/W68</f>
        <v>0.006489220590939991</v>
      </c>
      <c r="AA68" s="94">
        <f>U68/W68</f>
        <v>0.08926487097349345</v>
      </c>
      <c r="AB68" s="94">
        <f>V68/W68</f>
        <v>0.042018058699029644</v>
      </c>
      <c r="AC68" s="86"/>
      <c r="AD68" s="87" t="s">
        <v>135</v>
      </c>
      <c r="AE68" s="88"/>
      <c r="AF68" s="92">
        <f aca="true" t="shared" si="30" ref="AF68:AK68">SUM(AF9:AF35)</f>
        <v>1279319699</v>
      </c>
      <c r="AG68" s="92">
        <f t="shared" si="30"/>
        <v>72968520</v>
      </c>
      <c r="AH68" s="92">
        <f t="shared" si="30"/>
        <v>9419619</v>
      </c>
      <c r="AI68" s="92">
        <f t="shared" si="30"/>
        <v>118575486</v>
      </c>
      <c r="AJ68" s="92">
        <f t="shared" si="30"/>
        <v>94231199</v>
      </c>
      <c r="AK68" s="92">
        <f t="shared" si="30"/>
        <v>1574514523</v>
      </c>
      <c r="AL68" s="94">
        <f>AF68/AK68</f>
        <v>0.8125169252567129</v>
      </c>
      <c r="AM68" s="94">
        <f>AG68/AK68</f>
        <v>0.04634350393984902</v>
      </c>
      <c r="AN68" s="94">
        <f>AH68/AK68</f>
        <v>0.005982554535001898</v>
      </c>
      <c r="AO68" s="94">
        <f>AI68/AK68</f>
        <v>0.07530923612827164</v>
      </c>
      <c r="AP68" s="94">
        <f>AJ68/AK68</f>
        <v>0.059847780140164515</v>
      </c>
      <c r="AQ68" s="86"/>
      <c r="AR68" s="87" t="s">
        <v>136</v>
      </c>
      <c r="AS68" s="88"/>
      <c r="AT68" s="92">
        <f aca="true" t="shared" si="31" ref="AT68:AY68">SUM(AT9:AT35)</f>
        <v>72307700</v>
      </c>
      <c r="AU68" s="92">
        <f t="shared" si="31"/>
        <v>4140365</v>
      </c>
      <c r="AV68" s="92">
        <f t="shared" si="31"/>
        <v>544373</v>
      </c>
      <c r="AW68" s="92">
        <f t="shared" si="31"/>
        <v>6569442</v>
      </c>
      <c r="AX68" s="92">
        <f t="shared" si="31"/>
        <v>3577355</v>
      </c>
      <c r="AY68" s="92">
        <f t="shared" si="31"/>
        <v>87139235</v>
      </c>
      <c r="AZ68" s="94">
        <f>AT68/AY68</f>
        <v>0.8297949827078468</v>
      </c>
      <c r="BA68" s="94">
        <f>AU68/AY68</f>
        <v>0.04751436020754601</v>
      </c>
      <c r="BB68" s="94">
        <f>AV68/AY68</f>
        <v>0.006247162945600796</v>
      </c>
      <c r="BC68" s="94">
        <f>AW68/AY68</f>
        <v>0.07539017298005887</v>
      </c>
      <c r="BD68" s="94">
        <f>AX68/AY68</f>
        <v>0.04105332115894752</v>
      </c>
    </row>
    <row r="69" spans="1:56" ht="13.5" customHeight="1">
      <c r="A69" s="86"/>
      <c r="B69" s="87" t="s">
        <v>138</v>
      </c>
      <c r="C69" s="88"/>
      <c r="D69" s="92">
        <f aca="true" t="shared" si="32" ref="D69:I69">SUM(D36:D66)</f>
        <v>209349</v>
      </c>
      <c r="E69" s="92">
        <f t="shared" si="32"/>
        <v>10008</v>
      </c>
      <c r="F69" s="92">
        <f t="shared" si="32"/>
        <v>1044</v>
      </c>
      <c r="G69" s="92">
        <f t="shared" si="32"/>
        <v>32056</v>
      </c>
      <c r="H69" s="92">
        <f t="shared" si="32"/>
        <v>1955</v>
      </c>
      <c r="I69" s="92">
        <f t="shared" si="32"/>
        <v>254412</v>
      </c>
      <c r="J69" s="94">
        <f>D69/I69</f>
        <v>0.8228739210414603</v>
      </c>
      <c r="K69" s="94">
        <f>E69/I69</f>
        <v>0.039337767086458184</v>
      </c>
      <c r="L69" s="94">
        <f>F69/I69</f>
        <v>0.004103580019810386</v>
      </c>
      <c r="M69" s="94">
        <f>G69/I69</f>
        <v>0.12600034589563386</v>
      </c>
      <c r="N69" s="94">
        <f>H69/I69</f>
        <v>0.007684385956637265</v>
      </c>
      <c r="O69" s="86"/>
      <c r="P69" s="87" t="s">
        <v>138</v>
      </c>
      <c r="Q69" s="88"/>
      <c r="R69" s="92">
        <f aca="true" t="shared" si="33" ref="R69:W69">SUM(R36:R66)</f>
        <v>601564660</v>
      </c>
      <c r="S69" s="92">
        <f>SUM(S36:S66)</f>
        <v>30415176</v>
      </c>
      <c r="T69" s="92">
        <f t="shared" si="33"/>
        <v>3467140</v>
      </c>
      <c r="U69" s="92">
        <f t="shared" si="33"/>
        <v>60598264</v>
      </c>
      <c r="V69" s="92">
        <f t="shared" si="33"/>
        <v>22404705</v>
      </c>
      <c r="W69" s="92">
        <f t="shared" si="33"/>
        <v>718449945</v>
      </c>
      <c r="X69" s="94">
        <f>R69/W69</f>
        <v>0.8373090765564747</v>
      </c>
      <c r="Y69" s="94">
        <f>S69/W69</f>
        <v>0.042334439875279</v>
      </c>
      <c r="Z69" s="94">
        <f>T69/W69</f>
        <v>0.00482586159847225</v>
      </c>
      <c r="AA69" s="94">
        <f>U69/W69</f>
        <v>0.084345839848314</v>
      </c>
      <c r="AB69" s="94">
        <f>V69/W69</f>
        <v>0.03118478212146011</v>
      </c>
      <c r="AC69" s="86"/>
      <c r="AD69" s="87" t="s">
        <v>137</v>
      </c>
      <c r="AE69" s="88"/>
      <c r="AF69" s="92">
        <f aca="true" t="shared" si="34" ref="AF69:AK69">SUM(AF36:AF66)</f>
        <v>366495916</v>
      </c>
      <c r="AG69" s="92">
        <f t="shared" si="34"/>
        <v>19190008</v>
      </c>
      <c r="AH69" s="92">
        <f t="shared" si="34"/>
        <v>2052137</v>
      </c>
      <c r="AI69" s="92">
        <f t="shared" si="34"/>
        <v>31066027</v>
      </c>
      <c r="AJ69" s="92">
        <f t="shared" si="34"/>
        <v>20035341</v>
      </c>
      <c r="AK69" s="92">
        <f t="shared" si="34"/>
        <v>438839429</v>
      </c>
      <c r="AL69" s="94">
        <f>AF69/AK69</f>
        <v>0.8351481015166483</v>
      </c>
      <c r="AM69" s="94">
        <f>AG69/AK69</f>
        <v>0.043728996830865896</v>
      </c>
      <c r="AN69" s="94">
        <f>AH69/AK69</f>
        <v>0.004676282176094072</v>
      </c>
      <c r="AO69" s="94">
        <f>AI69/AK69</f>
        <v>0.07079133037519288</v>
      </c>
      <c r="AP69" s="94">
        <f>AJ69/AK69</f>
        <v>0.04565528910119879</v>
      </c>
      <c r="AQ69" s="86"/>
      <c r="AR69" s="87" t="s">
        <v>137</v>
      </c>
      <c r="AS69" s="88"/>
      <c r="AT69" s="92">
        <f aca="true" t="shared" si="35" ref="AT69:AY69">SUM(AT36:AT66)</f>
        <v>20689240</v>
      </c>
      <c r="AU69" s="92">
        <f t="shared" si="35"/>
        <v>1090206</v>
      </c>
      <c r="AV69" s="92">
        <f t="shared" si="35"/>
        <v>119626</v>
      </c>
      <c r="AW69" s="92">
        <f t="shared" si="35"/>
        <v>1748838</v>
      </c>
      <c r="AX69" s="92">
        <f t="shared" si="35"/>
        <v>729624</v>
      </c>
      <c r="AY69" s="92">
        <f t="shared" si="35"/>
        <v>24377534</v>
      </c>
      <c r="AZ69" s="94">
        <f>AT69/AY69</f>
        <v>0.8487011032371035</v>
      </c>
      <c r="BA69" s="94">
        <f>AU69/AY69</f>
        <v>0.044721750772658136</v>
      </c>
      <c r="BB69" s="94">
        <f>AV69/AY69</f>
        <v>0.004907223183444232</v>
      </c>
      <c r="BC69" s="94">
        <f>AW69/AY69</f>
        <v>0.07173974200999986</v>
      </c>
      <c r="BD69" s="94">
        <f>AX69/AY69</f>
        <v>0.029930180796794294</v>
      </c>
    </row>
    <row r="70" spans="1:56" ht="13.5" customHeight="1">
      <c r="A70" s="113"/>
      <c r="B70" s="114" t="s">
        <v>139</v>
      </c>
      <c r="C70" s="115"/>
      <c r="D70" s="116">
        <f aca="true" t="shared" si="36" ref="D70:I70">SUM(D7:D66)</f>
        <v>1836668</v>
      </c>
      <c r="E70" s="117">
        <f t="shared" si="36"/>
        <v>86505</v>
      </c>
      <c r="F70" s="117">
        <f t="shared" si="36"/>
        <v>6249</v>
      </c>
      <c r="G70" s="117">
        <f t="shared" si="36"/>
        <v>280721</v>
      </c>
      <c r="H70" s="117">
        <f t="shared" si="36"/>
        <v>23363</v>
      </c>
      <c r="I70" s="117">
        <f t="shared" si="36"/>
        <v>2233506</v>
      </c>
      <c r="J70" s="118">
        <f>D70/I70</f>
        <v>0.8223250799415807</v>
      </c>
      <c r="K70" s="118">
        <f>E70/I70</f>
        <v>0.0387305876948618</v>
      </c>
      <c r="L70" s="118">
        <f>F70/I70</f>
        <v>0.0027978433906154718</v>
      </c>
      <c r="M70" s="118">
        <f>G70/I70</f>
        <v>0.1256862529135807</v>
      </c>
      <c r="N70" s="118">
        <f>H70/I70</f>
        <v>0.01046023605936138</v>
      </c>
      <c r="O70" s="113"/>
      <c r="P70" s="114" t="s">
        <v>139</v>
      </c>
      <c r="Q70" s="115"/>
      <c r="R70" s="116">
        <f aca="true" t="shared" si="37" ref="R70:W70">SUM(R7:R66)</f>
        <v>5807130837</v>
      </c>
      <c r="S70" s="117">
        <f t="shared" si="37"/>
        <v>304960763</v>
      </c>
      <c r="T70" s="117">
        <f t="shared" si="37"/>
        <v>20840326</v>
      </c>
      <c r="U70" s="117">
        <f t="shared" si="37"/>
        <v>580648013</v>
      </c>
      <c r="V70" s="117">
        <f t="shared" si="37"/>
        <v>395794746</v>
      </c>
      <c r="W70" s="117">
        <f t="shared" si="37"/>
        <v>7109374685</v>
      </c>
      <c r="X70" s="118">
        <f>R70/W70</f>
        <v>0.8168272308466746</v>
      </c>
      <c r="Y70" s="118">
        <f>S70/W70</f>
        <v>0.04289558175115369</v>
      </c>
      <c r="Z70" s="118">
        <f>T70/W70</f>
        <v>0.0029313866441686917</v>
      </c>
      <c r="AA70" s="118">
        <f>U70/W70</f>
        <v>0.08167357028250369</v>
      </c>
      <c r="AB70" s="118">
        <f>V70/W70</f>
        <v>0.05567223047549927</v>
      </c>
      <c r="AC70" s="113"/>
      <c r="AD70" s="114" t="s">
        <v>139</v>
      </c>
      <c r="AE70" s="115"/>
      <c r="AF70" s="116">
        <f aca="true" t="shared" si="38" ref="AF70:AK70">SUM(AF7:AF66)</f>
        <v>3723798812</v>
      </c>
      <c r="AG70" s="117">
        <f t="shared" si="38"/>
        <v>205649408</v>
      </c>
      <c r="AH70" s="117">
        <f t="shared" si="38"/>
        <v>12131163</v>
      </c>
      <c r="AI70" s="117">
        <f t="shared" si="38"/>
        <v>318425641</v>
      </c>
      <c r="AJ70" s="117">
        <f t="shared" si="38"/>
        <v>365388784</v>
      </c>
      <c r="AK70" s="117">
        <f t="shared" si="38"/>
        <v>4625393808</v>
      </c>
      <c r="AL70" s="118">
        <f>AF70/AK70</f>
        <v>0.8050771386339868</v>
      </c>
      <c r="AM70" s="118">
        <f>AG70/AK70</f>
        <v>0.044460951118218815</v>
      </c>
      <c r="AN70" s="118">
        <f>AH70/AK70</f>
        <v>0.002622730842726981</v>
      </c>
      <c r="AO70" s="118">
        <f>AI70/AK70</f>
        <v>0.06884292542815632</v>
      </c>
      <c r="AP70" s="118">
        <f>AJ70/AK70</f>
        <v>0.07899625397691111</v>
      </c>
      <c r="AQ70" s="113"/>
      <c r="AR70" s="114" t="s">
        <v>139</v>
      </c>
      <c r="AS70" s="115"/>
      <c r="AT70" s="116">
        <f aca="true" t="shared" si="39" ref="AT70:AY70">SUM(AT7:AT66)</f>
        <v>250202040</v>
      </c>
      <c r="AU70" s="117">
        <f t="shared" si="39"/>
        <v>13769272</v>
      </c>
      <c r="AV70" s="117">
        <f t="shared" si="39"/>
        <v>714703</v>
      </c>
      <c r="AW70" s="117">
        <f t="shared" si="39"/>
        <v>20936391</v>
      </c>
      <c r="AX70" s="117">
        <f t="shared" si="39"/>
        <v>16103714</v>
      </c>
      <c r="AY70" s="117">
        <f t="shared" si="39"/>
        <v>301726120</v>
      </c>
      <c r="AZ70" s="118">
        <f>AT70/AY70</f>
        <v>0.8292355994900276</v>
      </c>
      <c r="BA70" s="118">
        <f>AU70/AY70</f>
        <v>0.04563500170286881</v>
      </c>
      <c r="BB70" s="118">
        <f>AV70/AY70</f>
        <v>0.002368714382433977</v>
      </c>
      <c r="BC70" s="118">
        <f>AW70/AY70</f>
        <v>0.06938872577554771</v>
      </c>
      <c r="BD70" s="118">
        <f>AX70/AY70</f>
        <v>0.05337195864912193</v>
      </c>
    </row>
  </sheetData>
  <sheetProtection/>
  <mergeCells count="24">
    <mergeCell ref="B4:B6"/>
    <mergeCell ref="D4:D5"/>
    <mergeCell ref="E4:E5"/>
    <mergeCell ref="F4:F5"/>
    <mergeCell ref="I4:I5"/>
    <mergeCell ref="J4:N4"/>
    <mergeCell ref="P4:P6"/>
    <mergeCell ref="R4:R5"/>
    <mergeCell ref="S4:S5"/>
    <mergeCell ref="T4:T5"/>
    <mergeCell ref="W4:W5"/>
    <mergeCell ref="X4:AB4"/>
    <mergeCell ref="AD4:AD6"/>
    <mergeCell ref="AF4:AF5"/>
    <mergeCell ref="AG4:AG5"/>
    <mergeCell ref="AH4:AH5"/>
    <mergeCell ref="AK4:AK5"/>
    <mergeCell ref="AL4:AP4"/>
    <mergeCell ref="AR4:AR6"/>
    <mergeCell ref="AT4:AT5"/>
    <mergeCell ref="AU4:AU5"/>
    <mergeCell ref="AV4:AV5"/>
    <mergeCell ref="AY4:AY5"/>
    <mergeCell ref="AZ4:BD4"/>
  </mergeCells>
  <printOptions/>
  <pageMargins left="0.5905511811023623" right="0.5905511811023623" top="0.5905511811023623" bottom="0.5905511811023623" header="0.31496062992125984" footer="0.31496062992125984"/>
  <pageSetup firstPageNumber="32" useFirstPageNumber="1" fitToWidth="4" horizontalDpi="600" verticalDpi="600" orientation="portrait" paperSize="9" scale="76" r:id="rId1"/>
  <colBreaks count="3" manualBreakCount="3">
    <brk id="14" max="69" man="1"/>
    <brk id="28" max="69" man="1"/>
    <brk id="4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2020-03-02T06:42:35Z</cp:lastPrinted>
  <dcterms:created xsi:type="dcterms:W3CDTF">2008-11-25T00:33:44Z</dcterms:created>
  <dcterms:modified xsi:type="dcterms:W3CDTF">2020-03-02T06:42:42Z</dcterms:modified>
  <cp:category/>
  <cp:version/>
  <cp:contentType/>
  <cp:contentStatus/>
</cp:coreProperties>
</file>