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'様式'!$A$1:$K$89</definedName>
  </definedNames>
  <calcPr fullCalcOnLoad="1"/>
</workbook>
</file>

<file path=xl/sharedStrings.xml><?xml version="1.0" encoding="utf-8"?>
<sst xmlns="http://schemas.openxmlformats.org/spreadsheetml/2006/main" count="183" uniqueCount="111">
  <si>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</si>
  <si>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</si>
  <si>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</si>
  <si>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</si>
  <si>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</si>
  <si>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</si>
  <si>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</si>
  <si>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</si>
  <si>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</si>
  <si>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</si>
  <si>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</si>
  <si>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</si>
  <si>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</si>
  <si>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</si>
  <si>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</si>
  <si>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</si>
  <si>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</si>
  <si>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</si>
  <si>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</si>
  <si>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</si>
  <si>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</si>
  <si>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</si>
  <si>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</si>
  <si>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</si>
  <si>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</si>
  <si>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</si>
  <si>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</si>
  <si>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</si>
  <si>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</si>
  <si>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</si>
  <si>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</si>
  <si>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</si>
  <si>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</si>
  <si>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</si>
  <si>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</si>
  <si>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</si>
  <si>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</si>
  <si>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</si>
  <si>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</si>
  <si>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</si>
  <si>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</si>
  <si>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</si>
  <si>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</si>
  <si>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</si>
  <si>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</si>
  <si>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</si>
  <si>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</si>
  <si>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</si>
  <si>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</si>
  <si>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</si>
  <si>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</si>
  <si>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</si>
  <si>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</si>
  <si>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</si>
  <si>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</si>
  <si>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</si>
  <si>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</si>
  <si>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</si>
  <si>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</si>
  <si>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</si>
  <si>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</si>
  <si>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</si>
  <si>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</si>
  <si>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</si>
  <si>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</si>
  <si>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</si>
  <si>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△20.00%</t>
  </si>
  <si>
    <t>△40.00%</t>
  </si>
  <si>
    <t>法適用企業</t>
  </si>
  <si>
    <t>団体名　　大野城市</t>
  </si>
  <si>
    <t>国民健康保険特別会計</t>
  </si>
  <si>
    <t>老人保健特別会計</t>
  </si>
  <si>
    <t>介護保険特別会計
（保険事業勘定）</t>
  </si>
  <si>
    <t>介護保険特別会計
（サービス事業勘定）</t>
  </si>
  <si>
    <t>―</t>
  </si>
  <si>
    <t>公共用地先行取得事業特別会計</t>
  </si>
  <si>
    <t>土地区画整理清算金特別会計</t>
  </si>
  <si>
    <t>大野城市土地開発公社</t>
  </si>
  <si>
    <t>大野城市都市施設管理公社</t>
  </si>
  <si>
    <t>大野城市体育協会</t>
  </si>
  <si>
    <t>おおのじょう緑のトラスト協会</t>
  </si>
  <si>
    <t>水道事業会計</t>
  </si>
  <si>
    <t>下水道事業会計</t>
  </si>
  <si>
    <t>大野城太宰府環境施設組合</t>
  </si>
  <si>
    <t>春日大野城衛生施設組合</t>
  </si>
  <si>
    <t>春日・大野城・那珂川消防組合</t>
  </si>
  <si>
    <t>福岡県自治振興組合</t>
  </si>
  <si>
    <t>福岡都市圏南部環境事業組合</t>
  </si>
  <si>
    <t>福岡地区水道企業団</t>
  </si>
  <si>
    <t>福岡県市町村災害共済基金組合</t>
  </si>
  <si>
    <t>福岡県後期高齢者医療広域連合</t>
  </si>
  <si>
    <t>―</t>
  </si>
  <si>
    <t>福岡都市圏競艇等事業組合（事業会計）</t>
  </si>
  <si>
    <t>福岡都市圏競艇等事業組合（普通会計）</t>
  </si>
  <si>
    <t>△0.68%</t>
  </si>
  <si>
    <t>△12.64%</t>
  </si>
  <si>
    <t>△17.64%</t>
  </si>
  <si>
    <t>福岡都市圏広域行政事業組合（一般会計）</t>
  </si>
  <si>
    <t>福岡都市圏広域行政事業組合（流域連携事業特別会計）</t>
  </si>
  <si>
    <t>―</t>
  </si>
  <si>
    <t>　　　　　２．法適用企業に係るもの以外のものについては「総収益」「総費用」「純損益」「資金剰余額／不足額」の欄に、それぞれ「歳入」「歳出」
　　　　　「形式収支」「実質収支」を表示している。</t>
  </si>
  <si>
    <t>　　　　　２．「資金不足比率」の早期健全化基準に相当する「経営健全化基準」は、公営競技を除き、一律△20％である（公営競技は0％）。</t>
  </si>
  <si>
    <t>福岡県市町村消防団員等公務災害補償組合</t>
  </si>
  <si>
    <t>福岡県市町村職員退職手当組合
(一般会計)</t>
  </si>
  <si>
    <t>福岡県市町村職員退職手当組合
(基金特別会計)</t>
  </si>
  <si>
    <t>介護保険特別会計（保険事業勘定）</t>
  </si>
  <si>
    <t>介護保険特別会計（介護サービス事業勘定）</t>
  </si>
  <si>
    <t>筑紫自治振興組合(筑紫公平委員会特別会計)</t>
  </si>
  <si>
    <t>筑紫自治振興組合(一般会計）</t>
  </si>
  <si>
    <t>福岡県市町村災害共済基金組合（福岡県公営競技収益金均てん化基金特別会計）</t>
  </si>
  <si>
    <t>―</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</si>
</sst>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 "/>
    <numFmt numFmtId="184" formatCode="0.00_);[Red]\(0.00\)"/>
    <numFmt numFmtId="185" formatCode="0;&quot;△ &quot;0"/>
    <numFmt numFmtId="186" formatCode="0.0_);[Red]\(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style="double"/>
      <bottom style="hair"/>
    </border>
    <border>
      <left style="hair"/>
      <right style="hair"/>
      <top style="double"/>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hair"/>
      <top style="hair"/>
      <bottom style="thin"/>
    </border>
    <border>
      <left style="hair"/>
      <right style="hair"/>
      <top style="hair"/>
      <bottom style="thin"/>
    </border>
    <border>
      <left style="hair"/>
      <right style="thin"/>
      <top style="hair"/>
      <bottom style="thin"/>
    </border>
    <border>
      <left style="hair"/>
      <right style="hair"/>
      <top style="thin"/>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diagonalUp="1">
      <left style="hair"/>
      <right style="hair"/>
      <top style="hair"/>
      <bottom style="hair"/>
      <diagonal style="hair"/>
    </border>
    <border diagonalUp="1">
      <left style="hair"/>
      <right style="hair"/>
      <top style="hair"/>
      <bottom style="thin"/>
      <diagonal style="hair"/>
    </border>
    <border>
      <left>
        <color indexed="63"/>
      </left>
      <right style="hair"/>
      <top>
        <color indexed="63"/>
      </top>
      <bottom style="hair"/>
    </border>
    <border>
      <left style="hair"/>
      <right style="hair"/>
      <top>
        <color indexed="63"/>
      </top>
      <bottom style="hair"/>
    </border>
    <border>
      <left>
        <color indexed="63"/>
      </left>
      <right style="hair"/>
      <top style="hair"/>
      <bottom style="hair"/>
    </border>
    <border>
      <left>
        <color indexed="63"/>
      </left>
      <right style="hair"/>
      <top style="hair"/>
      <bottom style="thin"/>
    </border>
    <border>
      <left style="hair"/>
      <right style="hair"/>
      <top style="double"/>
      <bottom>
        <color indexed="63"/>
      </bottom>
    </border>
    <border>
      <left style="thin"/>
      <right style="hair"/>
      <top>
        <color indexed="63"/>
      </top>
      <bottom style="hair"/>
    </border>
    <border>
      <left style="hair"/>
      <right style="hair"/>
      <top>
        <color indexed="63"/>
      </top>
      <bottom>
        <color indexed="63"/>
      </bottom>
    </border>
    <border>
      <left style="hair"/>
      <right style="hair"/>
      <top style="hair"/>
      <bottom>
        <color indexed="63"/>
      </bottom>
    </border>
    <border>
      <left style="thin"/>
      <right style="hair"/>
      <top style="hair"/>
      <bottom>
        <color indexed="63"/>
      </bottom>
    </border>
    <border>
      <left style="hair"/>
      <right style="thin"/>
      <top>
        <color indexed="63"/>
      </top>
      <bottom>
        <color indexed="63"/>
      </bottom>
    </border>
    <border>
      <left style="thin"/>
      <right style="thin"/>
      <top>
        <color indexed="63"/>
      </top>
      <bottom>
        <color indexed="63"/>
      </bottom>
    </border>
    <border>
      <left style="thin"/>
      <right style="hair"/>
      <top style="thin"/>
      <bottom style="thin"/>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57">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176" fontId="2" fillId="24" borderId="33" xfId="0" applyNumberFormat="1" applyFont="1" applyFill="1" applyBorder="1" applyAlignment="1">
      <alignment vertical="center" shrinkToFit="1"/>
    </xf>
    <xf numFmtId="176" fontId="2" fillId="24" borderId="34" xfId="0" applyNumberFormat="1" applyFont="1" applyFill="1" applyBorder="1" applyAlignment="1">
      <alignment vertical="center" shrinkToFit="1"/>
    </xf>
    <xf numFmtId="176" fontId="2" fillId="24" borderId="35" xfId="0" applyNumberFormat="1" applyFont="1" applyFill="1" applyBorder="1" applyAlignment="1">
      <alignment vertical="center" shrinkToFit="1"/>
    </xf>
    <xf numFmtId="176" fontId="2" fillId="24" borderId="36" xfId="0" applyNumberFormat="1" applyFont="1" applyFill="1" applyBorder="1" applyAlignment="1">
      <alignment vertical="center" shrinkToFit="1"/>
    </xf>
    <xf numFmtId="0" fontId="2" fillId="24" borderId="37" xfId="0" applyFont="1" applyFill="1" applyBorder="1" applyAlignment="1">
      <alignment horizontal="center" vertical="center" shrinkToFit="1"/>
    </xf>
    <xf numFmtId="0" fontId="2" fillId="24" borderId="38" xfId="0"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1" fillId="25" borderId="40" xfId="0" applyFont="1" applyFill="1" applyBorder="1" applyAlignment="1">
      <alignment horizontal="center" vertical="center" wrapText="1"/>
    </xf>
    <xf numFmtId="0" fontId="1" fillId="25" borderId="41" xfId="0" applyFont="1" applyFill="1" applyBorder="1" applyAlignment="1">
      <alignment horizontal="center" vertical="center" wrapText="1"/>
    </xf>
    <xf numFmtId="0" fontId="2" fillId="24" borderId="42"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40" xfId="0" applyFont="1" applyFill="1" applyBorder="1" applyAlignment="1">
      <alignment horizontal="center" vertical="center" wrapText="1"/>
    </xf>
    <xf numFmtId="0" fontId="2" fillId="25" borderId="41" xfId="0" applyFont="1" applyFill="1" applyBorder="1" applyAlignment="1">
      <alignment horizontal="center" vertical="center" wrapText="1"/>
    </xf>
    <xf numFmtId="0" fontId="2" fillId="25" borderId="43" xfId="0" applyFont="1" applyFill="1" applyBorder="1" applyAlignment="1">
      <alignment horizontal="center" vertical="center" wrapText="1"/>
    </xf>
    <xf numFmtId="0" fontId="2" fillId="24" borderId="37" xfId="0" applyFont="1" applyFill="1" applyBorder="1" applyAlignment="1">
      <alignment horizontal="distributed" vertical="center" indent="1"/>
    </xf>
    <xf numFmtId="0" fontId="2" fillId="24" borderId="38" xfId="0" applyFont="1" applyFill="1" applyBorder="1" applyAlignment="1">
      <alignment horizontal="distributed" vertical="center" indent="1"/>
    </xf>
    <xf numFmtId="0" fontId="2" fillId="24" borderId="39" xfId="0" applyFont="1" applyFill="1" applyBorder="1" applyAlignment="1">
      <alignment horizontal="center" vertical="center"/>
    </xf>
    <xf numFmtId="0" fontId="2" fillId="24" borderId="42"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4" xfId="0" applyFont="1" applyFill="1" applyBorder="1" applyAlignment="1">
      <alignment horizontal="center" vertical="center" wrapText="1"/>
    </xf>
    <xf numFmtId="178" fontId="2" fillId="24" borderId="23" xfId="0" applyNumberFormat="1" applyFont="1" applyFill="1" applyBorder="1" applyAlignment="1">
      <alignment horizontal="center" vertical="center" shrinkToFit="1"/>
    </xf>
    <xf numFmtId="178" fontId="2" fillId="24" borderId="24"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45" xfId="0" applyNumberFormat="1" applyFont="1" applyFill="1" applyBorder="1" applyAlignment="1">
      <alignment horizontal="center" vertical="center" shrinkToFit="1"/>
    </xf>
    <xf numFmtId="179" fontId="2" fillId="24" borderId="21" xfId="0" applyNumberFormat="1" applyFont="1" applyFill="1" applyBorder="1" applyAlignment="1">
      <alignment horizontal="center" vertical="center" shrinkToFit="1"/>
    </xf>
    <xf numFmtId="178" fontId="2" fillId="24" borderId="26" xfId="0" applyNumberFormat="1" applyFont="1" applyFill="1" applyBorder="1" applyAlignment="1">
      <alignment horizontal="center" vertical="center" shrinkToFit="1"/>
    </xf>
    <xf numFmtId="179" fontId="2" fillId="24" borderId="25" xfId="0" applyNumberFormat="1" applyFont="1" applyFill="1" applyBorder="1" applyAlignment="1">
      <alignment horizontal="center" vertical="center" shrinkToFit="1"/>
    </xf>
    <xf numFmtId="179" fontId="2" fillId="24" borderId="45" xfId="0" applyNumberFormat="1" applyFont="1" applyFill="1" applyBorder="1" applyAlignment="1">
      <alignment horizontal="center" vertical="center" shrinkToFit="1"/>
    </xf>
    <xf numFmtId="181" fontId="2" fillId="24" borderId="26"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26" xfId="0" applyNumberFormat="1" applyFont="1" applyFill="1" applyBorder="1" applyAlignment="1">
      <alignment vertical="center"/>
    </xf>
    <xf numFmtId="0" fontId="2" fillId="24" borderId="39" xfId="0" applyFont="1" applyFill="1" applyBorder="1" applyAlignment="1">
      <alignment horizontal="distributed" vertical="center" indent="1"/>
    </xf>
    <xf numFmtId="179" fontId="2" fillId="24" borderId="28" xfId="0" applyNumberFormat="1" applyFont="1" applyFill="1" applyBorder="1" applyAlignment="1">
      <alignment horizontal="center" vertical="center" shrinkToFit="1"/>
    </xf>
    <xf numFmtId="181" fontId="2" fillId="24" borderId="46" xfId="0" applyNumberFormat="1" applyFont="1" applyFill="1" applyBorder="1" applyAlignment="1">
      <alignment vertical="center"/>
    </xf>
    <xf numFmtId="181" fontId="2" fillId="24" borderId="35" xfId="0" applyNumberFormat="1" applyFont="1" applyFill="1" applyBorder="1" applyAlignment="1">
      <alignment vertical="center"/>
    </xf>
    <xf numFmtId="178" fontId="2" fillId="24" borderId="34" xfId="0" applyNumberFormat="1" applyFont="1" applyFill="1" applyBorder="1" applyAlignment="1">
      <alignment horizontal="center" vertical="center" shrinkToFit="1"/>
    </xf>
    <xf numFmtId="178" fontId="2" fillId="24" borderId="35" xfId="0" applyNumberFormat="1" applyFont="1" applyFill="1" applyBorder="1" applyAlignment="1">
      <alignment horizontal="center" vertical="center" shrinkToFit="1"/>
    </xf>
    <xf numFmtId="10" fontId="2" fillId="24" borderId="47" xfId="0" applyNumberFormat="1" applyFont="1" applyFill="1" applyBorder="1" applyAlignment="1">
      <alignment horizontal="center" vertical="center" shrinkToFit="1"/>
    </xf>
    <xf numFmtId="180" fontId="2" fillId="24" borderId="21" xfId="0" applyNumberFormat="1" applyFont="1" applyFill="1" applyBorder="1" applyAlignment="1">
      <alignment horizontal="center" vertical="center"/>
    </xf>
    <xf numFmtId="180" fontId="2" fillId="24" borderId="22" xfId="0" applyNumberFormat="1" applyFont="1" applyFill="1" applyBorder="1" applyAlignment="1">
      <alignment horizontal="center" vertical="center"/>
    </xf>
    <xf numFmtId="10" fontId="2" fillId="24" borderId="48" xfId="0" applyNumberFormat="1" applyFont="1" applyFill="1" applyBorder="1" applyAlignment="1">
      <alignment horizontal="center" vertical="center" shrinkToFit="1"/>
    </xf>
    <xf numFmtId="180" fontId="2" fillId="24" borderId="49" xfId="0" applyNumberFormat="1" applyFont="1" applyFill="1" applyBorder="1" applyAlignment="1">
      <alignment horizontal="center" vertical="center" shrinkToFit="1"/>
    </xf>
    <xf numFmtId="180" fontId="2" fillId="24" borderId="21" xfId="0" applyNumberFormat="1" applyFont="1" applyFill="1" applyBorder="1" applyAlignment="1">
      <alignment horizontal="center" vertical="center" shrinkToFit="1"/>
    </xf>
    <xf numFmtId="184" fontId="2" fillId="24" borderId="49" xfId="0" applyNumberFormat="1" applyFont="1" applyFill="1" applyBorder="1" applyAlignment="1">
      <alignment horizontal="center" vertical="center" shrinkToFit="1"/>
    </xf>
    <xf numFmtId="184" fontId="2" fillId="24" borderId="21" xfId="0" applyNumberFormat="1" applyFont="1" applyFill="1" applyBorder="1" applyAlignment="1">
      <alignment horizontal="center" vertical="center" shrinkToFit="1"/>
    </xf>
    <xf numFmtId="180" fontId="2" fillId="24" borderId="50" xfId="0" applyNumberFormat="1" applyFont="1" applyFill="1" applyBorder="1" applyAlignment="1">
      <alignment horizontal="center" vertical="center" shrinkToFit="1"/>
    </xf>
    <xf numFmtId="180" fontId="2" fillId="24" borderId="28" xfId="0" applyNumberFormat="1" applyFont="1" applyFill="1" applyBorder="1" applyAlignment="1">
      <alignment horizontal="center" vertical="center" shrinkToFit="1"/>
    </xf>
    <xf numFmtId="10" fontId="2" fillId="24" borderId="21" xfId="0" applyNumberFormat="1" applyFont="1" applyFill="1" applyBorder="1" applyAlignment="1">
      <alignment horizontal="center" vertical="center" shrinkToFit="1"/>
    </xf>
    <xf numFmtId="49" fontId="2" fillId="24" borderId="19" xfId="0" applyNumberFormat="1" applyFont="1" applyFill="1" applyBorder="1" applyAlignment="1">
      <alignment horizontal="center" vertical="center"/>
    </xf>
    <xf numFmtId="49" fontId="2" fillId="24" borderId="22" xfId="0" applyNumberFormat="1" applyFont="1" applyFill="1" applyBorder="1" applyAlignment="1">
      <alignment horizontal="center" vertical="center"/>
    </xf>
    <xf numFmtId="0" fontId="2" fillId="24" borderId="0" xfId="0" applyFont="1" applyFill="1" applyBorder="1" applyAlignment="1">
      <alignment horizontal="center" vertical="center" wrapText="1" shrinkToFit="1"/>
    </xf>
    <xf numFmtId="176" fontId="2" fillId="24" borderId="21" xfId="0" applyNumberFormat="1" applyFont="1" applyFill="1" applyBorder="1" applyAlignment="1">
      <alignment horizontal="right" vertical="center" shrinkToFit="1"/>
    </xf>
    <xf numFmtId="176" fontId="2" fillId="24" borderId="18" xfId="0" applyNumberFormat="1" applyFont="1" applyFill="1" applyBorder="1" applyAlignment="1">
      <alignment horizontal="right" vertical="center" shrinkToFit="1"/>
    </xf>
    <xf numFmtId="176" fontId="2" fillId="24" borderId="28" xfId="0" applyNumberFormat="1" applyFont="1" applyFill="1" applyBorder="1" applyAlignment="1">
      <alignment horizontal="right" vertical="center" shrinkToFit="1"/>
    </xf>
    <xf numFmtId="176" fontId="2" fillId="24" borderId="30" xfId="0" applyNumberFormat="1" applyFont="1" applyFill="1" applyBorder="1" applyAlignment="1">
      <alignment horizontal="right" vertical="center" shrinkToFit="1"/>
    </xf>
    <xf numFmtId="180" fontId="2" fillId="24" borderId="21" xfId="0" applyNumberFormat="1" applyFont="1" applyFill="1" applyBorder="1" applyAlignment="1">
      <alignment horizontal="right" vertical="center" shrinkToFit="1"/>
    </xf>
    <xf numFmtId="49" fontId="2" fillId="24" borderId="48" xfId="0" applyNumberFormat="1" applyFont="1" applyFill="1" applyBorder="1" applyAlignment="1">
      <alignment horizontal="center" vertical="center" shrinkToFit="1"/>
    </xf>
    <xf numFmtId="180" fontId="2" fillId="24" borderId="18" xfId="0" applyNumberFormat="1" applyFont="1" applyFill="1" applyBorder="1" applyAlignment="1">
      <alignment horizontal="right" vertical="center" shrinkToFit="1"/>
    </xf>
    <xf numFmtId="0" fontId="2" fillId="0" borderId="0" xfId="0" applyFont="1" applyFill="1" applyAlignment="1">
      <alignment vertical="center"/>
    </xf>
    <xf numFmtId="0" fontId="2" fillId="0" borderId="37" xfId="0" applyFont="1" applyFill="1" applyBorder="1" applyAlignment="1">
      <alignment horizontal="center" vertical="center" shrinkToFit="1"/>
    </xf>
    <xf numFmtId="176" fontId="2" fillId="0" borderId="17" xfId="0" applyNumberFormat="1" applyFont="1" applyFill="1" applyBorder="1" applyAlignment="1">
      <alignment vertical="center" shrinkToFit="1"/>
    </xf>
    <xf numFmtId="176" fontId="2" fillId="0" borderId="51" xfId="0" applyNumberFormat="1" applyFont="1" applyFill="1" applyBorder="1" applyAlignment="1">
      <alignment vertical="center" shrinkToFit="1"/>
    </xf>
    <xf numFmtId="176" fontId="2" fillId="0" borderId="19" xfId="0" applyNumberFormat="1" applyFont="1" applyFill="1" applyBorder="1" applyAlignment="1">
      <alignment vertical="center" shrinkToFit="1"/>
    </xf>
    <xf numFmtId="176" fontId="2" fillId="0" borderId="52"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53" xfId="0" applyNumberFormat="1" applyFont="1" applyFill="1" applyBorder="1" applyAlignment="1">
      <alignment vertical="center" shrinkToFit="1"/>
    </xf>
    <xf numFmtId="176" fontId="2" fillId="0" borderId="21" xfId="0" applyNumberFormat="1" applyFont="1" applyFill="1" applyBorder="1" applyAlignment="1">
      <alignment horizontal="right" vertical="center" shrinkToFit="1"/>
    </xf>
    <xf numFmtId="176" fontId="2" fillId="0" borderId="48" xfId="0" applyNumberFormat="1" applyFont="1" applyFill="1" applyBorder="1" applyAlignment="1">
      <alignment vertical="center" shrinkToFit="1"/>
    </xf>
    <xf numFmtId="176" fontId="2" fillId="0" borderId="48" xfId="0" applyNumberFormat="1" applyFont="1" applyFill="1" applyBorder="1" applyAlignment="1">
      <alignment horizontal="right" vertical="center" shrinkToFit="1"/>
    </xf>
    <xf numFmtId="0" fontId="2" fillId="0" borderId="38" xfId="0" applyFont="1" applyFill="1" applyBorder="1" applyAlignment="1">
      <alignment horizontal="center" vertical="center" shrinkToFit="1"/>
    </xf>
    <xf numFmtId="176" fontId="2" fillId="0" borderId="20" xfId="0" applyNumberFormat="1" applyFont="1" applyFill="1" applyBorder="1" applyAlignment="1">
      <alignment vertical="center" shrinkToFit="1"/>
    </xf>
    <xf numFmtId="176" fontId="2" fillId="0" borderId="22" xfId="0" applyNumberFormat="1" applyFont="1" applyFill="1" applyBorder="1" applyAlignment="1">
      <alignment vertical="center" shrinkToFit="1"/>
    </xf>
    <xf numFmtId="0" fontId="2" fillId="0" borderId="38" xfId="0" applyFont="1" applyFill="1" applyBorder="1" applyAlignment="1">
      <alignment horizontal="left" vertical="center" wrapText="1" shrinkToFit="1"/>
    </xf>
    <xf numFmtId="176" fontId="2" fillId="0" borderId="54" xfId="0" applyNumberFormat="1" applyFont="1" applyFill="1" applyBorder="1" applyAlignment="1">
      <alignment vertical="center" shrinkToFit="1"/>
    </xf>
    <xf numFmtId="176" fontId="2" fillId="0" borderId="55" xfId="0" applyNumberFormat="1" applyFont="1" applyFill="1" applyBorder="1" applyAlignment="1">
      <alignment vertical="center" shrinkToFit="1"/>
    </xf>
    <xf numFmtId="176" fontId="2" fillId="0" borderId="53" xfId="0" applyNumberFormat="1" applyFont="1" applyFill="1" applyBorder="1" applyAlignment="1">
      <alignment horizontal="right" vertical="center" shrinkToFit="1"/>
    </xf>
    <xf numFmtId="176" fontId="2" fillId="0" borderId="54" xfId="0" applyNumberFormat="1" applyFont="1" applyFill="1" applyBorder="1" applyAlignment="1">
      <alignment horizontal="right" vertical="center" shrinkToFit="1"/>
    </xf>
    <xf numFmtId="176" fontId="2" fillId="0" borderId="56" xfId="0" applyNumberFormat="1" applyFont="1" applyFill="1" applyBorder="1" applyAlignment="1">
      <alignment vertical="center" shrinkToFit="1"/>
    </xf>
    <xf numFmtId="0" fontId="2" fillId="0" borderId="57" xfId="0" applyFont="1" applyFill="1" applyBorder="1" applyAlignment="1">
      <alignment horizontal="center" vertical="center" shrinkToFit="1"/>
    </xf>
    <xf numFmtId="0" fontId="2" fillId="0" borderId="42" xfId="0" applyFont="1" applyFill="1" applyBorder="1" applyAlignment="1">
      <alignment horizontal="center" vertical="center"/>
    </xf>
    <xf numFmtId="176" fontId="2" fillId="0" borderId="32" xfId="0" applyNumberFormat="1" applyFont="1" applyFill="1" applyBorder="1" applyAlignment="1">
      <alignment horizontal="center" vertical="center" shrinkToFit="1"/>
    </xf>
    <xf numFmtId="176" fontId="2" fillId="0" borderId="33" xfId="0" applyNumberFormat="1" applyFont="1" applyFill="1" applyBorder="1" applyAlignment="1">
      <alignment horizontal="center" vertical="center" shrinkToFit="1"/>
    </xf>
    <xf numFmtId="176" fontId="2" fillId="0" borderId="30" xfId="0" applyNumberFormat="1" applyFont="1" applyFill="1" applyBorder="1" applyAlignment="1">
      <alignment vertical="center" shrinkToFit="1"/>
    </xf>
    <xf numFmtId="176" fontId="2" fillId="0" borderId="33" xfId="0" applyNumberFormat="1" applyFont="1" applyFill="1" applyBorder="1" applyAlignment="1">
      <alignment vertical="center" shrinkToFit="1"/>
    </xf>
    <xf numFmtId="176" fontId="2" fillId="0" borderId="36" xfId="0" applyNumberFormat="1" applyFont="1" applyFill="1" applyBorder="1" applyAlignment="1">
      <alignment horizontal="center" vertical="center" shrinkToFit="1"/>
    </xf>
    <xf numFmtId="176" fontId="2" fillId="0" borderId="36" xfId="0" applyNumberFormat="1" applyFont="1" applyFill="1" applyBorder="1" applyAlignment="1">
      <alignment vertical="center" shrinkToFit="1"/>
    </xf>
    <xf numFmtId="176" fontId="2" fillId="0" borderId="52" xfId="48" applyNumberFormat="1" applyFont="1" applyFill="1" applyBorder="1" applyAlignment="1">
      <alignment vertical="center" shrinkToFit="1"/>
    </xf>
    <xf numFmtId="176" fontId="2" fillId="0" borderId="48" xfId="48" applyNumberFormat="1" applyFont="1" applyFill="1" applyBorder="1" applyAlignment="1">
      <alignment vertical="center" shrinkToFit="1"/>
    </xf>
    <xf numFmtId="0" fontId="2" fillId="0" borderId="19" xfId="0" applyFont="1" applyFill="1" applyBorder="1" applyAlignment="1">
      <alignment vertical="center" shrinkToFit="1"/>
    </xf>
    <xf numFmtId="176" fontId="2" fillId="0" borderId="20" xfId="48" applyNumberFormat="1" applyFont="1" applyFill="1" applyBorder="1" applyAlignment="1">
      <alignment vertical="center" shrinkToFit="1"/>
    </xf>
    <xf numFmtId="176" fontId="2" fillId="0" borderId="21" xfId="48" applyNumberFormat="1" applyFont="1" applyFill="1" applyBorder="1" applyAlignment="1">
      <alignment vertical="center" shrinkToFit="1"/>
    </xf>
    <xf numFmtId="176" fontId="2" fillId="0" borderId="21" xfId="48" applyNumberFormat="1" applyFont="1" applyFill="1" applyBorder="1" applyAlignment="1">
      <alignment horizontal="right" vertical="center" shrinkToFit="1"/>
    </xf>
    <xf numFmtId="0" fontId="2" fillId="0" borderId="22" xfId="0" applyFont="1" applyFill="1" applyBorder="1" applyAlignment="1">
      <alignment vertical="center" shrinkToFit="1"/>
    </xf>
    <xf numFmtId="0" fontId="2" fillId="0" borderId="38" xfId="0" applyFont="1" applyFill="1" applyBorder="1" applyAlignment="1">
      <alignment horizontal="center" vertical="center" wrapText="1" shrinkToFit="1"/>
    </xf>
    <xf numFmtId="176" fontId="2" fillId="0" borderId="58" xfId="48" applyNumberFormat="1" applyFont="1" applyFill="1" applyBorder="1" applyAlignment="1">
      <alignment vertical="center" shrinkToFit="1"/>
    </xf>
    <xf numFmtId="176" fontId="2" fillId="0" borderId="30" xfId="48" applyNumberFormat="1" applyFont="1" applyFill="1" applyBorder="1" applyAlignment="1">
      <alignment vertical="center" shrinkToFit="1"/>
    </xf>
    <xf numFmtId="176" fontId="2" fillId="0" borderId="33" xfId="48" applyNumberFormat="1" applyFont="1" applyFill="1" applyBorder="1" applyAlignment="1">
      <alignment vertical="center" shrinkToFit="1"/>
    </xf>
    <xf numFmtId="0" fontId="2" fillId="0" borderId="36" xfId="0" applyFont="1" applyFill="1" applyBorder="1" applyAlignment="1">
      <alignment vertical="center" shrinkToFit="1"/>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wrapText="1"/>
    </xf>
    <xf numFmtId="0" fontId="2" fillId="25" borderId="64" xfId="0" applyFont="1" applyFill="1" applyBorder="1" applyAlignment="1">
      <alignment horizontal="center" vertical="center"/>
    </xf>
    <xf numFmtId="0" fontId="2" fillId="25" borderId="59" xfId="0" applyFont="1" applyFill="1" applyBorder="1" applyAlignment="1">
      <alignment horizontal="center" vertical="center" shrinkToFit="1"/>
    </xf>
    <xf numFmtId="0" fontId="2" fillId="25" borderId="60" xfId="0" applyFont="1" applyFill="1" applyBorder="1" applyAlignment="1">
      <alignment horizontal="center" vertical="center" shrinkToFit="1"/>
    </xf>
    <xf numFmtId="0" fontId="2" fillId="25" borderId="65" xfId="0" applyFont="1" applyFill="1" applyBorder="1" applyAlignment="1">
      <alignment horizontal="center" vertical="center"/>
    </xf>
    <xf numFmtId="0" fontId="2" fillId="25" borderId="66" xfId="0" applyFont="1" applyFill="1" applyBorder="1" applyAlignment="1">
      <alignment horizontal="center" vertical="center"/>
    </xf>
    <xf numFmtId="0" fontId="1" fillId="25" borderId="63" xfId="0" applyFont="1" applyFill="1" applyBorder="1" applyAlignment="1">
      <alignment horizontal="center" vertical="center" wrapText="1"/>
    </xf>
    <xf numFmtId="0" fontId="1" fillId="25" borderId="64" xfId="0" applyFont="1" applyFill="1" applyBorder="1" applyAlignment="1">
      <alignment horizontal="center" vertical="center"/>
    </xf>
    <xf numFmtId="0" fontId="1" fillId="25" borderId="64" xfId="0" applyFont="1" applyFill="1" applyBorder="1" applyAlignment="1">
      <alignment horizontal="center" vertical="center" wrapText="1"/>
    </xf>
    <xf numFmtId="0" fontId="2" fillId="25" borderId="64" xfId="0" applyFont="1" applyFill="1" applyBorder="1" applyAlignment="1">
      <alignment horizontal="center" vertical="center" wrapText="1"/>
    </xf>
    <xf numFmtId="0" fontId="2" fillId="25" borderId="63" xfId="0" applyFont="1" applyFill="1" applyBorder="1" applyAlignment="1">
      <alignment horizontal="center" vertical="center"/>
    </xf>
    <xf numFmtId="0" fontId="2" fillId="25" borderId="61" xfId="0" applyFont="1" applyFill="1" applyBorder="1" applyAlignment="1">
      <alignment horizontal="center" vertical="center"/>
    </xf>
    <xf numFmtId="0" fontId="2" fillId="25" borderId="67" xfId="0" applyFont="1" applyFill="1" applyBorder="1" applyAlignment="1">
      <alignment horizontal="center" vertical="center" wrapText="1"/>
    </xf>
    <xf numFmtId="0" fontId="2" fillId="25" borderId="68" xfId="0" applyFont="1" applyFill="1" applyBorder="1" applyAlignment="1">
      <alignment horizontal="center" vertical="center"/>
    </xf>
    <xf numFmtId="0" fontId="2" fillId="0" borderId="0" xfId="0" applyFont="1" applyFill="1" applyAlignment="1">
      <alignment vertical="center" wrapText="1"/>
    </xf>
    <xf numFmtId="0" fontId="0" fillId="0" borderId="0" xfId="0" applyFill="1" applyAlignment="1">
      <alignment/>
    </xf>
    <xf numFmtId="0" fontId="2" fillId="24" borderId="69" xfId="0" applyFont="1" applyFill="1" applyBorder="1" applyAlignment="1">
      <alignment horizontal="center" vertical="center" shrinkToFit="1"/>
    </xf>
    <xf numFmtId="0" fontId="2" fillId="24" borderId="70" xfId="0" applyFont="1" applyFill="1" applyBorder="1" applyAlignment="1">
      <alignment horizontal="center" vertical="center" shrinkToFit="1"/>
    </xf>
    <xf numFmtId="0" fontId="2" fillId="24" borderId="71" xfId="0" applyFont="1" applyFill="1" applyBorder="1" applyAlignment="1">
      <alignment horizontal="center" vertical="center" shrinkToFit="1"/>
    </xf>
    <xf numFmtId="0" fontId="2" fillId="24" borderId="72" xfId="0" applyFont="1" applyFill="1" applyBorder="1" applyAlignment="1">
      <alignment horizontal="center" vertical="center" shrinkToFit="1"/>
    </xf>
    <xf numFmtId="0" fontId="2" fillId="24" borderId="73" xfId="0" applyFont="1" applyFill="1" applyBorder="1" applyAlignment="1">
      <alignment horizontal="center" vertical="center" shrinkToFit="1"/>
    </xf>
    <xf numFmtId="0" fontId="2" fillId="24" borderId="74"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90"/>
  <sheetViews>
    <sheetView tabSelected="1" view="pageBreakPreview" zoomScale="130" zoomScaleSheetLayoutView="130" zoomScalePageLayoutView="0" workbookViewId="0" topLeftCell="A37">
      <selection activeCell="A51" sqref="A51"/>
    </sheetView>
  </sheetViews>
  <sheetFormatPr defaultColWidth="9.00390625" defaultRowHeight="13.5" customHeight="1"/>
  <cols>
    <col min="1" max="1" width="24.75390625" style="1" customWidth="1"/>
    <col min="2" max="16384" width="9.00390625" style="1" customWidth="1"/>
  </cols>
  <sheetData>
    <row r="1" spans="1:13" ht="21" customHeight="1">
      <c r="A1" s="5" t="s">
        <v>35</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69</v>
      </c>
      <c r="B4" s="10"/>
      <c r="G4" s="39" t="s">
        <v>55</v>
      </c>
      <c r="H4" s="40" t="s">
        <v>56</v>
      </c>
      <c r="I4" s="8" t="s">
        <v>57</v>
      </c>
      <c r="J4" s="11" t="s">
        <v>58</v>
      </c>
    </row>
    <row r="5" spans="7:10" ht="13.5" customHeight="1" thickTop="1">
      <c r="G5" s="12">
        <v>13433</v>
      </c>
      <c r="H5" s="13">
        <v>2867</v>
      </c>
      <c r="I5" s="14">
        <v>801</v>
      </c>
      <c r="J5" s="15">
        <f>G5+H5+I5</f>
        <v>17101</v>
      </c>
    </row>
    <row r="6" ht="14.25">
      <c r="A6" s="6" t="s">
        <v>2</v>
      </c>
    </row>
    <row r="7" spans="8:9" ht="10.5">
      <c r="H7" s="3" t="s">
        <v>12</v>
      </c>
      <c r="I7" s="3"/>
    </row>
    <row r="8" spans="1:8" ht="13.5" customHeight="1">
      <c r="A8" s="131" t="s">
        <v>0</v>
      </c>
      <c r="B8" s="146" t="s">
        <v>3</v>
      </c>
      <c r="C8" s="145" t="s">
        <v>4</v>
      </c>
      <c r="D8" s="145" t="s">
        <v>5</v>
      </c>
      <c r="E8" s="145" t="s">
        <v>6</v>
      </c>
      <c r="F8" s="135" t="s">
        <v>60</v>
      </c>
      <c r="G8" s="145" t="s">
        <v>7</v>
      </c>
      <c r="H8" s="139" t="s">
        <v>8</v>
      </c>
    </row>
    <row r="9" spans="1:8" ht="13.5" customHeight="1" thickBot="1">
      <c r="A9" s="132"/>
      <c r="B9" s="134"/>
      <c r="C9" s="136"/>
      <c r="D9" s="136"/>
      <c r="E9" s="136"/>
      <c r="F9" s="144"/>
      <c r="G9" s="136"/>
      <c r="H9" s="140"/>
    </row>
    <row r="10" spans="1:8" ht="13.5" customHeight="1" thickTop="1">
      <c r="A10" s="92" t="s">
        <v>9</v>
      </c>
      <c r="B10" s="119">
        <v>29400</v>
      </c>
      <c r="C10" s="120">
        <v>28868</v>
      </c>
      <c r="D10" s="120">
        <f>B10-C10</f>
        <v>532</v>
      </c>
      <c r="E10" s="120">
        <v>452</v>
      </c>
      <c r="F10" s="120">
        <v>1378</v>
      </c>
      <c r="G10" s="120">
        <v>28970</v>
      </c>
      <c r="H10" s="121"/>
    </row>
    <row r="11" spans="1:8" ht="13.5" customHeight="1">
      <c r="A11" s="102" t="s">
        <v>70</v>
      </c>
      <c r="B11" s="122">
        <v>8546</v>
      </c>
      <c r="C11" s="123">
        <v>8525</v>
      </c>
      <c r="D11" s="123">
        <v>22</v>
      </c>
      <c r="E11" s="123">
        <v>22</v>
      </c>
      <c r="F11" s="123">
        <v>1114</v>
      </c>
      <c r="G11" s="124" t="s">
        <v>74</v>
      </c>
      <c r="H11" s="125"/>
    </row>
    <row r="12" spans="1:8" ht="13.5" customHeight="1">
      <c r="A12" s="102" t="s">
        <v>71</v>
      </c>
      <c r="B12" s="122">
        <v>6002</v>
      </c>
      <c r="C12" s="123">
        <v>6001</v>
      </c>
      <c r="D12" s="123">
        <v>1</v>
      </c>
      <c r="E12" s="123">
        <v>1</v>
      </c>
      <c r="F12" s="123">
        <v>546</v>
      </c>
      <c r="G12" s="124" t="s">
        <v>74</v>
      </c>
      <c r="H12" s="125"/>
    </row>
    <row r="13" spans="1:8" ht="13.5" customHeight="1">
      <c r="A13" s="102" t="s">
        <v>75</v>
      </c>
      <c r="B13" s="122">
        <v>0</v>
      </c>
      <c r="C13" s="123">
        <v>0</v>
      </c>
      <c r="D13" s="123">
        <v>0</v>
      </c>
      <c r="E13" s="123">
        <v>0</v>
      </c>
      <c r="F13" s="124" t="s">
        <v>74</v>
      </c>
      <c r="G13" s="124" t="s">
        <v>74</v>
      </c>
      <c r="H13" s="125"/>
    </row>
    <row r="14" spans="1:8" ht="22.5" customHeight="1">
      <c r="A14" s="126" t="s">
        <v>72</v>
      </c>
      <c r="B14" s="122">
        <v>3540</v>
      </c>
      <c r="C14" s="123">
        <v>3509</v>
      </c>
      <c r="D14" s="123">
        <v>31</v>
      </c>
      <c r="E14" s="123">
        <v>31</v>
      </c>
      <c r="F14" s="123">
        <v>551</v>
      </c>
      <c r="G14" s="124">
        <v>67</v>
      </c>
      <c r="H14" s="125"/>
    </row>
    <row r="15" spans="1:8" ht="22.5" customHeight="1">
      <c r="A15" s="126" t="s">
        <v>73</v>
      </c>
      <c r="B15" s="122">
        <v>19</v>
      </c>
      <c r="C15" s="123">
        <v>7</v>
      </c>
      <c r="D15" s="123">
        <v>12</v>
      </c>
      <c r="E15" s="123">
        <v>12</v>
      </c>
      <c r="F15" s="124" t="s">
        <v>74</v>
      </c>
      <c r="G15" s="124" t="s">
        <v>74</v>
      </c>
      <c r="H15" s="125"/>
    </row>
    <row r="16" spans="1:8" ht="13.5" customHeight="1">
      <c r="A16" s="102" t="s">
        <v>76</v>
      </c>
      <c r="B16" s="122">
        <v>16</v>
      </c>
      <c r="C16" s="123">
        <v>16</v>
      </c>
      <c r="D16" s="123">
        <v>0</v>
      </c>
      <c r="E16" s="123">
        <v>0</v>
      </c>
      <c r="F16" s="124" t="s">
        <v>74</v>
      </c>
      <c r="G16" s="124" t="s">
        <v>74</v>
      </c>
      <c r="H16" s="125"/>
    </row>
    <row r="17" spans="1:13" ht="13.5" customHeight="1">
      <c r="A17" s="112" t="s">
        <v>1</v>
      </c>
      <c r="B17" s="127">
        <v>29400</v>
      </c>
      <c r="C17" s="128">
        <v>28868</v>
      </c>
      <c r="D17" s="128">
        <v>532</v>
      </c>
      <c r="E17" s="128">
        <v>452</v>
      </c>
      <c r="F17" s="129"/>
      <c r="G17" s="128">
        <v>28970</v>
      </c>
      <c r="H17" s="130"/>
      <c r="M17" s="83"/>
    </row>
    <row r="18" ht="9.75" customHeight="1">
      <c r="M18" s="83"/>
    </row>
    <row r="19" ht="14.25">
      <c r="A19" s="6" t="s">
        <v>10</v>
      </c>
    </row>
    <row r="20" spans="9:12" ht="10.5">
      <c r="I20" s="3" t="s">
        <v>12</v>
      </c>
      <c r="K20" s="3"/>
      <c r="L20" s="3"/>
    </row>
    <row r="21" spans="1:9" ht="13.5" customHeight="1">
      <c r="A21" s="131" t="s">
        <v>0</v>
      </c>
      <c r="B21" s="133" t="s">
        <v>47</v>
      </c>
      <c r="C21" s="135" t="s">
        <v>48</v>
      </c>
      <c r="D21" s="135" t="s">
        <v>49</v>
      </c>
      <c r="E21" s="141" t="s">
        <v>50</v>
      </c>
      <c r="F21" s="135" t="s">
        <v>60</v>
      </c>
      <c r="G21" s="135" t="s">
        <v>11</v>
      </c>
      <c r="H21" s="141" t="s">
        <v>45</v>
      </c>
      <c r="I21" s="139" t="s">
        <v>8</v>
      </c>
    </row>
    <row r="22" spans="1:9" ht="13.5" customHeight="1" thickBot="1">
      <c r="A22" s="132"/>
      <c r="B22" s="134"/>
      <c r="C22" s="136"/>
      <c r="D22" s="136"/>
      <c r="E22" s="142"/>
      <c r="F22" s="144"/>
      <c r="G22" s="144"/>
      <c r="H22" s="143"/>
      <c r="I22" s="140"/>
    </row>
    <row r="23" spans="1:9" ht="13.5" customHeight="1" thickTop="1">
      <c r="A23" s="36" t="s">
        <v>81</v>
      </c>
      <c r="B23" s="16">
        <v>1959</v>
      </c>
      <c r="C23" s="17">
        <v>1930</v>
      </c>
      <c r="D23" s="17">
        <v>28</v>
      </c>
      <c r="E23" s="17">
        <v>2161</v>
      </c>
      <c r="F23" s="17">
        <v>43</v>
      </c>
      <c r="G23" s="17">
        <v>11173</v>
      </c>
      <c r="H23" s="17">
        <v>1397</v>
      </c>
      <c r="I23" s="18" t="s">
        <v>68</v>
      </c>
    </row>
    <row r="24" spans="1:9" ht="13.5" customHeight="1">
      <c r="A24" s="102" t="s">
        <v>82</v>
      </c>
      <c r="B24" s="103">
        <v>2244</v>
      </c>
      <c r="C24" s="97">
        <v>2203</v>
      </c>
      <c r="D24" s="97">
        <v>41</v>
      </c>
      <c r="E24" s="97">
        <v>548</v>
      </c>
      <c r="F24" s="97">
        <v>1154</v>
      </c>
      <c r="G24" s="97">
        <v>21906</v>
      </c>
      <c r="H24" s="97">
        <v>11216</v>
      </c>
      <c r="I24" s="104" t="s">
        <v>68</v>
      </c>
    </row>
    <row r="25" spans="1:9" ht="13.5" customHeight="1">
      <c r="A25" s="102" t="s">
        <v>70</v>
      </c>
      <c r="B25" s="103">
        <v>8546</v>
      </c>
      <c r="C25" s="97">
        <v>8525</v>
      </c>
      <c r="D25" s="97">
        <v>22</v>
      </c>
      <c r="E25" s="97">
        <v>22</v>
      </c>
      <c r="F25" s="97">
        <v>1114</v>
      </c>
      <c r="G25" s="99" t="s">
        <v>110</v>
      </c>
      <c r="H25" s="99" t="s">
        <v>91</v>
      </c>
      <c r="I25" s="104"/>
    </row>
    <row r="26" spans="1:9" ht="13.5" customHeight="1">
      <c r="A26" s="102" t="s">
        <v>105</v>
      </c>
      <c r="B26" s="103">
        <v>3540</v>
      </c>
      <c r="C26" s="97">
        <v>3509</v>
      </c>
      <c r="D26" s="97">
        <v>31</v>
      </c>
      <c r="E26" s="97">
        <v>31</v>
      </c>
      <c r="F26" s="97">
        <v>551</v>
      </c>
      <c r="G26" s="99">
        <v>67</v>
      </c>
      <c r="H26" s="99" t="s">
        <v>91</v>
      </c>
      <c r="I26" s="104"/>
    </row>
    <row r="27" spans="1:9" ht="13.5" customHeight="1">
      <c r="A27" s="102" t="s">
        <v>106</v>
      </c>
      <c r="B27" s="103">
        <v>19</v>
      </c>
      <c r="C27" s="97">
        <v>7</v>
      </c>
      <c r="D27" s="97">
        <v>12</v>
      </c>
      <c r="E27" s="97">
        <v>12</v>
      </c>
      <c r="F27" s="99" t="s">
        <v>110</v>
      </c>
      <c r="G27" s="99" t="s">
        <v>110</v>
      </c>
      <c r="H27" s="99" t="s">
        <v>91</v>
      </c>
      <c r="I27" s="104"/>
    </row>
    <row r="28" spans="1:9" ht="13.5" customHeight="1">
      <c r="A28" s="102" t="s">
        <v>71</v>
      </c>
      <c r="B28" s="103">
        <v>6002</v>
      </c>
      <c r="C28" s="97">
        <v>6001</v>
      </c>
      <c r="D28" s="97">
        <v>0</v>
      </c>
      <c r="E28" s="97">
        <v>0</v>
      </c>
      <c r="F28" s="97">
        <v>546</v>
      </c>
      <c r="G28" s="99" t="s">
        <v>110</v>
      </c>
      <c r="H28" s="99" t="s">
        <v>91</v>
      </c>
      <c r="I28" s="104"/>
    </row>
    <row r="29" spans="1:9" ht="13.5" customHeight="1">
      <c r="A29" s="112" t="s">
        <v>15</v>
      </c>
      <c r="B29" s="113"/>
      <c r="C29" s="114"/>
      <c r="D29" s="114"/>
      <c r="E29" s="115">
        <f>SUM(E23:E28)</f>
        <v>2774</v>
      </c>
      <c r="F29" s="116"/>
      <c r="G29" s="115">
        <f>SUM(G23:G28)</f>
        <v>33146</v>
      </c>
      <c r="H29" s="115">
        <v>12612</v>
      </c>
      <c r="I29" s="118"/>
    </row>
    <row r="30" ht="10.5">
      <c r="A30" s="1" t="s">
        <v>25</v>
      </c>
    </row>
    <row r="31" spans="1:11" ht="21" customHeight="1">
      <c r="A31" s="149" t="s">
        <v>100</v>
      </c>
      <c r="B31" s="150"/>
      <c r="C31" s="150"/>
      <c r="D31" s="150"/>
      <c r="E31" s="150"/>
      <c r="F31" s="150"/>
      <c r="G31" s="150"/>
      <c r="H31" s="150"/>
      <c r="I31" s="150"/>
      <c r="J31" s="150"/>
      <c r="K31" s="91"/>
    </row>
    <row r="32" ht="10.5">
      <c r="A32" s="1" t="s">
        <v>53</v>
      </c>
    </row>
    <row r="33" ht="10.5">
      <c r="A33" s="1" t="s">
        <v>52</v>
      </c>
    </row>
    <row r="34" ht="9.75" customHeight="1"/>
    <row r="35" ht="14.25">
      <c r="A35" s="6" t="s">
        <v>13</v>
      </c>
    </row>
    <row r="36" spans="9:10" ht="10.5">
      <c r="I36" s="3" t="s">
        <v>12</v>
      </c>
      <c r="J36" s="3"/>
    </row>
    <row r="37" spans="1:9" ht="13.5" customHeight="1">
      <c r="A37" s="131" t="s">
        <v>14</v>
      </c>
      <c r="B37" s="133" t="s">
        <v>47</v>
      </c>
      <c r="C37" s="135" t="s">
        <v>48</v>
      </c>
      <c r="D37" s="135" t="s">
        <v>49</v>
      </c>
      <c r="E37" s="141" t="s">
        <v>50</v>
      </c>
      <c r="F37" s="135" t="s">
        <v>60</v>
      </c>
      <c r="G37" s="135" t="s">
        <v>11</v>
      </c>
      <c r="H37" s="141" t="s">
        <v>46</v>
      </c>
      <c r="I37" s="139" t="s">
        <v>8</v>
      </c>
    </row>
    <row r="38" spans="1:9" ht="13.5" customHeight="1" thickBot="1">
      <c r="A38" s="132"/>
      <c r="B38" s="134"/>
      <c r="C38" s="136"/>
      <c r="D38" s="136"/>
      <c r="E38" s="142"/>
      <c r="F38" s="144"/>
      <c r="G38" s="144"/>
      <c r="H38" s="143"/>
      <c r="I38" s="140"/>
    </row>
    <row r="39" spans="1:9" ht="13.5" customHeight="1" thickTop="1">
      <c r="A39" s="92" t="s">
        <v>83</v>
      </c>
      <c r="B39" s="93">
        <v>1638</v>
      </c>
      <c r="C39" s="94">
        <v>1571</v>
      </c>
      <c r="D39" s="94">
        <v>67</v>
      </c>
      <c r="E39" s="94">
        <v>67</v>
      </c>
      <c r="F39" s="94">
        <v>20</v>
      </c>
      <c r="G39" s="94">
        <v>1129</v>
      </c>
      <c r="H39" s="94">
        <v>637</v>
      </c>
      <c r="I39" s="95"/>
    </row>
    <row r="40" spans="1:9" ht="13.5" customHeight="1">
      <c r="A40" s="92" t="s">
        <v>84</v>
      </c>
      <c r="B40" s="96">
        <v>1020</v>
      </c>
      <c r="C40" s="97">
        <v>955</v>
      </c>
      <c r="D40" s="97">
        <v>65</v>
      </c>
      <c r="E40" s="97">
        <v>65</v>
      </c>
      <c r="F40" s="97">
        <v>0</v>
      </c>
      <c r="G40" s="97">
        <v>811</v>
      </c>
      <c r="H40" s="97">
        <v>387</v>
      </c>
      <c r="I40" s="95"/>
    </row>
    <row r="41" spans="1:9" ht="13.5" customHeight="1">
      <c r="A41" s="92" t="s">
        <v>85</v>
      </c>
      <c r="B41" s="96">
        <v>2163</v>
      </c>
      <c r="C41" s="98">
        <v>2156</v>
      </c>
      <c r="D41" s="98">
        <v>7</v>
      </c>
      <c r="E41" s="98">
        <v>7</v>
      </c>
      <c r="F41" s="98">
        <v>0</v>
      </c>
      <c r="G41" s="98">
        <v>1576</v>
      </c>
      <c r="H41" s="98">
        <v>525</v>
      </c>
      <c r="I41" s="95"/>
    </row>
    <row r="42" spans="1:9" ht="13.5" customHeight="1">
      <c r="A42" s="92" t="s">
        <v>86</v>
      </c>
      <c r="B42" s="96">
        <v>179</v>
      </c>
      <c r="C42" s="97">
        <v>176</v>
      </c>
      <c r="D42" s="97">
        <v>3</v>
      </c>
      <c r="E42" s="97">
        <v>3</v>
      </c>
      <c r="F42" s="97">
        <v>0</v>
      </c>
      <c r="G42" s="99" t="s">
        <v>91</v>
      </c>
      <c r="H42" s="99" t="s">
        <v>91</v>
      </c>
      <c r="I42" s="95"/>
    </row>
    <row r="43" spans="1:9" ht="13.5" customHeight="1">
      <c r="A43" s="92" t="s">
        <v>108</v>
      </c>
      <c r="B43" s="96">
        <v>46</v>
      </c>
      <c r="C43" s="100">
        <v>43</v>
      </c>
      <c r="D43" s="100">
        <v>3</v>
      </c>
      <c r="E43" s="100">
        <v>3</v>
      </c>
      <c r="F43" s="100">
        <v>0</v>
      </c>
      <c r="G43" s="100">
        <v>94</v>
      </c>
      <c r="H43" s="100">
        <v>19</v>
      </c>
      <c r="I43" s="95"/>
    </row>
    <row r="44" spans="1:9" ht="13.5" customHeight="1">
      <c r="A44" s="92" t="s">
        <v>107</v>
      </c>
      <c r="B44" s="96">
        <v>1</v>
      </c>
      <c r="C44" s="100">
        <v>1</v>
      </c>
      <c r="D44" s="100">
        <v>0</v>
      </c>
      <c r="E44" s="100">
        <v>0</v>
      </c>
      <c r="F44" s="100">
        <v>0</v>
      </c>
      <c r="G44" s="99" t="s">
        <v>91</v>
      </c>
      <c r="H44" s="99" t="s">
        <v>91</v>
      </c>
      <c r="I44" s="95"/>
    </row>
    <row r="45" spans="1:9" ht="13.5" customHeight="1">
      <c r="A45" s="92" t="s">
        <v>87</v>
      </c>
      <c r="B45" s="96">
        <v>217</v>
      </c>
      <c r="C45" s="97">
        <v>203</v>
      </c>
      <c r="D45" s="97">
        <v>13</v>
      </c>
      <c r="E45" s="100">
        <v>13</v>
      </c>
      <c r="F45" s="100">
        <v>0</v>
      </c>
      <c r="G45" s="101" t="s">
        <v>91</v>
      </c>
      <c r="H45" s="99" t="s">
        <v>91</v>
      </c>
      <c r="I45" s="95"/>
    </row>
    <row r="46" spans="1:9" ht="13.5" customHeight="1">
      <c r="A46" s="102" t="s">
        <v>88</v>
      </c>
      <c r="B46" s="103">
        <v>11635</v>
      </c>
      <c r="C46" s="97">
        <v>11320</v>
      </c>
      <c r="D46" s="97">
        <v>315</v>
      </c>
      <c r="E46" s="97">
        <v>3628</v>
      </c>
      <c r="F46" s="97">
        <v>0</v>
      </c>
      <c r="G46" s="97">
        <v>30185</v>
      </c>
      <c r="H46" s="97">
        <v>86</v>
      </c>
      <c r="I46" s="104" t="s">
        <v>68</v>
      </c>
    </row>
    <row r="47" spans="1:9" ht="13.5" customHeight="1">
      <c r="A47" s="102" t="s">
        <v>102</v>
      </c>
      <c r="B47" s="103">
        <v>107</v>
      </c>
      <c r="C47" s="97">
        <v>107</v>
      </c>
      <c r="D47" s="97">
        <v>0</v>
      </c>
      <c r="E47" s="97">
        <v>0</v>
      </c>
      <c r="F47" s="97">
        <v>0</v>
      </c>
      <c r="G47" s="99" t="s">
        <v>91</v>
      </c>
      <c r="H47" s="99" t="s">
        <v>91</v>
      </c>
      <c r="I47" s="104"/>
    </row>
    <row r="48" spans="1:9" ht="13.5" customHeight="1">
      <c r="A48" s="92" t="s">
        <v>103</v>
      </c>
      <c r="B48" s="96">
        <v>17293</v>
      </c>
      <c r="C48" s="100">
        <v>17046</v>
      </c>
      <c r="D48" s="100">
        <v>247</v>
      </c>
      <c r="E48" s="100">
        <v>247</v>
      </c>
      <c r="F48" s="100">
        <v>4250</v>
      </c>
      <c r="G48" s="99" t="s">
        <v>91</v>
      </c>
      <c r="H48" s="99" t="s">
        <v>91</v>
      </c>
      <c r="I48" s="95"/>
    </row>
    <row r="49" spans="1:9" ht="13.5" customHeight="1">
      <c r="A49" s="92" t="s">
        <v>104</v>
      </c>
      <c r="B49" s="96">
        <v>341</v>
      </c>
      <c r="C49" s="100">
        <v>341</v>
      </c>
      <c r="D49" s="100">
        <v>0</v>
      </c>
      <c r="E49" s="100">
        <v>0</v>
      </c>
      <c r="F49" s="100">
        <v>0</v>
      </c>
      <c r="G49" s="99" t="s">
        <v>91</v>
      </c>
      <c r="H49" s="99" t="s">
        <v>91</v>
      </c>
      <c r="I49" s="95"/>
    </row>
    <row r="50" spans="1:9" ht="13.5" customHeight="1">
      <c r="A50" s="105" t="s">
        <v>89</v>
      </c>
      <c r="B50" s="103">
        <v>3093</v>
      </c>
      <c r="C50" s="97">
        <v>3000</v>
      </c>
      <c r="D50" s="97">
        <v>93</v>
      </c>
      <c r="E50" s="97">
        <v>1</v>
      </c>
      <c r="F50" s="97">
        <v>1830</v>
      </c>
      <c r="G50" s="99" t="s">
        <v>91</v>
      </c>
      <c r="H50" s="99" t="s">
        <v>91</v>
      </c>
      <c r="I50" s="104"/>
    </row>
    <row r="51" spans="1:9" ht="33.75" customHeight="1">
      <c r="A51" s="105" t="s">
        <v>109</v>
      </c>
      <c r="B51" s="103">
        <v>19</v>
      </c>
      <c r="C51" s="97">
        <v>18</v>
      </c>
      <c r="D51" s="97">
        <v>1</v>
      </c>
      <c r="E51" s="97">
        <v>1</v>
      </c>
      <c r="F51" s="97">
        <v>14</v>
      </c>
      <c r="G51" s="99" t="s">
        <v>91</v>
      </c>
      <c r="H51" s="99" t="s">
        <v>91</v>
      </c>
      <c r="I51" s="104"/>
    </row>
    <row r="52" spans="1:9" ht="13.5" customHeight="1">
      <c r="A52" s="102" t="s">
        <v>97</v>
      </c>
      <c r="B52" s="103">
        <v>44</v>
      </c>
      <c r="C52" s="106">
        <v>41</v>
      </c>
      <c r="D52" s="106">
        <v>3</v>
      </c>
      <c r="E52" s="97">
        <v>3</v>
      </c>
      <c r="F52" s="97">
        <v>0</v>
      </c>
      <c r="G52" s="99" t="s">
        <v>91</v>
      </c>
      <c r="H52" s="99" t="s">
        <v>91</v>
      </c>
      <c r="I52" s="104"/>
    </row>
    <row r="53" spans="1:9" ht="13.5" customHeight="1">
      <c r="A53" s="102" t="s">
        <v>98</v>
      </c>
      <c r="B53" s="107">
        <v>61</v>
      </c>
      <c r="C53" s="106">
        <v>61</v>
      </c>
      <c r="D53" s="106">
        <v>0</v>
      </c>
      <c r="E53" s="106">
        <v>0</v>
      </c>
      <c r="F53" s="98">
        <v>0</v>
      </c>
      <c r="G53" s="108" t="s">
        <v>99</v>
      </c>
      <c r="H53" s="108" t="s">
        <v>99</v>
      </c>
      <c r="I53" s="104"/>
    </row>
    <row r="54" spans="1:9" ht="13.5" customHeight="1">
      <c r="A54" s="102" t="s">
        <v>92</v>
      </c>
      <c r="B54" s="107">
        <v>3505</v>
      </c>
      <c r="C54" s="106">
        <v>3505</v>
      </c>
      <c r="D54" s="106">
        <v>0</v>
      </c>
      <c r="E54" s="106">
        <v>0</v>
      </c>
      <c r="F54" s="97">
        <v>0</v>
      </c>
      <c r="G54" s="109" t="s">
        <v>91</v>
      </c>
      <c r="H54" s="109" t="s">
        <v>91</v>
      </c>
      <c r="I54" s="104"/>
    </row>
    <row r="55" spans="1:9" ht="13.5" customHeight="1">
      <c r="A55" s="102" t="s">
        <v>93</v>
      </c>
      <c r="B55" s="107">
        <v>140</v>
      </c>
      <c r="C55" s="106">
        <v>130</v>
      </c>
      <c r="D55" s="106">
        <v>10</v>
      </c>
      <c r="E55" s="106">
        <v>10</v>
      </c>
      <c r="F55" s="97">
        <v>0</v>
      </c>
      <c r="G55" s="109" t="s">
        <v>91</v>
      </c>
      <c r="H55" s="109" t="s">
        <v>91</v>
      </c>
      <c r="I55" s="110"/>
    </row>
    <row r="56" spans="1:9" ht="13.5" customHeight="1">
      <c r="A56" s="111" t="s">
        <v>90</v>
      </c>
      <c r="B56" s="107">
        <v>2544</v>
      </c>
      <c r="C56" s="106">
        <v>2430</v>
      </c>
      <c r="D56" s="106">
        <v>114</v>
      </c>
      <c r="E56" s="106">
        <v>114</v>
      </c>
      <c r="F56" s="98">
        <v>0</v>
      </c>
      <c r="G56" s="99" t="s">
        <v>91</v>
      </c>
      <c r="H56" s="99" t="s">
        <v>91</v>
      </c>
      <c r="I56" s="104"/>
    </row>
    <row r="57" spans="1:9" ht="13.5" customHeight="1">
      <c r="A57" s="112" t="s">
        <v>16</v>
      </c>
      <c r="B57" s="113"/>
      <c r="C57" s="114"/>
      <c r="D57" s="114"/>
      <c r="E57" s="115">
        <f>SUM(E39:E56)</f>
        <v>4162</v>
      </c>
      <c r="F57" s="116"/>
      <c r="G57" s="115">
        <f>G39+G40+G41+G43+G46</f>
        <v>33795</v>
      </c>
      <c r="H57" s="115">
        <f>H39+H40+H41+H43+H46</f>
        <v>1654</v>
      </c>
      <c r="I57" s="117"/>
    </row>
    <row r="58" ht="9.75" customHeight="1">
      <c r="A58" s="2"/>
    </row>
    <row r="59" ht="14.25">
      <c r="A59" s="6" t="s">
        <v>61</v>
      </c>
    </row>
    <row r="60" ht="10.5">
      <c r="J60" s="3" t="s">
        <v>12</v>
      </c>
    </row>
    <row r="61" spans="1:10" ht="13.5" customHeight="1">
      <c r="A61" s="137" t="s">
        <v>17</v>
      </c>
      <c r="B61" s="133" t="s">
        <v>19</v>
      </c>
      <c r="C61" s="135" t="s">
        <v>51</v>
      </c>
      <c r="D61" s="135" t="s">
        <v>20</v>
      </c>
      <c r="E61" s="135" t="s">
        <v>21</v>
      </c>
      <c r="F61" s="135" t="s">
        <v>22</v>
      </c>
      <c r="G61" s="141" t="s">
        <v>23</v>
      </c>
      <c r="H61" s="141" t="s">
        <v>24</v>
      </c>
      <c r="I61" s="141" t="s">
        <v>65</v>
      </c>
      <c r="J61" s="139" t="s">
        <v>8</v>
      </c>
    </row>
    <row r="62" spans="1:10" ht="13.5" customHeight="1" thickBot="1">
      <c r="A62" s="138"/>
      <c r="B62" s="134"/>
      <c r="C62" s="136"/>
      <c r="D62" s="136"/>
      <c r="E62" s="136"/>
      <c r="F62" s="136"/>
      <c r="G62" s="142"/>
      <c r="H62" s="142"/>
      <c r="I62" s="143"/>
      <c r="J62" s="140"/>
    </row>
    <row r="63" spans="1:10" ht="13.5" customHeight="1" thickTop="1">
      <c r="A63" s="36" t="s">
        <v>77</v>
      </c>
      <c r="B63" s="16">
        <v>-2</v>
      </c>
      <c r="C63" s="17">
        <v>88</v>
      </c>
      <c r="D63" s="17">
        <v>5</v>
      </c>
      <c r="E63" s="17">
        <v>0</v>
      </c>
      <c r="F63" s="17">
        <v>0</v>
      </c>
      <c r="G63" s="17">
        <v>744</v>
      </c>
      <c r="H63" s="17">
        <v>0</v>
      </c>
      <c r="I63" s="85" t="s">
        <v>91</v>
      </c>
      <c r="J63" s="18"/>
    </row>
    <row r="64" spans="1:10" ht="13.5" customHeight="1">
      <c r="A64" s="37" t="s">
        <v>78</v>
      </c>
      <c r="B64" s="19">
        <v>-31</v>
      </c>
      <c r="C64" s="20">
        <v>172</v>
      </c>
      <c r="D64" s="20">
        <v>3</v>
      </c>
      <c r="E64" s="20">
        <v>379</v>
      </c>
      <c r="F64" s="20">
        <v>0</v>
      </c>
      <c r="G64" s="20">
        <v>0</v>
      </c>
      <c r="H64" s="20">
        <v>0</v>
      </c>
      <c r="I64" s="84" t="s">
        <v>91</v>
      </c>
      <c r="J64" s="21"/>
    </row>
    <row r="65" spans="1:10" ht="13.5" customHeight="1">
      <c r="A65" s="37" t="s">
        <v>79</v>
      </c>
      <c r="B65" s="19">
        <v>-1</v>
      </c>
      <c r="C65" s="20">
        <v>148</v>
      </c>
      <c r="D65" s="20">
        <v>100</v>
      </c>
      <c r="E65" s="20">
        <v>74</v>
      </c>
      <c r="F65" s="20">
        <v>0</v>
      </c>
      <c r="G65" s="20">
        <v>0</v>
      </c>
      <c r="H65" s="20">
        <v>0</v>
      </c>
      <c r="I65" s="84" t="s">
        <v>91</v>
      </c>
      <c r="J65" s="21"/>
    </row>
    <row r="66" spans="1:10" ht="13.5" customHeight="1">
      <c r="A66" s="38" t="s">
        <v>80</v>
      </c>
      <c r="B66" s="26">
        <v>0</v>
      </c>
      <c r="C66" s="27">
        <v>206</v>
      </c>
      <c r="D66" s="27">
        <v>200</v>
      </c>
      <c r="E66" s="27">
        <v>8</v>
      </c>
      <c r="F66" s="27">
        <v>0</v>
      </c>
      <c r="G66" s="27">
        <v>0</v>
      </c>
      <c r="H66" s="27">
        <v>0</v>
      </c>
      <c r="I66" s="86" t="s">
        <v>91</v>
      </c>
      <c r="J66" s="28"/>
    </row>
    <row r="67" spans="1:10" ht="13.5" customHeight="1">
      <c r="A67" s="41" t="s">
        <v>18</v>
      </c>
      <c r="B67" s="31"/>
      <c r="C67" s="32"/>
      <c r="D67" s="29">
        <f>SUM(D63:D66)</f>
        <v>308</v>
      </c>
      <c r="E67" s="29">
        <f>SUM(E63:E66)</f>
        <v>461</v>
      </c>
      <c r="F67" s="29">
        <v>0</v>
      </c>
      <c r="G67" s="29">
        <v>744</v>
      </c>
      <c r="H67" s="29">
        <v>0</v>
      </c>
      <c r="I67" s="87" t="s">
        <v>91</v>
      </c>
      <c r="J67" s="35"/>
    </row>
    <row r="68" ht="10.5">
      <c r="A68" s="1" t="s">
        <v>59</v>
      </c>
    </row>
    <row r="69" ht="9.75" customHeight="1"/>
    <row r="70" ht="14.25">
      <c r="A70" s="6" t="s">
        <v>43</v>
      </c>
    </row>
    <row r="71" ht="10.5">
      <c r="D71" s="3" t="s">
        <v>12</v>
      </c>
    </row>
    <row r="72" spans="1:4" ht="21.75" thickBot="1">
      <c r="A72" s="42" t="s">
        <v>36</v>
      </c>
      <c r="B72" s="43" t="s">
        <v>41</v>
      </c>
      <c r="C72" s="44" t="s">
        <v>42</v>
      </c>
      <c r="D72" s="45" t="s">
        <v>54</v>
      </c>
    </row>
    <row r="73" spans="1:4" ht="13.5" customHeight="1" thickTop="1">
      <c r="A73" s="46" t="s">
        <v>37</v>
      </c>
      <c r="B73" s="22"/>
      <c r="C73" s="17">
        <v>3617</v>
      </c>
      <c r="D73" s="23"/>
    </row>
    <row r="74" spans="1:4" ht="13.5" customHeight="1">
      <c r="A74" s="47" t="s">
        <v>38</v>
      </c>
      <c r="B74" s="24"/>
      <c r="C74" s="20">
        <v>4598</v>
      </c>
      <c r="D74" s="25"/>
    </row>
    <row r="75" spans="1:4" ht="13.5" customHeight="1">
      <c r="A75" s="48" t="s">
        <v>39</v>
      </c>
      <c r="B75" s="33"/>
      <c r="C75" s="27">
        <v>7910</v>
      </c>
      <c r="D75" s="34"/>
    </row>
    <row r="76" spans="1:4" ht="13.5" customHeight="1">
      <c r="A76" s="49" t="s">
        <v>40</v>
      </c>
      <c r="B76" s="31"/>
      <c r="C76" s="29">
        <f>SUM(C73:C75)</f>
        <v>16125</v>
      </c>
      <c r="D76" s="30"/>
    </row>
    <row r="77" spans="1:4" ht="10.5">
      <c r="A77" s="1" t="s">
        <v>63</v>
      </c>
      <c r="B77" s="50"/>
      <c r="C77" s="50"/>
      <c r="D77" s="50"/>
    </row>
    <row r="78" spans="1:4" ht="9.75" customHeight="1">
      <c r="A78" s="51"/>
      <c r="B78" s="50"/>
      <c r="C78" s="50"/>
      <c r="D78" s="50"/>
    </row>
    <row r="79" ht="14.25">
      <c r="A79" s="6" t="s">
        <v>62</v>
      </c>
    </row>
    <row r="80" ht="10.5" customHeight="1">
      <c r="A80" s="6"/>
    </row>
    <row r="81" spans="1:11" ht="21.75" thickBot="1">
      <c r="A81" s="42" t="s">
        <v>34</v>
      </c>
      <c r="B81" s="43" t="s">
        <v>41</v>
      </c>
      <c r="C81" s="44" t="s">
        <v>42</v>
      </c>
      <c r="D81" s="44" t="s">
        <v>54</v>
      </c>
      <c r="E81" s="52" t="s">
        <v>32</v>
      </c>
      <c r="F81" s="45" t="s">
        <v>33</v>
      </c>
      <c r="G81" s="147" t="s">
        <v>44</v>
      </c>
      <c r="H81" s="148"/>
      <c r="I81" s="43" t="s">
        <v>41</v>
      </c>
      <c r="J81" s="44" t="s">
        <v>42</v>
      </c>
      <c r="K81" s="45" t="s">
        <v>54</v>
      </c>
    </row>
    <row r="82" spans="1:11" ht="13.5" customHeight="1" thickTop="1">
      <c r="A82" s="46" t="s">
        <v>26</v>
      </c>
      <c r="B82" s="70">
        <v>0.0332</v>
      </c>
      <c r="C82" s="73">
        <v>0.0264</v>
      </c>
      <c r="D82" s="89" t="s">
        <v>94</v>
      </c>
      <c r="E82" s="89" t="s">
        <v>95</v>
      </c>
      <c r="F82" s="81" t="s">
        <v>66</v>
      </c>
      <c r="G82" s="153" t="s">
        <v>81</v>
      </c>
      <c r="H82" s="154"/>
      <c r="I82" s="53"/>
      <c r="J82" s="90">
        <v>1.263</v>
      </c>
      <c r="K82" s="54"/>
    </row>
    <row r="83" spans="1:11" ht="13.5" customHeight="1">
      <c r="A83" s="47" t="s">
        <v>27</v>
      </c>
      <c r="B83" s="55"/>
      <c r="C83" s="80">
        <v>0.1886</v>
      </c>
      <c r="D83" s="56"/>
      <c r="E83" s="89" t="s">
        <v>96</v>
      </c>
      <c r="F83" s="82" t="s">
        <v>67</v>
      </c>
      <c r="G83" s="151" t="s">
        <v>82</v>
      </c>
      <c r="H83" s="152"/>
      <c r="I83" s="55"/>
      <c r="J83" s="88">
        <v>0.34</v>
      </c>
      <c r="K83" s="58"/>
    </row>
    <row r="84" spans="1:11" ht="13.5" customHeight="1">
      <c r="A84" s="47" t="s">
        <v>28</v>
      </c>
      <c r="B84" s="74">
        <v>0.101</v>
      </c>
      <c r="C84" s="75">
        <v>0.103</v>
      </c>
      <c r="D84" s="75">
        <v>0.002</v>
      </c>
      <c r="E84" s="71">
        <v>0.25</v>
      </c>
      <c r="F84" s="72">
        <v>0.35</v>
      </c>
      <c r="G84" s="151"/>
      <c r="H84" s="152"/>
      <c r="I84" s="55"/>
      <c r="J84" s="57"/>
      <c r="K84" s="58"/>
    </row>
    <row r="85" spans="1:11" ht="13.5" customHeight="1">
      <c r="A85" s="47" t="s">
        <v>29</v>
      </c>
      <c r="B85" s="59"/>
      <c r="C85" s="88" t="s">
        <v>91</v>
      </c>
      <c r="D85" s="60"/>
      <c r="E85" s="71">
        <v>3.5</v>
      </c>
      <c r="F85" s="61"/>
      <c r="G85" s="151"/>
      <c r="H85" s="152"/>
      <c r="I85" s="55"/>
      <c r="J85" s="57"/>
      <c r="K85" s="58"/>
    </row>
    <row r="86" spans="1:11" ht="13.5" customHeight="1">
      <c r="A86" s="47" t="s">
        <v>30</v>
      </c>
      <c r="B86" s="76">
        <v>0.74</v>
      </c>
      <c r="C86" s="77">
        <v>0.77</v>
      </c>
      <c r="D86" s="77">
        <f>C86-B86</f>
        <v>0.030000000000000027</v>
      </c>
      <c r="E86" s="62"/>
      <c r="F86" s="63"/>
      <c r="G86" s="151"/>
      <c r="H86" s="152"/>
      <c r="I86" s="55"/>
      <c r="J86" s="57"/>
      <c r="K86" s="58"/>
    </row>
    <row r="87" spans="1:11" ht="13.5" customHeight="1">
      <c r="A87" s="64" t="s">
        <v>31</v>
      </c>
      <c r="B87" s="78">
        <v>0.91</v>
      </c>
      <c r="C87" s="79">
        <v>0.913</v>
      </c>
      <c r="D87" s="79">
        <v>0.003</v>
      </c>
      <c r="E87" s="66"/>
      <c r="F87" s="67"/>
      <c r="G87" s="155"/>
      <c r="H87" s="156"/>
      <c r="I87" s="68"/>
      <c r="J87" s="65"/>
      <c r="K87" s="69"/>
    </row>
    <row r="88" ht="10.5">
      <c r="A88" s="1" t="s">
        <v>64</v>
      </c>
    </row>
    <row r="89" spans="1:10" ht="10.5">
      <c r="A89" s="91" t="s">
        <v>101</v>
      </c>
      <c r="B89" s="91"/>
      <c r="C89" s="91"/>
      <c r="D89" s="91"/>
      <c r="E89" s="91"/>
      <c r="F89" s="91"/>
      <c r="G89" s="91"/>
      <c r="H89" s="91"/>
      <c r="I89" s="91"/>
      <c r="J89" s="91"/>
    </row>
    <row r="90" spans="1:10" ht="13.5" customHeight="1">
      <c r="A90" s="91"/>
      <c r="B90" s="91"/>
      <c r="C90" s="91"/>
      <c r="D90" s="91"/>
      <c r="E90" s="91"/>
      <c r="F90" s="91"/>
      <c r="G90" s="91"/>
      <c r="H90" s="91"/>
      <c r="I90" s="91"/>
      <c r="J90" s="91"/>
    </row>
  </sheetData>
  <sheetProtection/>
  <mergeCells count="44">
    <mergeCell ref="G83:H83"/>
    <mergeCell ref="G82:H82"/>
    <mergeCell ref="G87:H87"/>
    <mergeCell ref="G86:H86"/>
    <mergeCell ref="G85:H85"/>
    <mergeCell ref="G84:H84"/>
    <mergeCell ref="B8:B9"/>
    <mergeCell ref="G8:G9"/>
    <mergeCell ref="F8:F9"/>
    <mergeCell ref="G81:H81"/>
    <mergeCell ref="F37:F38"/>
    <mergeCell ref="A31:J31"/>
    <mergeCell ref="A8:A9"/>
    <mergeCell ref="H8:H9"/>
    <mergeCell ref="A21:A22"/>
    <mergeCell ref="B21:B22"/>
    <mergeCell ref="I37:I38"/>
    <mergeCell ref="G37:G38"/>
    <mergeCell ref="D8:D9"/>
    <mergeCell ref="C8:C9"/>
    <mergeCell ref="E8:E9"/>
    <mergeCell ref="C21:C22"/>
    <mergeCell ref="I21:I22"/>
    <mergeCell ref="D21:D22"/>
    <mergeCell ref="E21:E22"/>
    <mergeCell ref="F21:F22"/>
    <mergeCell ref="H21:H22"/>
    <mergeCell ref="D61:D62"/>
    <mergeCell ref="E61:E62"/>
    <mergeCell ref="H61:H62"/>
    <mergeCell ref="G21:G22"/>
    <mergeCell ref="D37:D38"/>
    <mergeCell ref="E37:E38"/>
    <mergeCell ref="H37:H38"/>
    <mergeCell ref="J61:J62"/>
    <mergeCell ref="F61:F62"/>
    <mergeCell ref="G61:G62"/>
    <mergeCell ref="I61:I62"/>
    <mergeCell ref="A37:A38"/>
    <mergeCell ref="B37:B38"/>
    <mergeCell ref="C37:C38"/>
    <mergeCell ref="A61:A62"/>
    <mergeCell ref="B61:B62"/>
    <mergeCell ref="C61:C62"/>
  </mergeCells>
  <dataValidations count="1">
    <dataValidation allowBlank="1" showInputMessage="1" showErrorMessage="1" imeMode="off" sqref="B44:F44"/>
  </dataValidations>
  <printOptions/>
  <pageMargins left="0.4330708661417323" right="0.3937007874015748" top="0.71" bottom="0.3" header="0.45" footer="0.2"/>
  <pageSetup fitToHeight="1" fitToWidth="1" horizontalDpi="300" verticalDpi="300" orientation="portrait" paperSize="9" scale="69"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福岡県</cp:lastModifiedBy>
  <cp:lastPrinted>2009-03-23T01:39:23Z</cp:lastPrinted>
  <dcterms:created xsi:type="dcterms:W3CDTF">1997-01-08T22:48:59Z</dcterms:created>
  <dcterms:modified xsi:type="dcterms:W3CDTF">2009-03-23T01:40:17Z</dcterms:modified>
  <cp:category/>
  <cp:version/>
  <cp:contentType/>
  <cp:contentStatus/>
</cp:coreProperties>
</file>