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65521" windowWidth="7275" windowHeight="8805" activeTab="0"/>
  </bookViews>
  <sheets>
    <sheet name="政令市含" sheetId="1" r:id="rId1"/>
  </sheets>
  <definedNames>
    <definedName name="\A" localSheetId="0">'政令市含'!$GT$8032</definedName>
    <definedName name="\A">#REF!</definedName>
    <definedName name="_xlnm.Print_Area" localSheetId="0">'政令市含'!$A$1:$R$73</definedName>
    <definedName name="Print_Area_MI" localSheetId="0">'政令市含'!$B$2:$N$71</definedName>
    <definedName name="_xlnm.Print_Titles" localSheetId="0">'政令市含'!$1:$6</definedName>
    <definedName name="Print_Titles_MI" localSheetId="0">'政令市含'!$2:$5,'政令市含'!$A:$A</definedName>
  </definedNames>
  <calcPr fullCalcOnLoad="1"/>
</workbook>
</file>

<file path=xl/sharedStrings.xml><?xml version="1.0" encoding="utf-8"?>
<sst xmlns="http://schemas.openxmlformats.org/spreadsheetml/2006/main" count="238" uniqueCount="96">
  <si>
    <t>市町村名</t>
  </si>
  <si>
    <t>歳 入 総 額</t>
  </si>
  <si>
    <t>歳 出 総 額</t>
  </si>
  <si>
    <t>形式収支</t>
  </si>
  <si>
    <t>実質収支</t>
  </si>
  <si>
    <t>単年度収支</t>
  </si>
  <si>
    <t>標準財政規模</t>
  </si>
  <si>
    <t>北九州市</t>
  </si>
  <si>
    <t>福 岡 市</t>
  </si>
  <si>
    <t>大牟田市</t>
  </si>
  <si>
    <t>久留米市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</si>
  <si>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</si>
  <si>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</si>
  <si>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</si>
  <si>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</si>
  <si>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</si>
  <si>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</si>
  <si>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</si>
  <si>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</si>
  <si>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</si>
  <si>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</si>
  <si>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</si>
  <si>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</si>
  <si>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</si>
  <si>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</si>
  <si>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</si>
  <si>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</si>
  <si>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那珂川町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</si>
  <si>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</si>
  <si>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</si>
  <si>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</si>
  <si>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</si>
  <si>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</si>
  <si>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</si>
  <si>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</si>
  <si>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</si>
  <si>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</si>
  <si>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</si>
  <si>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</si>
  <si>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</si>
  <si>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</si>
  <si>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</si>
  <si>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大 木 町</t>
  </si>
  <si>
    <t>広 川 町</t>
  </si>
  <si>
    <t>香 春 町</t>
  </si>
  <si>
    <t>添 田 町</t>
  </si>
  <si>
    <t>糸 田 町</t>
  </si>
  <si>
    <t>川 崎 町</t>
  </si>
  <si>
    <t>大 任 町</t>
  </si>
  <si>
    <t>赤    村</t>
  </si>
  <si>
    <t>吉 富 町</t>
  </si>
  <si>
    <t>古 賀 市</t>
  </si>
  <si>
    <t>地方債現在高</t>
  </si>
  <si>
    <t>２政令市計</t>
  </si>
  <si>
    <t>福 津 市</t>
  </si>
  <si>
    <t>うきは市</t>
  </si>
  <si>
    <t>宮 若 市</t>
  </si>
  <si>
    <t>嘉 麻 市</t>
  </si>
  <si>
    <t>朝 倉 市</t>
  </si>
  <si>
    <t>筑 前 町</t>
  </si>
  <si>
    <t>東 峰 村</t>
  </si>
  <si>
    <t>大刀洗町</t>
  </si>
  <si>
    <t>福 智 町</t>
  </si>
  <si>
    <t>苅 田 町</t>
  </si>
  <si>
    <t>みやこ町</t>
  </si>
  <si>
    <t>上 毛 町</t>
  </si>
  <si>
    <t>築 上 町</t>
  </si>
  <si>
    <t>財政調整基金</t>
  </si>
  <si>
    <t>減債基金</t>
  </si>
  <si>
    <t>その他特定目的基金</t>
  </si>
  <si>
    <t>合計</t>
  </si>
  <si>
    <t>千円</t>
  </si>
  <si>
    <t>％</t>
  </si>
  <si>
    <t>単純平均</t>
  </si>
  <si>
    <t>２６市計</t>
  </si>
  <si>
    <t>みやま市</t>
  </si>
  <si>
    <t>健全化判断比率</t>
  </si>
  <si>
    <t>実質赤字</t>
  </si>
  <si>
    <t>比率</t>
  </si>
  <si>
    <t>連結実質</t>
  </si>
  <si>
    <t>赤字比率</t>
  </si>
  <si>
    <t>将来負担</t>
  </si>
  <si>
    <t>財政力
指　数</t>
  </si>
  <si>
    <t>経常収支
比率</t>
  </si>
  <si>
    <t>実質公債</t>
  </si>
  <si>
    <t>費比率</t>
  </si>
  <si>
    <t>（注）　標準財政規模は臨時財政対策債発行可能額を含む。</t>
  </si>
  <si>
    <t>-</t>
  </si>
  <si>
    <t>(平成22年3月末)</t>
  </si>
  <si>
    <t>積立金現在高(平成22年3月末)</t>
  </si>
  <si>
    <t>糸 島 市</t>
  </si>
  <si>
    <t>３２町村計</t>
  </si>
  <si>
    <t>６０市町村計</t>
  </si>
  <si>
    <t>５８市町村計</t>
  </si>
  <si>
    <t>財政指標（平成２１年度普通会計決算及び健全化判断比率）　（速報値）</t>
  </si>
  <si>
    <t>　　　　本表は速報値であり、精査の結果数値が異動することがある。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</si>
</sst>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);[Red]\(0.000\)"/>
    <numFmt numFmtId="179" formatCode="0_);[Red]\(0\)"/>
    <numFmt numFmtId="180" formatCode="#,##0_);[Red]\(#,##0\)"/>
    <numFmt numFmtId="181" formatCode="#,##0;&quot;△ &quot;#,##0"/>
    <numFmt numFmtId="182" formatCode="#,##0.0;&quot;△ &quot;#,##0.0"/>
    <numFmt numFmtId="183" formatCode="#,##0.00;&quot;△ &quot;#,##0.00"/>
    <numFmt numFmtId="184" formatCode="#,##0.000;&quot;△ &quot;#,##0.000"/>
    <numFmt numFmtId="185" formatCode="#,##0.0000;&quot;△ &quot;#,##0.0000"/>
  </numFmts>
  <fonts count="7">
    <font>
      <sz val="14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2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113">
    <xf numFmtId="37" fontId="0" fillId="0" borderId="0" xfId="0" applyAlignment="1">
      <alignment/>
    </xf>
    <xf numFmtId="181" fontId="0" fillId="0" borderId="1" xfId="0" applyNumberFormat="1" applyBorder="1" applyAlignment="1" applyProtection="1">
      <alignment vertical="center"/>
      <protection/>
    </xf>
    <xf numFmtId="181" fontId="4" fillId="0" borderId="0" xfId="0" applyNumberFormat="1" applyFont="1" applyAlignment="1" applyProtection="1">
      <alignment vertical="center"/>
      <protection/>
    </xf>
    <xf numFmtId="182" fontId="0" fillId="0" borderId="1" xfId="0" applyNumberFormat="1" applyBorder="1" applyAlignment="1" applyProtection="1">
      <alignment vertical="center"/>
      <protection/>
    </xf>
    <xf numFmtId="181" fontId="0" fillId="0" borderId="0" xfId="0" applyNumberFormat="1" applyAlignment="1">
      <alignment vertical="center"/>
    </xf>
    <xf numFmtId="182" fontId="0" fillId="0" borderId="2" xfId="0" applyNumberFormat="1" applyBorder="1" applyAlignment="1" applyProtection="1">
      <alignment horizontal="center" vertical="center"/>
      <protection/>
    </xf>
    <xf numFmtId="184" fontId="0" fillId="0" borderId="2" xfId="0" applyNumberFormat="1" applyBorder="1" applyAlignment="1" applyProtection="1">
      <alignment horizontal="center" vertical="center"/>
      <protection/>
    </xf>
    <xf numFmtId="181" fontId="0" fillId="0" borderId="3" xfId="0" applyNumberFormat="1" applyBorder="1" applyAlignment="1" applyProtection="1">
      <alignment horizontal="center" vertical="center"/>
      <protection/>
    </xf>
    <xf numFmtId="181" fontId="0" fillId="0" borderId="2" xfId="0" applyNumberFormat="1" applyBorder="1" applyAlignment="1" applyProtection="1">
      <alignment vertical="center"/>
      <protection/>
    </xf>
    <xf numFmtId="182" fontId="0" fillId="0" borderId="2" xfId="0" applyNumberFormat="1" applyBorder="1" applyAlignment="1" applyProtection="1">
      <alignment vertical="center"/>
      <protection/>
    </xf>
    <xf numFmtId="181" fontId="0" fillId="0" borderId="4" xfId="0" applyNumberFormat="1" applyBorder="1" applyAlignment="1" applyProtection="1">
      <alignment horizontal="center" vertical="center"/>
      <protection/>
    </xf>
    <xf numFmtId="181" fontId="0" fillId="0" borderId="5" xfId="0" applyNumberFormat="1" applyBorder="1" applyAlignment="1" applyProtection="1">
      <alignment vertical="center"/>
      <protection/>
    </xf>
    <xf numFmtId="181" fontId="0" fillId="0" borderId="6" xfId="0" applyNumberFormat="1" applyBorder="1" applyAlignment="1" applyProtection="1">
      <alignment horizontal="center" vertical="center"/>
      <protection/>
    </xf>
    <xf numFmtId="181" fontId="0" fillId="0" borderId="7" xfId="0" applyNumberFormat="1" applyBorder="1" applyAlignment="1" applyProtection="1">
      <alignment vertical="center"/>
      <protection/>
    </xf>
    <xf numFmtId="182" fontId="0" fillId="0" borderId="8" xfId="0" applyNumberFormat="1" applyBorder="1" applyAlignment="1" applyProtection="1">
      <alignment vertical="center"/>
      <protection/>
    </xf>
    <xf numFmtId="181" fontId="0" fillId="0" borderId="9" xfId="0" applyNumberForma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2" fontId="0" fillId="0" borderId="0" xfId="0" applyNumberFormat="1" applyAlignment="1" applyProtection="1">
      <alignment vertical="center"/>
      <protection/>
    </xf>
    <xf numFmtId="184" fontId="0" fillId="0" borderId="0" xfId="0" applyNumberFormat="1" applyAlignment="1" applyProtection="1">
      <alignment vertical="center"/>
      <protection/>
    </xf>
    <xf numFmtId="181" fontId="0" fillId="0" borderId="10" xfId="0" applyNumberFormat="1" applyBorder="1" applyAlignment="1" applyProtection="1">
      <alignment horizontal="center" vertical="center"/>
      <protection/>
    </xf>
    <xf numFmtId="181" fontId="0" fillId="0" borderId="11" xfId="0" applyNumberFormat="1" applyBorder="1" applyAlignment="1" applyProtection="1">
      <alignment vertical="center"/>
      <protection/>
    </xf>
    <xf numFmtId="181" fontId="0" fillId="0" borderId="12" xfId="0" applyNumberFormat="1" applyBorder="1" applyAlignment="1" applyProtection="1">
      <alignment horizontal="center" vertical="center"/>
      <protection/>
    </xf>
    <xf numFmtId="181" fontId="0" fillId="0" borderId="13" xfId="0" applyNumberFormat="1" applyBorder="1" applyAlignment="1" applyProtection="1">
      <alignment vertical="center"/>
      <protection/>
    </xf>
    <xf numFmtId="181" fontId="0" fillId="0" borderId="14" xfId="0" applyNumberFormat="1" applyBorder="1" applyAlignment="1" applyProtection="1">
      <alignment vertical="center"/>
      <protection/>
    </xf>
    <xf numFmtId="182" fontId="0" fillId="0" borderId="14" xfId="0" applyNumberFormat="1" applyBorder="1" applyAlignment="1" applyProtection="1">
      <alignment vertical="center"/>
      <protection/>
    </xf>
    <xf numFmtId="49" fontId="5" fillId="0" borderId="15" xfId="0" applyNumberFormat="1" applyFont="1" applyBorder="1" applyAlignment="1" applyProtection="1" quotePrefix="1">
      <alignment horizontal="center" vertical="center"/>
      <protection/>
    </xf>
    <xf numFmtId="49" fontId="5" fillId="0" borderId="3" xfId="0" applyNumberFormat="1" applyFont="1" applyBorder="1" applyAlignment="1" applyProtection="1" quotePrefix="1">
      <alignment horizontal="center" vertical="center"/>
      <protection/>
    </xf>
    <xf numFmtId="49" fontId="5" fillId="0" borderId="16" xfId="0" applyNumberFormat="1" applyFont="1" applyBorder="1" applyAlignment="1" applyProtection="1" quotePrefix="1">
      <alignment horizontal="center" vertical="center"/>
      <protection/>
    </xf>
    <xf numFmtId="181" fontId="0" fillId="0" borderId="17" xfId="0" applyNumberFormat="1" applyBorder="1" applyAlignment="1" applyProtection="1">
      <alignment horizontal="center" vertical="center"/>
      <protection/>
    </xf>
    <xf numFmtId="181" fontId="0" fillId="0" borderId="18" xfId="0" applyNumberFormat="1" applyBorder="1" applyAlignment="1" applyProtection="1">
      <alignment vertical="center"/>
      <protection/>
    </xf>
    <xf numFmtId="181" fontId="0" fillId="0" borderId="19" xfId="0" applyNumberFormat="1" applyBorder="1" applyAlignment="1">
      <alignment vertical="center"/>
    </xf>
    <xf numFmtId="183" fontId="0" fillId="0" borderId="2" xfId="0" applyNumberFormat="1" applyBorder="1" applyAlignment="1" applyProtection="1">
      <alignment vertical="center"/>
      <protection/>
    </xf>
    <xf numFmtId="183" fontId="0" fillId="0" borderId="14" xfId="0" applyNumberFormat="1" applyBorder="1" applyAlignment="1" applyProtection="1">
      <alignment vertical="center"/>
      <protection/>
    </xf>
    <xf numFmtId="183" fontId="0" fillId="0" borderId="8" xfId="0" applyNumberFormat="1" applyBorder="1" applyAlignment="1" applyProtection="1">
      <alignment vertical="center"/>
      <protection/>
    </xf>
    <xf numFmtId="181" fontId="0" fillId="0" borderId="20" xfId="0" applyNumberFormat="1" applyBorder="1" applyAlignment="1">
      <alignment vertical="center"/>
    </xf>
    <xf numFmtId="181" fontId="0" fillId="0" borderId="21" xfId="0" applyNumberFormat="1" applyBorder="1" applyAlignment="1" applyProtection="1">
      <alignment vertical="center"/>
      <protection/>
    </xf>
    <xf numFmtId="181" fontId="0" fillId="0" borderId="22" xfId="0" applyNumberFormat="1" applyBorder="1" applyAlignment="1" applyProtection="1">
      <alignment vertical="center"/>
      <protection/>
    </xf>
    <xf numFmtId="181" fontId="0" fillId="0" borderId="23" xfId="0" applyNumberFormat="1" applyBorder="1" applyAlignment="1" applyProtection="1">
      <alignment vertical="center"/>
      <protection/>
    </xf>
    <xf numFmtId="181" fontId="0" fillId="0" borderId="18" xfId="0" applyNumberFormat="1" applyBorder="1" applyAlignment="1">
      <alignment vertical="center"/>
    </xf>
    <xf numFmtId="181" fontId="0" fillId="0" borderId="22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24" xfId="0" applyNumberFormat="1" applyBorder="1" applyAlignment="1">
      <alignment vertical="center"/>
    </xf>
    <xf numFmtId="181" fontId="0" fillId="0" borderId="25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1" fontId="0" fillId="0" borderId="27" xfId="0" applyNumberFormat="1" applyBorder="1" applyAlignment="1" applyProtection="1">
      <alignment vertical="center"/>
      <protection/>
    </xf>
    <xf numFmtId="181" fontId="0" fillId="0" borderId="2" xfId="0" applyNumberFormat="1" applyBorder="1" applyAlignment="1" applyProtection="1" quotePrefix="1">
      <alignment horizontal="center" vertical="center" shrinkToFit="1"/>
      <protection/>
    </xf>
    <xf numFmtId="181" fontId="0" fillId="0" borderId="11" xfId="0" applyNumberFormat="1" applyBorder="1" applyAlignment="1">
      <alignment horizontal="center" vertical="center" shrinkToFit="1"/>
    </xf>
    <xf numFmtId="181" fontId="0" fillId="0" borderId="24" xfId="0" applyNumberFormat="1" applyBorder="1" applyAlignment="1">
      <alignment horizontal="center" vertical="center" shrinkToFit="1"/>
    </xf>
    <xf numFmtId="181" fontId="0" fillId="0" borderId="28" xfId="0" applyNumberFormat="1" applyBorder="1" applyAlignment="1" applyProtection="1">
      <alignment horizontal="right" vertical="center"/>
      <protection/>
    </xf>
    <xf numFmtId="182" fontId="0" fillId="0" borderId="28" xfId="0" applyNumberFormat="1" applyBorder="1" applyAlignment="1" applyProtection="1">
      <alignment horizontal="right" vertical="center"/>
      <protection/>
    </xf>
    <xf numFmtId="184" fontId="0" fillId="0" borderId="28" xfId="0" applyNumberFormat="1" applyBorder="1" applyAlignment="1" applyProtection="1">
      <alignment horizontal="right" vertical="center"/>
      <protection/>
    </xf>
    <xf numFmtId="181" fontId="0" fillId="0" borderId="29" xfId="0" applyNumberFormat="1" applyBorder="1" applyAlignment="1">
      <alignment horizontal="right" vertical="center" shrinkToFit="1"/>
    </xf>
    <xf numFmtId="182" fontId="0" fillId="0" borderId="0" xfId="0" applyNumberFormat="1" applyAlignment="1" applyProtection="1">
      <alignment horizontal="center" vertical="center"/>
      <protection/>
    </xf>
    <xf numFmtId="181" fontId="0" fillId="0" borderId="14" xfId="0" applyNumberFormat="1" applyBorder="1" applyAlignment="1" applyProtection="1">
      <alignment horizontal="center" vertical="center"/>
      <protection/>
    </xf>
    <xf numFmtId="181" fontId="0" fillId="0" borderId="16" xfId="0" applyNumberFormat="1" applyBorder="1" applyAlignment="1" applyProtection="1">
      <alignment horizontal="center" vertical="center"/>
      <protection/>
    </xf>
    <xf numFmtId="181" fontId="0" fillId="0" borderId="8" xfId="0" applyNumberFormat="1" applyBorder="1" applyAlignment="1" applyProtection="1">
      <alignment vertical="center"/>
      <protection/>
    </xf>
    <xf numFmtId="181" fontId="0" fillId="0" borderId="9" xfId="0" applyNumberFormat="1" applyBorder="1" applyAlignment="1">
      <alignment vertical="center"/>
    </xf>
    <xf numFmtId="181" fontId="0" fillId="0" borderId="23" xfId="0" applyNumberFormat="1" applyBorder="1" applyAlignment="1">
      <alignment vertical="center"/>
    </xf>
    <xf numFmtId="182" fontId="0" fillId="2" borderId="2" xfId="0" applyNumberFormat="1" applyFill="1" applyBorder="1" applyAlignment="1" applyProtection="1">
      <alignment horizontal="center" vertical="center"/>
      <protection/>
    </xf>
    <xf numFmtId="184" fontId="0" fillId="2" borderId="0" xfId="0" applyNumberFormat="1" applyFill="1" applyAlignment="1" applyProtection="1">
      <alignment vertical="center"/>
      <protection/>
    </xf>
    <xf numFmtId="181" fontId="0" fillId="0" borderId="18" xfId="0" applyNumberFormat="1" applyBorder="1" applyAlignment="1">
      <alignment horizontal="center" vertical="center" shrinkToFit="1"/>
    </xf>
    <xf numFmtId="181" fontId="0" fillId="0" borderId="22" xfId="0" applyNumberFormat="1" applyBorder="1" applyAlignment="1">
      <alignment horizontal="center" vertical="center" shrinkToFit="1"/>
    </xf>
    <xf numFmtId="181" fontId="0" fillId="2" borderId="0" xfId="0" applyNumberFormat="1" applyFill="1" applyAlignment="1" applyProtection="1">
      <alignment vertical="center"/>
      <protection/>
    </xf>
    <xf numFmtId="182" fontId="0" fillId="2" borderId="0" xfId="0" applyNumberFormat="1" applyFill="1" applyAlignment="1" applyProtection="1">
      <alignment vertical="center"/>
      <protection/>
    </xf>
    <xf numFmtId="182" fontId="0" fillId="0" borderId="18" xfId="0" applyNumberFormat="1" applyBorder="1" applyAlignment="1" applyProtection="1">
      <alignment horizontal="center" vertical="center"/>
      <protection/>
    </xf>
    <xf numFmtId="183" fontId="0" fillId="0" borderId="2" xfId="0" applyNumberFormat="1" applyBorder="1" applyAlignment="1" applyProtection="1">
      <alignment horizontal="right" vertical="center"/>
      <protection/>
    </xf>
    <xf numFmtId="183" fontId="0" fillId="0" borderId="5" xfId="0" applyNumberFormat="1" applyBorder="1" applyAlignment="1" applyProtection="1">
      <alignment horizontal="right" vertical="center"/>
      <protection/>
    </xf>
    <xf numFmtId="183" fontId="0" fillId="0" borderId="7" xfId="0" applyNumberFormat="1" applyBorder="1" applyAlignment="1" applyProtection="1">
      <alignment horizontal="right" vertical="center"/>
      <protection/>
    </xf>
    <xf numFmtId="183" fontId="0" fillId="0" borderId="8" xfId="0" applyNumberFormat="1" applyBorder="1" applyAlignment="1" applyProtection="1">
      <alignment horizontal="right" vertical="center"/>
      <protection/>
    </xf>
    <xf numFmtId="183" fontId="0" fillId="0" borderId="13" xfId="0" applyNumberFormat="1" applyBorder="1" applyAlignment="1" applyProtection="1">
      <alignment horizontal="right" vertical="center"/>
      <protection/>
    </xf>
    <xf numFmtId="181" fontId="0" fillId="2" borderId="0" xfId="0" applyNumberFormat="1" applyFill="1" applyAlignment="1" applyProtection="1" quotePrefix="1">
      <alignment vertical="center"/>
      <protection/>
    </xf>
    <xf numFmtId="183" fontId="0" fillId="0" borderId="2" xfId="0" applyNumberFormat="1" applyFill="1" applyBorder="1" applyAlignment="1" applyProtection="1">
      <alignment vertical="center"/>
      <protection/>
    </xf>
    <xf numFmtId="183" fontId="0" fillId="0" borderId="5" xfId="0" applyNumberFormat="1" applyFill="1" applyBorder="1" applyAlignment="1" applyProtection="1">
      <alignment vertical="center"/>
      <protection/>
    </xf>
    <xf numFmtId="183" fontId="0" fillId="0" borderId="7" xfId="0" applyNumberFormat="1" applyFill="1" applyBorder="1" applyAlignment="1" applyProtection="1">
      <alignment vertical="center"/>
      <protection/>
    </xf>
    <xf numFmtId="183" fontId="0" fillId="0" borderId="8" xfId="0" applyNumberFormat="1" applyFill="1" applyBorder="1" applyAlignment="1" applyProtection="1">
      <alignment vertical="center"/>
      <protection/>
    </xf>
    <xf numFmtId="183" fontId="0" fillId="0" borderId="13" xfId="0" applyNumberFormat="1" applyFill="1" applyBorder="1" applyAlignment="1" applyProtection="1">
      <alignment vertical="center"/>
      <protection/>
    </xf>
    <xf numFmtId="182" fontId="0" fillId="0" borderId="2" xfId="0" applyNumberFormat="1" applyFill="1" applyBorder="1" applyAlignment="1" applyProtection="1">
      <alignment vertical="center"/>
      <protection/>
    </xf>
    <xf numFmtId="182" fontId="0" fillId="0" borderId="5" xfId="0" applyNumberFormat="1" applyFill="1" applyBorder="1" applyAlignment="1" applyProtection="1">
      <alignment vertical="center"/>
      <protection/>
    </xf>
    <xf numFmtId="182" fontId="0" fillId="0" borderId="7" xfId="0" applyNumberFormat="1" applyFill="1" applyBorder="1" applyAlignment="1" applyProtection="1">
      <alignment vertical="center"/>
      <protection/>
    </xf>
    <xf numFmtId="182" fontId="0" fillId="0" borderId="8" xfId="0" applyNumberFormat="1" applyFill="1" applyBorder="1" applyAlignment="1" applyProtection="1">
      <alignment vertical="center"/>
      <protection/>
    </xf>
    <xf numFmtId="182" fontId="0" fillId="0" borderId="11" xfId="0" applyNumberFormat="1" applyFill="1" applyBorder="1" applyAlignment="1" applyProtection="1">
      <alignment vertical="center"/>
      <protection/>
    </xf>
    <xf numFmtId="182" fontId="0" fillId="0" borderId="18" xfId="0" applyNumberFormat="1" applyFill="1" applyBorder="1" applyAlignment="1" applyProtection="1">
      <alignment vertical="center"/>
      <protection/>
    </xf>
    <xf numFmtId="182" fontId="0" fillId="0" borderId="13" xfId="0" applyNumberFormat="1" applyFill="1" applyBorder="1" applyAlignment="1" applyProtection="1">
      <alignment vertical="center"/>
      <protection/>
    </xf>
    <xf numFmtId="183" fontId="0" fillId="0" borderId="2" xfId="0" applyNumberFormat="1" applyFill="1" applyBorder="1" applyAlignment="1" applyProtection="1">
      <alignment horizontal="right" vertical="center"/>
      <protection/>
    </xf>
    <xf numFmtId="182" fontId="0" fillId="0" borderId="2" xfId="0" applyNumberFormat="1" applyFill="1" applyBorder="1" applyAlignment="1" applyProtection="1">
      <alignment horizontal="right" vertical="center"/>
      <protection/>
    </xf>
    <xf numFmtId="182" fontId="0" fillId="0" borderId="5" xfId="0" applyNumberFormat="1" applyFill="1" applyBorder="1" applyAlignment="1" applyProtection="1">
      <alignment horizontal="right" vertical="center"/>
      <protection/>
    </xf>
    <xf numFmtId="182" fontId="0" fillId="0" borderId="7" xfId="0" applyNumberFormat="1" applyFill="1" applyBorder="1" applyAlignment="1" applyProtection="1">
      <alignment horizontal="right" vertical="center"/>
      <protection/>
    </xf>
    <xf numFmtId="182" fontId="0" fillId="0" borderId="8" xfId="0" applyNumberFormat="1" applyFill="1" applyBorder="1" applyAlignment="1" applyProtection="1">
      <alignment horizontal="right" vertical="center"/>
      <protection/>
    </xf>
    <xf numFmtId="182" fontId="0" fillId="0" borderId="11" xfId="0" applyNumberFormat="1" applyFill="1" applyBorder="1" applyAlignment="1" applyProtection="1">
      <alignment horizontal="right" vertical="center"/>
      <protection/>
    </xf>
    <xf numFmtId="182" fontId="0" fillId="0" borderId="18" xfId="0" applyNumberFormat="1" applyFill="1" applyBorder="1" applyAlignment="1" applyProtection="1">
      <alignment horizontal="right" vertical="center"/>
      <protection/>
    </xf>
    <xf numFmtId="182" fontId="0" fillId="0" borderId="13" xfId="0" applyNumberFormat="1" applyFill="1" applyBorder="1" applyAlignment="1" applyProtection="1">
      <alignment horizontal="right" vertical="center"/>
      <protection/>
    </xf>
    <xf numFmtId="181" fontId="0" fillId="0" borderId="1" xfId="0" applyNumberFormat="1" applyBorder="1" applyAlignment="1" quotePrefix="1">
      <alignment horizontal="right" vertical="center"/>
    </xf>
    <xf numFmtId="37" fontId="0" fillId="0" borderId="1" xfId="0" applyBorder="1" applyAlignment="1">
      <alignment horizontal="right" vertical="center"/>
    </xf>
    <xf numFmtId="184" fontId="0" fillId="0" borderId="30" xfId="0" applyNumberFormat="1" applyBorder="1" applyAlignment="1" applyProtection="1">
      <alignment horizontal="center" vertical="center"/>
      <protection/>
    </xf>
    <xf numFmtId="184" fontId="0" fillId="0" borderId="31" xfId="0" applyNumberFormat="1" applyBorder="1" applyAlignment="1" applyProtection="1">
      <alignment horizontal="center" vertical="center"/>
      <protection/>
    </xf>
    <xf numFmtId="184" fontId="0" fillId="0" borderId="32" xfId="0" applyNumberFormat="1" applyBorder="1" applyAlignment="1" applyProtection="1">
      <alignment horizontal="center" vertical="center"/>
      <protection/>
    </xf>
    <xf numFmtId="183" fontId="0" fillId="2" borderId="33" xfId="0" applyNumberFormat="1" applyFill="1" applyBorder="1" applyAlignment="1" applyProtection="1">
      <alignment horizontal="center" vertical="center"/>
      <protection/>
    </xf>
    <xf numFmtId="183" fontId="0" fillId="2" borderId="34" xfId="0" applyNumberFormat="1" applyFill="1" applyBorder="1" applyAlignment="1" applyProtection="1">
      <alignment horizontal="center" vertical="center"/>
      <protection/>
    </xf>
    <xf numFmtId="183" fontId="0" fillId="2" borderId="35" xfId="0" applyNumberFormat="1" applyFill="1" applyBorder="1" applyAlignment="1" applyProtection="1">
      <alignment horizontal="center" vertical="center"/>
      <protection/>
    </xf>
    <xf numFmtId="182" fontId="0" fillId="2" borderId="27" xfId="0" applyNumberFormat="1" applyFill="1" applyBorder="1" applyAlignment="1" applyProtection="1">
      <alignment horizontal="center" vertical="center" wrapText="1"/>
      <protection/>
    </xf>
    <xf numFmtId="182" fontId="0" fillId="2" borderId="18" xfId="0" applyNumberFormat="1" applyFill="1" applyBorder="1" applyAlignment="1" applyProtection="1">
      <alignment horizontal="center" vertical="center" wrapText="1"/>
      <protection/>
    </xf>
    <xf numFmtId="184" fontId="0" fillId="0" borderId="27" xfId="0" applyNumberFormat="1" applyBorder="1" applyAlignment="1" applyProtection="1">
      <alignment horizontal="center" vertical="center" wrapText="1"/>
      <protection/>
    </xf>
    <xf numFmtId="184" fontId="0" fillId="0" borderId="18" xfId="0" applyNumberFormat="1" applyBorder="1" applyAlignment="1" applyProtection="1">
      <alignment horizontal="center" vertical="center" wrapText="1"/>
      <protection/>
    </xf>
    <xf numFmtId="181" fontId="0" fillId="0" borderId="36" xfId="0" applyNumberFormat="1" applyBorder="1" applyAlignment="1" applyProtection="1">
      <alignment horizontal="center" vertical="center"/>
      <protection/>
    </xf>
    <xf numFmtId="181" fontId="0" fillId="0" borderId="17" xfId="0" applyNumberFormat="1" applyBorder="1" applyAlignment="1" applyProtection="1">
      <alignment horizontal="center" vertical="center"/>
      <protection/>
    </xf>
    <xf numFmtId="181" fontId="0" fillId="0" borderId="37" xfId="0" applyNumberFormat="1" applyBorder="1" applyAlignment="1" applyProtection="1">
      <alignment horizontal="center" vertical="center"/>
      <protection/>
    </xf>
    <xf numFmtId="181" fontId="6" fillId="2" borderId="0" xfId="0" applyNumberFormat="1" applyFont="1" applyFill="1" applyAlignment="1" applyProtection="1">
      <alignment horizontal="center" vertical="center"/>
      <protection/>
    </xf>
    <xf numFmtId="37" fontId="6" fillId="2" borderId="0" xfId="0" applyFont="1" applyFill="1" applyAlignment="1">
      <alignment horizontal="center" vertical="center"/>
    </xf>
    <xf numFmtId="181" fontId="0" fillId="0" borderId="14" xfId="0" applyNumberFormat="1" applyBorder="1" applyAlignment="1">
      <alignment horizontal="center" vertical="center"/>
    </xf>
    <xf numFmtId="181" fontId="0" fillId="0" borderId="38" xfId="0" applyNumberFormat="1" applyBorder="1" applyAlignment="1">
      <alignment horizontal="center" vertical="center"/>
    </xf>
    <xf numFmtId="181" fontId="0" fillId="0" borderId="39" xfId="0" applyNumberFormat="1" applyBorder="1" applyAlignment="1">
      <alignment horizontal="center" vertical="center"/>
    </xf>
    <xf numFmtId="181" fontId="0" fillId="0" borderId="27" xfId="0" applyNumberFormat="1" applyBorder="1" applyAlignment="1" applyProtection="1">
      <alignment horizontal="center" vertical="center"/>
      <protection/>
    </xf>
    <xf numFmtId="181" fontId="0" fillId="0" borderId="18" xfId="0" applyNumberForma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71</xdr:row>
      <xdr:rowOff>171450</xdr:rowOff>
    </xdr:from>
    <xdr:to>
      <xdr:col>12</xdr:col>
      <xdr:colOff>1009650</xdr:colOff>
      <xdr:row>71</xdr:row>
      <xdr:rowOff>171450</xdr:rowOff>
    </xdr:to>
    <xdr:sp>
      <xdr:nvSpPr>
        <xdr:cNvPr id="1" name="Line 2"/>
        <xdr:cNvSpPr>
          <a:spLocks/>
        </xdr:cNvSpPr>
      </xdr:nvSpPr>
      <xdr:spPr>
        <a:xfrm flipV="1">
          <a:off x="12153900" y="21812250"/>
          <a:ext cx="554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73"/>
  <sheetViews>
    <sheetView tabSelected="1" defaultGridColor="0" view="pageBreakPreview" zoomScale="60" zoomScaleNormal="87" colorId="22" workbookViewId="0" topLeftCell="A1">
      <pane xSplit="1" ySplit="6" topLeftCell="B5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6" sqref="A76"/>
    </sheetView>
  </sheetViews>
  <sheetFormatPr defaultColWidth="10.66015625" defaultRowHeight="18" customHeight="1"/>
  <cols>
    <col min="1" max="1" width="12.66015625" style="16" customWidth="1"/>
    <col min="2" max="7" width="14.16015625" style="16" customWidth="1"/>
    <col min="8" max="8" width="8.66015625" style="18" customWidth="1"/>
    <col min="9" max="10" width="9.91015625" style="18" bestFit="1" customWidth="1"/>
    <col min="11" max="13" width="9.91015625" style="17" bestFit="1" customWidth="1"/>
    <col min="14" max="14" width="14.16015625" style="16" customWidth="1"/>
    <col min="15" max="18" width="12.66015625" style="4" customWidth="1"/>
    <col min="19" max="16384" width="15.16015625" style="4" customWidth="1"/>
  </cols>
  <sheetData>
    <row r="1" spans="1:18" ht="26.25" customHeight="1">
      <c r="A1" s="106" t="s">
        <v>94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ht="21.75" customHeight="1" thickBot="1">
      <c r="A2" s="2"/>
      <c r="B2" s="2"/>
      <c r="C2" s="1"/>
      <c r="D2" s="1"/>
      <c r="E2" s="1"/>
      <c r="F2" s="1"/>
      <c r="G2" s="1"/>
      <c r="H2" s="1"/>
      <c r="I2" s="1"/>
      <c r="J2" s="1"/>
      <c r="K2" s="3"/>
      <c r="L2" s="3"/>
      <c r="M2" s="3"/>
      <c r="N2" s="1"/>
      <c r="Q2" s="91"/>
      <c r="R2" s="92"/>
    </row>
    <row r="3" spans="1:18" ht="24" customHeight="1">
      <c r="A3" s="103" t="s">
        <v>0</v>
      </c>
      <c r="B3" s="111" t="s">
        <v>1</v>
      </c>
      <c r="C3" s="111" t="s">
        <v>2</v>
      </c>
      <c r="D3" s="111" t="s">
        <v>3</v>
      </c>
      <c r="E3" s="111" t="s">
        <v>4</v>
      </c>
      <c r="F3" s="111" t="s">
        <v>5</v>
      </c>
      <c r="G3" s="111" t="s">
        <v>6</v>
      </c>
      <c r="H3" s="101" t="s">
        <v>82</v>
      </c>
      <c r="I3" s="93" t="s">
        <v>76</v>
      </c>
      <c r="J3" s="94"/>
      <c r="K3" s="94"/>
      <c r="L3" s="95"/>
      <c r="M3" s="99" t="s">
        <v>83</v>
      </c>
      <c r="N3" s="53" t="s">
        <v>52</v>
      </c>
      <c r="O3" s="108" t="s">
        <v>89</v>
      </c>
      <c r="P3" s="109"/>
      <c r="Q3" s="109"/>
      <c r="R3" s="110"/>
    </row>
    <row r="4" spans="1:18" ht="24" customHeight="1">
      <c r="A4" s="104"/>
      <c r="B4" s="112"/>
      <c r="C4" s="112"/>
      <c r="D4" s="112"/>
      <c r="E4" s="112"/>
      <c r="F4" s="112"/>
      <c r="G4" s="112"/>
      <c r="H4" s="102"/>
      <c r="I4" s="6" t="s">
        <v>77</v>
      </c>
      <c r="J4" s="6" t="s">
        <v>79</v>
      </c>
      <c r="K4" s="58" t="s">
        <v>84</v>
      </c>
      <c r="L4" s="58" t="s">
        <v>81</v>
      </c>
      <c r="M4" s="100"/>
      <c r="N4" s="45" t="s">
        <v>88</v>
      </c>
      <c r="O4" s="46" t="s">
        <v>67</v>
      </c>
      <c r="P4" s="46" t="s">
        <v>68</v>
      </c>
      <c r="Q4" s="46" t="s">
        <v>69</v>
      </c>
      <c r="R4" s="47" t="s">
        <v>70</v>
      </c>
    </row>
    <row r="5" spans="1:18" ht="24" customHeight="1">
      <c r="A5" s="104"/>
      <c r="B5" s="112"/>
      <c r="C5" s="112"/>
      <c r="D5" s="112"/>
      <c r="E5" s="112"/>
      <c r="F5" s="112"/>
      <c r="G5" s="112"/>
      <c r="H5" s="102"/>
      <c r="I5" s="6" t="s">
        <v>78</v>
      </c>
      <c r="J5" s="6" t="s">
        <v>80</v>
      </c>
      <c r="K5" s="5" t="s">
        <v>85</v>
      </c>
      <c r="L5" s="64" t="s">
        <v>78</v>
      </c>
      <c r="M5" s="100"/>
      <c r="N5" s="45"/>
      <c r="O5" s="60"/>
      <c r="P5" s="60"/>
      <c r="Q5" s="60"/>
      <c r="R5" s="61"/>
    </row>
    <row r="6" spans="1:18" ht="24" customHeight="1" thickBot="1">
      <c r="A6" s="105"/>
      <c r="B6" s="48" t="s">
        <v>71</v>
      </c>
      <c r="C6" s="48" t="s">
        <v>71</v>
      </c>
      <c r="D6" s="48" t="s">
        <v>71</v>
      </c>
      <c r="E6" s="48" t="s">
        <v>71</v>
      </c>
      <c r="F6" s="48" t="s">
        <v>71</v>
      </c>
      <c r="G6" s="48" t="s">
        <v>71</v>
      </c>
      <c r="H6" s="50"/>
      <c r="I6" s="49" t="s">
        <v>72</v>
      </c>
      <c r="J6" s="49" t="s">
        <v>72</v>
      </c>
      <c r="K6" s="49" t="s">
        <v>72</v>
      </c>
      <c r="L6" s="49" t="s">
        <v>72</v>
      </c>
      <c r="M6" s="49" t="s">
        <v>72</v>
      </c>
      <c r="N6" s="48" t="s">
        <v>71</v>
      </c>
      <c r="O6" s="48" t="s">
        <v>71</v>
      </c>
      <c r="P6" s="48" t="s">
        <v>71</v>
      </c>
      <c r="Q6" s="48" t="s">
        <v>71</v>
      </c>
      <c r="R6" s="51" t="s">
        <v>71</v>
      </c>
    </row>
    <row r="7" spans="1:18" ht="24" customHeight="1" thickTop="1">
      <c r="A7" s="7" t="s">
        <v>7</v>
      </c>
      <c r="B7" s="8">
        <v>538038479</v>
      </c>
      <c r="C7" s="8">
        <v>533022096</v>
      </c>
      <c r="D7" s="8">
        <v>5016383</v>
      </c>
      <c r="E7" s="8">
        <v>1814163</v>
      </c>
      <c r="F7" s="8">
        <v>-614791</v>
      </c>
      <c r="G7" s="8">
        <v>242214850</v>
      </c>
      <c r="H7" s="71">
        <v>0.71</v>
      </c>
      <c r="I7" s="65" t="s">
        <v>87</v>
      </c>
      <c r="J7" s="65" t="s">
        <v>87</v>
      </c>
      <c r="K7" s="84">
        <v>9.9</v>
      </c>
      <c r="L7" s="84">
        <v>173.5</v>
      </c>
      <c r="M7" s="76">
        <v>99.8</v>
      </c>
      <c r="N7" s="8">
        <v>848755926</v>
      </c>
      <c r="O7" s="38">
        <v>10876974</v>
      </c>
      <c r="P7" s="38">
        <v>12377160</v>
      </c>
      <c r="Q7" s="38">
        <v>18313972</v>
      </c>
      <c r="R7" s="39">
        <v>41568106</v>
      </c>
    </row>
    <row r="8" spans="1:18" ht="24" customHeight="1">
      <c r="A8" s="10" t="s">
        <v>8</v>
      </c>
      <c r="B8" s="11">
        <v>757224749</v>
      </c>
      <c r="C8" s="11">
        <v>749012269</v>
      </c>
      <c r="D8" s="11">
        <v>8212480</v>
      </c>
      <c r="E8" s="11">
        <v>4778198</v>
      </c>
      <c r="F8" s="11">
        <v>-16673</v>
      </c>
      <c r="G8" s="11">
        <v>331789710</v>
      </c>
      <c r="H8" s="72">
        <v>0.85</v>
      </c>
      <c r="I8" s="66" t="s">
        <v>87</v>
      </c>
      <c r="J8" s="66" t="s">
        <v>87</v>
      </c>
      <c r="K8" s="85">
        <v>16.8</v>
      </c>
      <c r="L8" s="85">
        <v>237.7</v>
      </c>
      <c r="M8" s="77">
        <v>94</v>
      </c>
      <c r="N8" s="11">
        <v>1286864512</v>
      </c>
      <c r="O8" s="38">
        <v>6794719</v>
      </c>
      <c r="P8" s="38">
        <v>8117361</v>
      </c>
      <c r="Q8" s="38">
        <v>17984712</v>
      </c>
      <c r="R8" s="39">
        <v>32896792</v>
      </c>
    </row>
    <row r="9" spans="1:18" ht="24" customHeight="1">
      <c r="A9" s="7" t="s">
        <v>9</v>
      </c>
      <c r="B9" s="8">
        <v>53023148</v>
      </c>
      <c r="C9" s="8">
        <v>53159547</v>
      </c>
      <c r="D9" s="8">
        <v>-136399</v>
      </c>
      <c r="E9" s="8">
        <v>-382978</v>
      </c>
      <c r="F9" s="8">
        <v>587795</v>
      </c>
      <c r="G9" s="8">
        <v>27630036</v>
      </c>
      <c r="H9" s="71">
        <v>0.54</v>
      </c>
      <c r="I9" s="83">
        <v>1.38</v>
      </c>
      <c r="J9" s="65" t="s">
        <v>87</v>
      </c>
      <c r="K9" s="84">
        <v>14.8</v>
      </c>
      <c r="L9" s="84">
        <v>141.8</v>
      </c>
      <c r="M9" s="76">
        <v>97.1</v>
      </c>
      <c r="N9" s="8">
        <v>49074588</v>
      </c>
      <c r="O9" s="40">
        <v>0</v>
      </c>
      <c r="P9" s="40">
        <v>0</v>
      </c>
      <c r="Q9" s="40">
        <v>715554</v>
      </c>
      <c r="R9" s="41">
        <v>715554</v>
      </c>
    </row>
    <row r="10" spans="1:18" ht="24" customHeight="1">
      <c r="A10" s="7" t="s">
        <v>10</v>
      </c>
      <c r="B10" s="8">
        <v>122781295</v>
      </c>
      <c r="C10" s="8">
        <v>120763678</v>
      </c>
      <c r="D10" s="8">
        <v>2017617</v>
      </c>
      <c r="E10" s="8">
        <v>815866</v>
      </c>
      <c r="F10" s="8">
        <v>11097</v>
      </c>
      <c r="G10" s="8">
        <v>63506951</v>
      </c>
      <c r="H10" s="71">
        <v>0.68</v>
      </c>
      <c r="I10" s="65" t="s">
        <v>87</v>
      </c>
      <c r="J10" s="65" t="s">
        <v>87</v>
      </c>
      <c r="K10" s="84">
        <v>5.1</v>
      </c>
      <c r="L10" s="84">
        <v>50.2</v>
      </c>
      <c r="M10" s="76">
        <v>94.3</v>
      </c>
      <c r="N10" s="8">
        <v>116794959</v>
      </c>
      <c r="O10" s="38">
        <v>1706981</v>
      </c>
      <c r="P10" s="38">
        <v>1276671</v>
      </c>
      <c r="Q10" s="38">
        <v>15832308</v>
      </c>
      <c r="R10" s="39">
        <v>18815960</v>
      </c>
    </row>
    <row r="11" spans="1:18" ht="24" customHeight="1">
      <c r="A11" s="7" t="s">
        <v>11</v>
      </c>
      <c r="B11" s="8">
        <v>24698503</v>
      </c>
      <c r="C11" s="8">
        <v>24358455</v>
      </c>
      <c r="D11" s="8">
        <v>340048</v>
      </c>
      <c r="E11" s="8">
        <v>10282</v>
      </c>
      <c r="F11" s="8">
        <v>1305</v>
      </c>
      <c r="G11" s="8">
        <v>12443572</v>
      </c>
      <c r="H11" s="71">
        <v>0.59</v>
      </c>
      <c r="I11" s="65" t="s">
        <v>87</v>
      </c>
      <c r="J11" s="65" t="s">
        <v>87</v>
      </c>
      <c r="K11" s="84">
        <v>14.6</v>
      </c>
      <c r="L11" s="84">
        <v>107.4</v>
      </c>
      <c r="M11" s="76">
        <v>98.3</v>
      </c>
      <c r="N11" s="8">
        <v>24213106</v>
      </c>
      <c r="O11" s="38">
        <v>2484243</v>
      </c>
      <c r="P11" s="38">
        <v>865</v>
      </c>
      <c r="Q11" s="38">
        <v>1365179</v>
      </c>
      <c r="R11" s="39">
        <v>3850287</v>
      </c>
    </row>
    <row r="12" spans="1:18" ht="24" customHeight="1">
      <c r="A12" s="7" t="s">
        <v>12</v>
      </c>
      <c r="B12" s="8">
        <v>58480832</v>
      </c>
      <c r="C12" s="8">
        <v>56772564</v>
      </c>
      <c r="D12" s="8">
        <v>1708268</v>
      </c>
      <c r="E12" s="8">
        <v>1246647</v>
      </c>
      <c r="F12" s="8">
        <v>382543</v>
      </c>
      <c r="G12" s="8">
        <v>31921563</v>
      </c>
      <c r="H12" s="71">
        <v>0.53</v>
      </c>
      <c r="I12" s="65" t="s">
        <v>87</v>
      </c>
      <c r="J12" s="65" t="s">
        <v>87</v>
      </c>
      <c r="K12" s="84">
        <v>14.5</v>
      </c>
      <c r="L12" s="84">
        <v>52.1</v>
      </c>
      <c r="M12" s="76">
        <v>97.2</v>
      </c>
      <c r="N12" s="8">
        <v>53542408</v>
      </c>
      <c r="O12" s="38">
        <v>3701366</v>
      </c>
      <c r="P12" s="38">
        <v>1475350</v>
      </c>
      <c r="Q12" s="38">
        <v>7537600</v>
      </c>
      <c r="R12" s="39">
        <v>12714316</v>
      </c>
    </row>
    <row r="13" spans="1:18" ht="24" customHeight="1">
      <c r="A13" s="7" t="s">
        <v>13</v>
      </c>
      <c r="B13" s="8">
        <v>26575611</v>
      </c>
      <c r="C13" s="8">
        <v>25939433</v>
      </c>
      <c r="D13" s="8">
        <v>636178</v>
      </c>
      <c r="E13" s="8">
        <v>479558</v>
      </c>
      <c r="F13" s="8">
        <v>113011</v>
      </c>
      <c r="G13" s="8">
        <v>12970290</v>
      </c>
      <c r="H13" s="71">
        <v>0.4</v>
      </c>
      <c r="I13" s="65" t="s">
        <v>87</v>
      </c>
      <c r="J13" s="65" t="s">
        <v>87</v>
      </c>
      <c r="K13" s="84">
        <v>14</v>
      </c>
      <c r="L13" s="84">
        <v>6.9</v>
      </c>
      <c r="M13" s="76">
        <v>96.8</v>
      </c>
      <c r="N13" s="8">
        <v>27233327</v>
      </c>
      <c r="O13" s="38">
        <v>1441274</v>
      </c>
      <c r="P13" s="38">
        <v>629620</v>
      </c>
      <c r="Q13" s="38">
        <v>10165616</v>
      </c>
      <c r="R13" s="39">
        <v>12236510</v>
      </c>
    </row>
    <row r="14" spans="1:18" ht="24" customHeight="1">
      <c r="A14" s="7" t="s">
        <v>14</v>
      </c>
      <c r="B14" s="8">
        <v>29153166</v>
      </c>
      <c r="C14" s="8">
        <v>28067153</v>
      </c>
      <c r="D14" s="8">
        <v>1086013</v>
      </c>
      <c r="E14" s="8">
        <v>897734</v>
      </c>
      <c r="F14" s="8">
        <v>540622</v>
      </c>
      <c r="G14" s="8">
        <v>16514996</v>
      </c>
      <c r="H14" s="71">
        <v>0.48</v>
      </c>
      <c r="I14" s="65" t="s">
        <v>87</v>
      </c>
      <c r="J14" s="65" t="s">
        <v>87</v>
      </c>
      <c r="K14" s="84">
        <v>13.6</v>
      </c>
      <c r="L14" s="84">
        <v>75.7</v>
      </c>
      <c r="M14" s="76">
        <v>90.9</v>
      </c>
      <c r="N14" s="8">
        <v>31986989</v>
      </c>
      <c r="O14" s="38">
        <v>3782337</v>
      </c>
      <c r="P14" s="38">
        <v>990262</v>
      </c>
      <c r="Q14" s="38">
        <v>5693538</v>
      </c>
      <c r="R14" s="39">
        <v>10466137</v>
      </c>
    </row>
    <row r="15" spans="1:18" ht="24" customHeight="1">
      <c r="A15" s="7" t="s">
        <v>15</v>
      </c>
      <c r="B15" s="8">
        <v>38076076</v>
      </c>
      <c r="C15" s="8">
        <v>36502869</v>
      </c>
      <c r="D15" s="8">
        <v>1573207</v>
      </c>
      <c r="E15" s="8">
        <v>1316357</v>
      </c>
      <c r="F15" s="8">
        <v>108142</v>
      </c>
      <c r="G15" s="8">
        <v>21285303</v>
      </c>
      <c r="H15" s="71">
        <v>0.36</v>
      </c>
      <c r="I15" s="65" t="s">
        <v>87</v>
      </c>
      <c r="J15" s="65" t="s">
        <v>87</v>
      </c>
      <c r="K15" s="84">
        <v>12.5</v>
      </c>
      <c r="L15" s="84">
        <v>77.6</v>
      </c>
      <c r="M15" s="76">
        <v>91</v>
      </c>
      <c r="N15" s="8">
        <v>35354510</v>
      </c>
      <c r="O15" s="38">
        <v>6754654</v>
      </c>
      <c r="P15" s="38">
        <v>840070</v>
      </c>
      <c r="Q15" s="38">
        <v>3908586</v>
      </c>
      <c r="R15" s="39">
        <v>11503310</v>
      </c>
    </row>
    <row r="16" spans="1:18" ht="24" customHeight="1">
      <c r="A16" s="7" t="s">
        <v>16</v>
      </c>
      <c r="B16" s="8">
        <v>16873773</v>
      </c>
      <c r="C16" s="8">
        <v>15884653</v>
      </c>
      <c r="D16" s="8">
        <v>989120</v>
      </c>
      <c r="E16" s="8">
        <v>497914</v>
      </c>
      <c r="F16" s="8">
        <v>-222539</v>
      </c>
      <c r="G16" s="8">
        <v>9621783</v>
      </c>
      <c r="H16" s="71">
        <v>0.67</v>
      </c>
      <c r="I16" s="65" t="s">
        <v>87</v>
      </c>
      <c r="J16" s="65" t="s">
        <v>87</v>
      </c>
      <c r="K16" s="84">
        <v>12.5</v>
      </c>
      <c r="L16" s="84">
        <v>83</v>
      </c>
      <c r="M16" s="76">
        <v>90.1</v>
      </c>
      <c r="N16" s="8">
        <v>13552064</v>
      </c>
      <c r="O16" s="38">
        <v>1999496</v>
      </c>
      <c r="P16" s="38">
        <v>161316</v>
      </c>
      <c r="Q16" s="38">
        <v>2238789</v>
      </c>
      <c r="R16" s="39">
        <v>4399601</v>
      </c>
    </row>
    <row r="17" spans="1:18" ht="24" customHeight="1">
      <c r="A17" s="7" t="s">
        <v>17</v>
      </c>
      <c r="B17" s="8">
        <v>13573012</v>
      </c>
      <c r="C17" s="8">
        <v>13369050</v>
      </c>
      <c r="D17" s="8">
        <v>203962</v>
      </c>
      <c r="E17" s="8">
        <v>197769</v>
      </c>
      <c r="F17" s="8">
        <v>116454</v>
      </c>
      <c r="G17" s="8">
        <v>7849900</v>
      </c>
      <c r="H17" s="71">
        <v>0.57</v>
      </c>
      <c r="I17" s="65" t="s">
        <v>87</v>
      </c>
      <c r="J17" s="65" t="s">
        <v>87</v>
      </c>
      <c r="K17" s="84">
        <v>13.5</v>
      </c>
      <c r="L17" s="84">
        <v>137.7</v>
      </c>
      <c r="M17" s="76">
        <v>93.4</v>
      </c>
      <c r="N17" s="8">
        <v>14301777</v>
      </c>
      <c r="O17" s="38">
        <v>515210</v>
      </c>
      <c r="P17" s="38">
        <v>38095</v>
      </c>
      <c r="Q17" s="38">
        <v>134507</v>
      </c>
      <c r="R17" s="39">
        <v>687812</v>
      </c>
    </row>
    <row r="18" spans="1:18" ht="24" customHeight="1">
      <c r="A18" s="7" t="s">
        <v>18</v>
      </c>
      <c r="B18" s="8">
        <v>24556355</v>
      </c>
      <c r="C18" s="8">
        <v>24259457</v>
      </c>
      <c r="D18" s="8">
        <v>296898</v>
      </c>
      <c r="E18" s="8">
        <v>182168</v>
      </c>
      <c r="F18" s="8">
        <v>10894</v>
      </c>
      <c r="G18" s="8">
        <v>12927599</v>
      </c>
      <c r="H18" s="71">
        <v>0.66</v>
      </c>
      <c r="I18" s="65" t="s">
        <v>87</v>
      </c>
      <c r="J18" s="65" t="s">
        <v>87</v>
      </c>
      <c r="K18" s="84">
        <v>10.6</v>
      </c>
      <c r="L18" s="84">
        <v>62.7</v>
      </c>
      <c r="M18" s="76">
        <v>93.2</v>
      </c>
      <c r="N18" s="8">
        <v>15943954</v>
      </c>
      <c r="O18" s="38">
        <v>1912260</v>
      </c>
      <c r="P18" s="38">
        <v>13378</v>
      </c>
      <c r="Q18" s="38">
        <v>4023299</v>
      </c>
      <c r="R18" s="39">
        <v>5948937</v>
      </c>
    </row>
    <row r="19" spans="1:18" ht="24" customHeight="1">
      <c r="A19" s="7" t="s">
        <v>19</v>
      </c>
      <c r="B19" s="8">
        <v>12818805</v>
      </c>
      <c r="C19" s="8">
        <v>12616904</v>
      </c>
      <c r="D19" s="8">
        <v>201901</v>
      </c>
      <c r="E19" s="8">
        <v>109778</v>
      </c>
      <c r="F19" s="8">
        <v>20379</v>
      </c>
      <c r="G19" s="8">
        <v>6820207</v>
      </c>
      <c r="H19" s="71">
        <v>0.52</v>
      </c>
      <c r="I19" s="65" t="s">
        <v>87</v>
      </c>
      <c r="J19" s="65" t="s">
        <v>87</v>
      </c>
      <c r="K19" s="84">
        <v>14.7</v>
      </c>
      <c r="L19" s="84">
        <v>117.3</v>
      </c>
      <c r="M19" s="76">
        <v>94.3</v>
      </c>
      <c r="N19" s="8">
        <v>12349015</v>
      </c>
      <c r="O19" s="38">
        <v>1092528</v>
      </c>
      <c r="P19" s="38">
        <v>416500</v>
      </c>
      <c r="Q19" s="38">
        <v>315382</v>
      </c>
      <c r="R19" s="39">
        <v>1824410</v>
      </c>
    </row>
    <row r="20" spans="1:18" ht="24" customHeight="1">
      <c r="A20" s="7" t="s">
        <v>20</v>
      </c>
      <c r="B20" s="8">
        <v>16721098</v>
      </c>
      <c r="C20" s="8">
        <v>16684214</v>
      </c>
      <c r="D20" s="8">
        <v>36884</v>
      </c>
      <c r="E20" s="8">
        <v>28434</v>
      </c>
      <c r="F20" s="8">
        <v>-9897</v>
      </c>
      <c r="G20" s="8">
        <v>9289423</v>
      </c>
      <c r="H20" s="71">
        <v>0.48</v>
      </c>
      <c r="I20" s="65" t="s">
        <v>87</v>
      </c>
      <c r="J20" s="65" t="s">
        <v>87</v>
      </c>
      <c r="K20" s="84">
        <v>15.8</v>
      </c>
      <c r="L20" s="84">
        <v>143.9</v>
      </c>
      <c r="M20" s="76">
        <v>97.1</v>
      </c>
      <c r="N20" s="8">
        <v>18136002</v>
      </c>
      <c r="O20" s="38">
        <v>1185000</v>
      </c>
      <c r="P20" s="38">
        <v>207000</v>
      </c>
      <c r="Q20" s="38">
        <v>1612729</v>
      </c>
      <c r="R20" s="39">
        <v>3004729</v>
      </c>
    </row>
    <row r="21" spans="1:18" ht="24" customHeight="1">
      <c r="A21" s="7" t="s">
        <v>21</v>
      </c>
      <c r="B21" s="8">
        <v>17765128</v>
      </c>
      <c r="C21" s="8">
        <v>17125834</v>
      </c>
      <c r="D21" s="8">
        <v>639294</v>
      </c>
      <c r="E21" s="8">
        <v>614972</v>
      </c>
      <c r="F21" s="8">
        <v>72004</v>
      </c>
      <c r="G21" s="8">
        <v>10956466</v>
      </c>
      <c r="H21" s="71">
        <v>0.67</v>
      </c>
      <c r="I21" s="65" t="s">
        <v>87</v>
      </c>
      <c r="J21" s="65" t="s">
        <v>87</v>
      </c>
      <c r="K21" s="84">
        <v>16.3</v>
      </c>
      <c r="L21" s="84">
        <v>118</v>
      </c>
      <c r="M21" s="76">
        <v>93</v>
      </c>
      <c r="N21" s="8">
        <v>20033936</v>
      </c>
      <c r="O21" s="38">
        <v>2161901</v>
      </c>
      <c r="P21" s="38">
        <v>4</v>
      </c>
      <c r="Q21" s="38">
        <v>143913</v>
      </c>
      <c r="R21" s="39">
        <v>2305818</v>
      </c>
    </row>
    <row r="22" spans="1:18" ht="24" customHeight="1">
      <c r="A22" s="7" t="s">
        <v>22</v>
      </c>
      <c r="B22" s="8">
        <v>30487417</v>
      </c>
      <c r="C22" s="8">
        <v>29472285</v>
      </c>
      <c r="D22" s="8">
        <v>1015132</v>
      </c>
      <c r="E22" s="8">
        <v>569818</v>
      </c>
      <c r="F22" s="8">
        <v>-13746</v>
      </c>
      <c r="G22" s="8">
        <v>17447559</v>
      </c>
      <c r="H22" s="71">
        <v>0.76</v>
      </c>
      <c r="I22" s="65" t="s">
        <v>87</v>
      </c>
      <c r="J22" s="65" t="s">
        <v>87</v>
      </c>
      <c r="K22" s="84">
        <v>12.7</v>
      </c>
      <c r="L22" s="84">
        <v>51.4</v>
      </c>
      <c r="M22" s="76">
        <v>90.9</v>
      </c>
      <c r="N22" s="8">
        <v>33955425</v>
      </c>
      <c r="O22" s="38">
        <v>1941777</v>
      </c>
      <c r="P22" s="38">
        <v>785954</v>
      </c>
      <c r="Q22" s="38">
        <v>4496886</v>
      </c>
      <c r="R22" s="39">
        <v>7224617</v>
      </c>
    </row>
    <row r="23" spans="1:18" ht="24" customHeight="1">
      <c r="A23" s="7" t="s">
        <v>23</v>
      </c>
      <c r="B23" s="8">
        <v>28611551</v>
      </c>
      <c r="C23" s="8">
        <v>28019251</v>
      </c>
      <c r="D23" s="8">
        <v>592300</v>
      </c>
      <c r="E23" s="8">
        <v>450533</v>
      </c>
      <c r="F23" s="8">
        <v>166377</v>
      </c>
      <c r="G23" s="8">
        <v>17220620</v>
      </c>
      <c r="H23" s="71">
        <v>0.76</v>
      </c>
      <c r="I23" s="65" t="s">
        <v>87</v>
      </c>
      <c r="J23" s="65" t="s">
        <v>87</v>
      </c>
      <c r="K23" s="84">
        <v>12.7</v>
      </c>
      <c r="L23" s="84" t="s">
        <v>87</v>
      </c>
      <c r="M23" s="76">
        <v>97.3</v>
      </c>
      <c r="N23" s="8">
        <v>29213579</v>
      </c>
      <c r="O23" s="38">
        <v>1149085</v>
      </c>
      <c r="P23" s="38">
        <v>0</v>
      </c>
      <c r="Q23" s="38">
        <v>3885004</v>
      </c>
      <c r="R23" s="39">
        <v>5034089</v>
      </c>
    </row>
    <row r="24" spans="1:18" ht="24" customHeight="1">
      <c r="A24" s="7" t="s">
        <v>24</v>
      </c>
      <c r="B24" s="8">
        <v>30805603</v>
      </c>
      <c r="C24" s="8">
        <v>30126523</v>
      </c>
      <c r="D24" s="8">
        <v>679080</v>
      </c>
      <c r="E24" s="8">
        <v>446927</v>
      </c>
      <c r="F24" s="8">
        <v>-11909</v>
      </c>
      <c r="G24" s="8">
        <v>16779329</v>
      </c>
      <c r="H24" s="71">
        <v>0.81</v>
      </c>
      <c r="I24" s="65" t="s">
        <v>87</v>
      </c>
      <c r="J24" s="65" t="s">
        <v>87</v>
      </c>
      <c r="K24" s="84">
        <v>10.7</v>
      </c>
      <c r="L24" s="84" t="s">
        <v>87</v>
      </c>
      <c r="M24" s="76">
        <v>93.6</v>
      </c>
      <c r="N24" s="8">
        <v>27844926</v>
      </c>
      <c r="O24" s="38">
        <v>3944919</v>
      </c>
      <c r="P24" s="38">
        <v>4674116</v>
      </c>
      <c r="Q24" s="38">
        <v>6850208</v>
      </c>
      <c r="R24" s="39">
        <v>15469243</v>
      </c>
    </row>
    <row r="25" spans="1:18" ht="24" customHeight="1">
      <c r="A25" s="7" t="s">
        <v>25</v>
      </c>
      <c r="B25" s="8">
        <v>32817888</v>
      </c>
      <c r="C25" s="8">
        <v>31549688</v>
      </c>
      <c r="D25" s="8">
        <v>1268200</v>
      </c>
      <c r="E25" s="8">
        <v>1041647</v>
      </c>
      <c r="F25" s="8">
        <v>494064</v>
      </c>
      <c r="G25" s="8">
        <v>18976052</v>
      </c>
      <c r="H25" s="71">
        <v>0.63</v>
      </c>
      <c r="I25" s="65" t="s">
        <v>87</v>
      </c>
      <c r="J25" s="65" t="s">
        <v>87</v>
      </c>
      <c r="K25" s="84">
        <v>5.3</v>
      </c>
      <c r="L25" s="84" t="s">
        <v>87</v>
      </c>
      <c r="M25" s="76">
        <v>86.4</v>
      </c>
      <c r="N25" s="8">
        <v>26736183</v>
      </c>
      <c r="O25" s="38">
        <v>7457639</v>
      </c>
      <c r="P25" s="38">
        <v>3251324</v>
      </c>
      <c r="Q25" s="38">
        <v>6763292</v>
      </c>
      <c r="R25" s="39">
        <v>17472255</v>
      </c>
    </row>
    <row r="26" spans="1:18" ht="24" customHeight="1">
      <c r="A26" s="7" t="s">
        <v>26</v>
      </c>
      <c r="B26" s="8">
        <v>21531708</v>
      </c>
      <c r="C26" s="8">
        <v>20495463</v>
      </c>
      <c r="D26" s="8">
        <v>1036245</v>
      </c>
      <c r="E26" s="8">
        <v>896981</v>
      </c>
      <c r="F26" s="8">
        <v>199647</v>
      </c>
      <c r="G26" s="8">
        <v>11790622</v>
      </c>
      <c r="H26" s="71">
        <v>0.72</v>
      </c>
      <c r="I26" s="65" t="s">
        <v>87</v>
      </c>
      <c r="J26" s="65" t="s">
        <v>87</v>
      </c>
      <c r="K26" s="84">
        <v>9.2</v>
      </c>
      <c r="L26" s="84" t="s">
        <v>87</v>
      </c>
      <c r="M26" s="76">
        <v>92.9</v>
      </c>
      <c r="N26" s="8">
        <v>20524598</v>
      </c>
      <c r="O26" s="38">
        <v>1331691</v>
      </c>
      <c r="P26" s="38">
        <v>95628</v>
      </c>
      <c r="Q26" s="38">
        <v>869853</v>
      </c>
      <c r="R26" s="39">
        <v>2297172</v>
      </c>
    </row>
    <row r="27" spans="1:18" ht="24" customHeight="1">
      <c r="A27" s="7" t="s">
        <v>51</v>
      </c>
      <c r="B27" s="8">
        <v>17179781</v>
      </c>
      <c r="C27" s="8">
        <v>16700321</v>
      </c>
      <c r="D27" s="8">
        <v>479460</v>
      </c>
      <c r="E27" s="8">
        <v>321401</v>
      </c>
      <c r="F27" s="8">
        <v>-141202</v>
      </c>
      <c r="G27" s="8">
        <v>10949310</v>
      </c>
      <c r="H27" s="71">
        <v>0.69</v>
      </c>
      <c r="I27" s="65" t="s">
        <v>87</v>
      </c>
      <c r="J27" s="65" t="s">
        <v>87</v>
      </c>
      <c r="K27" s="84">
        <v>8.7</v>
      </c>
      <c r="L27" s="84" t="s">
        <v>87</v>
      </c>
      <c r="M27" s="76">
        <v>91.3</v>
      </c>
      <c r="N27" s="8">
        <v>13739945</v>
      </c>
      <c r="O27" s="38">
        <v>2492631</v>
      </c>
      <c r="P27" s="38">
        <v>135263</v>
      </c>
      <c r="Q27" s="38">
        <v>2122491</v>
      </c>
      <c r="R27" s="39">
        <v>4750385</v>
      </c>
    </row>
    <row r="28" spans="1:18" ht="24" customHeight="1">
      <c r="A28" s="7" t="s">
        <v>54</v>
      </c>
      <c r="B28" s="8">
        <v>21269022</v>
      </c>
      <c r="C28" s="8">
        <v>20733000</v>
      </c>
      <c r="D28" s="8">
        <v>536022</v>
      </c>
      <c r="E28" s="8">
        <v>423796</v>
      </c>
      <c r="F28" s="8">
        <v>31573</v>
      </c>
      <c r="G28" s="8">
        <v>11251177</v>
      </c>
      <c r="H28" s="71">
        <v>0.58</v>
      </c>
      <c r="I28" s="65" t="s">
        <v>87</v>
      </c>
      <c r="J28" s="65" t="s">
        <v>87</v>
      </c>
      <c r="K28" s="84">
        <v>8.2</v>
      </c>
      <c r="L28" s="84">
        <v>27.6</v>
      </c>
      <c r="M28" s="76">
        <v>91.4</v>
      </c>
      <c r="N28" s="8">
        <v>17120918</v>
      </c>
      <c r="O28" s="38">
        <v>4730205</v>
      </c>
      <c r="P28" s="38">
        <v>928147</v>
      </c>
      <c r="Q28" s="38">
        <v>6756723</v>
      </c>
      <c r="R28" s="39">
        <v>12415075</v>
      </c>
    </row>
    <row r="29" spans="1:18" ht="24" customHeight="1">
      <c r="A29" s="7" t="s">
        <v>55</v>
      </c>
      <c r="B29" s="8">
        <v>15211325</v>
      </c>
      <c r="C29" s="8">
        <v>14592166</v>
      </c>
      <c r="D29" s="8">
        <v>619159</v>
      </c>
      <c r="E29" s="8">
        <v>367035</v>
      </c>
      <c r="F29" s="8">
        <v>79707</v>
      </c>
      <c r="G29" s="8">
        <v>8613253</v>
      </c>
      <c r="H29" s="71">
        <v>0.4</v>
      </c>
      <c r="I29" s="65" t="s">
        <v>87</v>
      </c>
      <c r="J29" s="65" t="s">
        <v>87</v>
      </c>
      <c r="K29" s="84">
        <v>10.3</v>
      </c>
      <c r="L29" s="84">
        <v>102.5</v>
      </c>
      <c r="M29" s="76">
        <v>89.1</v>
      </c>
      <c r="N29" s="8">
        <v>15037539</v>
      </c>
      <c r="O29" s="38">
        <v>2162105</v>
      </c>
      <c r="P29" s="38">
        <v>1765726</v>
      </c>
      <c r="Q29" s="38">
        <v>4767710</v>
      </c>
      <c r="R29" s="39">
        <v>8695541</v>
      </c>
    </row>
    <row r="30" spans="1:18" ht="24" customHeight="1">
      <c r="A30" s="7" t="s">
        <v>56</v>
      </c>
      <c r="B30" s="8">
        <v>17534510</v>
      </c>
      <c r="C30" s="8">
        <v>17242070</v>
      </c>
      <c r="D30" s="8">
        <v>292440</v>
      </c>
      <c r="E30" s="8">
        <v>164569</v>
      </c>
      <c r="F30" s="8">
        <v>-564091</v>
      </c>
      <c r="G30" s="8">
        <v>9402826</v>
      </c>
      <c r="H30" s="71">
        <v>0.66</v>
      </c>
      <c r="I30" s="65" t="s">
        <v>87</v>
      </c>
      <c r="J30" s="65" t="s">
        <v>87</v>
      </c>
      <c r="K30" s="84">
        <v>12.7</v>
      </c>
      <c r="L30" s="84">
        <v>29.4</v>
      </c>
      <c r="M30" s="76">
        <v>103.2</v>
      </c>
      <c r="N30" s="8">
        <v>13925076</v>
      </c>
      <c r="O30" s="38">
        <v>1515226</v>
      </c>
      <c r="P30" s="38">
        <v>373309</v>
      </c>
      <c r="Q30" s="38">
        <v>5324105</v>
      </c>
      <c r="R30" s="39">
        <v>7212640</v>
      </c>
    </row>
    <row r="31" spans="1:18" ht="24" customHeight="1">
      <c r="A31" s="7" t="s">
        <v>57</v>
      </c>
      <c r="B31" s="8">
        <v>24852334</v>
      </c>
      <c r="C31" s="8">
        <v>24471713</v>
      </c>
      <c r="D31" s="8">
        <v>380621</v>
      </c>
      <c r="E31" s="8">
        <v>275112</v>
      </c>
      <c r="F31" s="8">
        <v>-152715</v>
      </c>
      <c r="G31" s="8">
        <v>13499722</v>
      </c>
      <c r="H31" s="71">
        <v>0.27</v>
      </c>
      <c r="I31" s="65" t="s">
        <v>87</v>
      </c>
      <c r="J31" s="65" t="s">
        <v>87</v>
      </c>
      <c r="K31" s="84">
        <v>14.3</v>
      </c>
      <c r="L31" s="84">
        <v>34.1</v>
      </c>
      <c r="M31" s="76">
        <v>101.1</v>
      </c>
      <c r="N31" s="8">
        <v>23033793</v>
      </c>
      <c r="O31" s="38">
        <v>2234174</v>
      </c>
      <c r="P31" s="38">
        <v>17462</v>
      </c>
      <c r="Q31" s="38">
        <v>8652418</v>
      </c>
      <c r="R31" s="39">
        <v>10904054</v>
      </c>
    </row>
    <row r="32" spans="1:18" ht="24" customHeight="1">
      <c r="A32" s="7" t="s">
        <v>58</v>
      </c>
      <c r="B32" s="8">
        <v>25219409</v>
      </c>
      <c r="C32" s="8">
        <v>24740667</v>
      </c>
      <c r="D32" s="8">
        <v>478742</v>
      </c>
      <c r="E32" s="8">
        <v>302183</v>
      </c>
      <c r="F32" s="8">
        <v>249221</v>
      </c>
      <c r="G32" s="8">
        <v>14707166</v>
      </c>
      <c r="H32" s="71">
        <v>0.61</v>
      </c>
      <c r="I32" s="65" t="s">
        <v>87</v>
      </c>
      <c r="J32" s="65" t="s">
        <v>87</v>
      </c>
      <c r="K32" s="84">
        <v>13.3</v>
      </c>
      <c r="L32" s="84">
        <v>86.2</v>
      </c>
      <c r="M32" s="76">
        <v>91.3</v>
      </c>
      <c r="N32" s="8">
        <v>23186791</v>
      </c>
      <c r="O32" s="38">
        <v>3186785</v>
      </c>
      <c r="P32" s="38">
        <v>44961</v>
      </c>
      <c r="Q32" s="38">
        <v>5948453</v>
      </c>
      <c r="R32" s="39">
        <v>9180199</v>
      </c>
    </row>
    <row r="33" spans="1:18" ht="24" customHeight="1">
      <c r="A33" s="7" t="s">
        <v>75</v>
      </c>
      <c r="B33" s="8">
        <v>17419168</v>
      </c>
      <c r="C33" s="8">
        <v>16620995</v>
      </c>
      <c r="D33" s="8">
        <v>798173</v>
      </c>
      <c r="E33" s="8">
        <v>428418</v>
      </c>
      <c r="F33" s="8">
        <v>-65679</v>
      </c>
      <c r="G33" s="8">
        <v>10687319</v>
      </c>
      <c r="H33" s="71">
        <v>0.44</v>
      </c>
      <c r="I33" s="65" t="s">
        <v>87</v>
      </c>
      <c r="J33" s="65" t="s">
        <v>87</v>
      </c>
      <c r="K33" s="84">
        <v>12.3</v>
      </c>
      <c r="L33" s="84">
        <v>27.3</v>
      </c>
      <c r="M33" s="76">
        <v>87.7</v>
      </c>
      <c r="N33" s="8">
        <v>15374825</v>
      </c>
      <c r="O33" s="38">
        <v>3596082</v>
      </c>
      <c r="P33" s="38">
        <v>729930</v>
      </c>
      <c r="Q33" s="38">
        <v>2569694</v>
      </c>
      <c r="R33" s="39">
        <v>6895706</v>
      </c>
    </row>
    <row r="34" spans="1:18" ht="24" customHeight="1">
      <c r="A34" s="10" t="s">
        <v>90</v>
      </c>
      <c r="B34" s="11">
        <v>36094559</v>
      </c>
      <c r="C34" s="11">
        <v>34786431</v>
      </c>
      <c r="D34" s="11">
        <v>1308128</v>
      </c>
      <c r="E34" s="11">
        <v>979692</v>
      </c>
      <c r="F34" s="11">
        <v>979692</v>
      </c>
      <c r="G34" s="11">
        <v>20044709</v>
      </c>
      <c r="H34" s="72">
        <v>0.52</v>
      </c>
      <c r="I34" s="66"/>
      <c r="J34" s="66"/>
      <c r="K34" s="85">
        <v>19.2</v>
      </c>
      <c r="L34" s="85">
        <v>128.8</v>
      </c>
      <c r="M34" s="77">
        <v>93.5</v>
      </c>
      <c r="N34" s="11">
        <v>37724121</v>
      </c>
      <c r="O34" s="38">
        <v>3644372</v>
      </c>
      <c r="P34" s="38">
        <v>119904</v>
      </c>
      <c r="Q34" s="38">
        <v>109766</v>
      </c>
      <c r="R34" s="39">
        <v>3874042</v>
      </c>
    </row>
    <row r="35" spans="1:18" ht="24" customHeight="1">
      <c r="A35" s="12" t="s">
        <v>27</v>
      </c>
      <c r="B35" s="13">
        <v>13744508</v>
      </c>
      <c r="C35" s="13">
        <v>13301110</v>
      </c>
      <c r="D35" s="13">
        <v>443398</v>
      </c>
      <c r="E35" s="13">
        <v>313703</v>
      </c>
      <c r="F35" s="13">
        <v>230083</v>
      </c>
      <c r="G35" s="13">
        <v>8470284</v>
      </c>
      <c r="H35" s="73">
        <v>0.72</v>
      </c>
      <c r="I35" s="67" t="s">
        <v>87</v>
      </c>
      <c r="J35" s="67" t="s">
        <v>87</v>
      </c>
      <c r="K35" s="86">
        <v>5.8</v>
      </c>
      <c r="L35" s="86" t="s">
        <v>87</v>
      </c>
      <c r="M35" s="78">
        <v>88.1</v>
      </c>
      <c r="N35" s="13">
        <v>10902320</v>
      </c>
      <c r="O35" s="30">
        <v>2111898</v>
      </c>
      <c r="P35" s="30">
        <v>1703438</v>
      </c>
      <c r="Q35" s="30">
        <v>5781957</v>
      </c>
      <c r="R35" s="34">
        <v>9597293</v>
      </c>
    </row>
    <row r="36" spans="1:18" ht="24" customHeight="1">
      <c r="A36" s="7" t="s">
        <v>28</v>
      </c>
      <c r="B36" s="8">
        <v>10527093</v>
      </c>
      <c r="C36" s="8">
        <v>10107905</v>
      </c>
      <c r="D36" s="8">
        <v>419188</v>
      </c>
      <c r="E36" s="8">
        <v>376405</v>
      </c>
      <c r="F36" s="8">
        <v>78479</v>
      </c>
      <c r="G36" s="8">
        <v>6762660</v>
      </c>
      <c r="H36" s="71">
        <v>0.59</v>
      </c>
      <c r="I36" s="65" t="s">
        <v>87</v>
      </c>
      <c r="J36" s="65" t="s">
        <v>87</v>
      </c>
      <c r="K36" s="84">
        <v>12.6</v>
      </c>
      <c r="L36" s="84">
        <v>92.3</v>
      </c>
      <c r="M36" s="76">
        <v>95.4</v>
      </c>
      <c r="N36" s="8">
        <v>10503712</v>
      </c>
      <c r="O36" s="40">
        <v>247319</v>
      </c>
      <c r="P36" s="40">
        <v>199293</v>
      </c>
      <c r="Q36" s="40">
        <v>906988</v>
      </c>
      <c r="R36" s="41">
        <v>1353600</v>
      </c>
    </row>
    <row r="37" spans="1:18" ht="24" customHeight="1">
      <c r="A37" s="7" t="s">
        <v>29</v>
      </c>
      <c r="B37" s="8">
        <v>9707292</v>
      </c>
      <c r="C37" s="8">
        <v>9436210</v>
      </c>
      <c r="D37" s="8">
        <v>271082</v>
      </c>
      <c r="E37" s="8">
        <v>196658</v>
      </c>
      <c r="F37" s="8">
        <v>48976</v>
      </c>
      <c r="G37" s="8">
        <v>6263202</v>
      </c>
      <c r="H37" s="71">
        <v>0.53</v>
      </c>
      <c r="I37" s="65" t="s">
        <v>87</v>
      </c>
      <c r="J37" s="65" t="s">
        <v>87</v>
      </c>
      <c r="K37" s="84">
        <v>6.1</v>
      </c>
      <c r="L37" s="84">
        <v>55.4</v>
      </c>
      <c r="M37" s="76">
        <v>94.4</v>
      </c>
      <c r="N37" s="8">
        <v>10768822</v>
      </c>
      <c r="O37" s="38">
        <v>516751</v>
      </c>
      <c r="P37" s="38">
        <v>1169721</v>
      </c>
      <c r="Q37" s="38">
        <v>1193009</v>
      </c>
      <c r="R37" s="39">
        <v>2879481</v>
      </c>
    </row>
    <row r="38" spans="1:18" ht="24" customHeight="1">
      <c r="A38" s="7" t="s">
        <v>30</v>
      </c>
      <c r="B38" s="8">
        <v>11070789</v>
      </c>
      <c r="C38" s="8">
        <v>10473287</v>
      </c>
      <c r="D38" s="8">
        <v>597502</v>
      </c>
      <c r="E38" s="8">
        <v>561466</v>
      </c>
      <c r="F38" s="8">
        <v>127510</v>
      </c>
      <c r="G38" s="8">
        <v>7304657</v>
      </c>
      <c r="H38" s="71">
        <v>0.78</v>
      </c>
      <c r="I38" s="65" t="s">
        <v>87</v>
      </c>
      <c r="J38" s="65" t="s">
        <v>87</v>
      </c>
      <c r="K38" s="84">
        <v>9.7</v>
      </c>
      <c r="L38" s="84">
        <v>58.5</v>
      </c>
      <c r="M38" s="76">
        <v>88.2</v>
      </c>
      <c r="N38" s="8">
        <v>8622964</v>
      </c>
      <c r="O38" s="38">
        <v>1316085</v>
      </c>
      <c r="P38" s="38">
        <v>477302</v>
      </c>
      <c r="Q38" s="38">
        <v>1063522</v>
      </c>
      <c r="R38" s="39">
        <v>2856909</v>
      </c>
    </row>
    <row r="39" spans="1:18" ht="24" customHeight="1">
      <c r="A39" s="7" t="s">
        <v>31</v>
      </c>
      <c r="B39" s="8">
        <v>7620867</v>
      </c>
      <c r="C39" s="8">
        <v>7451040</v>
      </c>
      <c r="D39" s="8">
        <v>169827</v>
      </c>
      <c r="E39" s="8">
        <v>160025</v>
      </c>
      <c r="F39" s="8">
        <v>61841</v>
      </c>
      <c r="G39" s="8">
        <v>4941941</v>
      </c>
      <c r="H39" s="71">
        <v>0.59</v>
      </c>
      <c r="I39" s="65" t="s">
        <v>87</v>
      </c>
      <c r="J39" s="65" t="s">
        <v>87</v>
      </c>
      <c r="K39" s="84">
        <v>13.4</v>
      </c>
      <c r="L39" s="84">
        <v>76.3</v>
      </c>
      <c r="M39" s="76">
        <v>88.3</v>
      </c>
      <c r="N39" s="8">
        <v>6143452</v>
      </c>
      <c r="O39" s="38">
        <v>1654590</v>
      </c>
      <c r="P39" s="38">
        <v>280232</v>
      </c>
      <c r="Q39" s="38">
        <v>234113</v>
      </c>
      <c r="R39" s="39">
        <v>2168935</v>
      </c>
    </row>
    <row r="40" spans="1:18" ht="24" customHeight="1">
      <c r="A40" s="7" t="s">
        <v>32</v>
      </c>
      <c r="B40" s="8">
        <v>9138737</v>
      </c>
      <c r="C40" s="8">
        <v>8639178</v>
      </c>
      <c r="D40" s="8">
        <v>499559</v>
      </c>
      <c r="E40" s="8">
        <v>270334</v>
      </c>
      <c r="F40" s="8">
        <v>38248</v>
      </c>
      <c r="G40" s="8">
        <v>4920057</v>
      </c>
      <c r="H40" s="71">
        <v>0.9</v>
      </c>
      <c r="I40" s="65" t="s">
        <v>87</v>
      </c>
      <c r="J40" s="65" t="s">
        <v>87</v>
      </c>
      <c r="K40" s="84">
        <v>17.2</v>
      </c>
      <c r="L40" s="84">
        <v>95.6</v>
      </c>
      <c r="M40" s="76">
        <v>91.3</v>
      </c>
      <c r="N40" s="8">
        <v>7674561</v>
      </c>
      <c r="O40" s="38">
        <v>1935702</v>
      </c>
      <c r="P40" s="38">
        <v>391070</v>
      </c>
      <c r="Q40" s="38">
        <v>7047</v>
      </c>
      <c r="R40" s="39">
        <v>2333819</v>
      </c>
    </row>
    <row r="41" spans="1:18" ht="24" customHeight="1">
      <c r="A41" s="7" t="s">
        <v>33</v>
      </c>
      <c r="B41" s="8">
        <v>4468445</v>
      </c>
      <c r="C41" s="8">
        <v>4185275</v>
      </c>
      <c r="D41" s="8">
        <v>283170</v>
      </c>
      <c r="E41" s="8">
        <v>278186</v>
      </c>
      <c r="F41" s="8">
        <v>156196</v>
      </c>
      <c r="G41" s="8">
        <v>2601207</v>
      </c>
      <c r="H41" s="71">
        <v>0.79</v>
      </c>
      <c r="I41" s="65" t="s">
        <v>87</v>
      </c>
      <c r="J41" s="65" t="s">
        <v>87</v>
      </c>
      <c r="K41" s="84">
        <v>20.3</v>
      </c>
      <c r="L41" s="84">
        <v>166.1</v>
      </c>
      <c r="M41" s="76">
        <v>83.4</v>
      </c>
      <c r="N41" s="8">
        <v>2925194</v>
      </c>
      <c r="O41" s="38">
        <v>960434</v>
      </c>
      <c r="P41" s="38">
        <v>215993</v>
      </c>
      <c r="Q41" s="38">
        <v>195025</v>
      </c>
      <c r="R41" s="39">
        <v>1371452</v>
      </c>
    </row>
    <row r="42" spans="1:18" ht="24" customHeight="1">
      <c r="A42" s="10" t="s">
        <v>34</v>
      </c>
      <c r="B42" s="11">
        <v>11598451</v>
      </c>
      <c r="C42" s="11">
        <v>10943231</v>
      </c>
      <c r="D42" s="11">
        <v>655220</v>
      </c>
      <c r="E42" s="11">
        <v>626998</v>
      </c>
      <c r="F42" s="11">
        <v>154179</v>
      </c>
      <c r="G42" s="11">
        <v>7731787</v>
      </c>
      <c r="H42" s="72">
        <v>0.83</v>
      </c>
      <c r="I42" s="66" t="s">
        <v>87</v>
      </c>
      <c r="J42" s="66" t="s">
        <v>87</v>
      </c>
      <c r="K42" s="85">
        <v>17.4</v>
      </c>
      <c r="L42" s="85">
        <v>121.1</v>
      </c>
      <c r="M42" s="77">
        <v>89</v>
      </c>
      <c r="N42" s="11">
        <v>11461098</v>
      </c>
      <c r="O42" s="42">
        <v>884576</v>
      </c>
      <c r="P42" s="42">
        <v>676283</v>
      </c>
      <c r="Q42" s="42">
        <v>1072837</v>
      </c>
      <c r="R42" s="43">
        <v>2633696</v>
      </c>
    </row>
    <row r="43" spans="1:18" ht="24" customHeight="1">
      <c r="A43" s="7" t="s">
        <v>35</v>
      </c>
      <c r="B43" s="8">
        <v>8827107</v>
      </c>
      <c r="C43" s="8">
        <v>8508038</v>
      </c>
      <c r="D43" s="8">
        <v>319069</v>
      </c>
      <c r="E43" s="8">
        <v>223849</v>
      </c>
      <c r="F43" s="8">
        <v>-406025</v>
      </c>
      <c r="G43" s="8">
        <v>3517252</v>
      </c>
      <c r="H43" s="71">
        <v>0.43</v>
      </c>
      <c r="I43" s="65" t="s">
        <v>87</v>
      </c>
      <c r="J43" s="65" t="s">
        <v>87</v>
      </c>
      <c r="K43" s="84">
        <v>10.4</v>
      </c>
      <c r="L43" s="84">
        <v>9</v>
      </c>
      <c r="M43" s="76">
        <v>96.9</v>
      </c>
      <c r="N43" s="8">
        <v>9163844</v>
      </c>
      <c r="O43" s="38">
        <v>1420884</v>
      </c>
      <c r="P43" s="38">
        <v>91703</v>
      </c>
      <c r="Q43" s="38">
        <v>2784240</v>
      </c>
      <c r="R43" s="39">
        <v>4296827</v>
      </c>
    </row>
    <row r="44" spans="1:18" ht="24" customHeight="1">
      <c r="A44" s="7" t="s">
        <v>36</v>
      </c>
      <c r="B44" s="8">
        <v>8869426</v>
      </c>
      <c r="C44" s="8">
        <v>8533554</v>
      </c>
      <c r="D44" s="8">
        <v>335872</v>
      </c>
      <c r="E44" s="8">
        <v>317716</v>
      </c>
      <c r="F44" s="8">
        <v>84543</v>
      </c>
      <c r="G44" s="8">
        <v>5541283</v>
      </c>
      <c r="H44" s="71">
        <v>0.56</v>
      </c>
      <c r="I44" s="65" t="s">
        <v>87</v>
      </c>
      <c r="J44" s="65" t="s">
        <v>87</v>
      </c>
      <c r="K44" s="84">
        <v>9.8</v>
      </c>
      <c r="L44" s="84">
        <v>3.9</v>
      </c>
      <c r="M44" s="76">
        <v>95.5</v>
      </c>
      <c r="N44" s="8">
        <v>6841540</v>
      </c>
      <c r="O44" s="38">
        <v>1793510</v>
      </c>
      <c r="P44" s="38">
        <v>392726</v>
      </c>
      <c r="Q44" s="38">
        <v>1179271</v>
      </c>
      <c r="R44" s="39">
        <v>3365507</v>
      </c>
    </row>
    <row r="45" spans="1:18" ht="24" customHeight="1">
      <c r="A45" s="7" t="s">
        <v>37</v>
      </c>
      <c r="B45" s="8">
        <v>8890347</v>
      </c>
      <c r="C45" s="8">
        <v>8577896</v>
      </c>
      <c r="D45" s="8">
        <v>312451</v>
      </c>
      <c r="E45" s="8">
        <v>303550</v>
      </c>
      <c r="F45" s="8">
        <v>29282</v>
      </c>
      <c r="G45" s="8">
        <v>5864519</v>
      </c>
      <c r="H45" s="71">
        <v>0.59</v>
      </c>
      <c r="I45" s="65" t="s">
        <v>87</v>
      </c>
      <c r="J45" s="65" t="s">
        <v>87</v>
      </c>
      <c r="K45" s="84">
        <v>6.9</v>
      </c>
      <c r="L45" s="84">
        <v>19.3</v>
      </c>
      <c r="M45" s="76">
        <v>89.8</v>
      </c>
      <c r="N45" s="8">
        <v>5386654</v>
      </c>
      <c r="O45" s="38">
        <v>1942603</v>
      </c>
      <c r="P45" s="38">
        <v>515656</v>
      </c>
      <c r="Q45" s="38">
        <v>2598754</v>
      </c>
      <c r="R45" s="39">
        <v>5057013</v>
      </c>
    </row>
    <row r="46" spans="1:18" ht="24" customHeight="1" thickBot="1">
      <c r="A46" s="54" t="s">
        <v>38</v>
      </c>
      <c r="B46" s="55">
        <v>6134889</v>
      </c>
      <c r="C46" s="55">
        <v>5923180</v>
      </c>
      <c r="D46" s="55">
        <v>211709</v>
      </c>
      <c r="E46" s="55">
        <v>143856</v>
      </c>
      <c r="F46" s="55">
        <v>73378</v>
      </c>
      <c r="G46" s="55">
        <v>3801843</v>
      </c>
      <c r="H46" s="74">
        <v>0.66</v>
      </c>
      <c r="I46" s="68" t="s">
        <v>87</v>
      </c>
      <c r="J46" s="68" t="s">
        <v>87</v>
      </c>
      <c r="K46" s="87">
        <v>11.5</v>
      </c>
      <c r="L46" s="87" t="s">
        <v>87</v>
      </c>
      <c r="M46" s="79">
        <v>97.2</v>
      </c>
      <c r="N46" s="55">
        <v>5683688</v>
      </c>
      <c r="O46" s="56">
        <v>907832</v>
      </c>
      <c r="P46" s="56">
        <v>558376</v>
      </c>
      <c r="Q46" s="56">
        <v>3279696</v>
      </c>
      <c r="R46" s="57">
        <v>4745904</v>
      </c>
    </row>
    <row r="47" spans="1:18" ht="24" customHeight="1">
      <c r="A47" s="7" t="s">
        <v>39</v>
      </c>
      <c r="B47" s="8">
        <v>4775899</v>
      </c>
      <c r="C47" s="8">
        <v>4630651</v>
      </c>
      <c r="D47" s="8">
        <v>145248</v>
      </c>
      <c r="E47" s="8">
        <v>125833</v>
      </c>
      <c r="F47" s="8">
        <v>56989</v>
      </c>
      <c r="G47" s="8">
        <v>2686013</v>
      </c>
      <c r="H47" s="71">
        <v>0.33</v>
      </c>
      <c r="I47" s="65" t="s">
        <v>87</v>
      </c>
      <c r="J47" s="65" t="s">
        <v>87</v>
      </c>
      <c r="K47" s="84">
        <v>17.3</v>
      </c>
      <c r="L47" s="84">
        <v>121.8</v>
      </c>
      <c r="M47" s="76">
        <v>89</v>
      </c>
      <c r="N47" s="8">
        <v>5632026</v>
      </c>
      <c r="O47" s="38">
        <v>309777</v>
      </c>
      <c r="P47" s="38">
        <v>74897</v>
      </c>
      <c r="Q47" s="38">
        <v>798192</v>
      </c>
      <c r="R47" s="39">
        <v>1182866</v>
      </c>
    </row>
    <row r="48" spans="1:18" ht="24" customHeight="1">
      <c r="A48" s="7" t="s">
        <v>40</v>
      </c>
      <c r="B48" s="8">
        <v>6584973</v>
      </c>
      <c r="C48" s="8">
        <v>6505246</v>
      </c>
      <c r="D48" s="8">
        <v>79727</v>
      </c>
      <c r="E48" s="8">
        <v>70036</v>
      </c>
      <c r="F48" s="8">
        <v>-19721</v>
      </c>
      <c r="G48" s="8">
        <v>4320224</v>
      </c>
      <c r="H48" s="71">
        <v>0.48</v>
      </c>
      <c r="I48" s="65" t="s">
        <v>87</v>
      </c>
      <c r="J48" s="65" t="s">
        <v>87</v>
      </c>
      <c r="K48" s="84">
        <v>13.2</v>
      </c>
      <c r="L48" s="84">
        <v>29</v>
      </c>
      <c r="M48" s="76">
        <v>93.4</v>
      </c>
      <c r="N48" s="8">
        <v>6035467</v>
      </c>
      <c r="O48" s="42">
        <v>304255</v>
      </c>
      <c r="P48" s="42">
        <v>256</v>
      </c>
      <c r="Q48" s="42">
        <v>4174882</v>
      </c>
      <c r="R48" s="43">
        <v>4479393</v>
      </c>
    </row>
    <row r="49" spans="1:18" ht="24" customHeight="1">
      <c r="A49" s="12" t="s">
        <v>41</v>
      </c>
      <c r="B49" s="13">
        <v>5452187</v>
      </c>
      <c r="C49" s="13">
        <v>5231189</v>
      </c>
      <c r="D49" s="13">
        <v>220998</v>
      </c>
      <c r="E49" s="13">
        <v>204293</v>
      </c>
      <c r="F49" s="13">
        <v>58198</v>
      </c>
      <c r="G49" s="13">
        <v>3298430</v>
      </c>
      <c r="H49" s="73">
        <v>0.39</v>
      </c>
      <c r="I49" s="67" t="s">
        <v>87</v>
      </c>
      <c r="J49" s="67" t="s">
        <v>87</v>
      </c>
      <c r="K49" s="86">
        <v>10.2</v>
      </c>
      <c r="L49" s="86">
        <v>37</v>
      </c>
      <c r="M49" s="78">
        <v>94.9</v>
      </c>
      <c r="N49" s="13">
        <v>4584501</v>
      </c>
      <c r="O49" s="38">
        <v>235229</v>
      </c>
      <c r="P49" s="38">
        <v>5475</v>
      </c>
      <c r="Q49" s="38">
        <v>1019883</v>
      </c>
      <c r="R49" s="39">
        <v>1260587</v>
      </c>
    </row>
    <row r="50" spans="1:18" ht="24" customHeight="1">
      <c r="A50" s="7" t="s">
        <v>59</v>
      </c>
      <c r="B50" s="8">
        <v>14068047</v>
      </c>
      <c r="C50" s="8">
        <v>13715671</v>
      </c>
      <c r="D50" s="8">
        <v>352376</v>
      </c>
      <c r="E50" s="8">
        <v>289118</v>
      </c>
      <c r="F50" s="8">
        <v>57751</v>
      </c>
      <c r="G50" s="8">
        <v>7407119</v>
      </c>
      <c r="H50" s="71">
        <v>0.51</v>
      </c>
      <c r="I50" s="65" t="s">
        <v>87</v>
      </c>
      <c r="J50" s="65" t="s">
        <v>87</v>
      </c>
      <c r="K50" s="84">
        <v>14.9</v>
      </c>
      <c r="L50" s="84">
        <v>103.3</v>
      </c>
      <c r="M50" s="76">
        <v>90.4</v>
      </c>
      <c r="N50" s="8">
        <v>19031378</v>
      </c>
      <c r="O50" s="40">
        <v>2606016</v>
      </c>
      <c r="P50" s="40">
        <v>149052</v>
      </c>
      <c r="Q50" s="40">
        <v>4436349</v>
      </c>
      <c r="R50" s="41">
        <v>7191417</v>
      </c>
    </row>
    <row r="51" spans="1:18" ht="24" customHeight="1">
      <c r="A51" s="7" t="s">
        <v>60</v>
      </c>
      <c r="B51" s="8">
        <v>3004577</v>
      </c>
      <c r="C51" s="8">
        <v>2807790</v>
      </c>
      <c r="D51" s="8">
        <v>196787</v>
      </c>
      <c r="E51" s="8">
        <v>85530</v>
      </c>
      <c r="F51" s="8">
        <v>17044</v>
      </c>
      <c r="G51" s="8">
        <v>1752602</v>
      </c>
      <c r="H51" s="71">
        <v>0.13</v>
      </c>
      <c r="I51" s="65" t="s">
        <v>87</v>
      </c>
      <c r="J51" s="65" t="s">
        <v>87</v>
      </c>
      <c r="K51" s="84">
        <v>20.2</v>
      </c>
      <c r="L51" s="84">
        <v>21.9</v>
      </c>
      <c r="M51" s="76">
        <v>87.6</v>
      </c>
      <c r="N51" s="8">
        <v>3346960</v>
      </c>
      <c r="O51" s="42">
        <v>580973</v>
      </c>
      <c r="P51" s="42">
        <v>201370</v>
      </c>
      <c r="Q51" s="42">
        <v>1506884</v>
      </c>
      <c r="R51" s="43">
        <v>2289227</v>
      </c>
    </row>
    <row r="52" spans="1:18" ht="24" customHeight="1">
      <c r="A52" s="7" t="s">
        <v>61</v>
      </c>
      <c r="B52" s="8">
        <v>5938632</v>
      </c>
      <c r="C52" s="8">
        <v>5626105</v>
      </c>
      <c r="D52" s="8">
        <v>312527</v>
      </c>
      <c r="E52" s="8">
        <v>243524</v>
      </c>
      <c r="F52" s="8">
        <v>17589</v>
      </c>
      <c r="G52" s="8">
        <v>3732724</v>
      </c>
      <c r="H52" s="71">
        <v>0.45</v>
      </c>
      <c r="I52" s="65" t="s">
        <v>87</v>
      </c>
      <c r="J52" s="65" t="s">
        <v>87</v>
      </c>
      <c r="K52" s="84">
        <v>13.5</v>
      </c>
      <c r="L52" s="84">
        <v>52.8</v>
      </c>
      <c r="M52" s="76">
        <v>80.9</v>
      </c>
      <c r="N52" s="8">
        <v>5234765</v>
      </c>
      <c r="O52" s="30">
        <v>1532293</v>
      </c>
      <c r="P52" s="30">
        <v>558232</v>
      </c>
      <c r="Q52" s="30">
        <v>727475</v>
      </c>
      <c r="R52" s="34">
        <v>2818000</v>
      </c>
    </row>
    <row r="53" spans="1:18" ht="24" customHeight="1">
      <c r="A53" s="12" t="s">
        <v>42</v>
      </c>
      <c r="B53" s="13">
        <v>5479004</v>
      </c>
      <c r="C53" s="13">
        <v>5221701</v>
      </c>
      <c r="D53" s="13">
        <v>257303</v>
      </c>
      <c r="E53" s="13">
        <v>194878</v>
      </c>
      <c r="F53" s="13">
        <v>22446</v>
      </c>
      <c r="G53" s="13">
        <v>3032817</v>
      </c>
      <c r="H53" s="73">
        <v>0.54</v>
      </c>
      <c r="I53" s="67" t="s">
        <v>87</v>
      </c>
      <c r="J53" s="67" t="s">
        <v>87</v>
      </c>
      <c r="K53" s="86">
        <v>9.7</v>
      </c>
      <c r="L53" s="86">
        <v>9.1</v>
      </c>
      <c r="M53" s="78">
        <v>80.4</v>
      </c>
      <c r="N53" s="13">
        <v>3971496</v>
      </c>
      <c r="O53" s="38">
        <v>1400000</v>
      </c>
      <c r="P53" s="38">
        <v>315000</v>
      </c>
      <c r="Q53" s="38">
        <v>1075440</v>
      </c>
      <c r="R53" s="39">
        <v>2790440</v>
      </c>
    </row>
    <row r="54" spans="1:18" ht="24" customHeight="1">
      <c r="A54" s="7" t="s">
        <v>43</v>
      </c>
      <c r="B54" s="8">
        <v>6950015</v>
      </c>
      <c r="C54" s="8">
        <v>6483782</v>
      </c>
      <c r="D54" s="8">
        <v>466233</v>
      </c>
      <c r="E54" s="8">
        <v>364601</v>
      </c>
      <c r="F54" s="8">
        <v>85855</v>
      </c>
      <c r="G54" s="8">
        <v>4273642</v>
      </c>
      <c r="H54" s="71">
        <v>0.59</v>
      </c>
      <c r="I54" s="65" t="s">
        <v>87</v>
      </c>
      <c r="J54" s="65" t="s">
        <v>87</v>
      </c>
      <c r="K54" s="84">
        <v>12.5</v>
      </c>
      <c r="L54" s="84">
        <v>43.9</v>
      </c>
      <c r="M54" s="76">
        <v>87.9</v>
      </c>
      <c r="N54" s="8">
        <v>7245893</v>
      </c>
      <c r="O54" s="38">
        <v>1180640</v>
      </c>
      <c r="P54" s="38">
        <v>1016</v>
      </c>
      <c r="Q54" s="38">
        <v>1017498</v>
      </c>
      <c r="R54" s="39">
        <v>2199154</v>
      </c>
    </row>
    <row r="55" spans="1:18" ht="24" customHeight="1">
      <c r="A55" s="19" t="s">
        <v>44</v>
      </c>
      <c r="B55" s="20">
        <v>5782822</v>
      </c>
      <c r="C55" s="20">
        <v>5397270</v>
      </c>
      <c r="D55" s="20">
        <v>385552</v>
      </c>
      <c r="E55" s="20">
        <v>253496</v>
      </c>
      <c r="F55" s="20">
        <v>-64587</v>
      </c>
      <c r="G55" s="20">
        <v>3088593</v>
      </c>
      <c r="H55" s="75">
        <v>0.36</v>
      </c>
      <c r="I55" s="69" t="s">
        <v>87</v>
      </c>
      <c r="J55" s="69" t="s">
        <v>87</v>
      </c>
      <c r="K55" s="88">
        <v>3.8</v>
      </c>
      <c r="L55" s="88" t="s">
        <v>87</v>
      </c>
      <c r="M55" s="80">
        <v>91.1</v>
      </c>
      <c r="N55" s="20">
        <v>4609859</v>
      </c>
      <c r="O55" s="38">
        <v>886126</v>
      </c>
      <c r="P55" s="38">
        <v>868966</v>
      </c>
      <c r="Q55" s="38">
        <v>1400458</v>
      </c>
      <c r="R55" s="39">
        <v>3155550</v>
      </c>
    </row>
    <row r="56" spans="1:18" ht="24" customHeight="1">
      <c r="A56" s="28" t="s">
        <v>45</v>
      </c>
      <c r="B56" s="29">
        <v>7295682</v>
      </c>
      <c r="C56" s="29">
        <v>7044081</v>
      </c>
      <c r="D56" s="29">
        <v>251601</v>
      </c>
      <c r="E56" s="29">
        <v>218009</v>
      </c>
      <c r="F56" s="29">
        <v>41485</v>
      </c>
      <c r="G56" s="29">
        <v>4001727</v>
      </c>
      <c r="H56" s="71">
        <v>0.22</v>
      </c>
      <c r="I56" s="65" t="s">
        <v>87</v>
      </c>
      <c r="J56" s="65" t="s">
        <v>87</v>
      </c>
      <c r="K56" s="89">
        <v>14.5</v>
      </c>
      <c r="L56" s="89">
        <v>6.5</v>
      </c>
      <c r="M56" s="81">
        <v>96.5</v>
      </c>
      <c r="N56" s="29">
        <v>8716632</v>
      </c>
      <c r="O56" s="38">
        <v>2546727</v>
      </c>
      <c r="P56" s="38">
        <v>163011</v>
      </c>
      <c r="Q56" s="38">
        <v>662760</v>
      </c>
      <c r="R56" s="39">
        <v>3372498</v>
      </c>
    </row>
    <row r="57" spans="1:18" ht="24" customHeight="1">
      <c r="A57" s="7" t="s">
        <v>46</v>
      </c>
      <c r="B57" s="8">
        <v>5076796</v>
      </c>
      <c r="C57" s="8">
        <v>4560042</v>
      </c>
      <c r="D57" s="8">
        <v>516754</v>
      </c>
      <c r="E57" s="8">
        <v>425487</v>
      </c>
      <c r="F57" s="8">
        <v>92931</v>
      </c>
      <c r="G57" s="8">
        <v>2588469</v>
      </c>
      <c r="H57" s="71">
        <v>0.25</v>
      </c>
      <c r="I57" s="65" t="s">
        <v>87</v>
      </c>
      <c r="J57" s="65" t="s">
        <v>87</v>
      </c>
      <c r="K57" s="84">
        <v>10.1</v>
      </c>
      <c r="L57" s="84" t="s">
        <v>87</v>
      </c>
      <c r="M57" s="76">
        <v>96.3</v>
      </c>
      <c r="N57" s="8">
        <v>5065239</v>
      </c>
      <c r="O57" s="38">
        <v>269375</v>
      </c>
      <c r="P57" s="38">
        <v>801116</v>
      </c>
      <c r="Q57" s="38">
        <v>1821993</v>
      </c>
      <c r="R57" s="39">
        <v>2892484</v>
      </c>
    </row>
    <row r="58" spans="1:18" ht="24" customHeight="1">
      <c r="A58" s="7" t="s">
        <v>47</v>
      </c>
      <c r="B58" s="8">
        <v>9644422</v>
      </c>
      <c r="C58" s="8">
        <v>9282528</v>
      </c>
      <c r="D58" s="8">
        <v>361894</v>
      </c>
      <c r="E58" s="8">
        <v>325589</v>
      </c>
      <c r="F58" s="8">
        <v>105082</v>
      </c>
      <c r="G58" s="8">
        <v>5024417</v>
      </c>
      <c r="H58" s="71">
        <v>0.28</v>
      </c>
      <c r="I58" s="65" t="s">
        <v>87</v>
      </c>
      <c r="J58" s="83">
        <v>3.66</v>
      </c>
      <c r="K58" s="84">
        <v>13</v>
      </c>
      <c r="L58" s="84">
        <v>79.5</v>
      </c>
      <c r="M58" s="76">
        <v>96.8</v>
      </c>
      <c r="N58" s="8">
        <v>12285926</v>
      </c>
      <c r="O58" s="38">
        <v>655649</v>
      </c>
      <c r="P58" s="38">
        <v>534360</v>
      </c>
      <c r="Q58" s="38">
        <v>1018296</v>
      </c>
      <c r="R58" s="39">
        <v>2208305</v>
      </c>
    </row>
    <row r="59" spans="1:18" ht="24" customHeight="1">
      <c r="A59" s="7" t="s">
        <v>48</v>
      </c>
      <c r="B59" s="8">
        <v>5708094</v>
      </c>
      <c r="C59" s="8">
        <v>4959849</v>
      </c>
      <c r="D59" s="8">
        <v>748245</v>
      </c>
      <c r="E59" s="8">
        <v>470976</v>
      </c>
      <c r="F59" s="8">
        <v>290985</v>
      </c>
      <c r="G59" s="8">
        <v>2044347</v>
      </c>
      <c r="H59" s="71">
        <v>0.22</v>
      </c>
      <c r="I59" s="65" t="s">
        <v>87</v>
      </c>
      <c r="J59" s="65" t="s">
        <v>87</v>
      </c>
      <c r="K59" s="84">
        <v>9.3</v>
      </c>
      <c r="L59" s="84">
        <v>51.5</v>
      </c>
      <c r="M59" s="76">
        <v>101.1</v>
      </c>
      <c r="N59" s="8">
        <v>8769841</v>
      </c>
      <c r="O59" s="38">
        <v>745113</v>
      </c>
      <c r="P59" s="38">
        <v>449653</v>
      </c>
      <c r="Q59" s="38">
        <v>622903</v>
      </c>
      <c r="R59" s="39">
        <v>1817669</v>
      </c>
    </row>
    <row r="60" spans="1:18" ht="24" customHeight="1">
      <c r="A60" s="7" t="s">
        <v>49</v>
      </c>
      <c r="B60" s="8">
        <v>2452525</v>
      </c>
      <c r="C60" s="8">
        <v>2406188</v>
      </c>
      <c r="D60" s="8">
        <v>46337</v>
      </c>
      <c r="E60" s="8">
        <v>28467</v>
      </c>
      <c r="F60" s="8">
        <v>10745</v>
      </c>
      <c r="G60" s="8">
        <v>1417755</v>
      </c>
      <c r="H60" s="71">
        <v>0.16</v>
      </c>
      <c r="I60" s="65" t="s">
        <v>87</v>
      </c>
      <c r="J60" s="65" t="s">
        <v>87</v>
      </c>
      <c r="K60" s="84">
        <v>0.8</v>
      </c>
      <c r="L60" s="84" t="s">
        <v>87</v>
      </c>
      <c r="M60" s="76">
        <v>85.5</v>
      </c>
      <c r="N60" s="8">
        <v>1709827</v>
      </c>
      <c r="O60" s="38">
        <v>798458</v>
      </c>
      <c r="P60" s="38">
        <v>844818</v>
      </c>
      <c r="Q60" s="38">
        <v>1339374</v>
      </c>
      <c r="R60" s="39">
        <v>2982650</v>
      </c>
    </row>
    <row r="61" spans="1:18" ht="24" customHeight="1">
      <c r="A61" s="10" t="s">
        <v>62</v>
      </c>
      <c r="B61" s="11">
        <v>17445545</v>
      </c>
      <c r="C61" s="11">
        <v>16498210</v>
      </c>
      <c r="D61" s="11">
        <v>947335</v>
      </c>
      <c r="E61" s="11">
        <v>674652</v>
      </c>
      <c r="F61" s="11">
        <v>-38319</v>
      </c>
      <c r="G61" s="11">
        <v>7589818</v>
      </c>
      <c r="H61" s="72">
        <v>0.28</v>
      </c>
      <c r="I61" s="66" t="s">
        <v>87</v>
      </c>
      <c r="J61" s="66" t="s">
        <v>87</v>
      </c>
      <c r="K61" s="85">
        <v>14.7</v>
      </c>
      <c r="L61" s="85" t="s">
        <v>87</v>
      </c>
      <c r="M61" s="77">
        <v>97.4</v>
      </c>
      <c r="N61" s="11">
        <v>22674965</v>
      </c>
      <c r="O61" s="38">
        <v>565108</v>
      </c>
      <c r="P61" s="38">
        <v>2688976</v>
      </c>
      <c r="Q61" s="38">
        <v>9445770</v>
      </c>
      <c r="R61" s="39">
        <v>12699854</v>
      </c>
    </row>
    <row r="62" spans="1:18" ht="24" customHeight="1">
      <c r="A62" s="7" t="s">
        <v>63</v>
      </c>
      <c r="B62" s="8">
        <v>15516652</v>
      </c>
      <c r="C62" s="8">
        <v>12968889</v>
      </c>
      <c r="D62" s="8">
        <v>2547763</v>
      </c>
      <c r="E62" s="8">
        <v>2222426</v>
      </c>
      <c r="F62" s="8">
        <v>-318603</v>
      </c>
      <c r="G62" s="8">
        <v>9278073</v>
      </c>
      <c r="H62" s="71">
        <v>1.49</v>
      </c>
      <c r="I62" s="65" t="s">
        <v>87</v>
      </c>
      <c r="J62" s="65" t="s">
        <v>87</v>
      </c>
      <c r="K62" s="84">
        <v>9.9</v>
      </c>
      <c r="L62" s="84">
        <v>86.7</v>
      </c>
      <c r="M62" s="76">
        <v>85</v>
      </c>
      <c r="N62" s="8">
        <v>13260788</v>
      </c>
      <c r="O62" s="40">
        <v>4010141</v>
      </c>
      <c r="P62" s="40">
        <v>188063</v>
      </c>
      <c r="Q62" s="40">
        <v>648881</v>
      </c>
      <c r="R62" s="41">
        <v>4847085</v>
      </c>
    </row>
    <row r="63" spans="1:18" ht="24" customHeight="1">
      <c r="A63" s="10" t="s">
        <v>64</v>
      </c>
      <c r="B63" s="11">
        <v>12037721</v>
      </c>
      <c r="C63" s="11">
        <v>11121368</v>
      </c>
      <c r="D63" s="11">
        <v>916353</v>
      </c>
      <c r="E63" s="11">
        <v>744083</v>
      </c>
      <c r="F63" s="11">
        <v>298409</v>
      </c>
      <c r="G63" s="11">
        <v>6793075</v>
      </c>
      <c r="H63" s="72">
        <v>0.42</v>
      </c>
      <c r="I63" s="66" t="s">
        <v>87</v>
      </c>
      <c r="J63" s="66" t="s">
        <v>87</v>
      </c>
      <c r="K63" s="85">
        <v>11.9</v>
      </c>
      <c r="L63" s="85">
        <v>50.5</v>
      </c>
      <c r="M63" s="77">
        <v>88.1</v>
      </c>
      <c r="N63" s="11">
        <v>10045607</v>
      </c>
      <c r="O63" s="42">
        <v>1137569</v>
      </c>
      <c r="P63" s="42">
        <v>216344</v>
      </c>
      <c r="Q63" s="42">
        <v>4965450</v>
      </c>
      <c r="R63" s="43">
        <v>6319363</v>
      </c>
    </row>
    <row r="64" spans="1:18" ht="24" customHeight="1">
      <c r="A64" s="21" t="s">
        <v>50</v>
      </c>
      <c r="B64" s="22">
        <v>3092370</v>
      </c>
      <c r="C64" s="22">
        <v>2838850</v>
      </c>
      <c r="D64" s="22">
        <v>253520</v>
      </c>
      <c r="E64" s="22">
        <v>184936</v>
      </c>
      <c r="F64" s="22">
        <v>62535</v>
      </c>
      <c r="G64" s="22">
        <v>1878992</v>
      </c>
      <c r="H64" s="75">
        <v>0.47</v>
      </c>
      <c r="I64" s="69" t="s">
        <v>87</v>
      </c>
      <c r="J64" s="69" t="s">
        <v>87</v>
      </c>
      <c r="K64" s="90">
        <v>7.1</v>
      </c>
      <c r="L64" s="90">
        <v>16.1</v>
      </c>
      <c r="M64" s="82">
        <v>82.2</v>
      </c>
      <c r="N64" s="22">
        <v>1937998</v>
      </c>
      <c r="O64" s="38">
        <v>896403</v>
      </c>
      <c r="P64" s="38">
        <v>247378</v>
      </c>
      <c r="Q64" s="38">
        <v>889582</v>
      </c>
      <c r="R64" s="39">
        <v>2033363</v>
      </c>
    </row>
    <row r="65" spans="1:18" ht="24" customHeight="1">
      <c r="A65" s="7" t="s">
        <v>65</v>
      </c>
      <c r="B65" s="8">
        <v>5524678</v>
      </c>
      <c r="C65" s="8">
        <v>5212505</v>
      </c>
      <c r="D65" s="8">
        <v>312173</v>
      </c>
      <c r="E65" s="8">
        <v>260886</v>
      </c>
      <c r="F65" s="8">
        <v>100366</v>
      </c>
      <c r="G65" s="8">
        <v>3529902</v>
      </c>
      <c r="H65" s="71">
        <v>0.28</v>
      </c>
      <c r="I65" s="65" t="s">
        <v>87</v>
      </c>
      <c r="J65" s="65" t="s">
        <v>87</v>
      </c>
      <c r="K65" s="84">
        <v>14.5</v>
      </c>
      <c r="L65" s="84" t="s">
        <v>87</v>
      </c>
      <c r="M65" s="76">
        <v>86.7</v>
      </c>
      <c r="N65" s="8">
        <v>7187936</v>
      </c>
      <c r="O65" s="38">
        <v>1147602</v>
      </c>
      <c r="P65" s="38">
        <v>1247557</v>
      </c>
      <c r="Q65" s="38">
        <v>2891992</v>
      </c>
      <c r="R65" s="39">
        <v>5287151</v>
      </c>
    </row>
    <row r="66" spans="1:18" ht="24" customHeight="1" thickBot="1">
      <c r="A66" s="7" t="s">
        <v>66</v>
      </c>
      <c r="B66" s="8">
        <v>10689107</v>
      </c>
      <c r="C66" s="8">
        <v>9966512</v>
      </c>
      <c r="D66" s="8">
        <v>722595</v>
      </c>
      <c r="E66" s="8">
        <v>648196</v>
      </c>
      <c r="F66" s="8">
        <v>158835</v>
      </c>
      <c r="G66" s="8">
        <v>6047135</v>
      </c>
      <c r="H66" s="71">
        <v>0.36</v>
      </c>
      <c r="I66" s="65" t="s">
        <v>87</v>
      </c>
      <c r="J66" s="65" t="s">
        <v>87</v>
      </c>
      <c r="K66" s="84">
        <v>17.5</v>
      </c>
      <c r="L66" s="84">
        <v>137.8</v>
      </c>
      <c r="M66" s="76">
        <v>93.7</v>
      </c>
      <c r="N66" s="8">
        <v>11929248</v>
      </c>
      <c r="O66" s="38">
        <v>395546</v>
      </c>
      <c r="P66" s="38">
        <v>503871</v>
      </c>
      <c r="Q66" s="38">
        <v>1861633</v>
      </c>
      <c r="R66" s="39">
        <v>2761050</v>
      </c>
    </row>
    <row r="67" spans="1:18" ht="24" customHeight="1">
      <c r="A67" s="25" t="s">
        <v>53</v>
      </c>
      <c r="B67" s="23">
        <f aca="true" t="shared" si="0" ref="B67:G67">B7+B8</f>
        <v>1295263228</v>
      </c>
      <c r="C67" s="23">
        <f t="shared" si="0"/>
        <v>1282034365</v>
      </c>
      <c r="D67" s="23">
        <f t="shared" si="0"/>
        <v>13228863</v>
      </c>
      <c r="E67" s="23">
        <f t="shared" si="0"/>
        <v>6592361</v>
      </c>
      <c r="F67" s="23">
        <f t="shared" si="0"/>
        <v>-631464</v>
      </c>
      <c r="G67" s="23">
        <f t="shared" si="0"/>
        <v>574004560</v>
      </c>
      <c r="H67" s="32">
        <f>ROUND(AVERAGEA(H7:H8),2)</f>
        <v>0.78</v>
      </c>
      <c r="I67" s="96"/>
      <c r="J67" s="96"/>
      <c r="K67" s="24">
        <f>ROUND(AVERAGEA(K7:K8),1)</f>
        <v>13.4</v>
      </c>
      <c r="L67" s="24">
        <f>ROUND(AVERAGEA(L7:L8),1)</f>
        <v>205.6</v>
      </c>
      <c r="M67" s="24">
        <f>ROUND(AVERAGEA(M7:M8),1)</f>
        <v>96.9</v>
      </c>
      <c r="N67" s="23">
        <f>N7+N8</f>
        <v>2135620438</v>
      </c>
      <c r="O67" s="44">
        <f>O7+O8</f>
        <v>17671693</v>
      </c>
      <c r="P67" s="44">
        <f>P7+P8</f>
        <v>20494521</v>
      </c>
      <c r="Q67" s="44">
        <f>Q7+Q8</f>
        <v>36298684</v>
      </c>
      <c r="R67" s="35">
        <f>R7+R8</f>
        <v>74464898</v>
      </c>
    </row>
    <row r="68" spans="1:18" ht="24" customHeight="1">
      <c r="A68" s="26" t="s">
        <v>74</v>
      </c>
      <c r="B68" s="8">
        <f aca="true" t="shared" si="1" ref="B68:G68">SUM(B9:B34)</f>
        <v>774131077</v>
      </c>
      <c r="C68" s="8">
        <f t="shared" si="1"/>
        <v>755054384</v>
      </c>
      <c r="D68" s="8">
        <f t="shared" si="1"/>
        <v>19076693</v>
      </c>
      <c r="E68" s="8">
        <f t="shared" si="1"/>
        <v>12682613</v>
      </c>
      <c r="F68" s="8">
        <f t="shared" si="1"/>
        <v>2982749</v>
      </c>
      <c r="G68" s="8">
        <f t="shared" si="1"/>
        <v>425107753</v>
      </c>
      <c r="H68" s="31">
        <f>ROUND(AVERAGEA(H9:H34),2)</f>
        <v>0.58</v>
      </c>
      <c r="I68" s="97"/>
      <c r="J68" s="97"/>
      <c r="K68" s="9">
        <f>ROUND(AVERAGEA(K9:K34),1)</f>
        <v>12.4</v>
      </c>
      <c r="L68" s="9">
        <f>ROUND(AVERAGEA(L9:L34),1)</f>
        <v>63.9</v>
      </c>
      <c r="M68" s="9">
        <f>ROUND(AVERAGEA(M9:M34),1)</f>
        <v>93.7</v>
      </c>
      <c r="N68" s="8">
        <f>SUM(N9:N34)</f>
        <v>729934354</v>
      </c>
      <c r="O68" s="29">
        <f>SUM(O9:O34)</f>
        <v>68123941</v>
      </c>
      <c r="P68" s="29">
        <f>SUM(P9:P34)</f>
        <v>18970855</v>
      </c>
      <c r="Q68" s="29">
        <f>SUM(Q9:Q34)</f>
        <v>112803603</v>
      </c>
      <c r="R68" s="36">
        <f>SUM(R9:R34)</f>
        <v>199898399</v>
      </c>
    </row>
    <row r="69" spans="1:18" ht="24" customHeight="1">
      <c r="A69" s="26" t="s">
        <v>91</v>
      </c>
      <c r="B69" s="8">
        <f aca="true" t="shared" si="2" ref="B69:G69">SUM(B35:B66)</f>
        <v>263117699</v>
      </c>
      <c r="C69" s="8">
        <f t="shared" si="2"/>
        <v>248558331</v>
      </c>
      <c r="D69" s="8">
        <f t="shared" si="2"/>
        <v>14559368</v>
      </c>
      <c r="E69" s="8">
        <f t="shared" si="2"/>
        <v>11807762</v>
      </c>
      <c r="F69" s="8">
        <f t="shared" si="2"/>
        <v>1712705</v>
      </c>
      <c r="G69" s="8">
        <f t="shared" si="2"/>
        <v>151506566</v>
      </c>
      <c r="H69" s="31">
        <f>ROUND(AVERAGEA(H35:H66),2)</f>
        <v>0.51</v>
      </c>
      <c r="I69" s="97"/>
      <c r="J69" s="97"/>
      <c r="K69" s="9">
        <f>ROUND(AVERAGEA(K35:K66),1)</f>
        <v>11.9</v>
      </c>
      <c r="L69" s="9">
        <f>ROUND(AVERAGEA(L35:L66),1)</f>
        <v>48.3</v>
      </c>
      <c r="M69" s="9">
        <f>ROUND(AVERAGEA(M35:M66),1)</f>
        <v>90.7</v>
      </c>
      <c r="N69" s="8">
        <f>SUM(N35:N66)</f>
        <v>259354201</v>
      </c>
      <c r="O69" s="29">
        <f>SUM(O35:O66)</f>
        <v>37895184</v>
      </c>
      <c r="P69" s="29">
        <f>SUM(P35:P66)</f>
        <v>16731204</v>
      </c>
      <c r="Q69" s="29">
        <f>SUM(Q35:Q66)</f>
        <v>62622154</v>
      </c>
      <c r="R69" s="36">
        <f>SUM(R35:R66)</f>
        <v>117248542</v>
      </c>
    </row>
    <row r="70" spans="1:18" ht="24" customHeight="1">
      <c r="A70" s="26" t="s">
        <v>92</v>
      </c>
      <c r="B70" s="8">
        <f aca="true" t="shared" si="3" ref="B70:G70">SUM(B67:B69)</f>
        <v>2332512004</v>
      </c>
      <c r="C70" s="8">
        <f t="shared" si="3"/>
        <v>2285647080</v>
      </c>
      <c r="D70" s="8">
        <f t="shared" si="3"/>
        <v>46864924</v>
      </c>
      <c r="E70" s="8">
        <f t="shared" si="3"/>
        <v>31082736</v>
      </c>
      <c r="F70" s="8">
        <f t="shared" si="3"/>
        <v>4063990</v>
      </c>
      <c r="G70" s="8">
        <f t="shared" si="3"/>
        <v>1150618879</v>
      </c>
      <c r="H70" s="31">
        <f>ROUND(AVERAGEA(H7:H66),2)</f>
        <v>0.55</v>
      </c>
      <c r="I70" s="97"/>
      <c r="J70" s="97"/>
      <c r="K70" s="9">
        <f>ROUND(AVERAGEA(K7:K66),1)</f>
        <v>12.1</v>
      </c>
      <c r="L70" s="9">
        <f>ROUND(AVERAGEA(L7:L66),1)</f>
        <v>60.3</v>
      </c>
      <c r="M70" s="9">
        <f>ROUND(AVERAGEA(M7:M66),1)</f>
        <v>92.2</v>
      </c>
      <c r="N70" s="8">
        <f>SUM(N67:N69)</f>
        <v>3124908993</v>
      </c>
      <c r="O70" s="29">
        <f>SUM(O67:O69)</f>
        <v>123690818</v>
      </c>
      <c r="P70" s="29">
        <f>SUM(P67:P69)</f>
        <v>56196580</v>
      </c>
      <c r="Q70" s="29">
        <f>SUM(Q67:Q69)</f>
        <v>211724441</v>
      </c>
      <c r="R70" s="36">
        <f>SUM(R67:R69)</f>
        <v>391611839</v>
      </c>
    </row>
    <row r="71" spans="1:18" ht="24" customHeight="1" thickBot="1">
      <c r="A71" s="27" t="s">
        <v>93</v>
      </c>
      <c r="B71" s="15">
        <f aca="true" t="shared" si="4" ref="B71:G71">B68+B69</f>
        <v>1037248776</v>
      </c>
      <c r="C71" s="15">
        <f t="shared" si="4"/>
        <v>1003612715</v>
      </c>
      <c r="D71" s="15">
        <f t="shared" si="4"/>
        <v>33636061</v>
      </c>
      <c r="E71" s="15">
        <f t="shared" si="4"/>
        <v>24490375</v>
      </c>
      <c r="F71" s="15">
        <f t="shared" si="4"/>
        <v>4695454</v>
      </c>
      <c r="G71" s="15">
        <f t="shared" si="4"/>
        <v>576614319</v>
      </c>
      <c r="H71" s="33">
        <f>ROUND(AVERAGEA(H9:H66),2)</f>
        <v>0.54</v>
      </c>
      <c r="I71" s="98"/>
      <c r="J71" s="98"/>
      <c r="K71" s="14">
        <f>ROUND(AVERAGEA(K9:K66),1)</f>
        <v>12.1</v>
      </c>
      <c r="L71" s="14">
        <f>ROUND(AVERAGEA(L9:L66),1)</f>
        <v>55.3</v>
      </c>
      <c r="M71" s="14">
        <f>ROUND(AVERAGEA(M9:M66),1)</f>
        <v>92</v>
      </c>
      <c r="N71" s="15">
        <f>N68+N69</f>
        <v>989288555</v>
      </c>
      <c r="O71" s="15">
        <f>O68+O69</f>
        <v>106019125</v>
      </c>
      <c r="P71" s="15">
        <f>P68+P69</f>
        <v>35702059</v>
      </c>
      <c r="Q71" s="15">
        <f>Q68+Q69</f>
        <v>175425757</v>
      </c>
      <c r="R71" s="37">
        <f>R68+R69</f>
        <v>317146941</v>
      </c>
    </row>
    <row r="72" spans="1:13" ht="24" customHeight="1">
      <c r="A72" s="16" t="s">
        <v>86</v>
      </c>
      <c r="H72" s="52" t="s">
        <v>73</v>
      </c>
      <c r="I72" s="52"/>
      <c r="J72" s="52"/>
      <c r="K72" s="52"/>
      <c r="L72" s="52"/>
      <c r="M72" s="52"/>
    </row>
    <row r="73" spans="1:14" ht="24" customHeight="1">
      <c r="A73" s="70" t="s">
        <v>95</v>
      </c>
      <c r="B73" s="62"/>
      <c r="C73" s="62"/>
      <c r="D73" s="62"/>
      <c r="E73" s="62"/>
      <c r="F73" s="62"/>
      <c r="G73" s="62"/>
      <c r="H73" s="59"/>
      <c r="I73" s="59"/>
      <c r="J73" s="59"/>
      <c r="K73" s="63"/>
      <c r="L73" s="63"/>
      <c r="M73" s="63"/>
      <c r="N73" s="62"/>
    </row>
  </sheetData>
  <mergeCells count="15">
    <mergeCell ref="H3:H5"/>
    <mergeCell ref="A3:A6"/>
    <mergeCell ref="A1:R1"/>
    <mergeCell ref="O3:R3"/>
    <mergeCell ref="B3:B5"/>
    <mergeCell ref="C3:C5"/>
    <mergeCell ref="D3:D5"/>
    <mergeCell ref="E3:E5"/>
    <mergeCell ref="F3:F5"/>
    <mergeCell ref="G3:G5"/>
    <mergeCell ref="Q2:R2"/>
    <mergeCell ref="I3:L3"/>
    <mergeCell ref="I67:I71"/>
    <mergeCell ref="J67:J71"/>
    <mergeCell ref="M3:M5"/>
  </mergeCells>
  <printOptions horizontalCentered="1" verticalCentered="1"/>
  <pageMargins left="0.64" right="0.11811023622047245" top="0.5905511811023623" bottom="0.5905511811023623" header="0.3937007874015748" footer="0.3937007874015748"/>
  <pageSetup horizontalDpi="300" verticalDpi="300" orientation="landscape" paperSize="9" scale="48" r:id="rId2"/>
  <rowBreaks count="1" manualBreakCount="1">
    <brk id="46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地方課財政係</dc:creator>
  <cp:keywords/>
  <dc:description/>
  <cp:lastModifiedBy>Administrator</cp:lastModifiedBy>
  <cp:lastPrinted>2009-09-10T00:05:04Z</cp:lastPrinted>
  <dcterms:created xsi:type="dcterms:W3CDTF">1998-09-03T12:18:08Z</dcterms:created>
  <dcterms:modified xsi:type="dcterms:W3CDTF">2010-09-27T00:57:38Z</dcterms:modified>
  <cp:category/>
  <cp:version/>
  <cp:contentType/>
  <cp:contentStatus/>
</cp:coreProperties>
</file>