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6965\Desktop\01HP掲載用データ\"/>
    </mc:Choice>
  </mc:AlternateContent>
  <bookViews>
    <workbookView xWindow="-60" yWindow="15" windowWidth="7650" windowHeight="8985" tabRatio="955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O11" i="56"/>
  <c r="N11" i="56"/>
  <c r="O10" i="56"/>
  <c r="N10" i="56"/>
  <c r="O9" i="56"/>
  <c r="N9" i="56"/>
  <c r="L72" i="56"/>
  <c r="L71" i="56"/>
  <c r="L70" i="56"/>
  <c r="L69" i="56"/>
  <c r="K72" i="56"/>
  <c r="K71" i="56"/>
  <c r="K70" i="56"/>
  <c r="K69" i="56"/>
  <c r="J72" i="56"/>
  <c r="J71" i="56"/>
  <c r="J70" i="56"/>
  <c r="J69" i="56"/>
  <c r="I72" i="56"/>
  <c r="I71" i="56"/>
  <c r="I70" i="56"/>
  <c r="I69" i="56"/>
  <c r="M69" i="56" s="1"/>
  <c r="H72" i="56"/>
  <c r="H71" i="56"/>
  <c r="H70" i="56"/>
  <c r="H69" i="56"/>
  <c r="G72" i="56"/>
  <c r="G71" i="56"/>
  <c r="G70" i="56"/>
  <c r="G69" i="56"/>
  <c r="F72" i="56"/>
  <c r="O72" i="56" s="1"/>
  <c r="F71" i="56"/>
  <c r="O71" i="56" s="1"/>
  <c r="F70" i="56"/>
  <c r="O70" i="56" s="1"/>
  <c r="F69" i="56"/>
  <c r="O69" i="56" s="1"/>
  <c r="E72" i="56"/>
  <c r="N72" i="56" s="1"/>
  <c r="E71" i="56"/>
  <c r="E70" i="56"/>
  <c r="N70" i="56" s="1"/>
  <c r="E69" i="56"/>
  <c r="D72" i="56"/>
  <c r="D71" i="56"/>
  <c r="D70" i="56"/>
  <c r="D69" i="56"/>
  <c r="M36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1" i="56"/>
  <c r="M70" i="56" l="1"/>
  <c r="M72" i="56"/>
  <c r="N69" i="56"/>
  <c r="N71" i="56"/>
</calcChain>
</file>

<file path=xl/sharedStrings.xml><?xml version="1.0" encoding="utf-8"?>
<sst xmlns="http://schemas.openxmlformats.org/spreadsheetml/2006/main" count="95" uniqueCount="92">
  <si>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</si>
  <si>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</si>
  <si>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</si>
  <si>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</si>
  <si>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</si>
  <si>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</si>
  <si>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</si>
  <si>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</si>
  <si>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</si>
  <si>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</si>
  <si>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</si>
  <si>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</si>
  <si>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</si>
  <si>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</si>
  <si>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</si>
  <si>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</si>
  <si>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</si>
  <si>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</si>
  <si>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</si>
  <si>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</si>
  <si>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</si>
  <si>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</si>
  <si>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</si>
  <si>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</si>
  <si>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</si>
  <si>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</si>
  <si>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</si>
  <si>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</si>
  <si>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</si>
  <si>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</si>
  <si>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</si>
  <si>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</si>
  <si>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</si>
  <si>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</si>
  <si>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</si>
  <si>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</si>
  <si>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</si>
  <si>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</si>
  <si>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</si>
  <si>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</si>
  <si>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</si>
  <si>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</si>
  <si>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</si>
  <si>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</si>
  <si>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</si>
  <si>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</si>
  <si>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</si>
  <si>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</si>
  <si>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</si>
  <si>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</si>
  <si>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</si>
  <si>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</si>
  <si>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</si>
  <si>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</si>
  <si>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</si>
  <si>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</si>
  <si>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</si>
  <si>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</si>
  <si>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</si>
  <si>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</si>
  <si>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</si>
  <si>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</si>
  <si>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</si>
  <si>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</si>
  <si>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</si>
  <si>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</si>
  <si>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</si>
  <si>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</si>
  <si>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</si>
  <si>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</si>
  <si>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</si>
  <si>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</si>
  <si>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</si>
  <si>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</si>
  <si>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</si>
  <si>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</si>
  <si>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</si>
  <si>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</si>
  <si>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</si>
  <si>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</si>
  <si>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</si>
  <si>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</si>
  <si>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</si>
  <si>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</si>
  <si>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</si>
  <si>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</si>
  <si>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</si>
  <si>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</si>
  <si>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</si>
  <si>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</si>
  <si>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</si>
  <si>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平成29年度市町村税の徴収実績（市町村別）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</si>
</sst>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right" vertical="center"/>
    </xf>
    <xf numFmtId="37" fontId="8" fillId="0" borderId="4" xfId="0" applyNumberFormat="1" applyFont="1" applyBorder="1" applyAlignment="1" applyProtection="1">
      <alignment vertical="center"/>
    </xf>
    <xf numFmtId="37" fontId="8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37" fontId="8" fillId="0" borderId="5" xfId="0" applyNumberFormat="1" applyFont="1" applyBorder="1" applyAlignment="1" applyProtection="1">
      <alignment vertical="center"/>
    </xf>
    <xf numFmtId="37" fontId="8" fillId="0" borderId="9" xfId="0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vertical="center"/>
    </xf>
    <xf numFmtId="37" fontId="8" fillId="0" borderId="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 vertical="center"/>
    </xf>
    <xf numFmtId="38" fontId="5" fillId="0" borderId="1" xfId="0" applyNumberFormat="1" applyFont="1" applyFill="1" applyBorder="1" applyAlignment="1">
      <alignment vertical="center" shrinkToFit="1"/>
    </xf>
    <xf numFmtId="38" fontId="5" fillId="0" borderId="3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2" xfId="0" applyNumberFormat="1" applyFont="1" applyFill="1" applyBorder="1" applyAlignment="1">
      <alignment vertical="center" shrinkToFit="1"/>
    </xf>
    <xf numFmtId="38" fontId="5" fillId="0" borderId="4" xfId="0" applyNumberFormat="1" applyFont="1" applyFill="1" applyBorder="1" applyAlignment="1">
      <alignment vertical="center" shrinkToFit="1"/>
    </xf>
    <xf numFmtId="38" fontId="5" fillId="0" borderId="6" xfId="0" applyNumberFormat="1" applyFont="1" applyFill="1" applyBorder="1" applyAlignment="1">
      <alignment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38" fontId="5" fillId="0" borderId="5" xfId="0" applyNumberFormat="1" applyFont="1" applyFill="1" applyBorder="1" applyAlignment="1">
      <alignment vertical="center" shrinkToFit="1"/>
    </xf>
    <xf numFmtId="38" fontId="5" fillId="0" borderId="4" xfId="0" applyNumberFormat="1" applyFont="1" applyBorder="1" applyAlignment="1">
      <alignment vertical="center" shrinkToFit="1"/>
    </xf>
    <xf numFmtId="38" fontId="5" fillId="0" borderId="6" xfId="0" applyNumberFormat="1" applyFont="1" applyBorder="1" applyAlignment="1">
      <alignment vertical="center" shrinkToFit="1"/>
    </xf>
    <xf numFmtId="38" fontId="5" fillId="0" borderId="0" xfId="0" applyNumberFormat="1" applyFont="1" applyBorder="1" applyAlignment="1">
      <alignment vertical="center" shrinkToFit="1"/>
    </xf>
    <xf numFmtId="38" fontId="5" fillId="0" borderId="5" xfId="0" applyNumberFormat="1" applyFont="1" applyBorder="1" applyAlignment="1">
      <alignment vertical="center" shrinkToFit="1"/>
    </xf>
    <xf numFmtId="38" fontId="5" fillId="0" borderId="7" xfId="0" applyNumberFormat="1" applyFont="1" applyBorder="1" applyAlignment="1">
      <alignment vertical="center" shrinkToFit="1"/>
    </xf>
    <xf numFmtId="38" fontId="5" fillId="0" borderId="10" xfId="0" applyNumberFormat="1" applyFont="1" applyBorder="1" applyAlignment="1">
      <alignment vertical="center" shrinkToFit="1"/>
    </xf>
    <xf numFmtId="38" fontId="5" fillId="0" borderId="8" xfId="0" applyNumberFormat="1" applyFont="1" applyBorder="1" applyAlignment="1">
      <alignment vertical="center" shrinkToFit="1"/>
    </xf>
    <xf numFmtId="38" fontId="5" fillId="0" borderId="9" xfId="0" applyNumberFormat="1" applyFont="1" applyBorder="1" applyAlignment="1">
      <alignment vertical="center" shrinkToFit="1"/>
    </xf>
    <xf numFmtId="38" fontId="5" fillId="0" borderId="1" xfId="0" applyNumberFormat="1" applyFont="1" applyBorder="1" applyAlignment="1">
      <alignment vertical="center" shrinkToFit="1"/>
    </xf>
    <xf numFmtId="38" fontId="5" fillId="0" borderId="3" xfId="0" applyNumberFormat="1" applyFont="1" applyBorder="1" applyAlignment="1">
      <alignment vertical="center" shrinkToFit="1"/>
    </xf>
    <xf numFmtId="38" fontId="5" fillId="0" borderId="11" xfId="0" applyNumberFormat="1" applyFont="1" applyBorder="1" applyAlignment="1">
      <alignment vertical="center" shrinkToFit="1"/>
    </xf>
    <xf numFmtId="38" fontId="5" fillId="0" borderId="2" xfId="0" applyNumberFormat="1" applyFont="1" applyBorder="1" applyAlignment="1">
      <alignment vertical="center" shrinkToFit="1"/>
    </xf>
    <xf numFmtId="0" fontId="5" fillId="0" borderId="11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tabSelected="1" view="pageBreakPreview" zoomScaleNormal="60" workbookViewId="0">
      <selection activeCell="D9" sqref="D9:L68"/>
    </sheetView>
  </sheetViews>
  <sheetFormatPr defaultColWidth="18.625" defaultRowHeight="12.75" customHeight="1"/>
  <cols>
    <col min="1" max="1" width="0.875" style="26" customWidth="1"/>
    <col min="2" max="2" width="6.625" style="26" customWidth="1"/>
    <col min="3" max="3" width="0.875" style="26" customWidth="1"/>
    <col min="4" max="12" width="10.625" style="26" customWidth="1"/>
    <col min="13" max="15" width="6.625" style="30" customWidth="1"/>
    <col min="16" max="16384" width="18.625" style="26"/>
  </cols>
  <sheetData>
    <row r="1" spans="1:15" s="18" customFormat="1" ht="12.75" customHeight="1">
      <c r="A1" s="33" t="s">
        <v>91</v>
      </c>
      <c r="B1" s="31"/>
      <c r="C1" s="31"/>
      <c r="D1" s="15"/>
      <c r="E1" s="15"/>
      <c r="F1" s="16"/>
      <c r="G1" s="16"/>
      <c r="H1" s="16"/>
      <c r="I1" s="16"/>
      <c r="J1" s="16"/>
      <c r="K1" s="16"/>
      <c r="L1" s="16"/>
      <c r="M1" s="17"/>
      <c r="N1" s="17"/>
      <c r="O1" s="17"/>
    </row>
    <row r="2" spans="1:15" s="22" customFormat="1" ht="12.75" customHeight="1">
      <c r="A2" s="32" t="s">
        <v>76</v>
      </c>
      <c r="B2" s="32"/>
      <c r="C2" s="32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</row>
    <row r="3" spans="1:15" s="22" customFormat="1" ht="12.75" customHeight="1">
      <c r="A3" s="32"/>
      <c r="B3" s="32"/>
      <c r="C3" s="32"/>
      <c r="D3" s="19"/>
      <c r="E3" s="19"/>
      <c r="F3" s="19"/>
      <c r="G3" s="19"/>
      <c r="H3" s="19"/>
      <c r="I3" s="19"/>
      <c r="J3" s="19"/>
      <c r="K3" s="19"/>
      <c r="L3" s="19"/>
      <c r="M3" s="20"/>
      <c r="N3" s="21"/>
      <c r="O3" s="23"/>
    </row>
    <row r="4" spans="1:15" s="22" customFormat="1" ht="12.75" customHeight="1">
      <c r="A4" s="32"/>
      <c r="B4" s="32"/>
      <c r="C4" s="32"/>
      <c r="D4" s="19"/>
      <c r="E4" s="19"/>
      <c r="F4" s="19"/>
      <c r="G4" s="19"/>
      <c r="H4" s="19"/>
      <c r="I4" s="19"/>
      <c r="J4" s="19"/>
      <c r="K4" s="19"/>
      <c r="L4" s="19"/>
      <c r="M4" s="20"/>
      <c r="N4" s="21"/>
      <c r="O4" s="24" t="s">
        <v>81</v>
      </c>
    </row>
    <row r="5" spans="1:15" s="18" customFormat="1" ht="12.75" customHeight="1">
      <c r="A5" s="1"/>
      <c r="B5" s="79" t="s">
        <v>82</v>
      </c>
      <c r="C5" s="2"/>
      <c r="D5" s="82" t="s">
        <v>77</v>
      </c>
      <c r="E5" s="82"/>
      <c r="F5" s="82"/>
      <c r="G5" s="82"/>
      <c r="H5" s="82"/>
      <c r="I5" s="82" t="s">
        <v>90</v>
      </c>
      <c r="J5" s="82"/>
      <c r="K5" s="82"/>
      <c r="L5" s="82"/>
      <c r="M5" s="83" t="s">
        <v>83</v>
      </c>
      <c r="N5" s="83"/>
      <c r="O5" s="83"/>
    </row>
    <row r="6" spans="1:15" s="18" customFormat="1" ht="12.75" customHeight="1">
      <c r="A6" s="4"/>
      <c r="B6" s="80"/>
      <c r="C6" s="6"/>
      <c r="D6" s="43"/>
      <c r="E6" s="7"/>
      <c r="F6" s="50"/>
      <c r="G6" s="42" t="s">
        <v>84</v>
      </c>
      <c r="H6" s="50" t="s">
        <v>86</v>
      </c>
      <c r="I6" s="7"/>
      <c r="J6" s="50"/>
      <c r="K6" s="7"/>
      <c r="L6" s="56" t="s">
        <v>0</v>
      </c>
      <c r="M6" s="3"/>
      <c r="N6" s="3"/>
      <c r="O6" s="3"/>
    </row>
    <row r="7" spans="1:15" s="18" customFormat="1" ht="12.75" customHeight="1">
      <c r="A7" s="4"/>
      <c r="B7" s="80"/>
      <c r="C7" s="6"/>
      <c r="D7" s="4" t="s">
        <v>1</v>
      </c>
      <c r="E7" s="8" t="s">
        <v>2</v>
      </c>
      <c r="F7" s="51" t="s">
        <v>85</v>
      </c>
      <c r="G7" s="8" t="s">
        <v>3</v>
      </c>
      <c r="H7" s="55" t="s">
        <v>87</v>
      </c>
      <c r="I7" s="8" t="s">
        <v>1</v>
      </c>
      <c r="J7" s="35" t="s">
        <v>2</v>
      </c>
      <c r="K7" s="9" t="s">
        <v>85</v>
      </c>
      <c r="L7" s="6" t="s">
        <v>4</v>
      </c>
      <c r="M7" s="10" t="s">
        <v>5</v>
      </c>
      <c r="N7" s="10" t="s">
        <v>6</v>
      </c>
      <c r="O7" s="10" t="s">
        <v>7</v>
      </c>
    </row>
    <row r="8" spans="1:15" s="18" customFormat="1" ht="12.75" customHeight="1">
      <c r="A8" s="11"/>
      <c r="B8" s="81"/>
      <c r="C8" s="13"/>
      <c r="D8" s="44" t="s">
        <v>8</v>
      </c>
      <c r="E8" s="37" t="s">
        <v>9</v>
      </c>
      <c r="F8" s="52" t="s">
        <v>10</v>
      </c>
      <c r="G8" s="37" t="s">
        <v>11</v>
      </c>
      <c r="H8" s="55" t="s">
        <v>88</v>
      </c>
      <c r="I8" s="37" t="s">
        <v>12</v>
      </c>
      <c r="J8" s="52" t="s">
        <v>13</v>
      </c>
      <c r="K8" s="37" t="s">
        <v>14</v>
      </c>
      <c r="L8" s="47" t="s">
        <v>15</v>
      </c>
      <c r="M8" s="14"/>
      <c r="N8" s="14"/>
      <c r="O8" s="14"/>
    </row>
    <row r="9" spans="1:15" ht="12.75" customHeight="1">
      <c r="A9" s="1"/>
      <c r="B9" s="57" t="s">
        <v>16</v>
      </c>
      <c r="C9" s="58"/>
      <c r="D9" s="59">
        <v>137692269</v>
      </c>
      <c r="E9" s="60">
        <v>2734133</v>
      </c>
      <c r="F9" s="61">
        <v>140426402</v>
      </c>
      <c r="G9" s="60">
        <v>1524970</v>
      </c>
      <c r="H9" s="61">
        <v>0</v>
      </c>
      <c r="I9" s="60">
        <v>136716701</v>
      </c>
      <c r="J9" s="61">
        <v>1100510</v>
      </c>
      <c r="K9" s="60">
        <v>137817211</v>
      </c>
      <c r="L9" s="62">
        <v>1521325</v>
      </c>
      <c r="M9" s="29">
        <f t="shared" ref="M9:M40" si="0">IF(I9=0,"",(I9/D9))</f>
        <v>0.99291486728278111</v>
      </c>
      <c r="N9" s="29">
        <f>IF(E9=0,"",IF(J9=0,"0.0%",(J9/E9)))</f>
        <v>0.40250785166632347</v>
      </c>
      <c r="O9" s="29">
        <f>IF(F9=0,"",IF(K9=0,"0.0%",(K9/F9)))</f>
        <v>0.98141951255006876</v>
      </c>
    </row>
    <row r="10" spans="1:15" ht="12.75" customHeight="1">
      <c r="A10" s="4"/>
      <c r="B10" s="40" t="s">
        <v>27</v>
      </c>
      <c r="C10" s="35"/>
      <c r="D10" s="63">
        <v>261956082</v>
      </c>
      <c r="E10" s="64">
        <v>4092902</v>
      </c>
      <c r="F10" s="65">
        <v>266048984</v>
      </c>
      <c r="G10" s="64">
        <v>7332526</v>
      </c>
      <c r="H10" s="65">
        <v>0</v>
      </c>
      <c r="I10" s="64">
        <v>260498214</v>
      </c>
      <c r="J10" s="65">
        <v>1600223</v>
      </c>
      <c r="K10" s="64">
        <v>262098437</v>
      </c>
      <c r="L10" s="66">
        <v>7310397</v>
      </c>
      <c r="M10" s="25">
        <f t="shared" si="0"/>
        <v>0.99443468542944535</v>
      </c>
      <c r="N10" s="25">
        <f t="shared" ref="N10:O72" si="1">IF(E10=0,"",IF(J10=0,"0.0%",(J10/E10)))</f>
        <v>0.39097515650264775</v>
      </c>
      <c r="O10" s="25">
        <f t="shared" si="1"/>
        <v>0.98515105398786262</v>
      </c>
    </row>
    <row r="11" spans="1:15" ht="12.75" customHeight="1">
      <c r="A11" s="4"/>
      <c r="B11" s="40" t="s">
        <v>17</v>
      </c>
      <c r="C11" s="35"/>
      <c r="D11" s="67">
        <v>14183741</v>
      </c>
      <c r="E11" s="68">
        <v>669626</v>
      </c>
      <c r="F11" s="69">
        <v>14853367</v>
      </c>
      <c r="G11" s="68">
        <v>1193165</v>
      </c>
      <c r="H11" s="69">
        <v>0</v>
      </c>
      <c r="I11" s="68">
        <v>14046440</v>
      </c>
      <c r="J11" s="69">
        <v>92949</v>
      </c>
      <c r="K11" s="68">
        <v>14139389</v>
      </c>
      <c r="L11" s="70">
        <v>1183064</v>
      </c>
      <c r="M11" s="25">
        <f t="shared" si="0"/>
        <v>0.9903198317002545</v>
      </c>
      <c r="N11" s="25">
        <f t="shared" si="1"/>
        <v>0.13880733424329403</v>
      </c>
      <c r="O11" s="25">
        <f t="shared" si="1"/>
        <v>0.95193157214791768</v>
      </c>
    </row>
    <row r="12" spans="1:15" ht="12.75" customHeight="1">
      <c r="A12" s="4"/>
      <c r="B12" s="40" t="s">
        <v>18</v>
      </c>
      <c r="C12" s="35"/>
      <c r="D12" s="67">
        <v>37448723</v>
      </c>
      <c r="E12" s="68">
        <v>1239479</v>
      </c>
      <c r="F12" s="69">
        <v>38688202</v>
      </c>
      <c r="G12" s="68">
        <v>536944</v>
      </c>
      <c r="H12" s="69">
        <v>0</v>
      </c>
      <c r="I12" s="68">
        <v>37132670</v>
      </c>
      <c r="J12" s="69">
        <v>364225</v>
      </c>
      <c r="K12" s="68">
        <v>37496895</v>
      </c>
      <c r="L12" s="70">
        <v>535333</v>
      </c>
      <c r="M12" s="25">
        <f t="shared" si="0"/>
        <v>0.99156037977583378</v>
      </c>
      <c r="N12" s="25">
        <f t="shared" si="1"/>
        <v>0.29385330449325886</v>
      </c>
      <c r="O12" s="25">
        <f t="shared" si="1"/>
        <v>0.9692074860444535</v>
      </c>
    </row>
    <row r="13" spans="1:15" s="27" customFormat="1" ht="12.75" customHeight="1">
      <c r="A13" s="11"/>
      <c r="B13" s="41" t="s">
        <v>28</v>
      </c>
      <c r="C13" s="36"/>
      <c r="D13" s="71">
        <v>6244071</v>
      </c>
      <c r="E13" s="72">
        <v>210661</v>
      </c>
      <c r="F13" s="73">
        <v>6454732</v>
      </c>
      <c r="G13" s="72">
        <v>37219</v>
      </c>
      <c r="H13" s="73">
        <v>0</v>
      </c>
      <c r="I13" s="72">
        <v>6205008</v>
      </c>
      <c r="J13" s="73">
        <v>63537</v>
      </c>
      <c r="K13" s="72">
        <v>6268545</v>
      </c>
      <c r="L13" s="74">
        <v>37182</v>
      </c>
      <c r="M13" s="28">
        <f t="shared" si="0"/>
        <v>0.99374398529420949</v>
      </c>
      <c r="N13" s="28">
        <f t="shared" si="1"/>
        <v>0.30160779641224528</v>
      </c>
      <c r="O13" s="28">
        <f t="shared" si="1"/>
        <v>0.971154960422834</v>
      </c>
    </row>
    <row r="14" spans="1:15" s="27" customFormat="1" ht="12.75" customHeight="1">
      <c r="A14" s="4"/>
      <c r="B14" s="34" t="s">
        <v>29</v>
      </c>
      <c r="C14" s="35"/>
      <c r="D14" s="67">
        <v>14007747</v>
      </c>
      <c r="E14" s="68">
        <v>965921</v>
      </c>
      <c r="F14" s="69">
        <v>14973668</v>
      </c>
      <c r="G14" s="68">
        <v>247264</v>
      </c>
      <c r="H14" s="69">
        <v>0</v>
      </c>
      <c r="I14" s="68">
        <v>13845703</v>
      </c>
      <c r="J14" s="69">
        <v>124941</v>
      </c>
      <c r="K14" s="68">
        <v>13970644</v>
      </c>
      <c r="L14" s="70">
        <v>246275</v>
      </c>
      <c r="M14" s="25">
        <f t="shared" si="0"/>
        <v>0.98843182990098266</v>
      </c>
      <c r="N14" s="25">
        <f t="shared" si="1"/>
        <v>0.12934908755477934</v>
      </c>
      <c r="O14" s="25">
        <f t="shared" si="1"/>
        <v>0.93301414189228715</v>
      </c>
    </row>
    <row r="15" spans="1:15" s="27" customFormat="1" ht="12.75" customHeight="1">
      <c r="A15" s="4"/>
      <c r="B15" s="5" t="s">
        <v>30</v>
      </c>
      <c r="C15" s="35"/>
      <c r="D15" s="67">
        <v>5182843</v>
      </c>
      <c r="E15" s="68">
        <v>341086</v>
      </c>
      <c r="F15" s="69">
        <v>5523929</v>
      </c>
      <c r="G15" s="68">
        <v>209171</v>
      </c>
      <c r="H15" s="69">
        <v>0</v>
      </c>
      <c r="I15" s="68">
        <v>5113475</v>
      </c>
      <c r="J15" s="69">
        <v>68580</v>
      </c>
      <c r="K15" s="68">
        <v>5182055</v>
      </c>
      <c r="L15" s="70">
        <v>206715</v>
      </c>
      <c r="M15" s="25">
        <f t="shared" si="0"/>
        <v>0.98661583999360969</v>
      </c>
      <c r="N15" s="25">
        <f t="shared" si="1"/>
        <v>0.20106366136399617</v>
      </c>
      <c r="O15" s="25">
        <f t="shared" si="1"/>
        <v>0.93811035587169933</v>
      </c>
    </row>
    <row r="16" spans="1:15" s="27" customFormat="1" ht="12.75" customHeight="1">
      <c r="A16" s="4"/>
      <c r="B16" s="5" t="s">
        <v>31</v>
      </c>
      <c r="C16" s="35"/>
      <c r="D16" s="67">
        <v>6433929</v>
      </c>
      <c r="E16" s="68">
        <v>302081</v>
      </c>
      <c r="F16" s="69">
        <v>6736010</v>
      </c>
      <c r="G16" s="68">
        <v>72979</v>
      </c>
      <c r="H16" s="69">
        <v>0</v>
      </c>
      <c r="I16" s="68">
        <v>6358825</v>
      </c>
      <c r="J16" s="69">
        <v>63507</v>
      </c>
      <c r="K16" s="68">
        <v>6422332</v>
      </c>
      <c r="L16" s="70">
        <v>72419</v>
      </c>
      <c r="M16" s="25">
        <f t="shared" si="0"/>
        <v>0.98832688393048784</v>
      </c>
      <c r="N16" s="25">
        <f t="shared" si="1"/>
        <v>0.21023169282411008</v>
      </c>
      <c r="O16" s="25">
        <f t="shared" si="1"/>
        <v>0.95343267008214061</v>
      </c>
    </row>
    <row r="17" spans="1:15" s="27" customFormat="1" ht="12.75" customHeight="1">
      <c r="A17" s="4"/>
      <c r="B17" s="5" t="s">
        <v>32</v>
      </c>
      <c r="C17" s="35"/>
      <c r="D17" s="67">
        <v>6851810</v>
      </c>
      <c r="E17" s="68">
        <v>386330</v>
      </c>
      <c r="F17" s="69">
        <v>7238140</v>
      </c>
      <c r="G17" s="68">
        <v>514725</v>
      </c>
      <c r="H17" s="69">
        <v>0</v>
      </c>
      <c r="I17" s="68">
        <v>6764578</v>
      </c>
      <c r="J17" s="69">
        <v>116999</v>
      </c>
      <c r="K17" s="68">
        <v>6881577</v>
      </c>
      <c r="L17" s="70">
        <v>507833</v>
      </c>
      <c r="M17" s="25">
        <f t="shared" si="0"/>
        <v>0.98726876547948639</v>
      </c>
      <c r="N17" s="25">
        <f t="shared" si="1"/>
        <v>0.30284730670670151</v>
      </c>
      <c r="O17" s="25">
        <f t="shared" si="1"/>
        <v>0.95073831122360164</v>
      </c>
    </row>
    <row r="18" spans="1:15" s="27" customFormat="1" ht="12.75" customHeight="1">
      <c r="A18" s="4"/>
      <c r="B18" s="40" t="s">
        <v>33</v>
      </c>
      <c r="C18" s="35"/>
      <c r="D18" s="67">
        <v>6176712</v>
      </c>
      <c r="E18" s="68">
        <v>292804</v>
      </c>
      <c r="F18" s="69">
        <v>6469516</v>
      </c>
      <c r="G18" s="68">
        <v>287679</v>
      </c>
      <c r="H18" s="69">
        <v>0</v>
      </c>
      <c r="I18" s="68">
        <v>6116528</v>
      </c>
      <c r="J18" s="69">
        <v>76280</v>
      </c>
      <c r="K18" s="68">
        <v>6192808</v>
      </c>
      <c r="L18" s="70">
        <v>285181</v>
      </c>
      <c r="M18" s="25">
        <f t="shared" si="0"/>
        <v>0.99025630464881642</v>
      </c>
      <c r="N18" s="25">
        <f t="shared" si="1"/>
        <v>0.26051556672723053</v>
      </c>
      <c r="O18" s="25">
        <f t="shared" si="1"/>
        <v>0.95722894881162668</v>
      </c>
    </row>
    <row r="19" spans="1:15" s="27" customFormat="1" ht="12.75" customHeight="1">
      <c r="A19" s="1"/>
      <c r="B19" s="57" t="s">
        <v>34</v>
      </c>
      <c r="C19" s="58"/>
      <c r="D19" s="75">
        <v>3867818</v>
      </c>
      <c r="E19" s="76">
        <v>445282</v>
      </c>
      <c r="F19" s="77">
        <v>4313100</v>
      </c>
      <c r="G19" s="76">
        <v>159340</v>
      </c>
      <c r="H19" s="77">
        <v>0</v>
      </c>
      <c r="I19" s="76">
        <v>3811218</v>
      </c>
      <c r="J19" s="77">
        <v>62218</v>
      </c>
      <c r="K19" s="76">
        <v>3873436</v>
      </c>
      <c r="L19" s="78">
        <v>156925</v>
      </c>
      <c r="M19" s="29">
        <f t="shared" si="0"/>
        <v>0.98536642623825632</v>
      </c>
      <c r="N19" s="29">
        <f t="shared" si="1"/>
        <v>0.13972718412152299</v>
      </c>
      <c r="O19" s="29">
        <f t="shared" si="1"/>
        <v>0.89806311006004957</v>
      </c>
    </row>
    <row r="20" spans="1:15" s="27" customFormat="1" ht="12.75" customHeight="1">
      <c r="A20" s="4"/>
      <c r="B20" s="40" t="s">
        <v>35</v>
      </c>
      <c r="C20" s="35"/>
      <c r="D20" s="67">
        <v>7819775</v>
      </c>
      <c r="E20" s="68">
        <v>390124</v>
      </c>
      <c r="F20" s="69">
        <v>8209899</v>
      </c>
      <c r="G20" s="68">
        <v>318807</v>
      </c>
      <c r="H20" s="69">
        <v>0</v>
      </c>
      <c r="I20" s="68">
        <v>7741166</v>
      </c>
      <c r="J20" s="69">
        <v>72147</v>
      </c>
      <c r="K20" s="68">
        <v>7813313</v>
      </c>
      <c r="L20" s="70">
        <v>315606</v>
      </c>
      <c r="M20" s="25">
        <f t="shared" si="0"/>
        <v>0.98994740897276456</v>
      </c>
      <c r="N20" s="25">
        <f t="shared" si="1"/>
        <v>0.18493350832043146</v>
      </c>
      <c r="O20" s="25">
        <f t="shared" si="1"/>
        <v>0.95169416822301955</v>
      </c>
    </row>
    <row r="21" spans="1:15" s="27" customFormat="1" ht="12.75" customHeight="1">
      <c r="A21" s="4"/>
      <c r="B21" s="40" t="s">
        <v>36</v>
      </c>
      <c r="C21" s="35"/>
      <c r="D21" s="67">
        <v>3357685</v>
      </c>
      <c r="E21" s="68">
        <v>290743</v>
      </c>
      <c r="F21" s="69">
        <v>3648428</v>
      </c>
      <c r="G21" s="68">
        <v>159250</v>
      </c>
      <c r="H21" s="69">
        <v>0</v>
      </c>
      <c r="I21" s="68">
        <v>3313178</v>
      </c>
      <c r="J21" s="69">
        <v>46902</v>
      </c>
      <c r="K21" s="68">
        <v>3360080</v>
      </c>
      <c r="L21" s="70">
        <v>157115</v>
      </c>
      <c r="M21" s="25">
        <f t="shared" si="0"/>
        <v>0.98674473632875026</v>
      </c>
      <c r="N21" s="25">
        <f t="shared" si="1"/>
        <v>0.16131772733995314</v>
      </c>
      <c r="O21" s="25">
        <f t="shared" si="1"/>
        <v>0.92096650941172475</v>
      </c>
    </row>
    <row r="22" spans="1:15" s="27" customFormat="1" ht="12.75" customHeight="1">
      <c r="A22" s="4"/>
      <c r="B22" s="40" t="s">
        <v>37</v>
      </c>
      <c r="C22" s="35"/>
      <c r="D22" s="67">
        <v>3692848</v>
      </c>
      <c r="E22" s="68">
        <v>153016</v>
      </c>
      <c r="F22" s="69">
        <v>3845864</v>
      </c>
      <c r="G22" s="68">
        <v>34938</v>
      </c>
      <c r="H22" s="69">
        <v>0</v>
      </c>
      <c r="I22" s="68">
        <v>3652930</v>
      </c>
      <c r="J22" s="69">
        <v>48388</v>
      </c>
      <c r="K22" s="68">
        <v>3701318</v>
      </c>
      <c r="L22" s="70">
        <v>34763</v>
      </c>
      <c r="M22" s="25">
        <f t="shared" si="0"/>
        <v>0.98919045679648876</v>
      </c>
      <c r="N22" s="25">
        <f t="shared" si="1"/>
        <v>0.31622836827521306</v>
      </c>
      <c r="O22" s="25">
        <f t="shared" si="1"/>
        <v>0.96241520761004551</v>
      </c>
    </row>
    <row r="23" spans="1:15" s="27" customFormat="1" ht="12.75" customHeight="1">
      <c r="A23" s="11"/>
      <c r="B23" s="41" t="s">
        <v>38</v>
      </c>
      <c r="C23" s="36"/>
      <c r="D23" s="71">
        <v>6607945</v>
      </c>
      <c r="E23" s="72">
        <v>299756</v>
      </c>
      <c r="F23" s="73">
        <v>6907701</v>
      </c>
      <c r="G23" s="72">
        <v>61257</v>
      </c>
      <c r="H23" s="73">
        <v>0</v>
      </c>
      <c r="I23" s="72">
        <v>6559039</v>
      </c>
      <c r="J23" s="73">
        <v>87714</v>
      </c>
      <c r="K23" s="72">
        <v>6646753</v>
      </c>
      <c r="L23" s="74">
        <v>61073</v>
      </c>
      <c r="M23" s="28">
        <f t="shared" si="0"/>
        <v>0.99259890934322248</v>
      </c>
      <c r="N23" s="28">
        <f t="shared" si="1"/>
        <v>0.29261799597005567</v>
      </c>
      <c r="O23" s="28">
        <f t="shared" si="1"/>
        <v>0.96222361101037812</v>
      </c>
    </row>
    <row r="24" spans="1:15" s="27" customFormat="1" ht="12.75" customHeight="1">
      <c r="A24" s="4"/>
      <c r="B24" s="34" t="s">
        <v>19</v>
      </c>
      <c r="C24" s="35"/>
      <c r="D24" s="67">
        <v>12527573</v>
      </c>
      <c r="E24" s="68">
        <v>917580</v>
      </c>
      <c r="F24" s="69">
        <v>13445153</v>
      </c>
      <c r="G24" s="68">
        <v>172375</v>
      </c>
      <c r="H24" s="69">
        <v>0</v>
      </c>
      <c r="I24" s="68">
        <v>12375633</v>
      </c>
      <c r="J24" s="69">
        <v>170807</v>
      </c>
      <c r="K24" s="68">
        <v>12546440</v>
      </c>
      <c r="L24" s="70">
        <v>171686</v>
      </c>
      <c r="M24" s="25">
        <f t="shared" si="0"/>
        <v>0.98787155341262034</v>
      </c>
      <c r="N24" s="25">
        <f t="shared" si="1"/>
        <v>0.18614943656138974</v>
      </c>
      <c r="O24" s="25">
        <f t="shared" si="1"/>
        <v>0.93315710129888441</v>
      </c>
    </row>
    <row r="25" spans="1:15" s="27" customFormat="1" ht="12.75" customHeight="1">
      <c r="A25" s="4"/>
      <c r="B25" s="5" t="s">
        <v>39</v>
      </c>
      <c r="C25" s="35"/>
      <c r="D25" s="67">
        <v>12135864</v>
      </c>
      <c r="E25" s="68">
        <v>343599</v>
      </c>
      <c r="F25" s="69">
        <v>12479463</v>
      </c>
      <c r="G25" s="68">
        <v>91022</v>
      </c>
      <c r="H25" s="69">
        <v>0</v>
      </c>
      <c r="I25" s="68">
        <v>12071249</v>
      </c>
      <c r="J25" s="69">
        <v>117710</v>
      </c>
      <c r="K25" s="68">
        <v>12188959</v>
      </c>
      <c r="L25" s="70">
        <v>91488</v>
      </c>
      <c r="M25" s="25">
        <f t="shared" si="0"/>
        <v>0.99467569840927683</v>
      </c>
      <c r="N25" s="25">
        <f t="shared" si="1"/>
        <v>0.3425795767740884</v>
      </c>
      <c r="O25" s="25">
        <f t="shared" si="1"/>
        <v>0.97672143424761149</v>
      </c>
    </row>
    <row r="26" spans="1:15" s="27" customFormat="1" ht="12.75" customHeight="1">
      <c r="A26" s="4"/>
      <c r="B26" s="5" t="s">
        <v>20</v>
      </c>
      <c r="C26" s="35"/>
      <c r="D26" s="67">
        <v>12561386</v>
      </c>
      <c r="E26" s="68">
        <v>631253</v>
      </c>
      <c r="F26" s="69">
        <v>13192639</v>
      </c>
      <c r="G26" s="68">
        <v>175526</v>
      </c>
      <c r="H26" s="69">
        <v>0</v>
      </c>
      <c r="I26" s="68">
        <v>12445128</v>
      </c>
      <c r="J26" s="69">
        <v>173246</v>
      </c>
      <c r="K26" s="68">
        <v>12618374</v>
      </c>
      <c r="L26" s="70">
        <v>175175</v>
      </c>
      <c r="M26" s="25">
        <f t="shared" si="0"/>
        <v>0.99074481112195745</v>
      </c>
      <c r="N26" s="25">
        <f t="shared" si="1"/>
        <v>0.27444780460449297</v>
      </c>
      <c r="O26" s="25">
        <f t="shared" si="1"/>
        <v>0.95647080163415377</v>
      </c>
    </row>
    <row r="27" spans="1:15" s="27" customFormat="1" ht="12.75" customHeight="1">
      <c r="A27" s="4"/>
      <c r="B27" s="5" t="s">
        <v>40</v>
      </c>
      <c r="C27" s="35"/>
      <c r="D27" s="67">
        <v>9753245</v>
      </c>
      <c r="E27" s="68">
        <v>299232</v>
      </c>
      <c r="F27" s="69">
        <v>10052477</v>
      </c>
      <c r="G27" s="68">
        <v>47268</v>
      </c>
      <c r="H27" s="69">
        <v>0</v>
      </c>
      <c r="I27" s="68">
        <v>9677229</v>
      </c>
      <c r="J27" s="69">
        <v>69760</v>
      </c>
      <c r="K27" s="68">
        <v>9746989</v>
      </c>
      <c r="L27" s="70">
        <v>47268</v>
      </c>
      <c r="M27" s="25">
        <f t="shared" si="0"/>
        <v>0.99220608115555387</v>
      </c>
      <c r="N27" s="25">
        <f t="shared" si="1"/>
        <v>0.23313014650839484</v>
      </c>
      <c r="O27" s="25">
        <f t="shared" si="1"/>
        <v>0.96961067406570545</v>
      </c>
    </row>
    <row r="28" spans="1:15" s="27" customFormat="1" ht="12.75" customHeight="1">
      <c r="A28" s="4"/>
      <c r="B28" s="40" t="s">
        <v>21</v>
      </c>
      <c r="C28" s="35"/>
      <c r="D28" s="67">
        <v>7716762</v>
      </c>
      <c r="E28" s="68">
        <v>319186</v>
      </c>
      <c r="F28" s="69">
        <v>8035948</v>
      </c>
      <c r="G28" s="68">
        <v>88071</v>
      </c>
      <c r="H28" s="69">
        <v>0</v>
      </c>
      <c r="I28" s="68">
        <v>7640060</v>
      </c>
      <c r="J28" s="69">
        <v>88413</v>
      </c>
      <c r="K28" s="68">
        <v>7728473</v>
      </c>
      <c r="L28" s="70">
        <v>87631</v>
      </c>
      <c r="M28" s="25">
        <f t="shared" si="0"/>
        <v>0.99006033877939992</v>
      </c>
      <c r="N28" s="25">
        <f t="shared" si="1"/>
        <v>0.27699523162043449</v>
      </c>
      <c r="O28" s="25">
        <f t="shared" si="1"/>
        <v>0.96173755728633381</v>
      </c>
    </row>
    <row r="29" spans="1:15" s="27" customFormat="1" ht="12.75" customHeight="1">
      <c r="A29" s="1"/>
      <c r="B29" s="57" t="s">
        <v>41</v>
      </c>
      <c r="C29" s="58"/>
      <c r="D29" s="75">
        <v>6858686</v>
      </c>
      <c r="E29" s="76">
        <v>203722</v>
      </c>
      <c r="F29" s="77">
        <v>7062408</v>
      </c>
      <c r="G29" s="76">
        <v>112027</v>
      </c>
      <c r="H29" s="77">
        <v>0</v>
      </c>
      <c r="I29" s="76">
        <v>6812209</v>
      </c>
      <c r="J29" s="77">
        <v>62429</v>
      </c>
      <c r="K29" s="76">
        <v>6874638</v>
      </c>
      <c r="L29" s="78">
        <v>111281</v>
      </c>
      <c r="M29" s="29">
        <f t="shared" si="0"/>
        <v>0.99322362913246065</v>
      </c>
      <c r="N29" s="29">
        <f t="shared" si="1"/>
        <v>0.3064421122902779</v>
      </c>
      <c r="O29" s="29">
        <f t="shared" si="1"/>
        <v>0.97341275100503966</v>
      </c>
    </row>
    <row r="30" spans="1:15" s="27" customFormat="1" ht="12.75" customHeight="1">
      <c r="A30" s="4"/>
      <c r="B30" s="40" t="s">
        <v>42</v>
      </c>
      <c r="C30" s="35"/>
      <c r="D30" s="67">
        <v>6239441</v>
      </c>
      <c r="E30" s="68">
        <v>229759</v>
      </c>
      <c r="F30" s="69">
        <v>6469200</v>
      </c>
      <c r="G30" s="68">
        <v>31928</v>
      </c>
      <c r="H30" s="69">
        <v>0</v>
      </c>
      <c r="I30" s="68">
        <v>6181180</v>
      </c>
      <c r="J30" s="69">
        <v>58659</v>
      </c>
      <c r="K30" s="68">
        <v>6239839</v>
      </c>
      <c r="L30" s="70">
        <v>32088</v>
      </c>
      <c r="M30" s="25">
        <f t="shared" si="0"/>
        <v>0.99066246479452247</v>
      </c>
      <c r="N30" s="25">
        <f t="shared" si="1"/>
        <v>0.25530664740010184</v>
      </c>
      <c r="O30" s="25">
        <f t="shared" si="1"/>
        <v>0.96454569343968344</v>
      </c>
    </row>
    <row r="31" spans="1:15" s="27" customFormat="1" ht="12.75" customHeight="1">
      <c r="A31" s="4"/>
      <c r="B31" s="40" t="s">
        <v>25</v>
      </c>
      <c r="C31" s="35"/>
      <c r="D31" s="67">
        <v>2918523</v>
      </c>
      <c r="E31" s="68">
        <v>116183</v>
      </c>
      <c r="F31" s="69">
        <v>3034706</v>
      </c>
      <c r="G31" s="68">
        <v>0</v>
      </c>
      <c r="H31" s="69">
        <v>0</v>
      </c>
      <c r="I31" s="68">
        <v>2889324</v>
      </c>
      <c r="J31" s="69">
        <v>31256</v>
      </c>
      <c r="K31" s="68">
        <v>2920580</v>
      </c>
      <c r="L31" s="70">
        <v>0</v>
      </c>
      <c r="M31" s="25">
        <f t="shared" si="0"/>
        <v>0.98999528186003671</v>
      </c>
      <c r="N31" s="25">
        <f t="shared" si="1"/>
        <v>0.26902386751934448</v>
      </c>
      <c r="O31" s="25">
        <f t="shared" si="1"/>
        <v>0.96239306212858844</v>
      </c>
    </row>
    <row r="32" spans="1:15" s="27" customFormat="1" ht="12.75" customHeight="1">
      <c r="A32" s="4"/>
      <c r="B32" s="40" t="s">
        <v>43</v>
      </c>
      <c r="C32" s="35"/>
      <c r="D32" s="67">
        <v>4838901</v>
      </c>
      <c r="E32" s="68">
        <v>317491</v>
      </c>
      <c r="F32" s="69">
        <v>5156392</v>
      </c>
      <c r="G32" s="68">
        <v>143811</v>
      </c>
      <c r="H32" s="69">
        <v>0</v>
      </c>
      <c r="I32" s="68">
        <v>4795203</v>
      </c>
      <c r="J32" s="69">
        <v>49553</v>
      </c>
      <c r="K32" s="68">
        <v>4844756</v>
      </c>
      <c r="L32" s="70">
        <v>143811</v>
      </c>
      <c r="M32" s="25">
        <f t="shared" si="0"/>
        <v>0.9909694370684583</v>
      </c>
      <c r="N32" s="25">
        <f t="shared" si="1"/>
        <v>0.15607686517098124</v>
      </c>
      <c r="O32" s="25">
        <f t="shared" si="1"/>
        <v>0.93956316742404378</v>
      </c>
    </row>
    <row r="33" spans="1:15" s="27" customFormat="1" ht="12.75" customHeight="1">
      <c r="A33" s="11"/>
      <c r="B33" s="41" t="s">
        <v>44</v>
      </c>
      <c r="C33" s="36"/>
      <c r="D33" s="71">
        <v>2871540</v>
      </c>
      <c r="E33" s="72">
        <v>309836</v>
      </c>
      <c r="F33" s="73">
        <v>3181376</v>
      </c>
      <c r="G33" s="72">
        <v>0</v>
      </c>
      <c r="H33" s="73">
        <v>0</v>
      </c>
      <c r="I33" s="72">
        <v>2812438</v>
      </c>
      <c r="J33" s="73">
        <v>61265</v>
      </c>
      <c r="K33" s="72">
        <v>2873703</v>
      </c>
      <c r="L33" s="74">
        <v>0</v>
      </c>
      <c r="M33" s="28">
        <f t="shared" si="0"/>
        <v>0.97941801263433559</v>
      </c>
      <c r="N33" s="28">
        <f t="shared" si="1"/>
        <v>0.19773363973198724</v>
      </c>
      <c r="O33" s="28">
        <f t="shared" si="1"/>
        <v>0.90328933140879919</v>
      </c>
    </row>
    <row r="34" spans="1:15" s="27" customFormat="1" ht="12.75" customHeight="1">
      <c r="A34" s="4"/>
      <c r="B34" s="5" t="s">
        <v>45</v>
      </c>
      <c r="C34" s="35"/>
      <c r="D34" s="67">
        <v>7179923</v>
      </c>
      <c r="E34" s="68">
        <v>1209130</v>
      </c>
      <c r="F34" s="69">
        <v>8389053</v>
      </c>
      <c r="G34" s="68">
        <v>394821</v>
      </c>
      <c r="H34" s="69">
        <v>0</v>
      </c>
      <c r="I34" s="68">
        <v>7052883</v>
      </c>
      <c r="J34" s="69">
        <v>97644</v>
      </c>
      <c r="K34" s="68">
        <v>7150527</v>
      </c>
      <c r="L34" s="70">
        <v>388558</v>
      </c>
      <c r="M34" s="25">
        <f t="shared" si="0"/>
        <v>0.98230621693296716</v>
      </c>
      <c r="N34" s="25">
        <f t="shared" si="1"/>
        <v>8.0755584593881546E-2</v>
      </c>
      <c r="O34" s="25">
        <f t="shared" si="1"/>
        <v>0.85236402726267191</v>
      </c>
    </row>
    <row r="35" spans="1:15" s="27" customFormat="1" ht="12.75" customHeight="1">
      <c r="A35" s="4"/>
      <c r="B35" s="5" t="s">
        <v>46</v>
      </c>
      <c r="C35" s="35"/>
      <c r="D35" s="67">
        <v>3685371</v>
      </c>
      <c r="E35" s="68">
        <v>144605</v>
      </c>
      <c r="F35" s="69">
        <v>3829976</v>
      </c>
      <c r="G35" s="68">
        <v>0</v>
      </c>
      <c r="H35" s="69">
        <v>0</v>
      </c>
      <c r="I35" s="68">
        <v>3638668</v>
      </c>
      <c r="J35" s="69">
        <v>44417</v>
      </c>
      <c r="K35" s="68">
        <v>3683085</v>
      </c>
      <c r="L35" s="70">
        <v>0</v>
      </c>
      <c r="M35" s="25">
        <f t="shared" si="0"/>
        <v>0.98732746309665975</v>
      </c>
      <c r="N35" s="25">
        <f t="shared" si="1"/>
        <v>0.30716088655302376</v>
      </c>
      <c r="O35" s="25">
        <f t="shared" si="1"/>
        <v>0.96164701815363851</v>
      </c>
    </row>
    <row r="36" spans="1:15" s="27" customFormat="1" ht="12.75" customHeight="1">
      <c r="A36" s="4"/>
      <c r="B36" s="5" t="s">
        <v>89</v>
      </c>
      <c r="C36" s="35"/>
      <c r="D36" s="67">
        <v>9405005</v>
      </c>
      <c r="E36" s="68">
        <v>200644</v>
      </c>
      <c r="F36" s="69">
        <v>9605649</v>
      </c>
      <c r="G36" s="68">
        <v>51320</v>
      </c>
      <c r="H36" s="69">
        <v>0</v>
      </c>
      <c r="I36" s="68">
        <v>9366760</v>
      </c>
      <c r="J36" s="69">
        <v>53986</v>
      </c>
      <c r="K36" s="68">
        <v>9420746</v>
      </c>
      <c r="L36" s="70">
        <v>51217</v>
      </c>
      <c r="M36" s="25">
        <f>IF(I36=0,"",(I36/D36))</f>
        <v>0.99593354814803392</v>
      </c>
      <c r="N36" s="25">
        <f t="shared" si="1"/>
        <v>0.26906361515918742</v>
      </c>
      <c r="O36" s="25">
        <f t="shared" si="1"/>
        <v>0.9807505979033796</v>
      </c>
    </row>
    <row r="37" spans="1:15" s="27" customFormat="1" ht="12.75" customHeight="1">
      <c r="A37" s="4"/>
      <c r="B37" s="5" t="s">
        <v>22</v>
      </c>
      <c r="C37" s="35"/>
      <c r="D37" s="67">
        <v>5894087</v>
      </c>
      <c r="E37" s="68">
        <v>310373</v>
      </c>
      <c r="F37" s="69">
        <v>6204460</v>
      </c>
      <c r="G37" s="68">
        <v>251884</v>
      </c>
      <c r="H37" s="69">
        <v>0</v>
      </c>
      <c r="I37" s="68">
        <v>5843063</v>
      </c>
      <c r="J37" s="69">
        <v>81210</v>
      </c>
      <c r="K37" s="68">
        <v>5924273</v>
      </c>
      <c r="L37" s="70">
        <v>250643</v>
      </c>
      <c r="M37" s="25">
        <f t="shared" si="0"/>
        <v>0.99134318852097025</v>
      </c>
      <c r="N37" s="25">
        <f t="shared" si="1"/>
        <v>0.26165291439654864</v>
      </c>
      <c r="O37" s="25">
        <f t="shared" si="1"/>
        <v>0.95484103370800999</v>
      </c>
    </row>
    <row r="38" spans="1:15" s="27" customFormat="1" ht="12.75" customHeight="1">
      <c r="A38" s="4"/>
      <c r="B38" s="40" t="s">
        <v>47</v>
      </c>
      <c r="C38" s="35"/>
      <c r="D38" s="67">
        <v>3592368</v>
      </c>
      <c r="E38" s="68">
        <v>231837</v>
      </c>
      <c r="F38" s="69">
        <v>3824205</v>
      </c>
      <c r="G38" s="68">
        <v>59939</v>
      </c>
      <c r="H38" s="69">
        <v>0</v>
      </c>
      <c r="I38" s="68">
        <v>3540514</v>
      </c>
      <c r="J38" s="69">
        <v>52915</v>
      </c>
      <c r="K38" s="68">
        <v>3593429</v>
      </c>
      <c r="L38" s="70">
        <v>59806</v>
      </c>
      <c r="M38" s="25">
        <f t="shared" si="0"/>
        <v>0.98556550999229475</v>
      </c>
      <c r="N38" s="25">
        <f t="shared" si="1"/>
        <v>0.22824225641291079</v>
      </c>
      <c r="O38" s="25">
        <f t="shared" si="1"/>
        <v>0.93965386269826012</v>
      </c>
    </row>
    <row r="39" spans="1:15" s="27" customFormat="1" ht="12.75" customHeight="1">
      <c r="A39" s="1"/>
      <c r="B39" s="57" t="s">
        <v>48</v>
      </c>
      <c r="C39" s="58"/>
      <c r="D39" s="75">
        <v>3079869</v>
      </c>
      <c r="E39" s="76">
        <v>102207</v>
      </c>
      <c r="F39" s="77">
        <v>3182076</v>
      </c>
      <c r="G39" s="76">
        <v>27172</v>
      </c>
      <c r="H39" s="77">
        <v>0</v>
      </c>
      <c r="I39" s="76">
        <v>3052789</v>
      </c>
      <c r="J39" s="77">
        <v>41867</v>
      </c>
      <c r="K39" s="76">
        <v>3094656</v>
      </c>
      <c r="L39" s="78">
        <v>27115</v>
      </c>
      <c r="M39" s="29">
        <f t="shared" si="0"/>
        <v>0.99120741823759384</v>
      </c>
      <c r="N39" s="29">
        <f t="shared" si="1"/>
        <v>0.40962947743305256</v>
      </c>
      <c r="O39" s="29">
        <f t="shared" si="1"/>
        <v>0.9725273689251922</v>
      </c>
    </row>
    <row r="40" spans="1:15" s="27" customFormat="1" ht="12.75" customHeight="1">
      <c r="A40" s="4"/>
      <c r="B40" s="40" t="s">
        <v>49</v>
      </c>
      <c r="C40" s="35"/>
      <c r="D40" s="67">
        <v>5380564</v>
      </c>
      <c r="E40" s="68">
        <v>244043</v>
      </c>
      <c r="F40" s="69">
        <v>5624607</v>
      </c>
      <c r="G40" s="68">
        <v>82788</v>
      </c>
      <c r="H40" s="69">
        <v>0</v>
      </c>
      <c r="I40" s="68">
        <v>5331702</v>
      </c>
      <c r="J40" s="69">
        <v>56612</v>
      </c>
      <c r="K40" s="68">
        <v>5388314</v>
      </c>
      <c r="L40" s="70">
        <v>82984</v>
      </c>
      <c r="M40" s="25">
        <f t="shared" si="0"/>
        <v>0.99091879587344378</v>
      </c>
      <c r="N40" s="25">
        <f t="shared" si="1"/>
        <v>0.23197551251213924</v>
      </c>
      <c r="O40" s="25">
        <f t="shared" si="1"/>
        <v>0.95798942041639534</v>
      </c>
    </row>
    <row r="41" spans="1:15" s="27" customFormat="1" ht="12.75" customHeight="1">
      <c r="A41" s="4"/>
      <c r="B41" s="40" t="s">
        <v>50</v>
      </c>
      <c r="C41" s="35"/>
      <c r="D41" s="67">
        <v>2952478</v>
      </c>
      <c r="E41" s="68">
        <v>149570</v>
      </c>
      <c r="F41" s="69">
        <v>3102048</v>
      </c>
      <c r="G41" s="68">
        <v>45897</v>
      </c>
      <c r="H41" s="69">
        <v>0</v>
      </c>
      <c r="I41" s="68">
        <v>2918511</v>
      </c>
      <c r="J41" s="69">
        <v>28527</v>
      </c>
      <c r="K41" s="68">
        <v>2947038</v>
      </c>
      <c r="L41" s="70">
        <v>46106</v>
      </c>
      <c r="M41" s="25">
        <f t="shared" ref="M41:M66" si="2">IF(I41=0,"",(I41/D41))</f>
        <v>0.98849542655355938</v>
      </c>
      <c r="N41" s="25">
        <f t="shared" si="1"/>
        <v>0.19072675001671457</v>
      </c>
      <c r="O41" s="25">
        <f t="shared" si="1"/>
        <v>0.95002978677312533</v>
      </c>
    </row>
    <row r="42" spans="1:15" s="27" customFormat="1" ht="12.75" customHeight="1">
      <c r="A42" s="4"/>
      <c r="B42" s="40" t="s">
        <v>51</v>
      </c>
      <c r="C42" s="35"/>
      <c r="D42" s="67">
        <v>4676400</v>
      </c>
      <c r="E42" s="68">
        <v>109519</v>
      </c>
      <c r="F42" s="69">
        <v>4785919</v>
      </c>
      <c r="G42" s="68">
        <v>81801</v>
      </c>
      <c r="H42" s="69">
        <v>0</v>
      </c>
      <c r="I42" s="68">
        <v>4657369</v>
      </c>
      <c r="J42" s="69">
        <v>25122</v>
      </c>
      <c r="K42" s="68">
        <v>4682491</v>
      </c>
      <c r="L42" s="70">
        <v>81868</v>
      </c>
      <c r="M42" s="25">
        <f t="shared" si="2"/>
        <v>0.99593041655974679</v>
      </c>
      <c r="N42" s="25">
        <f t="shared" si="1"/>
        <v>0.22938485559583269</v>
      </c>
      <c r="O42" s="25">
        <f t="shared" si="1"/>
        <v>0.97838910353476527</v>
      </c>
    </row>
    <row r="43" spans="1:15" s="27" customFormat="1" ht="12.75" customHeight="1">
      <c r="A43" s="11"/>
      <c r="B43" s="41" t="s">
        <v>52</v>
      </c>
      <c r="C43" s="36"/>
      <c r="D43" s="71">
        <v>2200182</v>
      </c>
      <c r="E43" s="72">
        <v>18978</v>
      </c>
      <c r="F43" s="73">
        <v>2219160</v>
      </c>
      <c r="G43" s="72">
        <v>56611</v>
      </c>
      <c r="H43" s="73">
        <v>0</v>
      </c>
      <c r="I43" s="72">
        <v>2195337</v>
      </c>
      <c r="J43" s="73">
        <v>4911</v>
      </c>
      <c r="K43" s="72">
        <v>2200248</v>
      </c>
      <c r="L43" s="74">
        <v>56611</v>
      </c>
      <c r="M43" s="28">
        <f t="shared" si="2"/>
        <v>0.99779790944567315</v>
      </c>
      <c r="N43" s="28">
        <f t="shared" si="1"/>
        <v>0.2587733164717041</v>
      </c>
      <c r="O43" s="28">
        <f t="shared" si="1"/>
        <v>0.99147785648623799</v>
      </c>
    </row>
    <row r="44" spans="1:15" s="27" customFormat="1" ht="12.75" customHeight="1">
      <c r="A44" s="4"/>
      <c r="B44" s="34" t="s">
        <v>53</v>
      </c>
      <c r="C44" s="35"/>
      <c r="D44" s="67">
        <v>6328157</v>
      </c>
      <c r="E44" s="68">
        <v>169605</v>
      </c>
      <c r="F44" s="69">
        <v>6497762</v>
      </c>
      <c r="G44" s="68">
        <v>127716</v>
      </c>
      <c r="H44" s="69">
        <v>0</v>
      </c>
      <c r="I44" s="68">
        <v>6301191</v>
      </c>
      <c r="J44" s="69">
        <v>60274</v>
      </c>
      <c r="K44" s="68">
        <v>6361465</v>
      </c>
      <c r="L44" s="70">
        <v>127557</v>
      </c>
      <c r="M44" s="25">
        <f t="shared" si="2"/>
        <v>0.99573872772119909</v>
      </c>
      <c r="N44" s="25">
        <f t="shared" si="1"/>
        <v>0.3553786739777719</v>
      </c>
      <c r="O44" s="25">
        <f t="shared" si="1"/>
        <v>0.97902400857402905</v>
      </c>
    </row>
    <row r="45" spans="1:15" s="27" customFormat="1" ht="12.75" customHeight="1">
      <c r="A45" s="4"/>
      <c r="B45" s="5" t="s">
        <v>54</v>
      </c>
      <c r="C45" s="35"/>
      <c r="D45" s="67">
        <v>1243307</v>
      </c>
      <c r="E45" s="68">
        <v>52037</v>
      </c>
      <c r="F45" s="69">
        <v>1295344</v>
      </c>
      <c r="G45" s="68">
        <v>0</v>
      </c>
      <c r="H45" s="69">
        <v>0</v>
      </c>
      <c r="I45" s="68">
        <v>1232604</v>
      </c>
      <c r="J45" s="69">
        <v>12600</v>
      </c>
      <c r="K45" s="68">
        <v>1245204</v>
      </c>
      <c r="L45" s="70">
        <v>0</v>
      </c>
      <c r="M45" s="25">
        <f t="shared" si="2"/>
        <v>0.99139150668338549</v>
      </c>
      <c r="N45" s="25">
        <f t="shared" si="1"/>
        <v>0.24213540365509156</v>
      </c>
      <c r="O45" s="25">
        <f t="shared" si="1"/>
        <v>0.96129213552538939</v>
      </c>
    </row>
    <row r="46" spans="1:15" s="27" customFormat="1" ht="12.75" customHeight="1">
      <c r="A46" s="4"/>
      <c r="B46" s="5" t="s">
        <v>55</v>
      </c>
      <c r="C46" s="35"/>
      <c r="D46" s="67">
        <v>2531644</v>
      </c>
      <c r="E46" s="68">
        <v>90740</v>
      </c>
      <c r="F46" s="69">
        <v>2622384</v>
      </c>
      <c r="G46" s="68">
        <v>0</v>
      </c>
      <c r="H46" s="69">
        <v>0</v>
      </c>
      <c r="I46" s="68">
        <v>2508856</v>
      </c>
      <c r="J46" s="69">
        <v>27259</v>
      </c>
      <c r="K46" s="68">
        <v>2536115</v>
      </c>
      <c r="L46" s="70">
        <v>0</v>
      </c>
      <c r="M46" s="25">
        <f t="shared" si="2"/>
        <v>0.99099873441921538</v>
      </c>
      <c r="N46" s="25">
        <f t="shared" si="1"/>
        <v>0.30040775843068107</v>
      </c>
      <c r="O46" s="25">
        <f t="shared" si="1"/>
        <v>0.96710283467257274</v>
      </c>
    </row>
    <row r="47" spans="1:15" s="27" customFormat="1" ht="12.75" customHeight="1">
      <c r="A47" s="4"/>
      <c r="B47" s="5" t="s">
        <v>56</v>
      </c>
      <c r="C47" s="35"/>
      <c r="D47" s="67">
        <v>2921248</v>
      </c>
      <c r="E47" s="68">
        <v>206152</v>
      </c>
      <c r="F47" s="69">
        <v>3127400</v>
      </c>
      <c r="G47" s="68">
        <v>0</v>
      </c>
      <c r="H47" s="69">
        <v>0</v>
      </c>
      <c r="I47" s="68">
        <v>2875072</v>
      </c>
      <c r="J47" s="69">
        <v>37955</v>
      </c>
      <c r="K47" s="68">
        <v>2913027</v>
      </c>
      <c r="L47" s="70">
        <v>0</v>
      </c>
      <c r="M47" s="25">
        <f t="shared" si="2"/>
        <v>0.98419305721390304</v>
      </c>
      <c r="N47" s="25">
        <f t="shared" si="1"/>
        <v>0.18411172338856766</v>
      </c>
      <c r="O47" s="25">
        <f t="shared" si="1"/>
        <v>0.93145328387798176</v>
      </c>
    </row>
    <row r="48" spans="1:15" s="27" customFormat="1" ht="12.75" customHeight="1">
      <c r="A48" s="4"/>
      <c r="B48" s="40" t="s">
        <v>57</v>
      </c>
      <c r="C48" s="35"/>
      <c r="D48" s="67">
        <v>2062241</v>
      </c>
      <c r="E48" s="68">
        <v>81287</v>
      </c>
      <c r="F48" s="69">
        <v>2143528</v>
      </c>
      <c r="G48" s="68">
        <v>0</v>
      </c>
      <c r="H48" s="69">
        <v>0</v>
      </c>
      <c r="I48" s="68">
        <v>2036808</v>
      </c>
      <c r="J48" s="69">
        <v>23176</v>
      </c>
      <c r="K48" s="68">
        <v>2059984</v>
      </c>
      <c r="L48" s="70">
        <v>0</v>
      </c>
      <c r="M48" s="25">
        <f t="shared" si="2"/>
        <v>0.98766729979667744</v>
      </c>
      <c r="N48" s="25">
        <f t="shared" si="1"/>
        <v>0.28511324073960165</v>
      </c>
      <c r="O48" s="25">
        <f t="shared" si="1"/>
        <v>0.96102500177277839</v>
      </c>
    </row>
    <row r="49" spans="1:15" s="27" customFormat="1" ht="12.75" customHeight="1">
      <c r="A49" s="1"/>
      <c r="B49" s="57" t="s">
        <v>58</v>
      </c>
      <c r="C49" s="58"/>
      <c r="D49" s="75">
        <v>818420</v>
      </c>
      <c r="E49" s="76">
        <v>71352</v>
      </c>
      <c r="F49" s="77">
        <v>889772</v>
      </c>
      <c r="G49" s="76">
        <v>0</v>
      </c>
      <c r="H49" s="77">
        <v>0</v>
      </c>
      <c r="I49" s="76">
        <v>808405</v>
      </c>
      <c r="J49" s="77">
        <v>11917</v>
      </c>
      <c r="K49" s="76">
        <v>820322</v>
      </c>
      <c r="L49" s="78">
        <v>0</v>
      </c>
      <c r="M49" s="29">
        <f t="shared" si="2"/>
        <v>0.98776300676914053</v>
      </c>
      <c r="N49" s="29">
        <f t="shared" si="1"/>
        <v>0.16701704226931272</v>
      </c>
      <c r="O49" s="29">
        <f t="shared" si="1"/>
        <v>0.9219462963545717</v>
      </c>
    </row>
    <row r="50" spans="1:15" s="27" customFormat="1" ht="12.75" customHeight="1">
      <c r="A50" s="4"/>
      <c r="B50" s="40" t="s">
        <v>59</v>
      </c>
      <c r="C50" s="35"/>
      <c r="D50" s="67">
        <v>1876844</v>
      </c>
      <c r="E50" s="68">
        <v>93985</v>
      </c>
      <c r="F50" s="69">
        <v>1970829</v>
      </c>
      <c r="G50" s="68">
        <v>0</v>
      </c>
      <c r="H50" s="69">
        <v>0</v>
      </c>
      <c r="I50" s="68">
        <v>1853735</v>
      </c>
      <c r="J50" s="69">
        <v>32438</v>
      </c>
      <c r="K50" s="68">
        <v>1886173</v>
      </c>
      <c r="L50" s="70">
        <v>0</v>
      </c>
      <c r="M50" s="25">
        <f t="shared" si="2"/>
        <v>0.9876873091210564</v>
      </c>
      <c r="N50" s="25">
        <f t="shared" si="1"/>
        <v>0.3451401819439272</v>
      </c>
      <c r="O50" s="25">
        <f t="shared" si="1"/>
        <v>0.95704548694990788</v>
      </c>
    </row>
    <row r="51" spans="1:15" s="27" customFormat="1" ht="12.75" customHeight="1">
      <c r="A51" s="4"/>
      <c r="B51" s="40" t="s">
        <v>60</v>
      </c>
      <c r="C51" s="35"/>
      <c r="D51" s="67">
        <v>1156608</v>
      </c>
      <c r="E51" s="68">
        <v>79194</v>
      </c>
      <c r="F51" s="69">
        <v>1235802</v>
      </c>
      <c r="G51" s="68">
        <v>0</v>
      </c>
      <c r="H51" s="69">
        <v>0</v>
      </c>
      <c r="I51" s="68">
        <v>1144456</v>
      </c>
      <c r="J51" s="69">
        <v>18346</v>
      </c>
      <c r="K51" s="68">
        <v>1162802</v>
      </c>
      <c r="L51" s="70">
        <v>0</v>
      </c>
      <c r="M51" s="25">
        <f t="shared" si="2"/>
        <v>0.98949341522797696</v>
      </c>
      <c r="N51" s="25">
        <f t="shared" si="1"/>
        <v>0.23165896406293407</v>
      </c>
      <c r="O51" s="25">
        <f t="shared" si="1"/>
        <v>0.94092904850453385</v>
      </c>
    </row>
    <row r="52" spans="1:15" s="27" customFormat="1" ht="12.75" customHeight="1">
      <c r="A52" s="4"/>
      <c r="B52" s="40" t="s">
        <v>61</v>
      </c>
      <c r="C52" s="35"/>
      <c r="D52" s="67">
        <v>2980972</v>
      </c>
      <c r="E52" s="68">
        <v>220958</v>
      </c>
      <c r="F52" s="69">
        <v>3201930</v>
      </c>
      <c r="G52" s="68">
        <v>7740</v>
      </c>
      <c r="H52" s="69">
        <v>0</v>
      </c>
      <c r="I52" s="68">
        <v>2946005</v>
      </c>
      <c r="J52" s="69">
        <v>34522</v>
      </c>
      <c r="K52" s="68">
        <v>2980527</v>
      </c>
      <c r="L52" s="70">
        <v>7732</v>
      </c>
      <c r="M52" s="25">
        <f t="shared" si="2"/>
        <v>0.98826993343110903</v>
      </c>
      <c r="N52" s="25">
        <f t="shared" si="1"/>
        <v>0.15623783705500593</v>
      </c>
      <c r="O52" s="25">
        <f t="shared" si="1"/>
        <v>0.93085326662356771</v>
      </c>
    </row>
    <row r="53" spans="1:15" s="27" customFormat="1" ht="12.75" customHeight="1">
      <c r="A53" s="11"/>
      <c r="B53" s="41" t="s">
        <v>62</v>
      </c>
      <c r="C53" s="36"/>
      <c r="D53" s="71">
        <v>151169</v>
      </c>
      <c r="E53" s="72">
        <v>9032</v>
      </c>
      <c r="F53" s="73">
        <v>160201</v>
      </c>
      <c r="G53" s="72">
        <v>136</v>
      </c>
      <c r="H53" s="73">
        <v>0</v>
      </c>
      <c r="I53" s="72">
        <v>148316</v>
      </c>
      <c r="J53" s="73">
        <v>2845</v>
      </c>
      <c r="K53" s="72">
        <v>151161</v>
      </c>
      <c r="L53" s="74">
        <v>135</v>
      </c>
      <c r="M53" s="28">
        <f t="shared" si="2"/>
        <v>0.98112708293367024</v>
      </c>
      <c r="N53" s="28">
        <f t="shared" si="1"/>
        <v>0.3149911426040744</v>
      </c>
      <c r="O53" s="28">
        <f t="shared" si="1"/>
        <v>0.94357088907060505</v>
      </c>
    </row>
    <row r="54" spans="1:15" s="27" customFormat="1" ht="12.75" customHeight="1">
      <c r="A54" s="4"/>
      <c r="B54" s="5" t="s">
        <v>23</v>
      </c>
      <c r="C54" s="35"/>
      <c r="D54" s="67">
        <v>1530782</v>
      </c>
      <c r="E54" s="68">
        <v>100619</v>
      </c>
      <c r="F54" s="69">
        <v>1631401</v>
      </c>
      <c r="G54" s="68">
        <v>0</v>
      </c>
      <c r="H54" s="69">
        <v>0</v>
      </c>
      <c r="I54" s="68">
        <v>1506138</v>
      </c>
      <c r="J54" s="69">
        <v>20240</v>
      </c>
      <c r="K54" s="68">
        <v>1526378</v>
      </c>
      <c r="L54" s="70">
        <v>0</v>
      </c>
      <c r="M54" s="25">
        <f t="shared" si="2"/>
        <v>0.9839010388154551</v>
      </c>
      <c r="N54" s="25">
        <f t="shared" si="1"/>
        <v>0.2011548514694044</v>
      </c>
      <c r="O54" s="25">
        <f t="shared" si="1"/>
        <v>0.9356240433835703</v>
      </c>
    </row>
    <row r="55" spans="1:15" s="27" customFormat="1" ht="12.75" customHeight="1">
      <c r="A55" s="4"/>
      <c r="B55" s="5" t="s">
        <v>63</v>
      </c>
      <c r="C55" s="35"/>
      <c r="D55" s="67">
        <v>1423655</v>
      </c>
      <c r="E55" s="68">
        <v>49482</v>
      </c>
      <c r="F55" s="69">
        <v>1473137</v>
      </c>
      <c r="G55" s="68">
        <v>0</v>
      </c>
      <c r="H55" s="69">
        <v>0</v>
      </c>
      <c r="I55" s="68">
        <v>1411760</v>
      </c>
      <c r="J55" s="69">
        <v>11773</v>
      </c>
      <c r="K55" s="68">
        <v>1423533</v>
      </c>
      <c r="L55" s="70">
        <v>0</v>
      </c>
      <c r="M55" s="25">
        <f t="shared" si="2"/>
        <v>0.99164474539126402</v>
      </c>
      <c r="N55" s="25">
        <f t="shared" si="1"/>
        <v>0.23792490198456004</v>
      </c>
      <c r="O55" s="25">
        <f t="shared" si="1"/>
        <v>0.96632763958817136</v>
      </c>
    </row>
    <row r="56" spans="1:15" s="27" customFormat="1" ht="12.75" customHeight="1">
      <c r="A56" s="4"/>
      <c r="B56" s="5" t="s">
        <v>64</v>
      </c>
      <c r="C56" s="35"/>
      <c r="D56" s="67">
        <v>2477532</v>
      </c>
      <c r="E56" s="68">
        <v>70924</v>
      </c>
      <c r="F56" s="69">
        <v>2548456</v>
      </c>
      <c r="G56" s="68">
        <v>0</v>
      </c>
      <c r="H56" s="69">
        <v>0</v>
      </c>
      <c r="I56" s="68">
        <v>2459829</v>
      </c>
      <c r="J56" s="69">
        <v>24591</v>
      </c>
      <c r="K56" s="68">
        <v>2484420</v>
      </c>
      <c r="L56" s="70">
        <v>0</v>
      </c>
      <c r="M56" s="25">
        <f t="shared" si="2"/>
        <v>0.9928545827056926</v>
      </c>
      <c r="N56" s="25">
        <f t="shared" si="1"/>
        <v>0.3467232530596131</v>
      </c>
      <c r="O56" s="25">
        <f t="shared" si="1"/>
        <v>0.974872628760316</v>
      </c>
    </row>
    <row r="57" spans="1:15" s="27" customFormat="1" ht="12.75" customHeight="1">
      <c r="A57" s="4"/>
      <c r="B57" s="5" t="s">
        <v>65</v>
      </c>
      <c r="C57" s="35"/>
      <c r="D57" s="67">
        <v>918633</v>
      </c>
      <c r="E57" s="68">
        <v>36943</v>
      </c>
      <c r="F57" s="69">
        <v>955576</v>
      </c>
      <c r="G57" s="68">
        <v>3724</v>
      </c>
      <c r="H57" s="69">
        <v>0</v>
      </c>
      <c r="I57" s="68">
        <v>909094</v>
      </c>
      <c r="J57" s="69">
        <v>14123</v>
      </c>
      <c r="K57" s="68">
        <v>923217</v>
      </c>
      <c r="L57" s="70">
        <v>3713</v>
      </c>
      <c r="M57" s="25">
        <f t="shared" si="2"/>
        <v>0.98961609260716743</v>
      </c>
      <c r="N57" s="25">
        <f t="shared" si="1"/>
        <v>0.38229163847007552</v>
      </c>
      <c r="O57" s="25">
        <f t="shared" si="1"/>
        <v>0.96613665475064259</v>
      </c>
    </row>
    <row r="58" spans="1:15" s="27" customFormat="1" ht="12.75" customHeight="1">
      <c r="A58" s="4"/>
      <c r="B58" s="40" t="s">
        <v>66</v>
      </c>
      <c r="C58" s="35"/>
      <c r="D58" s="67">
        <v>679267</v>
      </c>
      <c r="E58" s="68">
        <v>56480</v>
      </c>
      <c r="F58" s="69">
        <v>735747</v>
      </c>
      <c r="G58" s="68">
        <v>2006</v>
      </c>
      <c r="H58" s="69">
        <v>0</v>
      </c>
      <c r="I58" s="68">
        <v>667495</v>
      </c>
      <c r="J58" s="69">
        <v>10322</v>
      </c>
      <c r="K58" s="68">
        <v>677817</v>
      </c>
      <c r="L58" s="70">
        <v>2006</v>
      </c>
      <c r="M58" s="25">
        <f t="shared" si="2"/>
        <v>0.98266955409286771</v>
      </c>
      <c r="N58" s="25">
        <f t="shared" si="1"/>
        <v>0.18275495750708215</v>
      </c>
      <c r="O58" s="25">
        <f t="shared" si="1"/>
        <v>0.92126369526481244</v>
      </c>
    </row>
    <row r="59" spans="1:15" s="27" customFormat="1" ht="12.75" customHeight="1">
      <c r="A59" s="1"/>
      <c r="B59" s="57" t="s">
        <v>67</v>
      </c>
      <c r="C59" s="58"/>
      <c r="D59" s="75">
        <v>539070</v>
      </c>
      <c r="E59" s="76">
        <v>73789</v>
      </c>
      <c r="F59" s="77">
        <v>612859</v>
      </c>
      <c r="G59" s="76">
        <v>2117</v>
      </c>
      <c r="H59" s="77">
        <v>0</v>
      </c>
      <c r="I59" s="76">
        <v>528252</v>
      </c>
      <c r="J59" s="77">
        <v>22479</v>
      </c>
      <c r="K59" s="76">
        <v>550731</v>
      </c>
      <c r="L59" s="78">
        <v>2117</v>
      </c>
      <c r="M59" s="29">
        <f t="shared" si="2"/>
        <v>0.97993210529244812</v>
      </c>
      <c r="N59" s="29">
        <f t="shared" si="1"/>
        <v>0.30463890281749312</v>
      </c>
      <c r="O59" s="29">
        <f t="shared" si="1"/>
        <v>0.89862594821973729</v>
      </c>
    </row>
    <row r="60" spans="1:15" s="27" customFormat="1" ht="12.75" customHeight="1">
      <c r="A60" s="4"/>
      <c r="B60" s="40" t="s">
        <v>68</v>
      </c>
      <c r="C60" s="35"/>
      <c r="D60" s="67">
        <v>1283328</v>
      </c>
      <c r="E60" s="68">
        <v>106854</v>
      </c>
      <c r="F60" s="69">
        <v>1390182</v>
      </c>
      <c r="G60" s="68">
        <v>5363</v>
      </c>
      <c r="H60" s="69">
        <v>0</v>
      </c>
      <c r="I60" s="68">
        <v>1250979</v>
      </c>
      <c r="J60" s="69">
        <v>21739</v>
      </c>
      <c r="K60" s="68">
        <v>1272718</v>
      </c>
      <c r="L60" s="70">
        <v>5352</v>
      </c>
      <c r="M60" s="25">
        <f t="shared" si="2"/>
        <v>0.97479288225613403</v>
      </c>
      <c r="N60" s="25">
        <f t="shared" si="1"/>
        <v>0.203445823272877</v>
      </c>
      <c r="O60" s="25">
        <f t="shared" si="1"/>
        <v>0.91550458860782258</v>
      </c>
    </row>
    <row r="61" spans="1:15" s="27" customFormat="1" ht="12.75" customHeight="1">
      <c r="A61" s="4"/>
      <c r="B61" s="40" t="s">
        <v>69</v>
      </c>
      <c r="C61" s="35"/>
      <c r="D61" s="67">
        <v>384956</v>
      </c>
      <c r="E61" s="68">
        <v>23518</v>
      </c>
      <c r="F61" s="69">
        <v>408474</v>
      </c>
      <c r="G61" s="68">
        <v>1320</v>
      </c>
      <c r="H61" s="69">
        <v>0</v>
      </c>
      <c r="I61" s="68">
        <v>376999</v>
      </c>
      <c r="J61" s="69">
        <v>3769</v>
      </c>
      <c r="K61" s="68">
        <v>380768</v>
      </c>
      <c r="L61" s="70">
        <v>1320</v>
      </c>
      <c r="M61" s="25">
        <f t="shared" si="2"/>
        <v>0.97933010525878283</v>
      </c>
      <c r="N61" s="25">
        <f t="shared" si="1"/>
        <v>0.1602602262097117</v>
      </c>
      <c r="O61" s="25">
        <f t="shared" si="1"/>
        <v>0.9321719375039782</v>
      </c>
    </row>
    <row r="62" spans="1:15" s="27" customFormat="1" ht="12.75" customHeight="1">
      <c r="A62" s="4"/>
      <c r="B62" s="40" t="s">
        <v>70</v>
      </c>
      <c r="C62" s="35"/>
      <c r="D62" s="67">
        <v>197170</v>
      </c>
      <c r="E62" s="68">
        <v>20409</v>
      </c>
      <c r="F62" s="69">
        <v>217579</v>
      </c>
      <c r="G62" s="68">
        <v>151</v>
      </c>
      <c r="H62" s="69">
        <v>0</v>
      </c>
      <c r="I62" s="68">
        <v>193933</v>
      </c>
      <c r="J62" s="69">
        <v>4295</v>
      </c>
      <c r="K62" s="68">
        <v>198228</v>
      </c>
      <c r="L62" s="70">
        <v>151</v>
      </c>
      <c r="M62" s="25">
        <f t="shared" si="2"/>
        <v>0.98358269513617691</v>
      </c>
      <c r="N62" s="25">
        <f t="shared" si="1"/>
        <v>0.21044637169876035</v>
      </c>
      <c r="O62" s="25">
        <f t="shared" si="1"/>
        <v>0.91106218890609847</v>
      </c>
    </row>
    <row r="63" spans="1:15" s="27" customFormat="1" ht="12.75" customHeight="1">
      <c r="A63" s="11"/>
      <c r="B63" s="41" t="s">
        <v>71</v>
      </c>
      <c r="C63" s="36"/>
      <c r="D63" s="71">
        <v>1573857</v>
      </c>
      <c r="E63" s="72">
        <v>245649</v>
      </c>
      <c r="F63" s="73">
        <v>1819506</v>
      </c>
      <c r="G63" s="72">
        <v>9225</v>
      </c>
      <c r="H63" s="73">
        <v>0</v>
      </c>
      <c r="I63" s="72">
        <v>1532370</v>
      </c>
      <c r="J63" s="73">
        <v>52828</v>
      </c>
      <c r="K63" s="72">
        <v>1585198</v>
      </c>
      <c r="L63" s="74">
        <v>9197</v>
      </c>
      <c r="M63" s="28">
        <f t="shared" si="2"/>
        <v>0.97363991773077219</v>
      </c>
      <c r="N63" s="28">
        <f t="shared" si="1"/>
        <v>0.21505481398255233</v>
      </c>
      <c r="O63" s="28">
        <f t="shared" si="1"/>
        <v>0.87122438727874485</v>
      </c>
    </row>
    <row r="64" spans="1:15" s="27" customFormat="1" ht="12.75" customHeight="1">
      <c r="A64" s="4"/>
      <c r="B64" s="5" t="s">
        <v>72</v>
      </c>
      <c r="C64" s="35"/>
      <c r="D64" s="67">
        <v>8214579</v>
      </c>
      <c r="E64" s="68">
        <v>266143</v>
      </c>
      <c r="F64" s="69">
        <v>8480722</v>
      </c>
      <c r="G64" s="68">
        <v>169638</v>
      </c>
      <c r="H64" s="69">
        <v>0</v>
      </c>
      <c r="I64" s="68">
        <v>8139408</v>
      </c>
      <c r="J64" s="69">
        <v>62104</v>
      </c>
      <c r="K64" s="68">
        <v>8201512</v>
      </c>
      <c r="L64" s="70">
        <v>169638</v>
      </c>
      <c r="M64" s="25">
        <f t="shared" si="2"/>
        <v>0.99084907455391202</v>
      </c>
      <c r="N64" s="25">
        <f t="shared" si="1"/>
        <v>0.23334823760159012</v>
      </c>
      <c r="O64" s="25">
        <f t="shared" si="1"/>
        <v>0.96707709555860932</v>
      </c>
    </row>
    <row r="65" spans="1:15" s="27" customFormat="1" ht="12.75" customHeight="1">
      <c r="A65" s="4"/>
      <c r="B65" s="5" t="s">
        <v>26</v>
      </c>
      <c r="C65" s="35"/>
      <c r="D65" s="67">
        <v>2055811</v>
      </c>
      <c r="E65" s="68">
        <v>157942</v>
      </c>
      <c r="F65" s="69">
        <v>2213753</v>
      </c>
      <c r="G65" s="68">
        <v>8108</v>
      </c>
      <c r="H65" s="69">
        <v>0</v>
      </c>
      <c r="I65" s="68">
        <v>2029269</v>
      </c>
      <c r="J65" s="69">
        <v>31647</v>
      </c>
      <c r="K65" s="68">
        <v>2060916</v>
      </c>
      <c r="L65" s="70">
        <v>8100</v>
      </c>
      <c r="M65" s="25">
        <f t="shared" si="2"/>
        <v>0.98708928009432773</v>
      </c>
      <c r="N65" s="25">
        <f t="shared" si="1"/>
        <v>0.20037102227399931</v>
      </c>
      <c r="O65" s="25">
        <f t="shared" si="1"/>
        <v>0.93096022907704701</v>
      </c>
    </row>
    <row r="66" spans="1:15" s="27" customFormat="1" ht="12.75" customHeight="1">
      <c r="A66" s="4"/>
      <c r="B66" s="5" t="s">
        <v>73</v>
      </c>
      <c r="C66" s="35"/>
      <c r="D66" s="67">
        <v>781706</v>
      </c>
      <c r="E66" s="68">
        <v>55785</v>
      </c>
      <c r="F66" s="69">
        <v>837491</v>
      </c>
      <c r="G66" s="68">
        <v>0</v>
      </c>
      <c r="H66" s="69">
        <v>0</v>
      </c>
      <c r="I66" s="68">
        <v>773528</v>
      </c>
      <c r="J66" s="69">
        <v>10071</v>
      </c>
      <c r="K66" s="68">
        <v>783599</v>
      </c>
      <c r="L66" s="70">
        <v>0</v>
      </c>
      <c r="M66" s="25">
        <f t="shared" si="2"/>
        <v>0.9895382663047233</v>
      </c>
      <c r="N66" s="25">
        <f t="shared" si="1"/>
        <v>0.18053240118311373</v>
      </c>
      <c r="O66" s="25">
        <f t="shared" si="1"/>
        <v>0.93565065176819806</v>
      </c>
    </row>
    <row r="67" spans="1:15" s="27" customFormat="1" ht="12.75" customHeight="1">
      <c r="A67" s="4"/>
      <c r="B67" s="5" t="s">
        <v>74</v>
      </c>
      <c r="C67" s="35"/>
      <c r="D67" s="67">
        <v>736034</v>
      </c>
      <c r="E67" s="68">
        <v>43438</v>
      </c>
      <c r="F67" s="69">
        <v>779472</v>
      </c>
      <c r="G67" s="68">
        <v>0</v>
      </c>
      <c r="H67" s="69">
        <v>0</v>
      </c>
      <c r="I67" s="68">
        <v>725893</v>
      </c>
      <c r="J67" s="69">
        <v>9093</v>
      </c>
      <c r="K67" s="68">
        <v>734986</v>
      </c>
      <c r="L67" s="70">
        <v>0</v>
      </c>
      <c r="M67" s="25">
        <f t="shared" ref="M67:M72" si="3">IF(I67=0,"",(I67/D67))</f>
        <v>0.98622210387020159</v>
      </c>
      <c r="N67" s="25">
        <f t="shared" si="1"/>
        <v>0.20933284221188822</v>
      </c>
      <c r="O67" s="25">
        <f t="shared" si="1"/>
        <v>0.942928033335386</v>
      </c>
    </row>
    <row r="68" spans="1:15" ht="12.75" customHeight="1">
      <c r="A68" s="11"/>
      <c r="B68" s="12" t="s">
        <v>75</v>
      </c>
      <c r="C68" s="36"/>
      <c r="D68" s="71">
        <v>1577733</v>
      </c>
      <c r="E68" s="72">
        <v>169785</v>
      </c>
      <c r="F68" s="73">
        <v>1747518</v>
      </c>
      <c r="G68" s="72">
        <v>0</v>
      </c>
      <c r="H68" s="73">
        <v>0</v>
      </c>
      <c r="I68" s="72">
        <v>1549858</v>
      </c>
      <c r="J68" s="73">
        <v>29096</v>
      </c>
      <c r="K68" s="72">
        <v>1578954</v>
      </c>
      <c r="L68" s="74">
        <v>0</v>
      </c>
      <c r="M68" s="28">
        <f t="shared" si="3"/>
        <v>0.98233224506301131</v>
      </c>
      <c r="N68" s="28">
        <f t="shared" si="1"/>
        <v>0.17136967341048973</v>
      </c>
      <c r="O68" s="28">
        <f t="shared" si="1"/>
        <v>0.90354090773313922</v>
      </c>
    </row>
    <row r="69" spans="1:15" s="18" customFormat="1" ht="12.75" customHeight="1">
      <c r="A69" s="4"/>
      <c r="B69" s="5" t="s">
        <v>24</v>
      </c>
      <c r="C69" s="6"/>
      <c r="D69" s="45">
        <f t="shared" ref="D69:L69" si="4">SUM(D9:D10)</f>
        <v>399648351</v>
      </c>
      <c r="E69" s="38">
        <f t="shared" si="4"/>
        <v>6827035</v>
      </c>
      <c r="F69" s="53">
        <f t="shared" si="4"/>
        <v>406475386</v>
      </c>
      <c r="G69" s="38">
        <f t="shared" si="4"/>
        <v>8857496</v>
      </c>
      <c r="H69" s="53">
        <f t="shared" si="4"/>
        <v>0</v>
      </c>
      <c r="I69" s="38">
        <f t="shared" si="4"/>
        <v>397214915</v>
      </c>
      <c r="J69" s="53">
        <f t="shared" si="4"/>
        <v>2700733</v>
      </c>
      <c r="K69" s="38">
        <f t="shared" si="4"/>
        <v>399915648</v>
      </c>
      <c r="L69" s="48">
        <f t="shared" si="4"/>
        <v>8831722</v>
      </c>
      <c r="M69" s="29">
        <f t="shared" si="3"/>
        <v>0.99391105707327188</v>
      </c>
      <c r="N69" s="29">
        <f t="shared" si="1"/>
        <v>0.39559384125026459</v>
      </c>
      <c r="O69" s="29">
        <f t="shared" si="1"/>
        <v>0.98386190597036549</v>
      </c>
    </row>
    <row r="70" spans="1:15" s="18" customFormat="1" ht="12.75" customHeight="1">
      <c r="A70" s="4"/>
      <c r="B70" s="5" t="s">
        <v>78</v>
      </c>
      <c r="C70" s="6"/>
      <c r="D70" s="45">
        <f t="shared" ref="D70:L70" si="5">SUM(D11:D36)</f>
        <v>220567867</v>
      </c>
      <c r="E70" s="38">
        <f t="shared" si="5"/>
        <v>11229129</v>
      </c>
      <c r="F70" s="53">
        <f t="shared" si="5"/>
        <v>231796996</v>
      </c>
      <c r="G70" s="38">
        <f t="shared" si="5"/>
        <v>5140907</v>
      </c>
      <c r="H70" s="53">
        <f t="shared" si="5"/>
        <v>0</v>
      </c>
      <c r="I70" s="38">
        <f t="shared" si="5"/>
        <v>218418722</v>
      </c>
      <c r="J70" s="53">
        <f t="shared" si="5"/>
        <v>2367532</v>
      </c>
      <c r="K70" s="38">
        <f t="shared" si="5"/>
        <v>220786254</v>
      </c>
      <c r="L70" s="48">
        <f t="shared" si="5"/>
        <v>5099687</v>
      </c>
      <c r="M70" s="25">
        <f t="shared" si="3"/>
        <v>0.99025630963734168</v>
      </c>
      <c r="N70" s="25">
        <f t="shared" si="1"/>
        <v>0.21083843635601657</v>
      </c>
      <c r="O70" s="25">
        <f t="shared" si="1"/>
        <v>0.95249834040127079</v>
      </c>
    </row>
    <row r="71" spans="1:15" s="18" customFormat="1" ht="12.75" customHeight="1">
      <c r="A71" s="4"/>
      <c r="B71" s="5" t="s">
        <v>79</v>
      </c>
      <c r="C71" s="6"/>
      <c r="D71" s="45">
        <f t="shared" ref="D71:L71" si="6">SUM(D37:D68)</f>
        <v>74220671</v>
      </c>
      <c r="E71" s="38">
        <f t="shared" si="6"/>
        <v>3718629</v>
      </c>
      <c r="F71" s="53">
        <f t="shared" si="6"/>
        <v>77939300</v>
      </c>
      <c r="G71" s="38">
        <f t="shared" si="6"/>
        <v>943336</v>
      </c>
      <c r="H71" s="53">
        <f t="shared" si="6"/>
        <v>0</v>
      </c>
      <c r="I71" s="38">
        <f t="shared" si="6"/>
        <v>73449538</v>
      </c>
      <c r="J71" s="53">
        <f t="shared" si="6"/>
        <v>880666</v>
      </c>
      <c r="K71" s="38">
        <f t="shared" si="6"/>
        <v>74330204</v>
      </c>
      <c r="L71" s="48">
        <f t="shared" si="6"/>
        <v>942151</v>
      </c>
      <c r="M71" s="25">
        <f t="shared" si="3"/>
        <v>0.98961026639061245</v>
      </c>
      <c r="N71" s="25">
        <f t="shared" si="1"/>
        <v>0.23682545368198871</v>
      </c>
      <c r="O71" s="25">
        <f t="shared" si="1"/>
        <v>0.95369350250772078</v>
      </c>
    </row>
    <row r="72" spans="1:15" s="18" customFormat="1" ht="12.75" customHeight="1">
      <c r="A72" s="11"/>
      <c r="B72" s="12" t="s">
        <v>80</v>
      </c>
      <c r="C72" s="13"/>
      <c r="D72" s="46">
        <f t="shared" ref="D72:L72" si="7">SUM(D9:D68)</f>
        <v>694436889</v>
      </c>
      <c r="E72" s="39">
        <f t="shared" si="7"/>
        <v>21774793</v>
      </c>
      <c r="F72" s="54">
        <f t="shared" si="7"/>
        <v>716211682</v>
      </c>
      <c r="G72" s="39">
        <f t="shared" si="7"/>
        <v>14941739</v>
      </c>
      <c r="H72" s="54">
        <f t="shared" si="7"/>
        <v>0</v>
      </c>
      <c r="I72" s="39">
        <f t="shared" si="7"/>
        <v>689083175</v>
      </c>
      <c r="J72" s="54">
        <f t="shared" si="7"/>
        <v>5948931</v>
      </c>
      <c r="K72" s="39">
        <f t="shared" si="7"/>
        <v>695032106</v>
      </c>
      <c r="L72" s="49">
        <f t="shared" si="7"/>
        <v>14873560</v>
      </c>
      <c r="M72" s="28">
        <f t="shared" si="3"/>
        <v>0.99229056796261295</v>
      </c>
      <c r="N72" s="28">
        <f t="shared" si="1"/>
        <v>0.27320264307449443</v>
      </c>
      <c r="O72" s="28">
        <f t="shared" si="1"/>
        <v>0.97042832931619227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3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2017-09-21T04:12:18Z</cp:lastPrinted>
  <dcterms:created xsi:type="dcterms:W3CDTF">2006-10-16T01:47:31Z</dcterms:created>
  <dcterms:modified xsi:type="dcterms:W3CDTF">2018-09-05T04:26:17Z</dcterms:modified>
</cp:coreProperties>
</file>