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240" windowWidth="9720" windowHeight="7320" firstSheet="1" activeTab="2"/>
  </bookViews>
  <sheets>
    <sheet name="000000" sheetId="1" state="veryHidden" r:id="rId1"/>
    <sheet name="主要交通機関" sheetId="2" r:id="rId2"/>
    <sheet name="入国外国人" sheetId="3" r:id="rId3"/>
  </sheets>
  <definedNames>
    <definedName name="_xlnm.Print_Area" localSheetId="1">'主要交通機関'!$A$1:$I$120</definedName>
    <definedName name="_xlnm.Print_Area" localSheetId="2">'入国外国人'!$A$1:$I$99</definedName>
  </definedNames>
  <calcPr fullCalcOnLoad="1"/>
</workbook>
</file>

<file path=xl/sharedStrings.xml><?xml version="1.0" encoding="utf-8"?>
<sst xmlns="http://schemas.openxmlformats.org/spreadsheetml/2006/main" count="223" uniqueCount="157">
  <si>
    <t xml:space="preserve"> 輸送人員(万人)</t>
  </si>
  <si>
    <t xml:space="preserve"> ハイウェイバス</t>
  </si>
  <si>
    <t/>
  </si>
  <si>
    <t xml:space="preserve"> JR九州</t>
  </si>
  <si>
    <t xml:space="preserve"> JR西日本</t>
  </si>
  <si>
    <t xml:space="preserve"> 新幹線･博多</t>
  </si>
  <si>
    <t xml:space="preserve"> 新幹線･小倉</t>
  </si>
  <si>
    <t xml:space="preserve"> デンマーク</t>
  </si>
  <si>
    <t xml:space="preserve"> フランス</t>
  </si>
  <si>
    <t xml:space="preserve"> ドイツ</t>
  </si>
  <si>
    <t xml:space="preserve"> イタリア</t>
  </si>
  <si>
    <t xml:space="preserve"> オランダ</t>
  </si>
  <si>
    <t xml:space="preserve"> ノルウェー</t>
  </si>
  <si>
    <t xml:space="preserve"> スペイン</t>
  </si>
  <si>
    <t xml:space="preserve"> スウェーデン</t>
  </si>
  <si>
    <t xml:space="preserve"> スイス</t>
  </si>
  <si>
    <t xml:space="preserve"> ロシア</t>
  </si>
  <si>
    <t xml:space="preserve"> イギリス</t>
  </si>
  <si>
    <t xml:space="preserve"> イギリス(香港)</t>
  </si>
  <si>
    <t xml:space="preserve"> その他ヨーロッパ</t>
  </si>
  <si>
    <t xml:space="preserve"> カナダ</t>
  </si>
  <si>
    <t xml:space="preserve"> メキシコ</t>
  </si>
  <si>
    <t xml:space="preserve"> アメリカ</t>
  </si>
  <si>
    <t xml:space="preserve"> その他北米</t>
  </si>
  <si>
    <t xml:space="preserve"> ブラジル</t>
  </si>
  <si>
    <t xml:space="preserve"> コロンビア</t>
  </si>
  <si>
    <t xml:space="preserve"> ペルー</t>
  </si>
  <si>
    <t xml:space="preserve"> その他南米</t>
  </si>
  <si>
    <t xml:space="preserve"> オーストラリア</t>
  </si>
  <si>
    <t xml:space="preserve"> ニュージーランド</t>
  </si>
  <si>
    <t xml:space="preserve"> その他オセアニア</t>
  </si>
  <si>
    <t xml:space="preserve"> 国際線</t>
  </si>
  <si>
    <t>　対前年比</t>
  </si>
  <si>
    <t xml:space="preserve"> 国内線</t>
  </si>
  <si>
    <t xml:space="preserve"> 合　計</t>
  </si>
  <si>
    <t>　 ２ 月</t>
  </si>
  <si>
    <t>　 ３ 月</t>
  </si>
  <si>
    <t>　 ４ 月</t>
  </si>
  <si>
    <t>　 ５ 月</t>
  </si>
  <si>
    <t>　 ６ 月</t>
  </si>
  <si>
    <t>　 １　月</t>
  </si>
  <si>
    <t>参考資料</t>
  </si>
  <si>
    <t>八　幡</t>
  </si>
  <si>
    <t>新門司港</t>
  </si>
  <si>
    <t>　①バス</t>
  </si>
  <si>
    <t>区          分</t>
  </si>
  <si>
    <t xml:space="preserve"> 一般路線バス</t>
  </si>
  <si>
    <t xml:space="preserve"> ハイウェイバス 路線数</t>
  </si>
  <si>
    <t>　③天神大牟田線主要駅１日平均乗降人員の推移</t>
  </si>
  <si>
    <t>(単位：人)</t>
  </si>
  <si>
    <t>駅    名</t>
  </si>
  <si>
    <t>福    岡　　　（天　神）</t>
  </si>
  <si>
    <t>二 日 市</t>
  </si>
  <si>
    <t>久 留 米</t>
  </si>
  <si>
    <t>柳    川</t>
  </si>
  <si>
    <t>大 牟 田</t>
  </si>
  <si>
    <t>（２）鉄道</t>
  </si>
  <si>
    <t>　（資料提供：九州旅客鉄道㈱広報課</t>
  </si>
  <si>
    <t>／西日本旅客鉄道㈱広報課）</t>
  </si>
  <si>
    <t xml:space="preserve">　①輸送人キロの推移　　　　                   </t>
  </si>
  <si>
    <t xml:space="preserve">対前年比 </t>
  </si>
  <si>
    <t>※「輸送人キロ」とは各利用者の乗車キロの総和</t>
  </si>
  <si>
    <t xml:space="preserve">  ②県内主要駅１日平均乗車人員の推移　                                      　</t>
  </si>
  <si>
    <t>（単位：人）</t>
  </si>
  <si>
    <t xml:space="preserve"> 中国（その他）</t>
  </si>
  <si>
    <t xml:space="preserve"> （アジア計）</t>
  </si>
  <si>
    <t xml:space="preserve"> （ヨーロッパ計）</t>
  </si>
  <si>
    <t xml:space="preserve"> （北アメリカ計）</t>
  </si>
  <si>
    <t xml:space="preserve"> （南アメリカ計）</t>
  </si>
  <si>
    <t xml:space="preserve"> （オセアニア計）</t>
  </si>
  <si>
    <t>（３）航空路</t>
  </si>
  <si>
    <t xml:space="preserve">  ①福岡空港利用客の推移　　　　　　　　　　　　　　　　　　　　　　　　　　　　</t>
  </si>
  <si>
    <t xml:space="preserve"> 国　際　線</t>
  </si>
  <si>
    <t>乗客</t>
  </si>
  <si>
    <t>降客</t>
  </si>
  <si>
    <t>計</t>
  </si>
  <si>
    <t>国　内　線</t>
  </si>
  <si>
    <t>乗客計</t>
  </si>
  <si>
    <t>降客計</t>
  </si>
  <si>
    <t>合　計</t>
  </si>
  <si>
    <t xml:space="preserve"> ７ 月</t>
  </si>
  <si>
    <t xml:space="preserve"> ８ 月</t>
  </si>
  <si>
    <t xml:space="preserve"> ９ 月</t>
  </si>
  <si>
    <t>10 月</t>
  </si>
  <si>
    <t xml:space="preserve"> 11 月</t>
  </si>
  <si>
    <t>12 月</t>
  </si>
  <si>
    <t xml:space="preserve"> 博　多</t>
  </si>
  <si>
    <t xml:space="preserve"> 小　倉</t>
  </si>
  <si>
    <t xml:space="preserve"> 黒　崎</t>
  </si>
  <si>
    <t xml:space="preserve"> 香　椎</t>
  </si>
  <si>
    <t xml:space="preserve"> 折　尾</t>
  </si>
  <si>
    <t xml:space="preserve"> 戸　畑</t>
  </si>
  <si>
    <t xml:space="preserve"> 吉　塚</t>
  </si>
  <si>
    <t>（単位：百万人/キロ)</t>
  </si>
  <si>
    <t>　（資料：国土交通省航空局「空港管理状況調書」）</t>
  </si>
  <si>
    <t>１  主要交通機関別利用状況</t>
  </si>
  <si>
    <t>　</t>
  </si>
  <si>
    <t>　（１）国籍別入国外国人の推移</t>
  </si>
  <si>
    <t>（２）港別入国外国人の推移</t>
  </si>
  <si>
    <t xml:space="preserve"> インド</t>
  </si>
  <si>
    <t xml:space="preserve"> インドネシア</t>
  </si>
  <si>
    <t xml:space="preserve"> 韓国</t>
  </si>
  <si>
    <t xml:space="preserve"> 北朝鮮</t>
  </si>
  <si>
    <t xml:space="preserve"> フィリピン</t>
  </si>
  <si>
    <t xml:space="preserve"> タイ</t>
  </si>
  <si>
    <t xml:space="preserve"> ベトナム</t>
  </si>
  <si>
    <t xml:space="preserve"> その他アジア</t>
  </si>
  <si>
    <t xml:space="preserve"> ア フ リ カ 地 域</t>
  </si>
  <si>
    <t xml:space="preserve"> アルゼンティン</t>
  </si>
  <si>
    <t xml:space="preserve"> 無   国   籍</t>
  </si>
  <si>
    <t>合  計</t>
  </si>
  <si>
    <t>若松港</t>
  </si>
  <si>
    <t>戸畑港</t>
  </si>
  <si>
    <t>苅田港</t>
  </si>
  <si>
    <t>合　　計</t>
  </si>
  <si>
    <t>国　名</t>
  </si>
  <si>
    <t xml:space="preserve"> 中　国</t>
  </si>
  <si>
    <t xml:space="preserve"> 中国（台湾）</t>
  </si>
  <si>
    <t xml:space="preserve"> 中国（香港）</t>
  </si>
  <si>
    <t xml:space="preserve"> 港　　名</t>
  </si>
  <si>
    <t>福岡空港</t>
  </si>
  <si>
    <t>北九州空港</t>
  </si>
  <si>
    <t>博多港</t>
  </si>
  <si>
    <t>三池港</t>
  </si>
  <si>
    <t>門司港</t>
  </si>
  <si>
    <t>小倉港</t>
  </si>
  <si>
    <r>
      <t>（１）バス・私鉄　</t>
    </r>
    <r>
      <rPr>
        <sz val="18"/>
        <color indexed="8"/>
        <rFont val="ＭＳ Ｐゴシック"/>
        <family val="3"/>
      </rPr>
      <t>　(資料提供:西日本鉄道㈱広報室)</t>
    </r>
  </si>
  <si>
    <t>－</t>
  </si>
  <si>
    <t>合　計</t>
  </si>
  <si>
    <t>H17</t>
  </si>
  <si>
    <t>Ｈ17</t>
  </si>
  <si>
    <t>－</t>
  </si>
  <si>
    <r>
      <t>２   福岡県への入国外国人の推移</t>
    </r>
    <r>
      <rPr>
        <sz val="16"/>
        <color indexed="8"/>
        <rFont val="ＭＳ Ｐゴシック"/>
        <family val="3"/>
      </rPr>
      <t>　（資料：法務省「出入国管理統計年報」）</t>
    </r>
  </si>
  <si>
    <t>H18</t>
  </si>
  <si>
    <t>Ｈ18</t>
  </si>
  <si>
    <t>　②私鉄(天神大牟田線･貝塚線)</t>
  </si>
  <si>
    <t>福工大前</t>
  </si>
  <si>
    <t>H19</t>
  </si>
  <si>
    <t>H20</t>
  </si>
  <si>
    <t>Ｈ19</t>
  </si>
  <si>
    <t>赤　間</t>
  </si>
  <si>
    <t>H20</t>
  </si>
  <si>
    <t>H21</t>
  </si>
  <si>
    <t>-</t>
  </si>
  <si>
    <t>H20</t>
  </si>
  <si>
    <t>Ｈ20</t>
  </si>
  <si>
    <t>Ｈ21</t>
  </si>
  <si>
    <t>H21</t>
  </si>
  <si>
    <t>H22</t>
  </si>
  <si>
    <t>H21</t>
  </si>
  <si>
    <t>H22</t>
  </si>
  <si>
    <t>H21</t>
  </si>
  <si>
    <t>H22</t>
  </si>
  <si>
    <t>Ｈ22</t>
  </si>
  <si>
    <t xml:space="preserve">  ②平成22年　福岡空港乗降客数　　　　　　　　　　       　　　　　　         　</t>
  </si>
  <si>
    <t>千早</t>
  </si>
  <si>
    <t xml:space="preserve">　平成２２年の出入国管理統計年報によると、福岡県への入国外国人数は２年ぶりの増加で８１３，６７５人の過去最高（３３７千人増、対前年比７０．９％増）となった。中でも韓国人は９２．９％増、中国人は８２．７％増と大幅に増加した。
　これは、九州観光推進機構と連携した本県の観光誘致活動等による効果とともに、平成２１年７月からの訪日個人観光ビザの発給開始やクルーズ船の需要増等がプラス要因として働いたものと考えられる。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</si>
</sst>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quot;-&quot;"/>
    <numFmt numFmtId="179" formatCode="#,##0_);[Red]\(#,##0\)"/>
    <numFmt numFmtId="180" formatCode="0_ "/>
    <numFmt numFmtId="181" formatCode="0.00_ "/>
  </numFmts>
  <fonts count="81">
    <font>
      <sz val="9.6"/>
      <name val="標準ゴシック"/>
      <family val="3"/>
    </font>
    <font>
      <b/>
      <sz val="9.6"/>
      <name val="標準ゴシック"/>
      <family val="3"/>
    </font>
    <font>
      <i/>
      <sz val="9.6"/>
      <name val="標準ゴシック"/>
      <family val="3"/>
    </font>
    <font>
      <b/>
      <i/>
      <sz val="9.6"/>
      <name val="標準ゴシック"/>
      <family val="3"/>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6"/>
      <name val="ＭＳ Ｐゴシック"/>
      <family val="3"/>
    </font>
    <font>
      <sz val="26"/>
      <color indexed="8"/>
      <name val="ＭＳ Ｐゴシック"/>
      <family val="3"/>
    </font>
    <font>
      <sz val="14"/>
      <name val="ＭＳ Ｐゴシック"/>
      <family val="3"/>
    </font>
    <font>
      <sz val="24"/>
      <name val="ＭＳ Ｐゴシック"/>
      <family val="3"/>
    </font>
    <font>
      <sz val="20"/>
      <name val="ＭＳ Ｐゴシック"/>
      <family val="3"/>
    </font>
    <font>
      <sz val="22"/>
      <color indexed="8"/>
      <name val="ＭＳ Ｐゴシック"/>
      <family val="3"/>
    </font>
    <font>
      <sz val="18"/>
      <color indexed="8"/>
      <name val="ＭＳ Ｐゴシック"/>
      <family val="3"/>
    </font>
    <font>
      <sz val="18"/>
      <name val="ＭＳ Ｐゴシック"/>
      <family val="3"/>
    </font>
    <font>
      <sz val="18"/>
      <color indexed="63"/>
      <name val="ＭＳ Ｐゴシック"/>
      <family val="3"/>
    </font>
    <font>
      <sz val="16"/>
      <name val="ＭＳ Ｐゴシック"/>
      <family val="3"/>
    </font>
    <font>
      <sz val="9.6"/>
      <name val="ＭＳ Ｐゴシック"/>
      <family val="3"/>
    </font>
    <font>
      <sz val="16"/>
      <color indexed="8"/>
      <name val="ＭＳ Ｐゴシック"/>
      <family val="3"/>
    </font>
    <font>
      <sz val="22"/>
      <name val="ＭＳ Ｐゴシック"/>
      <family val="3"/>
    </font>
    <font>
      <sz val="14"/>
      <color indexed="63"/>
      <name val="ＭＳ Ｐゴシック"/>
      <family val="3"/>
    </font>
    <font>
      <sz val="10"/>
      <name val="ＭＳ Ｐゴシック"/>
      <family val="3"/>
    </font>
    <font>
      <sz val="12"/>
      <name val="ＭＳ Ｐゴシック"/>
      <family val="3"/>
    </font>
    <font>
      <sz val="16"/>
      <color indexed="63"/>
      <name val="ＭＳ Ｐゴシック"/>
      <family val="3"/>
    </font>
    <font>
      <sz val="9.6"/>
      <color indexed="63"/>
      <name val="ＭＳ Ｐゴシック"/>
      <family val="3"/>
    </font>
    <font>
      <sz val="12"/>
      <color indexed="63"/>
      <name val="ＭＳ Ｐゴシック"/>
      <family val="3"/>
    </font>
    <font>
      <sz val="12"/>
      <color indexed="8"/>
      <name val="ＭＳ Ｐゴシック"/>
      <family val="3"/>
    </font>
    <font>
      <sz val="14"/>
      <color indexed="8"/>
      <name val="ＭＳ Ｐゴシック"/>
      <family val="3"/>
    </font>
    <font>
      <sz val="14"/>
      <color indexed="10"/>
      <name val="ＭＳ Ｐゴシック"/>
      <family val="3"/>
    </font>
    <font>
      <sz val="18"/>
      <color indexed="10"/>
      <name val="ＭＳ Ｐゴシック"/>
      <family val="3"/>
    </font>
    <font>
      <sz val="20"/>
      <color indexed="8"/>
      <name val="ＭＳ Ｐゴシック"/>
      <family val="3"/>
    </font>
    <font>
      <sz val="20"/>
      <color indexed="10"/>
      <name val="ＭＳ Ｐゴシック"/>
      <family val="3"/>
    </font>
    <font>
      <b/>
      <sz val="26"/>
      <color indexed="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5"/>
      <color indexed="8"/>
      <name val="ＭＳ Ｐゴシック"/>
      <family val="3"/>
    </font>
    <font>
      <sz val="1.75"/>
      <color indexed="8"/>
      <name val="ＭＳ Ｐゴシック"/>
      <family val="3"/>
    </font>
    <font>
      <sz val="1.5"/>
      <color indexed="8"/>
      <name val="ＭＳ Ｐゴシック"/>
      <family val="3"/>
    </font>
    <font>
      <sz val="2"/>
      <color indexed="8"/>
      <name val="ＭＳ Ｐゴシック"/>
      <family val="3"/>
    </font>
    <font>
      <sz val="2.5"/>
      <color indexed="8"/>
      <name val="ＭＳ Ｐゴシック"/>
      <family val="3"/>
    </font>
    <font>
      <sz val="20.75"/>
      <color indexed="8"/>
      <name val="ＭＳ Ｐゴシック"/>
      <family val="3"/>
    </font>
    <font>
      <b/>
      <sz val="20.75"/>
      <color indexed="8"/>
      <name val="ＭＳ Ｐゴシック"/>
      <family val="3"/>
    </font>
    <font>
      <sz val="11.75"/>
      <color indexed="8"/>
      <name val="ＭＳ Ｐゴシック"/>
      <family val="3"/>
    </font>
    <font>
      <sz val="16.25"/>
      <color indexed="8"/>
      <name val="ＭＳ Ｐゴシック"/>
      <family val="3"/>
    </font>
    <font>
      <sz val="16.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medium"/>
      <bottom style="medium"/>
    </border>
    <border>
      <left style="thin"/>
      <right style="medium"/>
      <top style="medium"/>
      <bottom style="dotted"/>
    </border>
    <border>
      <left style="thin"/>
      <right style="medium"/>
      <top style="dotted"/>
      <bottom style="thin"/>
    </border>
    <border>
      <left style="thin"/>
      <right style="medium"/>
      <top>
        <color indexed="63"/>
      </top>
      <bottom style="medium"/>
    </border>
    <border>
      <left style="thin"/>
      <right style="medium"/>
      <top>
        <color indexed="63"/>
      </top>
      <bottom style="dotted"/>
    </border>
    <border>
      <left style="medium"/>
      <right style="medium"/>
      <top style="medium"/>
      <bottom style="thin"/>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style="thin"/>
      <right style="thin"/>
      <top style="thin"/>
      <bottom style="thin"/>
    </border>
    <border>
      <left style="thin"/>
      <right style="thin"/>
      <top style="thin"/>
      <bottom style="medium"/>
    </border>
    <border>
      <left>
        <color indexed="63"/>
      </left>
      <right>
        <color indexed="63"/>
      </right>
      <top style="thin"/>
      <bottom style="medium"/>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
      <left style="thin"/>
      <right style="thin"/>
      <top>
        <color indexed="63"/>
      </top>
      <bottom>
        <color indexed="63"/>
      </bottom>
    </border>
    <border>
      <left style="thin"/>
      <right>
        <color indexed="63"/>
      </right>
      <top style="thin"/>
      <bottom style="medium"/>
    </border>
    <border>
      <left style="thin"/>
      <right style="medium"/>
      <top style="thin"/>
      <bottom style="medium"/>
    </border>
    <border>
      <left>
        <color indexed="63"/>
      </left>
      <right>
        <color indexed="63"/>
      </right>
      <top>
        <color indexed="63"/>
      </top>
      <bottom style="dotted"/>
    </border>
    <border>
      <left style="thin"/>
      <right style="thin"/>
      <top>
        <color indexed="63"/>
      </top>
      <bottom style="dotted"/>
    </border>
    <border>
      <left>
        <color indexed="63"/>
      </left>
      <right>
        <color indexed="63"/>
      </right>
      <top style="dotted"/>
      <bottom style="thin"/>
    </border>
    <border>
      <left style="thin"/>
      <right style="thin"/>
      <top style="dotted"/>
      <bottom style="thin"/>
    </border>
    <border>
      <left style="medium"/>
      <right style="thin"/>
      <top style="thin"/>
      <bottom style="medium"/>
    </border>
    <border>
      <left>
        <color indexed="63"/>
      </left>
      <right>
        <color indexed="63"/>
      </right>
      <top style="medium"/>
      <bottom style="dotted"/>
    </border>
    <border>
      <left style="thin"/>
      <right style="thin"/>
      <top style="medium"/>
      <bottom style="dotted"/>
    </border>
    <border>
      <left style="medium"/>
      <right style="thin"/>
      <top style="medium"/>
      <bottom style="thin"/>
    </border>
    <border>
      <left style="thin"/>
      <right style="medium"/>
      <top style="medium"/>
      <bottom style="thin"/>
    </border>
    <border>
      <left style="medium"/>
      <right style="thin"/>
      <top style="medium"/>
      <bottom style="dotted"/>
    </border>
    <border>
      <left style="medium"/>
      <right>
        <color indexed="63"/>
      </right>
      <top style="dotted"/>
      <bottom style="thin"/>
    </border>
    <border>
      <left style="medium"/>
      <right>
        <color indexed="63"/>
      </right>
      <top>
        <color indexed="63"/>
      </top>
      <bottom style="dotted"/>
    </border>
    <border>
      <left style="medium"/>
      <right style="medium"/>
      <top style="medium"/>
      <bottom>
        <color indexed="63"/>
      </bottom>
    </border>
    <border>
      <left style="medium"/>
      <right style="medium"/>
      <top>
        <color indexed="63"/>
      </top>
      <bottom style="medium"/>
    </border>
    <border>
      <left>
        <color indexed="63"/>
      </left>
      <right style="medium"/>
      <top style="thin"/>
      <bottom style="medium"/>
    </border>
    <border>
      <left style="medium"/>
      <right style="medium"/>
      <top style="dashed"/>
      <bottom style="thin"/>
    </border>
    <border>
      <left style="medium"/>
      <right style="medium"/>
      <top style="dotted"/>
      <bottom style="thin"/>
    </border>
    <border>
      <left style="thin"/>
      <right>
        <color indexed="63"/>
      </right>
      <top style="double"/>
      <bottom style="double"/>
    </border>
    <border>
      <left style="thin"/>
      <right>
        <color indexed="63"/>
      </right>
      <top style="double"/>
      <bottom>
        <color indexed="63"/>
      </bottom>
    </border>
    <border>
      <left style="thin"/>
      <right style="thin"/>
      <top>
        <color indexed="63"/>
      </top>
      <bottom style="medium"/>
    </border>
    <border>
      <left style="thin"/>
      <right style="medium"/>
      <top>
        <color indexed="63"/>
      </top>
      <bottom style="thin"/>
    </border>
    <border>
      <left style="thin"/>
      <right style="medium"/>
      <top style="thin"/>
      <bottom>
        <color indexed="63"/>
      </bottom>
    </border>
    <border>
      <left style="thin"/>
      <right style="medium"/>
      <top style="double"/>
      <bottom style="double"/>
    </border>
    <border>
      <left style="thin"/>
      <right style="medium"/>
      <top style="double"/>
      <bottom>
        <color indexed="63"/>
      </botto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medium"/>
      <top style="double"/>
      <bottom style="double"/>
    </border>
    <border>
      <left style="medium"/>
      <right style="medium"/>
      <top style="double"/>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style="medium"/>
      <right style="thin"/>
      <top>
        <color indexed="63"/>
      </top>
      <bottom>
        <color indexed="63"/>
      </bottom>
    </border>
    <border>
      <left style="medium"/>
      <right>
        <color indexed="63"/>
      </right>
      <top style="thin"/>
      <bottom style="double"/>
    </border>
    <border>
      <left>
        <color indexed="63"/>
      </left>
      <right style="medium"/>
      <top style="thin"/>
      <bottom style="double"/>
    </border>
    <border>
      <left style="medium"/>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style="medium"/>
      <top style="double"/>
      <bottom>
        <color indexed="63"/>
      </bottom>
    </border>
  </borders>
  <cellStyleXfs count="70">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78"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3" applyNumberFormat="0" applyAlignment="0" applyProtection="0"/>
    <xf numFmtId="0" fontId="68" fillId="27" borderId="0" applyNumberFormat="0" applyBorder="0" applyAlignment="0" applyProtection="0"/>
    <xf numFmtId="0" fontId="0" fillId="0" borderId="0" applyNumberFormat="0">
      <alignment/>
      <protection/>
    </xf>
    <xf numFmtId="0" fontId="0" fillId="28" borderId="4" applyNumberFormat="0" applyFont="0" applyAlignment="0" applyProtection="0"/>
    <xf numFmtId="0" fontId="69" fillId="0" borderId="5" applyNumberFormat="0" applyFill="0" applyAlignment="0" applyProtection="0"/>
    <xf numFmtId="0" fontId="70" fillId="29" borderId="0" applyNumberFormat="0" applyBorder="0" applyAlignment="0" applyProtection="0"/>
    <xf numFmtId="0" fontId="71" fillId="30" borderId="6" applyNumberFormat="0" applyAlignment="0" applyProtection="0"/>
    <xf numFmtId="0" fontId="72" fillId="0" borderId="0" applyNumberFormat="0" applyFill="0" applyBorder="0" applyAlignment="0" applyProtection="0"/>
    <xf numFmtId="0" fontId="0" fillId="0" borderId="0" applyNumberFormat="0">
      <alignment/>
      <protection/>
    </xf>
    <xf numFmtId="0" fontId="0" fillId="0" borderId="0" applyNumberFormat="0">
      <alignment/>
      <protection/>
    </xf>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30" borderId="11" applyNumberFormat="0" applyAlignment="0" applyProtection="0"/>
    <xf numFmtId="0" fontId="78" fillId="0" borderId="0" applyNumberFormat="0" applyFill="0" applyBorder="0" applyAlignment="0" applyProtection="0"/>
    <xf numFmtId="4" fontId="0" fillId="0" borderId="0" applyFont="0">
      <alignment/>
      <protection/>
    </xf>
    <xf numFmtId="14" fontId="0" fillId="0" borderId="0" applyFont="0">
      <alignment/>
      <protection/>
    </xf>
    <xf numFmtId="0" fontId="79" fillId="31" borderId="6" applyNumberFormat="0" applyAlignment="0" applyProtection="0"/>
    <xf numFmtId="0" fontId="80" fillId="32" borderId="0" applyNumberFormat="0" applyBorder="0" applyAlignment="0" applyProtection="0"/>
  </cellStyleXfs>
  <cellXfs count="335">
    <xf numFmtId="0" fontId="0" fillId="0" borderId="0" xfId="0" applyAlignment="1">
      <alignment/>
    </xf>
    <xf numFmtId="0" fontId="12" fillId="0" borderId="0" xfId="0" applyFont="1" applyAlignment="1">
      <alignment/>
    </xf>
    <xf numFmtId="0" fontId="13" fillId="0" borderId="0" xfId="0" applyNumberFormat="1" applyFont="1" applyFill="1" applyBorder="1" applyAlignment="1" applyProtection="1" quotePrefix="1">
      <alignment/>
      <protection/>
    </xf>
    <xf numFmtId="177" fontId="18" fillId="0" borderId="12" xfId="0" applyNumberFormat="1" applyFont="1" applyBorder="1" applyAlignment="1">
      <alignment horizontal="center" vertical="center"/>
    </xf>
    <xf numFmtId="0" fontId="14" fillId="0" borderId="0" xfId="0" applyFont="1" applyAlignment="1">
      <alignment/>
    </xf>
    <xf numFmtId="0" fontId="13"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quotePrefix="1">
      <alignment horizontal="left"/>
      <protection/>
    </xf>
    <xf numFmtId="0" fontId="15" fillId="0" borderId="0" xfId="0" applyFont="1" applyAlignment="1">
      <alignment/>
    </xf>
    <xf numFmtId="0" fontId="16" fillId="0" borderId="0" xfId="0" applyFont="1" applyAlignment="1">
      <alignment/>
    </xf>
    <xf numFmtId="0" fontId="17" fillId="0" borderId="0" xfId="0" applyNumberFormat="1" applyFont="1" applyFill="1" applyBorder="1" applyAlignment="1" applyProtection="1" quotePrefix="1">
      <alignment/>
      <protection/>
    </xf>
    <xf numFmtId="0" fontId="19" fillId="0" borderId="0" xfId="0" applyFont="1" applyAlignment="1">
      <alignment vertical="center"/>
    </xf>
    <xf numFmtId="0" fontId="20" fillId="0" borderId="0" xfId="0" applyNumberFormat="1" applyFont="1" applyFill="1" applyBorder="1" applyAlignment="1" applyProtection="1">
      <alignment vertical="center"/>
      <protection/>
    </xf>
    <xf numFmtId="0" fontId="20" fillId="0" borderId="13" xfId="0" applyNumberFormat="1" applyFont="1" applyFill="1" applyBorder="1" applyAlignment="1" applyProtection="1">
      <alignment vertical="center"/>
      <protection/>
    </xf>
    <xf numFmtId="0" fontId="19" fillId="0" borderId="0" xfId="0" applyFont="1" applyBorder="1" applyAlignment="1">
      <alignment vertical="center"/>
    </xf>
    <xf numFmtId="0" fontId="20" fillId="0" borderId="0" xfId="0" applyNumberFormat="1" applyFont="1" applyFill="1" applyBorder="1" applyAlignment="1" applyProtection="1" quotePrefix="1">
      <alignment vertical="center"/>
      <protection/>
    </xf>
    <xf numFmtId="0" fontId="20" fillId="0" borderId="14" xfId="0" applyNumberFormat="1" applyFont="1" applyFill="1" applyBorder="1" applyAlignment="1" applyProtection="1" quotePrefix="1">
      <alignment horizontal="center" vertical="center"/>
      <protection/>
    </xf>
    <xf numFmtId="0" fontId="20" fillId="0" borderId="15" xfId="0" applyNumberFormat="1" applyFont="1" applyFill="1" applyBorder="1" applyAlignment="1" applyProtection="1" quotePrefix="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center" vertical="center"/>
      <protection/>
    </xf>
    <xf numFmtId="0" fontId="21" fillId="0" borderId="0" xfId="0" applyFont="1" applyAlignment="1">
      <alignment/>
    </xf>
    <xf numFmtId="0" fontId="18" fillId="0" borderId="0" xfId="0" applyNumberFormat="1" applyFont="1" applyFill="1" applyBorder="1" applyAlignment="1" applyProtection="1">
      <alignment/>
      <protection/>
    </xf>
    <xf numFmtId="0" fontId="19" fillId="0" borderId="0" xfId="0" applyFont="1" applyAlignment="1">
      <alignment/>
    </xf>
    <xf numFmtId="0" fontId="21" fillId="0" borderId="0" xfId="0" applyFont="1" applyBorder="1" applyAlignment="1">
      <alignment/>
    </xf>
    <xf numFmtId="0" fontId="20" fillId="0" borderId="16" xfId="0" applyNumberFormat="1" applyFont="1" applyFill="1" applyBorder="1" applyAlignment="1" applyProtection="1" quotePrefix="1">
      <alignment vertical="center"/>
      <protection/>
    </xf>
    <xf numFmtId="0" fontId="19" fillId="0" borderId="0" xfId="0" applyFont="1" applyBorder="1" applyAlignment="1">
      <alignment/>
    </xf>
    <xf numFmtId="0" fontId="19" fillId="0" borderId="0" xfId="0" applyFont="1" applyAlignment="1">
      <alignment horizontal="center" vertical="center"/>
    </xf>
    <xf numFmtId="0" fontId="20" fillId="0" borderId="20" xfId="0" applyNumberFormat="1" applyFont="1" applyFill="1" applyBorder="1" applyAlignment="1" applyProtection="1" quotePrefix="1">
      <alignment horizontal="center" vertical="center"/>
      <protection/>
    </xf>
    <xf numFmtId="0" fontId="19" fillId="0" borderId="0" xfId="0" applyFont="1" applyBorder="1" applyAlignment="1">
      <alignment horizontal="center" vertical="center"/>
    </xf>
    <xf numFmtId="0" fontId="20" fillId="0" borderId="0" xfId="0" applyNumberFormat="1" applyFont="1" applyFill="1" applyBorder="1" applyAlignment="1" applyProtection="1" quotePrefix="1">
      <alignment horizontal="center" vertical="center"/>
      <protection/>
    </xf>
    <xf numFmtId="0" fontId="22" fillId="0" borderId="0" xfId="0" applyFont="1" applyAlignment="1">
      <alignment/>
    </xf>
    <xf numFmtId="0" fontId="22" fillId="0" borderId="0" xfId="0" applyFont="1" applyBorder="1" applyAlignment="1">
      <alignment/>
    </xf>
    <xf numFmtId="0" fontId="13" fillId="0" borderId="0" xfId="0" applyNumberFormat="1" applyFont="1" applyFill="1" applyBorder="1" applyAlignment="1" applyProtection="1">
      <alignment/>
      <protection/>
    </xf>
    <xf numFmtId="0" fontId="14" fillId="0" borderId="0" xfId="0" applyFont="1" applyBorder="1" applyAlignment="1">
      <alignment/>
    </xf>
    <xf numFmtId="0" fontId="24" fillId="0" borderId="0" xfId="0" applyFont="1" applyAlignment="1">
      <alignment/>
    </xf>
    <xf numFmtId="0" fontId="17" fillId="0" borderId="0" xfId="0" applyNumberFormat="1" applyFont="1" applyFill="1" applyBorder="1" applyAlignment="1" applyProtection="1">
      <alignment/>
      <protection/>
    </xf>
    <xf numFmtId="0" fontId="24" fillId="0" borderId="0" xfId="0" applyFont="1" applyBorder="1" applyAlignment="1">
      <alignment/>
    </xf>
    <xf numFmtId="0" fontId="25" fillId="0" borderId="0" xfId="0" applyNumberFormat="1" applyFont="1" applyFill="1" applyBorder="1" applyAlignment="1" applyProtection="1" quotePrefix="1">
      <alignment/>
      <protection/>
    </xf>
    <xf numFmtId="0" fontId="25" fillId="0" borderId="0" xfId="0" applyNumberFormat="1" applyFont="1" applyFill="1" applyBorder="1" applyAlignment="1" applyProtection="1">
      <alignment/>
      <protection/>
    </xf>
    <xf numFmtId="0" fontId="20" fillId="0" borderId="20" xfId="0" applyNumberFormat="1" applyFont="1" applyFill="1" applyBorder="1" applyAlignment="1" applyProtection="1" quotePrefix="1">
      <alignment vertical="center"/>
      <protection/>
    </xf>
    <xf numFmtId="0" fontId="20" fillId="0" borderId="21" xfId="0" applyNumberFormat="1" applyFont="1" applyFill="1" applyBorder="1" applyAlignment="1" applyProtection="1">
      <alignment vertical="center"/>
      <protection/>
    </xf>
    <xf numFmtId="0" fontId="20" fillId="0" borderId="14" xfId="0" applyNumberFormat="1" applyFont="1" applyFill="1" applyBorder="1" applyAlignment="1" applyProtection="1">
      <alignment horizontal="center" vertical="center"/>
      <protection/>
    </xf>
    <xf numFmtId="0" fontId="20" fillId="0" borderId="15"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vertical="center"/>
      <protection/>
    </xf>
    <xf numFmtId="0" fontId="26" fillId="0" borderId="0" xfId="0" applyFont="1" applyAlignment="1">
      <alignment/>
    </xf>
    <xf numFmtId="0" fontId="27" fillId="0" borderId="0" xfId="0" applyFont="1" applyAlignment="1">
      <alignment/>
    </xf>
    <xf numFmtId="0" fontId="27" fillId="0" borderId="0" xfId="0" applyFont="1" applyBorder="1" applyAlignment="1">
      <alignment/>
    </xf>
    <xf numFmtId="0" fontId="19" fillId="0" borderId="0" xfId="0" applyFont="1" applyAlignment="1">
      <alignment/>
    </xf>
    <xf numFmtId="0" fontId="20" fillId="0" borderId="13" xfId="0" applyNumberFormat="1" applyFont="1" applyFill="1" applyBorder="1" applyAlignment="1" applyProtection="1">
      <alignment/>
      <protection/>
    </xf>
    <xf numFmtId="0" fontId="18" fillId="0" borderId="14" xfId="0" applyNumberFormat="1" applyFont="1" applyFill="1" applyBorder="1" applyAlignment="1" applyProtection="1">
      <alignment horizontal="center" vertical="center"/>
      <protection/>
    </xf>
    <xf numFmtId="0" fontId="18" fillId="0" borderId="23"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quotePrefix="1">
      <alignment/>
      <protection/>
    </xf>
    <xf numFmtId="3" fontId="20" fillId="0" borderId="0" xfId="0" applyNumberFormat="1" applyFont="1" applyFill="1" applyBorder="1" applyAlignment="1" applyProtection="1" quotePrefix="1">
      <alignment horizontal="right"/>
      <protection/>
    </xf>
    <xf numFmtId="0" fontId="28" fillId="0" borderId="0" xfId="0" applyNumberFormat="1" applyFont="1" applyFill="1" applyBorder="1" applyAlignment="1" applyProtection="1" quotePrefix="1">
      <alignment/>
      <protection/>
    </xf>
    <xf numFmtId="0" fontId="28" fillId="0" borderId="0" xfId="0" applyNumberFormat="1" applyFont="1" applyFill="1" applyBorder="1" applyAlignment="1" applyProtection="1">
      <alignment/>
      <protection/>
    </xf>
    <xf numFmtId="3" fontId="28" fillId="0" borderId="0" xfId="0" applyNumberFormat="1" applyFont="1" applyFill="1" applyBorder="1" applyAlignment="1" applyProtection="1" quotePrefix="1">
      <alignment horizontal="right"/>
      <protection/>
    </xf>
    <xf numFmtId="0" fontId="18" fillId="0" borderId="13" xfId="0" applyNumberFormat="1" applyFont="1" applyFill="1" applyBorder="1" applyAlignment="1" applyProtection="1">
      <alignment/>
      <protection/>
    </xf>
    <xf numFmtId="0" fontId="18" fillId="0" borderId="24" xfId="0" applyNumberFormat="1" applyFont="1" applyFill="1" applyBorder="1" applyAlignment="1" applyProtection="1" quotePrefix="1">
      <alignment horizontal="center" vertical="center"/>
      <protection/>
    </xf>
    <xf numFmtId="0" fontId="18" fillId="0" borderId="25" xfId="0" applyNumberFormat="1" applyFont="1" applyFill="1" applyBorder="1" applyAlignment="1" applyProtection="1" quotePrefix="1">
      <alignment horizontal="center" vertical="center"/>
      <protection/>
    </xf>
    <xf numFmtId="0" fontId="18" fillId="0" borderId="26" xfId="0" applyNumberFormat="1" applyFont="1" applyFill="1" applyBorder="1" applyAlignment="1" applyProtection="1" quotePrefix="1">
      <alignment horizontal="center" vertical="center"/>
      <protection/>
    </xf>
    <xf numFmtId="0" fontId="18" fillId="0" borderId="27" xfId="0" applyNumberFormat="1" applyFont="1" applyFill="1" applyBorder="1" applyAlignment="1" applyProtection="1" quotePrefix="1">
      <alignment horizontal="center" vertical="center"/>
      <protection/>
    </xf>
    <xf numFmtId="0" fontId="29" fillId="0" borderId="0" xfId="0" applyNumberFormat="1" applyFont="1" applyFill="1" applyBorder="1" applyAlignment="1" applyProtection="1">
      <alignment/>
      <protection/>
    </xf>
    <xf numFmtId="0" fontId="20" fillId="0" borderId="28" xfId="0" applyNumberFormat="1" applyFont="1" applyFill="1" applyBorder="1" applyAlignment="1" applyProtection="1" quotePrefix="1">
      <alignment horizontal="center" vertical="center"/>
      <protection/>
    </xf>
    <xf numFmtId="0" fontId="20" fillId="0" borderId="18" xfId="0" applyNumberFormat="1" applyFont="1" applyFill="1" applyBorder="1" applyAlignment="1" applyProtection="1" quotePrefix="1">
      <alignment horizontal="center" vertical="center"/>
      <protection/>
    </xf>
    <xf numFmtId="0" fontId="20" fillId="0" borderId="19" xfId="0" applyNumberFormat="1" applyFont="1" applyFill="1" applyBorder="1" applyAlignment="1" applyProtection="1" quotePrefix="1">
      <alignment horizontal="center" vertical="center"/>
      <protection/>
    </xf>
    <xf numFmtId="0" fontId="20" fillId="0" borderId="1" xfId="0" applyNumberFormat="1" applyFont="1" applyFill="1" applyBorder="1" applyAlignment="1" applyProtection="1" quotePrefix="1">
      <alignment horizontal="center" vertical="center"/>
      <protection/>
    </xf>
    <xf numFmtId="0" fontId="20"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quotePrefix="1">
      <alignment horizontal="center" vertical="center" shrinkToFit="1"/>
      <protection/>
    </xf>
    <xf numFmtId="177" fontId="20" fillId="0" borderId="0" xfId="0" applyNumberFormat="1" applyFont="1" applyFill="1" applyBorder="1" applyAlignment="1" applyProtection="1">
      <alignment vertical="center"/>
      <protection/>
    </xf>
    <xf numFmtId="177" fontId="19" fillId="0" borderId="0" xfId="0" applyNumberFormat="1" applyFont="1" applyBorder="1" applyAlignment="1">
      <alignment vertical="center"/>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quotePrefix="1">
      <alignment/>
      <protection/>
    </xf>
    <xf numFmtId="3" fontId="23" fillId="0" borderId="0" xfId="0" applyNumberFormat="1" applyFont="1" applyFill="1" applyBorder="1" applyAlignment="1" applyProtection="1" quotePrefix="1">
      <alignment vertical="center"/>
      <protection/>
    </xf>
    <xf numFmtId="3" fontId="23" fillId="0" borderId="0" xfId="0" applyNumberFormat="1" applyFont="1" applyFill="1" applyBorder="1" applyAlignment="1" applyProtection="1">
      <alignment vertical="center"/>
      <protection/>
    </xf>
    <xf numFmtId="0" fontId="20" fillId="0" borderId="29"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protection/>
    </xf>
    <xf numFmtId="0" fontId="31" fillId="0" borderId="0" xfId="0" applyNumberFormat="1" applyFont="1" applyFill="1" applyBorder="1" applyAlignment="1" applyProtection="1">
      <alignment vertical="center"/>
      <protection/>
    </xf>
    <xf numFmtId="0" fontId="25" fillId="0" borderId="23" xfId="0" applyNumberFormat="1" applyFont="1" applyFill="1" applyBorder="1" applyAlignment="1" applyProtection="1">
      <alignment horizontal="center" vertical="center"/>
      <protection/>
    </xf>
    <xf numFmtId="0" fontId="25" fillId="0" borderId="30" xfId="0" applyNumberFormat="1" applyFont="1" applyFill="1" applyBorder="1" applyAlignment="1" applyProtection="1" quotePrefix="1">
      <alignment vertical="center"/>
      <protection/>
    </xf>
    <xf numFmtId="0" fontId="25" fillId="0" borderId="22" xfId="0" applyNumberFormat="1" applyFont="1" applyFill="1" applyBorder="1" applyAlignment="1" applyProtection="1">
      <alignment vertical="center"/>
      <protection/>
    </xf>
    <xf numFmtId="0" fontId="25" fillId="0" borderId="31" xfId="0" applyNumberFormat="1" applyFont="1" applyFill="1" applyBorder="1" applyAlignment="1" applyProtection="1" quotePrefix="1">
      <alignment vertical="center"/>
      <protection/>
    </xf>
    <xf numFmtId="0" fontId="25" fillId="0" borderId="32" xfId="0" applyNumberFormat="1" applyFont="1" applyFill="1" applyBorder="1" applyAlignment="1" applyProtection="1">
      <alignment vertical="center"/>
      <protection/>
    </xf>
    <xf numFmtId="0" fontId="25" fillId="0" borderId="33" xfId="0" applyNumberFormat="1" applyFont="1" applyFill="1" applyBorder="1" applyAlignment="1" applyProtection="1" quotePrefix="1">
      <alignment vertical="center"/>
      <protection/>
    </xf>
    <xf numFmtId="0" fontId="25" fillId="0" borderId="34" xfId="0" applyNumberFormat="1" applyFont="1" applyFill="1" applyBorder="1" applyAlignment="1" applyProtection="1" quotePrefix="1">
      <alignment vertical="center"/>
      <protection/>
    </xf>
    <xf numFmtId="0" fontId="25" fillId="0" borderId="35" xfId="0" applyNumberFormat="1" applyFont="1" applyFill="1" applyBorder="1" applyAlignment="1" applyProtection="1">
      <alignment vertical="center"/>
      <protection/>
    </xf>
    <xf numFmtId="0" fontId="25" fillId="0" borderId="36" xfId="0" applyNumberFormat="1" applyFont="1" applyFill="1" applyBorder="1" applyAlignment="1" applyProtection="1">
      <alignment vertical="center"/>
      <protection/>
    </xf>
    <xf numFmtId="0" fontId="25" fillId="0" borderId="37" xfId="0" applyNumberFormat="1" applyFont="1" applyFill="1" applyBorder="1" applyAlignment="1" applyProtection="1">
      <alignment vertical="center"/>
      <protection/>
    </xf>
    <xf numFmtId="0" fontId="22" fillId="0" borderId="0" xfId="0" applyFont="1" applyFill="1" applyBorder="1" applyAlignment="1">
      <alignment/>
    </xf>
    <xf numFmtId="0" fontId="27" fillId="0" borderId="0" xfId="0" applyFont="1" applyFill="1" applyBorder="1" applyAlignment="1">
      <alignment/>
    </xf>
    <xf numFmtId="0" fontId="31" fillId="0" borderId="0" xfId="0" applyNumberFormat="1" applyFont="1" applyFill="1" applyBorder="1" applyAlignment="1" applyProtection="1">
      <alignment horizontal="right" vertical="center"/>
      <protection/>
    </xf>
    <xf numFmtId="3" fontId="32" fillId="0" borderId="38" xfId="0" applyNumberFormat="1" applyFont="1" applyFill="1" applyBorder="1" applyAlignment="1" applyProtection="1" quotePrefix="1">
      <alignment horizontal="center" vertical="center"/>
      <protection/>
    </xf>
    <xf numFmtId="3" fontId="32" fillId="0" borderId="39" xfId="0" applyNumberFormat="1" applyFont="1" applyFill="1" applyBorder="1" applyAlignment="1" applyProtection="1" quotePrefix="1">
      <alignment horizontal="center" vertical="center"/>
      <protection/>
    </xf>
    <xf numFmtId="3" fontId="32" fillId="0" borderId="39" xfId="0" applyNumberFormat="1" applyFont="1" applyFill="1" applyBorder="1" applyAlignment="1" applyProtection="1">
      <alignment horizontal="center" vertical="center"/>
      <protection/>
    </xf>
    <xf numFmtId="3" fontId="32" fillId="0" borderId="40" xfId="0" applyNumberFormat="1" applyFont="1" applyFill="1" applyBorder="1" applyAlignment="1" applyProtection="1" quotePrefix="1">
      <alignment horizontal="center" vertical="center"/>
      <protection/>
    </xf>
    <xf numFmtId="3" fontId="32" fillId="0" borderId="41" xfId="0" applyNumberFormat="1" applyFont="1" applyFill="1" applyBorder="1" applyAlignment="1" applyProtection="1" quotePrefix="1">
      <alignment horizontal="center" vertical="center"/>
      <protection/>
    </xf>
    <xf numFmtId="0" fontId="20" fillId="0" borderId="0" xfId="0" applyNumberFormat="1" applyFont="1" applyFill="1" applyBorder="1" applyAlignment="1" applyProtection="1">
      <alignment horizontal="right" vertical="center"/>
      <protection/>
    </xf>
    <xf numFmtId="0" fontId="18" fillId="0" borderId="1" xfId="0" applyNumberFormat="1" applyFont="1" applyFill="1" applyBorder="1" applyAlignment="1" applyProtection="1">
      <alignment horizontal="center" vertical="center"/>
      <protection/>
    </xf>
    <xf numFmtId="0" fontId="14" fillId="0" borderId="42" xfId="0" applyFont="1" applyBorder="1" applyAlignment="1">
      <alignment/>
    </xf>
    <xf numFmtId="0" fontId="26" fillId="0" borderId="0" xfId="0" applyFont="1" applyBorder="1" applyAlignment="1">
      <alignment/>
    </xf>
    <xf numFmtId="0" fontId="18" fillId="0" borderId="13" xfId="0" applyNumberFormat="1" applyFont="1" applyFill="1" applyBorder="1" applyAlignment="1" applyProtection="1">
      <alignment vertical="center"/>
      <protection/>
    </xf>
    <xf numFmtId="0" fontId="18" fillId="0" borderId="13" xfId="0" applyNumberFormat="1" applyFont="1" applyFill="1" applyBorder="1" applyAlignment="1" applyProtection="1">
      <alignment horizontal="right" vertical="center"/>
      <protection/>
    </xf>
    <xf numFmtId="0" fontId="18" fillId="0" borderId="15" xfId="0" applyNumberFormat="1" applyFont="1" applyFill="1" applyBorder="1" applyAlignment="1" applyProtection="1">
      <alignment horizontal="center" vertical="center"/>
      <protection/>
    </xf>
    <xf numFmtId="3" fontId="18" fillId="0" borderId="1" xfId="0" applyNumberFormat="1" applyFont="1" applyFill="1" applyBorder="1" applyAlignment="1" applyProtection="1" quotePrefix="1">
      <alignment horizontal="center" vertical="center"/>
      <protection/>
    </xf>
    <xf numFmtId="3" fontId="18" fillId="0" borderId="43" xfId="0" applyNumberFormat="1" applyFont="1" applyFill="1" applyBorder="1" applyAlignment="1" applyProtection="1" quotePrefix="1">
      <alignment horizontal="center" vertical="center"/>
      <protection/>
    </xf>
    <xf numFmtId="3" fontId="18" fillId="0" borderId="44" xfId="0" applyNumberFormat="1" applyFont="1" applyFill="1" applyBorder="1" applyAlignment="1" applyProtection="1" quotePrefix="1">
      <alignment horizontal="center" vertical="center"/>
      <protection/>
    </xf>
    <xf numFmtId="3" fontId="18" fillId="0" borderId="45" xfId="0" applyNumberFormat="1" applyFont="1" applyFill="1" applyBorder="1" applyAlignment="1" applyProtection="1" quotePrefix="1">
      <alignment horizontal="center" vertical="center"/>
      <protection/>
    </xf>
    <xf numFmtId="3" fontId="18" fillId="0" borderId="2" xfId="0" applyNumberFormat="1" applyFont="1" applyFill="1" applyBorder="1" applyAlignment="1" applyProtection="1" quotePrefix="1">
      <alignment horizontal="center" vertical="center"/>
      <protection/>
    </xf>
    <xf numFmtId="3" fontId="18" fillId="0" borderId="46" xfId="0" applyNumberFormat="1" applyFont="1" applyFill="1" applyBorder="1" applyAlignment="1" applyProtection="1" quotePrefix="1">
      <alignment horizontal="center" vertical="center"/>
      <protection/>
    </xf>
    <xf numFmtId="3" fontId="18" fillId="0" borderId="47" xfId="0" applyNumberFormat="1" applyFont="1" applyFill="1" applyBorder="1" applyAlignment="1" applyProtection="1" quotePrefix="1">
      <alignment horizontal="center" vertical="center"/>
      <protection/>
    </xf>
    <xf numFmtId="177" fontId="19" fillId="0" borderId="39" xfId="0" applyNumberFormat="1" applyFont="1" applyBorder="1" applyAlignment="1">
      <alignment horizontal="center" vertical="center"/>
    </xf>
    <xf numFmtId="177" fontId="19" fillId="0" borderId="45" xfId="0" applyNumberFormat="1" applyFont="1" applyBorder="1" applyAlignment="1">
      <alignment horizontal="center" vertical="center"/>
    </xf>
    <xf numFmtId="177" fontId="19" fillId="0" borderId="2" xfId="0" applyNumberFormat="1" applyFont="1" applyBorder="1" applyAlignment="1">
      <alignment horizontal="center" vertical="center"/>
    </xf>
    <xf numFmtId="176" fontId="19" fillId="0" borderId="45" xfId="0" applyNumberFormat="1" applyFont="1" applyBorder="1" applyAlignment="1">
      <alignment horizontal="center" vertical="center"/>
    </xf>
    <xf numFmtId="176" fontId="19" fillId="0" borderId="39" xfId="0" applyNumberFormat="1" applyFont="1" applyBorder="1" applyAlignment="1">
      <alignment horizontal="center" vertical="center"/>
    </xf>
    <xf numFmtId="3" fontId="19" fillId="0" borderId="45" xfId="0" applyNumberFormat="1" applyFont="1" applyBorder="1" applyAlignment="1">
      <alignment horizontal="center" vertical="center"/>
    </xf>
    <xf numFmtId="3" fontId="19" fillId="0" borderId="2" xfId="0" applyNumberFormat="1" applyFont="1" applyBorder="1" applyAlignment="1">
      <alignment horizontal="center" vertical="center"/>
    </xf>
    <xf numFmtId="176" fontId="19" fillId="0" borderId="46" xfId="0" applyNumberFormat="1" applyFont="1" applyBorder="1" applyAlignment="1">
      <alignment horizontal="center" vertical="center"/>
    </xf>
    <xf numFmtId="177" fontId="19" fillId="0" borderId="38" xfId="0" applyNumberFormat="1" applyFont="1" applyBorder="1" applyAlignment="1">
      <alignment horizontal="center" vertical="center"/>
    </xf>
    <xf numFmtId="177" fontId="19" fillId="0" borderId="44" xfId="0" applyNumberFormat="1" applyFont="1" applyBorder="1" applyAlignment="1">
      <alignment horizontal="center" vertical="center"/>
    </xf>
    <xf numFmtId="177" fontId="18" fillId="0" borderId="41" xfId="0" applyNumberFormat="1" applyFont="1" applyFill="1" applyBorder="1" applyAlignment="1" applyProtection="1">
      <alignment horizontal="center" vertical="center"/>
      <protection/>
    </xf>
    <xf numFmtId="177" fontId="18" fillId="0" borderId="48" xfId="0" applyNumberFormat="1" applyFont="1" applyFill="1" applyBorder="1" applyAlignment="1" applyProtection="1">
      <alignment horizontal="center" vertical="center"/>
      <protection/>
    </xf>
    <xf numFmtId="177" fontId="18" fillId="0" borderId="49" xfId="0" applyNumberFormat="1" applyFont="1" applyFill="1" applyBorder="1" applyAlignment="1" applyProtection="1">
      <alignment horizontal="center" vertical="center"/>
      <protection/>
    </xf>
    <xf numFmtId="176" fontId="18" fillId="0" borderId="45" xfId="0" applyNumberFormat="1" applyFont="1" applyFill="1" applyBorder="1" applyAlignment="1" applyProtection="1">
      <alignment horizontal="center" vertical="center"/>
      <protection/>
    </xf>
    <xf numFmtId="176" fontId="18" fillId="0" borderId="39" xfId="0" applyNumberFormat="1" applyFont="1" applyFill="1" applyBorder="1" applyAlignment="1" applyProtection="1">
      <alignment horizontal="center" vertical="center"/>
      <protection/>
    </xf>
    <xf numFmtId="176" fontId="18" fillId="0" borderId="50" xfId="0" applyNumberFormat="1" applyFont="1" applyFill="1" applyBorder="1" applyAlignment="1" applyProtection="1">
      <alignment horizontal="center" vertical="center"/>
      <protection/>
    </xf>
    <xf numFmtId="3" fontId="18" fillId="0" borderId="51" xfId="0" applyNumberFormat="1" applyFont="1" applyFill="1" applyBorder="1" applyAlignment="1" applyProtection="1" quotePrefix="1">
      <alignment horizontal="center" vertical="center"/>
      <protection/>
    </xf>
    <xf numFmtId="3" fontId="18" fillId="0" borderId="0" xfId="0" applyNumberFormat="1" applyFont="1" applyFill="1" applyBorder="1" applyAlignment="1" applyProtection="1" quotePrefix="1">
      <alignment horizontal="center" vertical="center"/>
      <protection/>
    </xf>
    <xf numFmtId="176" fontId="18" fillId="0" borderId="46" xfId="0" applyNumberFormat="1" applyFont="1" applyFill="1" applyBorder="1" applyAlignment="1" applyProtection="1">
      <alignment horizontal="center" vertical="center"/>
      <protection/>
    </xf>
    <xf numFmtId="176" fontId="18" fillId="0" borderId="52" xfId="0" applyNumberFormat="1" applyFont="1" applyFill="1" applyBorder="1" applyAlignment="1" applyProtection="1">
      <alignment horizontal="center" vertical="center"/>
      <protection/>
    </xf>
    <xf numFmtId="176" fontId="18" fillId="0" borderId="53" xfId="0" applyNumberFormat="1" applyFont="1" applyFill="1" applyBorder="1" applyAlignment="1" applyProtection="1">
      <alignment horizontal="center" vertical="center"/>
      <protection/>
    </xf>
    <xf numFmtId="3" fontId="35" fillId="0" borderId="54" xfId="0" applyNumberFormat="1" applyFont="1" applyFill="1" applyBorder="1" applyAlignment="1" applyProtection="1">
      <alignment horizontal="center" vertical="center"/>
      <protection/>
    </xf>
    <xf numFmtId="3" fontId="35" fillId="0" borderId="55" xfId="0" applyNumberFormat="1" applyFont="1" applyFill="1" applyBorder="1" applyAlignment="1" applyProtection="1" quotePrefix="1">
      <alignment horizontal="center" vertical="center"/>
      <protection/>
    </xf>
    <xf numFmtId="3" fontId="35" fillId="0" borderId="54" xfId="0" applyNumberFormat="1" applyFont="1" applyFill="1" applyBorder="1" applyAlignment="1" applyProtection="1" quotePrefix="1">
      <alignment horizontal="center" vertical="center"/>
      <protection/>
    </xf>
    <xf numFmtId="3" fontId="35" fillId="0" borderId="27" xfId="0" applyNumberFormat="1" applyFont="1" applyFill="1" applyBorder="1" applyAlignment="1" applyProtection="1" quotePrefix="1">
      <alignment horizontal="center" vertical="center"/>
      <protection/>
    </xf>
    <xf numFmtId="3" fontId="35" fillId="0" borderId="56" xfId="0" applyNumberFormat="1" applyFont="1" applyFill="1" applyBorder="1" applyAlignment="1" applyProtection="1">
      <alignment horizontal="center" vertical="center"/>
      <protection/>
    </xf>
    <xf numFmtId="3" fontId="35" fillId="0" borderId="57" xfId="0" applyNumberFormat="1" applyFont="1" applyFill="1" applyBorder="1" applyAlignment="1" applyProtection="1" quotePrefix="1">
      <alignment horizontal="center" vertical="center"/>
      <protection/>
    </xf>
    <xf numFmtId="3" fontId="35" fillId="0" borderId="56" xfId="0" applyNumberFormat="1" applyFont="1" applyFill="1" applyBorder="1" applyAlignment="1" applyProtection="1" quotePrefix="1">
      <alignment horizontal="center" vertical="center"/>
      <protection/>
    </xf>
    <xf numFmtId="3" fontId="35" fillId="0" borderId="25" xfId="0" applyNumberFormat="1" applyFont="1" applyFill="1" applyBorder="1" applyAlignment="1" applyProtection="1" quotePrefix="1">
      <alignment horizontal="center" vertical="center"/>
      <protection/>
    </xf>
    <xf numFmtId="3" fontId="36" fillId="0" borderId="58" xfId="0" applyNumberFormat="1" applyFont="1" applyFill="1" applyBorder="1" applyAlignment="1" applyProtection="1">
      <alignment horizontal="center" vertical="center"/>
      <protection/>
    </xf>
    <xf numFmtId="3" fontId="36" fillId="0" borderId="46" xfId="0" applyNumberFormat="1" applyFont="1" applyFill="1" applyBorder="1" applyAlignment="1" applyProtection="1">
      <alignment horizontal="center" vertical="center"/>
      <protection/>
    </xf>
    <xf numFmtId="3" fontId="36" fillId="0" borderId="53" xfId="0" applyNumberFormat="1" applyFont="1" applyFill="1" applyBorder="1" applyAlignment="1" applyProtection="1">
      <alignment horizontal="center" vertical="center"/>
      <protection/>
    </xf>
    <xf numFmtId="3" fontId="35" fillId="0" borderId="59" xfId="0" applyNumberFormat="1" applyFont="1" applyFill="1" applyBorder="1" applyAlignment="1" applyProtection="1">
      <alignment horizontal="center" vertical="center"/>
      <protection/>
    </xf>
    <xf numFmtId="3" fontId="35" fillId="0" borderId="60" xfId="0" applyNumberFormat="1" applyFont="1" applyFill="1" applyBorder="1" applyAlignment="1" applyProtection="1" quotePrefix="1">
      <alignment horizontal="center" vertical="center"/>
      <protection/>
    </xf>
    <xf numFmtId="3" fontId="35" fillId="0" borderId="59" xfId="0" applyNumberFormat="1" applyFont="1" applyFill="1" applyBorder="1" applyAlignment="1" applyProtection="1" quotePrefix="1">
      <alignment horizontal="center" vertical="center"/>
      <protection/>
    </xf>
    <xf numFmtId="3" fontId="35" fillId="0" borderId="24" xfId="0" applyNumberFormat="1" applyFont="1" applyFill="1" applyBorder="1" applyAlignment="1" applyProtection="1" quotePrefix="1">
      <alignment horizontal="center" vertical="center"/>
      <protection/>
    </xf>
    <xf numFmtId="3" fontId="36" fillId="0" borderId="61" xfId="0" applyNumberFormat="1" applyFont="1" applyFill="1" applyBorder="1" applyAlignment="1" applyProtection="1">
      <alignment horizontal="center" vertical="center"/>
      <protection/>
    </xf>
    <xf numFmtId="3" fontId="36" fillId="0" borderId="43" xfId="0" applyNumberFormat="1" applyFont="1" applyFill="1" applyBorder="1" applyAlignment="1" applyProtection="1">
      <alignment horizontal="center" vertical="center"/>
      <protection/>
    </xf>
    <xf numFmtId="3" fontId="36" fillId="0" borderId="62" xfId="0" applyNumberFormat="1" applyFont="1" applyFill="1" applyBorder="1" applyAlignment="1" applyProtection="1">
      <alignment horizontal="center" vertical="center"/>
      <protection/>
    </xf>
    <xf numFmtId="3" fontId="36" fillId="0" borderId="29" xfId="0" applyNumberFormat="1" applyFont="1" applyFill="1" applyBorder="1" applyAlignment="1" applyProtection="1">
      <alignment horizontal="center" vertical="center"/>
      <protection/>
    </xf>
    <xf numFmtId="3" fontId="36" fillId="0" borderId="14" xfId="0" applyNumberFormat="1" applyFont="1" applyFill="1" applyBorder="1" applyAlignment="1" applyProtection="1">
      <alignment horizontal="center" vertical="center"/>
      <protection/>
    </xf>
    <xf numFmtId="3" fontId="36" fillId="0" borderId="15" xfId="0" applyNumberFormat="1" applyFont="1" applyFill="1" applyBorder="1" applyAlignment="1" applyProtection="1">
      <alignment horizontal="center" vertical="center"/>
      <protection/>
    </xf>
    <xf numFmtId="3" fontId="35" fillId="0" borderId="63" xfId="0" applyNumberFormat="1" applyFont="1" applyFill="1" applyBorder="1" applyAlignment="1" applyProtection="1">
      <alignment horizontal="center" vertical="center"/>
      <protection/>
    </xf>
    <xf numFmtId="3" fontId="35" fillId="0" borderId="64" xfId="0" applyNumberFormat="1" applyFont="1" applyFill="1" applyBorder="1" applyAlignment="1" applyProtection="1">
      <alignment horizontal="center" vertical="center"/>
      <protection/>
    </xf>
    <xf numFmtId="3" fontId="35" fillId="0" borderId="57" xfId="0" applyNumberFormat="1" applyFont="1" applyFill="1" applyBorder="1" applyAlignment="1" applyProtection="1">
      <alignment horizontal="center" vertical="center"/>
      <protection/>
    </xf>
    <xf numFmtId="3" fontId="36" fillId="0" borderId="19" xfId="0" applyNumberFormat="1" applyFont="1" applyFill="1" applyBorder="1" applyAlignment="1" applyProtection="1">
      <alignment horizontal="center" vertical="center"/>
      <protection/>
    </xf>
    <xf numFmtId="3" fontId="35" fillId="0" borderId="65" xfId="0" applyNumberFormat="1" applyFont="1" applyFill="1" applyBorder="1" applyAlignment="1" applyProtection="1">
      <alignment horizontal="center" vertical="center"/>
      <protection/>
    </xf>
    <xf numFmtId="3" fontId="35" fillId="0" borderId="55" xfId="0" applyNumberFormat="1" applyFont="1" applyFill="1" applyBorder="1" applyAlignment="1" applyProtection="1">
      <alignment horizontal="center" vertical="center"/>
      <protection/>
    </xf>
    <xf numFmtId="3" fontId="35" fillId="0" borderId="27" xfId="0" applyNumberFormat="1" applyFont="1" applyFill="1" applyBorder="1" applyAlignment="1" applyProtection="1">
      <alignment horizontal="center" vertical="center"/>
      <protection/>
    </xf>
    <xf numFmtId="3" fontId="36" fillId="0" borderId="28" xfId="0" applyNumberFormat="1" applyFont="1" applyFill="1" applyBorder="1" applyAlignment="1" applyProtection="1">
      <alignment horizontal="center" vertical="center"/>
      <protection/>
    </xf>
    <xf numFmtId="3" fontId="36" fillId="0" borderId="16" xfId="0" applyNumberFormat="1" applyFont="1" applyFill="1" applyBorder="1" applyAlignment="1" applyProtection="1">
      <alignment horizontal="center" vertical="center"/>
      <protection/>
    </xf>
    <xf numFmtId="0" fontId="34" fillId="0" borderId="16" xfId="0" applyFont="1" applyBorder="1" applyAlignment="1">
      <alignment horizontal="center" vertical="center"/>
    </xf>
    <xf numFmtId="177" fontId="34" fillId="0" borderId="16" xfId="0" applyNumberFormat="1" applyFont="1" applyBorder="1" applyAlignment="1">
      <alignment horizontal="center" vertical="center"/>
    </xf>
    <xf numFmtId="177" fontId="34" fillId="0" borderId="28" xfId="0" applyNumberFormat="1" applyFont="1" applyBorder="1" applyAlignment="1">
      <alignment horizontal="center" vertical="center"/>
    </xf>
    <xf numFmtId="177" fontId="34" fillId="0" borderId="18" xfId="0" applyNumberFormat="1" applyFont="1" applyBorder="1" applyAlignment="1">
      <alignment horizontal="center" vertical="center"/>
    </xf>
    <xf numFmtId="177" fontId="34" fillId="0" borderId="19" xfId="0" applyNumberFormat="1" applyFont="1" applyBorder="1" applyAlignment="1">
      <alignment horizontal="center" vertical="center"/>
    </xf>
    <xf numFmtId="177" fontId="34" fillId="0" borderId="66" xfId="0" applyNumberFormat="1" applyFont="1" applyBorder="1" applyAlignment="1">
      <alignment horizontal="center" vertical="center"/>
    </xf>
    <xf numFmtId="176" fontId="34" fillId="0" borderId="18" xfId="0" applyNumberFormat="1" applyFont="1" applyBorder="1" applyAlignment="1">
      <alignment horizontal="center" vertical="center"/>
    </xf>
    <xf numFmtId="176" fontId="34" fillId="0" borderId="67" xfId="0" applyNumberFormat="1" applyFont="1" applyBorder="1" applyAlignment="1">
      <alignment horizontal="center" vertical="center"/>
    </xf>
    <xf numFmtId="179" fontId="34" fillId="0" borderId="66" xfId="0" applyNumberFormat="1" applyFont="1" applyBorder="1" applyAlignment="1">
      <alignment horizontal="center" vertical="center"/>
    </xf>
    <xf numFmtId="179" fontId="34" fillId="0" borderId="18" xfId="0" applyNumberFormat="1" applyFont="1" applyBorder="1" applyAlignment="1">
      <alignment horizontal="center" vertical="center"/>
    </xf>
    <xf numFmtId="0" fontId="34" fillId="0" borderId="16" xfId="0" applyNumberFormat="1" applyFont="1" applyFill="1" applyBorder="1" applyAlignment="1" applyProtection="1">
      <alignment horizontal="center" vertical="center"/>
      <protection/>
    </xf>
    <xf numFmtId="176" fontId="34" fillId="0" borderId="32" xfId="0" applyNumberFormat="1" applyFont="1" applyFill="1" applyBorder="1" applyAlignment="1" applyProtection="1">
      <alignment horizontal="center" vertical="center"/>
      <protection/>
    </xf>
    <xf numFmtId="176" fontId="34" fillId="0" borderId="68" xfId="0" applyNumberFormat="1" applyFont="1" applyFill="1" applyBorder="1" applyAlignment="1" applyProtection="1">
      <alignment horizontal="center" vertical="center"/>
      <protection/>
    </xf>
    <xf numFmtId="177" fontId="34" fillId="0" borderId="37" xfId="0" applyNumberFormat="1" applyFont="1" applyBorder="1" applyAlignment="1">
      <alignment horizontal="center" vertical="center"/>
    </xf>
    <xf numFmtId="3" fontId="36" fillId="0" borderId="66" xfId="0" applyNumberFormat="1" applyFont="1" applyFill="1" applyBorder="1" applyAlignment="1" applyProtection="1" quotePrefix="1">
      <alignment horizontal="center" vertical="center"/>
      <protection/>
    </xf>
    <xf numFmtId="3" fontId="36" fillId="0" borderId="69" xfId="0" applyNumberFormat="1" applyFont="1" applyFill="1" applyBorder="1" applyAlignment="1" applyProtection="1" quotePrefix="1">
      <alignment horizontal="center" vertical="center"/>
      <protection/>
    </xf>
    <xf numFmtId="3" fontId="36" fillId="0" borderId="70" xfId="0" applyNumberFormat="1" applyFont="1" applyFill="1" applyBorder="1" applyAlignment="1" applyProtection="1" quotePrefix="1">
      <alignment horizontal="center" vertical="center"/>
      <protection/>
    </xf>
    <xf numFmtId="3" fontId="33" fillId="0" borderId="71" xfId="0" applyNumberFormat="1" applyFont="1" applyFill="1" applyBorder="1" applyAlignment="1" applyProtection="1" quotePrefix="1">
      <alignment horizontal="center" vertical="center"/>
      <protection/>
    </xf>
    <xf numFmtId="3" fontId="32" fillId="0" borderId="71" xfId="0" applyNumberFormat="1" applyFont="1" applyFill="1" applyBorder="1" applyAlignment="1" applyProtection="1" quotePrefix="1">
      <alignment horizontal="center" vertical="center"/>
      <protection/>
    </xf>
    <xf numFmtId="3" fontId="33" fillId="0" borderId="72" xfId="0" applyNumberFormat="1" applyFont="1" applyFill="1" applyBorder="1" applyAlignment="1" applyProtection="1" quotePrefix="1">
      <alignment horizontal="center" vertical="center"/>
      <protection/>
    </xf>
    <xf numFmtId="3" fontId="34" fillId="0" borderId="73" xfId="0" applyNumberFormat="1" applyFont="1" applyFill="1" applyBorder="1" applyAlignment="1" applyProtection="1" quotePrefix="1">
      <alignment horizontal="center" vertical="center"/>
      <protection/>
    </xf>
    <xf numFmtId="177" fontId="20" fillId="0" borderId="38" xfId="0" applyNumberFormat="1" applyFont="1" applyFill="1" applyBorder="1" applyAlignment="1" applyProtection="1" quotePrefix="1">
      <alignment horizontal="center" vertical="center"/>
      <protection/>
    </xf>
    <xf numFmtId="177" fontId="20" fillId="0" borderId="74" xfId="0" applyNumberFormat="1" applyFont="1" applyFill="1" applyBorder="1" applyAlignment="1" applyProtection="1">
      <alignment horizontal="center" vertical="center"/>
      <protection/>
    </xf>
    <xf numFmtId="177" fontId="20" fillId="0" borderId="39" xfId="0" applyNumberFormat="1" applyFont="1" applyFill="1" applyBorder="1" applyAlignment="1" applyProtection="1" quotePrefix="1">
      <alignment horizontal="center" vertical="center"/>
      <protection/>
    </xf>
    <xf numFmtId="177" fontId="20" fillId="0" borderId="39" xfId="0" applyNumberFormat="1" applyFont="1" applyFill="1" applyBorder="1" applyAlignment="1" applyProtection="1">
      <alignment horizontal="center" vertical="center"/>
      <protection/>
    </xf>
    <xf numFmtId="177" fontId="20" fillId="0" borderId="50" xfId="0" applyNumberFormat="1" applyFont="1" applyFill="1" applyBorder="1" applyAlignment="1" applyProtection="1">
      <alignment horizontal="center" vertical="center"/>
      <protection/>
    </xf>
    <xf numFmtId="0" fontId="20" fillId="0" borderId="39" xfId="0" applyNumberFormat="1" applyFont="1" applyFill="1" applyBorder="1" applyAlignment="1" applyProtection="1" quotePrefix="1">
      <alignment horizontal="center" vertical="center"/>
      <protection/>
    </xf>
    <xf numFmtId="177" fontId="20" fillId="0" borderId="52" xfId="0" applyNumberFormat="1" applyFont="1" applyFill="1" applyBorder="1" applyAlignment="1" applyProtection="1">
      <alignment horizontal="center" vertical="center"/>
      <protection/>
    </xf>
    <xf numFmtId="177" fontId="34" fillId="0" borderId="14" xfId="0" applyNumberFormat="1" applyFont="1" applyFill="1" applyBorder="1" applyAlignment="1" applyProtection="1" quotePrefix="1">
      <alignment horizontal="center" vertical="center"/>
      <protection/>
    </xf>
    <xf numFmtId="177" fontId="34" fillId="0" borderId="23" xfId="0" applyNumberFormat="1" applyFont="1" applyFill="1" applyBorder="1" applyAlignment="1" applyProtection="1" quotePrefix="1">
      <alignment horizontal="center" vertical="center"/>
      <protection/>
    </xf>
    <xf numFmtId="177" fontId="34" fillId="0" borderId="15" xfId="0" applyNumberFormat="1" applyFont="1" applyFill="1" applyBorder="1" applyAlignment="1" applyProtection="1" quotePrefix="1">
      <alignment horizontal="center" vertical="center"/>
      <protection/>
    </xf>
    <xf numFmtId="0" fontId="32" fillId="0" borderId="15" xfId="0" applyNumberFormat="1" applyFont="1" applyFill="1" applyBorder="1" applyAlignment="1" applyProtection="1">
      <alignment horizontal="center" vertical="center"/>
      <protection/>
    </xf>
    <xf numFmtId="177" fontId="32" fillId="0" borderId="74" xfId="0" applyNumberFormat="1" applyFont="1" applyFill="1" applyBorder="1" applyAlignment="1" applyProtection="1">
      <alignment horizontal="center" vertical="center"/>
      <protection/>
    </xf>
    <xf numFmtId="177" fontId="32" fillId="0" borderId="50" xfId="0" applyNumberFormat="1" applyFont="1" applyFill="1" applyBorder="1" applyAlignment="1" applyProtection="1">
      <alignment horizontal="center" vertical="center"/>
      <protection/>
    </xf>
    <xf numFmtId="177" fontId="32" fillId="0" borderId="75" xfId="0" applyNumberFormat="1" applyFont="1" applyFill="1" applyBorder="1" applyAlignment="1" applyProtection="1">
      <alignment horizontal="center" vertical="center"/>
      <protection/>
    </xf>
    <xf numFmtId="3" fontId="33" fillId="0" borderId="76" xfId="0" applyNumberFormat="1" applyFont="1" applyFill="1" applyBorder="1" applyAlignment="1" applyProtection="1" quotePrefix="1">
      <alignment horizontal="center" vertical="center"/>
      <protection/>
    </xf>
    <xf numFmtId="177" fontId="32" fillId="0" borderId="76" xfId="0" applyNumberFormat="1" applyFont="1" applyFill="1" applyBorder="1" applyAlignment="1" applyProtection="1">
      <alignment horizontal="center" vertical="center"/>
      <protection/>
    </xf>
    <xf numFmtId="3" fontId="33" fillId="0" borderId="77" xfId="0" applyNumberFormat="1" applyFont="1" applyFill="1" applyBorder="1" applyAlignment="1" applyProtection="1" quotePrefix="1">
      <alignment horizontal="center" vertical="center"/>
      <protection/>
    </xf>
    <xf numFmtId="0" fontId="19" fillId="0" borderId="23" xfId="0" applyFont="1" applyBorder="1" applyAlignment="1">
      <alignment horizontal="center" vertical="center"/>
    </xf>
    <xf numFmtId="177" fontId="19" fillId="0" borderId="23" xfId="0" applyNumberFormat="1" applyFont="1" applyBorder="1" applyAlignment="1">
      <alignment horizontal="center" vertical="center"/>
    </xf>
    <xf numFmtId="0" fontId="20" fillId="0" borderId="23" xfId="0" applyNumberFormat="1" applyFont="1" applyFill="1" applyBorder="1" applyAlignment="1" applyProtection="1">
      <alignment horizontal="center" vertical="center"/>
      <protection/>
    </xf>
    <xf numFmtId="177" fontId="20" fillId="0" borderId="41" xfId="0" applyNumberFormat="1" applyFont="1" applyFill="1" applyBorder="1" applyAlignment="1" applyProtection="1">
      <alignment horizontal="center" vertical="center"/>
      <protection/>
    </xf>
    <xf numFmtId="0" fontId="37" fillId="0" borderId="0" xfId="0" applyNumberFormat="1" applyFont="1" applyFill="1" applyBorder="1" applyAlignment="1" applyProtection="1">
      <alignment horizontal="left"/>
      <protection/>
    </xf>
    <xf numFmtId="177" fontId="19" fillId="0" borderId="78" xfId="0" applyNumberFormat="1" applyFont="1" applyBorder="1" applyAlignment="1" applyProtection="1">
      <alignment horizontal="center" vertical="center"/>
      <protection hidden="1" locked="0"/>
    </xf>
    <xf numFmtId="179" fontId="34" fillId="0" borderId="79" xfId="0" applyNumberFormat="1" applyFont="1" applyBorder="1" applyAlignment="1" applyProtection="1">
      <alignment horizontal="center" vertical="center"/>
      <protection hidden="1" locked="0"/>
    </xf>
    <xf numFmtId="177" fontId="19" fillId="0" borderId="52" xfId="0" applyNumberFormat="1" applyFont="1" applyBorder="1" applyAlignment="1">
      <alignment horizontal="center" vertical="center"/>
    </xf>
    <xf numFmtId="177" fontId="19" fillId="0" borderId="47" xfId="0" applyNumberFormat="1" applyFont="1" applyBorder="1" applyAlignment="1">
      <alignment horizontal="center" vertical="center"/>
    </xf>
    <xf numFmtId="179" fontId="34" fillId="0" borderId="19" xfId="0" applyNumberFormat="1" applyFont="1" applyBorder="1" applyAlignment="1">
      <alignment horizontal="center" vertical="center"/>
    </xf>
    <xf numFmtId="0" fontId="20" fillId="0" borderId="80" xfId="0" applyNumberFormat="1" applyFont="1" applyFill="1" applyBorder="1" applyAlignment="1" applyProtection="1">
      <alignment vertical="center"/>
      <protection/>
    </xf>
    <xf numFmtId="0" fontId="32" fillId="0" borderId="16" xfId="0" applyNumberFormat="1" applyFont="1" applyFill="1" applyBorder="1" applyAlignment="1" applyProtection="1">
      <alignment horizontal="center" vertical="center"/>
      <protection/>
    </xf>
    <xf numFmtId="177" fontId="32" fillId="0" borderId="17" xfId="0" applyNumberFormat="1" applyFont="1" applyFill="1" applyBorder="1" applyAlignment="1" applyProtection="1">
      <alignment horizontal="center" vertical="center"/>
      <protection/>
    </xf>
    <xf numFmtId="177" fontId="32" fillId="0" borderId="18" xfId="0" applyNumberFormat="1" applyFont="1" applyFill="1" applyBorder="1" applyAlignment="1" applyProtection="1">
      <alignment horizontal="center" vertical="center"/>
      <protection/>
    </xf>
    <xf numFmtId="177" fontId="32" fillId="0" borderId="79" xfId="0" applyNumberFormat="1" applyFont="1" applyFill="1" applyBorder="1" applyAlignment="1" applyProtection="1">
      <alignment horizontal="center" vertical="center"/>
      <protection/>
    </xf>
    <xf numFmtId="3" fontId="33" fillId="0" borderId="81" xfId="0" applyNumberFormat="1" applyFont="1" applyFill="1" applyBorder="1" applyAlignment="1" applyProtection="1" quotePrefix="1">
      <alignment horizontal="center" vertical="center"/>
      <protection/>
    </xf>
    <xf numFmtId="177" fontId="32" fillId="0" borderId="81" xfId="0" applyNumberFormat="1" applyFont="1" applyFill="1" applyBorder="1" applyAlignment="1" applyProtection="1">
      <alignment horizontal="center" vertical="center"/>
      <protection/>
    </xf>
    <xf numFmtId="3" fontId="33" fillId="0" borderId="82" xfId="0" applyNumberFormat="1" applyFont="1" applyFill="1" applyBorder="1" applyAlignment="1" applyProtection="1" quotePrefix="1">
      <alignment horizontal="center" vertical="center"/>
      <protection/>
    </xf>
    <xf numFmtId="3" fontId="34" fillId="0" borderId="67" xfId="0" applyNumberFormat="1" applyFont="1" applyFill="1" applyBorder="1" applyAlignment="1" applyProtection="1" quotePrefix="1">
      <alignment horizontal="center" vertical="center"/>
      <protection/>
    </xf>
    <xf numFmtId="177" fontId="20" fillId="0" borderId="17" xfId="0" applyNumberFormat="1" applyFont="1" applyFill="1" applyBorder="1" applyAlignment="1" applyProtection="1">
      <alignment horizontal="center" vertical="center"/>
      <protection/>
    </xf>
    <xf numFmtId="177" fontId="20" fillId="0" borderId="18" xfId="0" applyNumberFormat="1" applyFont="1" applyFill="1" applyBorder="1" applyAlignment="1" applyProtection="1">
      <alignment horizontal="center" vertical="center"/>
      <protection/>
    </xf>
    <xf numFmtId="177" fontId="20" fillId="0" borderId="79" xfId="0" applyNumberFormat="1" applyFont="1" applyFill="1" applyBorder="1" applyAlignment="1" applyProtection="1">
      <alignment horizontal="center" vertical="center"/>
      <protection/>
    </xf>
    <xf numFmtId="177" fontId="34" fillId="0" borderId="16" xfId="0" applyNumberFormat="1" applyFont="1" applyFill="1" applyBorder="1" applyAlignment="1" applyProtection="1" quotePrefix="1">
      <alignment horizontal="center" vertical="center"/>
      <protection/>
    </xf>
    <xf numFmtId="0" fontId="20" fillId="0" borderId="80" xfId="0" applyNumberFormat="1" applyFont="1" applyFill="1" applyBorder="1" applyAlignment="1" applyProtection="1">
      <alignment horizontal="center" vertical="center"/>
      <protection/>
    </xf>
    <xf numFmtId="177" fontId="20" fillId="0" borderId="80" xfId="0" applyNumberFormat="1" applyFont="1" applyFill="1" applyBorder="1" applyAlignment="1" applyProtection="1">
      <alignment vertical="center"/>
      <protection/>
    </xf>
    <xf numFmtId="177" fontId="19" fillId="0" borderId="83" xfId="0" applyNumberFormat="1" applyFont="1" applyBorder="1" applyAlignment="1">
      <alignment horizontal="center" vertical="center"/>
    </xf>
    <xf numFmtId="0" fontId="18" fillId="0" borderId="15" xfId="0" applyFont="1" applyBorder="1" applyAlignment="1">
      <alignment horizontal="center" vertical="center"/>
    </xf>
    <xf numFmtId="177" fontId="18" fillId="0" borderId="15" xfId="0" applyNumberFormat="1" applyFont="1" applyBorder="1" applyAlignment="1">
      <alignment horizontal="center" vertical="center"/>
    </xf>
    <xf numFmtId="177" fontId="18" fillId="0" borderId="62" xfId="0" applyNumberFormat="1" applyFont="1" applyBorder="1" applyAlignment="1">
      <alignment horizontal="center" vertical="center"/>
    </xf>
    <xf numFmtId="177" fontId="18" fillId="0" borderId="50" xfId="0" applyNumberFormat="1" applyFont="1" applyBorder="1" applyAlignment="1">
      <alignment horizontal="center" vertical="center"/>
    </xf>
    <xf numFmtId="177" fontId="18" fillId="0" borderId="53" xfId="0" applyNumberFormat="1" applyFont="1" applyBorder="1" applyAlignment="1">
      <alignment horizontal="center" vertical="center"/>
    </xf>
    <xf numFmtId="176" fontId="19" fillId="0" borderId="84" xfId="0" applyNumberFormat="1" applyFont="1" applyBorder="1" applyAlignment="1">
      <alignment horizontal="center" vertical="center"/>
    </xf>
    <xf numFmtId="176" fontId="18" fillId="0" borderId="50" xfId="0" applyNumberFormat="1" applyFont="1" applyBorder="1" applyAlignment="1">
      <alignment horizontal="center" vertical="center"/>
    </xf>
    <xf numFmtId="176" fontId="18" fillId="0" borderId="26" xfId="0" applyNumberFormat="1" applyFont="1" applyBorder="1" applyAlignment="1">
      <alignment horizontal="center" vertical="center"/>
    </xf>
    <xf numFmtId="179" fontId="19" fillId="0" borderId="83" xfId="0" applyNumberFormat="1" applyFont="1" applyBorder="1" applyAlignment="1">
      <alignment horizontal="center" vertical="center"/>
    </xf>
    <xf numFmtId="179" fontId="19" fillId="0" borderId="39" xfId="0" applyNumberFormat="1" applyFont="1" applyBorder="1" applyAlignment="1">
      <alignment horizontal="center" vertical="center"/>
    </xf>
    <xf numFmtId="179" fontId="19" fillId="0" borderId="40" xfId="0" applyNumberFormat="1" applyFont="1" applyBorder="1" applyAlignment="1" applyProtection="1">
      <alignment horizontal="center" vertical="center"/>
      <protection hidden="1" locked="0"/>
    </xf>
    <xf numFmtId="179" fontId="19" fillId="0" borderId="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50" xfId="0" applyNumberFormat="1" applyFont="1" applyBorder="1" applyAlignment="1">
      <alignment horizontal="center" vertical="center"/>
    </xf>
    <xf numFmtId="179" fontId="18" fillId="0" borderId="75" xfId="0" applyNumberFormat="1" applyFont="1" applyBorder="1" applyAlignment="1" applyProtection="1">
      <alignment horizontal="center" vertical="center"/>
      <protection hidden="1" locked="0"/>
    </xf>
    <xf numFmtId="179" fontId="18" fillId="0" borderId="53" xfId="0" applyNumberFormat="1" applyFont="1" applyBorder="1" applyAlignment="1">
      <alignment horizontal="center" vertical="center"/>
    </xf>
    <xf numFmtId="10" fontId="19" fillId="0" borderId="0" xfId="0" applyNumberFormat="1" applyFont="1" applyBorder="1" applyAlignment="1">
      <alignment vertical="center"/>
    </xf>
    <xf numFmtId="0" fontId="18" fillId="0" borderId="23" xfId="0" applyFont="1" applyBorder="1" applyAlignment="1">
      <alignment horizontal="center" vertical="center"/>
    </xf>
    <xf numFmtId="177" fontId="18" fillId="0" borderId="83" xfId="0" applyNumberFormat="1" applyFont="1" applyBorder="1" applyAlignment="1">
      <alignment horizontal="center" vertical="center"/>
    </xf>
    <xf numFmtId="177" fontId="18" fillId="0" borderId="23" xfId="0" applyNumberFormat="1" applyFont="1" applyBorder="1" applyAlignment="1">
      <alignment horizontal="center" vertical="center"/>
    </xf>
    <xf numFmtId="177" fontId="18" fillId="0" borderId="38" xfId="0" applyNumberFormat="1" applyFont="1" applyBorder="1" applyAlignment="1">
      <alignment horizontal="center" vertical="center"/>
    </xf>
    <xf numFmtId="177" fontId="18" fillId="0" borderId="39" xfId="0" applyNumberFormat="1" applyFont="1" applyBorder="1" applyAlignment="1">
      <alignment horizontal="center" vertical="center"/>
    </xf>
    <xf numFmtId="177" fontId="18" fillId="0" borderId="52" xfId="0" applyNumberFormat="1" applyFont="1" applyBorder="1" applyAlignment="1">
      <alignment horizontal="center" vertical="center"/>
    </xf>
    <xf numFmtId="176" fontId="18" fillId="0" borderId="39" xfId="0" applyNumberFormat="1" applyFont="1" applyBorder="1" applyAlignment="1">
      <alignment horizontal="center" vertical="center"/>
    </xf>
    <xf numFmtId="176" fontId="18" fillId="0" borderId="84" xfId="0" applyNumberFormat="1" applyFont="1" applyBorder="1" applyAlignment="1">
      <alignment horizontal="center" vertical="center"/>
    </xf>
    <xf numFmtId="179" fontId="18" fillId="0" borderId="83" xfId="0" applyNumberFormat="1" applyFont="1" applyBorder="1" applyAlignment="1">
      <alignment horizontal="center" vertical="center"/>
    </xf>
    <xf numFmtId="179" fontId="18" fillId="0" borderId="39" xfId="0" applyNumberFormat="1" applyFont="1" applyBorder="1" applyAlignment="1">
      <alignment horizontal="center" vertical="center"/>
    </xf>
    <xf numFmtId="179" fontId="18" fillId="0" borderId="40" xfId="0" applyNumberFormat="1" applyFont="1" applyBorder="1" applyAlignment="1" applyProtection="1">
      <alignment horizontal="center" vertical="center"/>
      <protection hidden="1" locked="0"/>
    </xf>
    <xf numFmtId="179" fontId="18" fillId="0" borderId="52" xfId="0" applyNumberFormat="1" applyFont="1" applyBorder="1" applyAlignment="1">
      <alignment horizontal="center" vertical="center"/>
    </xf>
    <xf numFmtId="0" fontId="20" fillId="0" borderId="85" xfId="0" applyNumberFormat="1" applyFont="1" applyFill="1" applyBorder="1" applyAlignment="1" applyProtection="1" quotePrefix="1">
      <alignment horizontal="center" vertical="center"/>
      <protection/>
    </xf>
    <xf numFmtId="177" fontId="19" fillId="0" borderId="86" xfId="0" applyNumberFormat="1" applyFont="1" applyBorder="1" applyAlignment="1">
      <alignment horizontal="center" vertical="center"/>
    </xf>
    <xf numFmtId="177" fontId="19" fillId="0" borderId="87" xfId="0" applyNumberFormat="1" applyFont="1" applyBorder="1" applyAlignment="1">
      <alignment horizontal="center" vertical="center"/>
    </xf>
    <xf numFmtId="177" fontId="19" fillId="0" borderId="88" xfId="0" applyNumberFormat="1" applyFont="1" applyBorder="1" applyAlignment="1" applyProtection="1">
      <alignment horizontal="center" vertical="center"/>
      <protection hidden="1" locked="0"/>
    </xf>
    <xf numFmtId="177" fontId="19" fillId="0" borderId="89" xfId="0" applyNumberFormat="1" applyFont="1" applyBorder="1" applyAlignment="1">
      <alignment horizontal="center" vertical="center"/>
    </xf>
    <xf numFmtId="0" fontId="20" fillId="0" borderId="16" xfId="0" applyNumberFormat="1" applyFont="1" applyFill="1" applyBorder="1" applyAlignment="1" applyProtection="1" quotePrefix="1">
      <alignment horizontal="center" vertical="center"/>
      <protection/>
    </xf>
    <xf numFmtId="0" fontId="20" fillId="0" borderId="28" xfId="0" applyNumberFormat="1" applyFont="1" applyFill="1" applyBorder="1" applyAlignment="1" applyProtection="1" quotePrefix="1">
      <alignment horizontal="center" vertical="center" shrinkToFit="1"/>
      <protection/>
    </xf>
    <xf numFmtId="0" fontId="20" fillId="0" borderId="18" xfId="0" applyNumberFormat="1" applyFont="1" applyFill="1" applyBorder="1" applyAlignment="1" applyProtection="1" quotePrefix="1">
      <alignment horizontal="center" vertical="center" shrinkToFit="1"/>
      <protection/>
    </xf>
    <xf numFmtId="0" fontId="20" fillId="0" borderId="18" xfId="0" applyNumberFormat="1" applyFont="1" applyFill="1" applyBorder="1" applyAlignment="1" applyProtection="1">
      <alignment horizontal="center" vertical="center" shrinkToFit="1"/>
      <protection/>
    </xf>
    <xf numFmtId="0" fontId="20" fillId="0" borderId="79" xfId="0" applyNumberFormat="1" applyFont="1" applyFill="1" applyBorder="1" applyAlignment="1" applyProtection="1" quotePrefix="1">
      <alignment horizontal="center" vertical="center" shrinkToFit="1"/>
      <protection hidden="1" locked="0"/>
    </xf>
    <xf numFmtId="0" fontId="20" fillId="0" borderId="19" xfId="0" applyNumberFormat="1" applyFont="1" applyFill="1" applyBorder="1" applyAlignment="1" applyProtection="1">
      <alignment horizontal="center" vertical="center" shrinkToFit="1"/>
      <protection/>
    </xf>
    <xf numFmtId="177" fontId="19" fillId="0" borderId="41" xfId="0" applyNumberFormat="1" applyFont="1" applyBorder="1" applyAlignment="1">
      <alignment horizontal="center" vertical="center"/>
    </xf>
    <xf numFmtId="177" fontId="18" fillId="0" borderId="74" xfId="0" applyNumberFormat="1" applyFont="1" applyBorder="1" applyAlignment="1">
      <alignment horizontal="center" vertical="center"/>
    </xf>
    <xf numFmtId="0" fontId="32" fillId="0" borderId="23" xfId="0" applyNumberFormat="1" applyFont="1" applyFill="1" applyBorder="1" applyAlignment="1" applyProtection="1">
      <alignment horizontal="center" vertical="center"/>
      <protection/>
    </xf>
    <xf numFmtId="177" fontId="32" fillId="0" borderId="41" xfId="0" applyNumberFormat="1" applyFont="1" applyFill="1" applyBorder="1" applyAlignment="1" applyProtection="1">
      <alignment horizontal="center" vertical="center"/>
      <protection/>
    </xf>
    <xf numFmtId="177" fontId="32" fillId="0" borderId="39" xfId="0" applyNumberFormat="1" applyFont="1" applyFill="1" applyBorder="1" applyAlignment="1" applyProtection="1">
      <alignment horizontal="center" vertical="center"/>
      <protection/>
    </xf>
    <xf numFmtId="177" fontId="32" fillId="0" borderId="40" xfId="0" applyNumberFormat="1" applyFont="1" applyFill="1" applyBorder="1" applyAlignment="1" applyProtection="1">
      <alignment horizontal="center" vertical="center"/>
      <protection/>
    </xf>
    <xf numFmtId="177" fontId="32" fillId="0" borderId="71" xfId="0" applyNumberFormat="1" applyFont="1" applyFill="1" applyBorder="1" applyAlignment="1" applyProtection="1">
      <alignment horizontal="center" vertical="center"/>
      <protection/>
    </xf>
    <xf numFmtId="3" fontId="34" fillId="0" borderId="84" xfId="0" applyNumberFormat="1" applyFont="1" applyFill="1" applyBorder="1" applyAlignment="1" applyProtection="1" quotePrefix="1">
      <alignment horizontal="center" vertical="center"/>
      <protection/>
    </xf>
    <xf numFmtId="3" fontId="34" fillId="0" borderId="26" xfId="0" applyNumberFormat="1" applyFont="1" applyFill="1" applyBorder="1" applyAlignment="1" applyProtection="1" quotePrefix="1">
      <alignment horizontal="center" vertical="center"/>
      <protection/>
    </xf>
    <xf numFmtId="177" fontId="20" fillId="0" borderId="75" xfId="0" applyNumberFormat="1" applyFont="1" applyFill="1" applyBorder="1" applyAlignment="1" applyProtection="1">
      <alignment horizontal="center" vertical="center"/>
      <protection/>
    </xf>
    <xf numFmtId="177" fontId="34" fillId="0" borderId="50" xfId="0" applyNumberFormat="1" applyFont="1" applyBorder="1" applyAlignment="1">
      <alignment horizontal="center" vertical="center"/>
    </xf>
    <xf numFmtId="177" fontId="34" fillId="0" borderId="12" xfId="0" applyNumberFormat="1" applyFont="1" applyBorder="1" applyAlignment="1">
      <alignment horizontal="center" vertical="center"/>
    </xf>
    <xf numFmtId="177" fontId="18" fillId="0" borderId="83" xfId="0" applyNumberFormat="1" applyFont="1" applyBorder="1" applyAlignment="1">
      <alignment horizontal="center" vertical="center"/>
    </xf>
    <xf numFmtId="177" fontId="18" fillId="0" borderId="84" xfId="0" applyNumberFormat="1" applyFont="1" applyBorder="1" applyAlignment="1">
      <alignment horizontal="center" vertical="center"/>
    </xf>
    <xf numFmtId="0" fontId="20" fillId="0" borderId="20"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quotePrefix="1">
      <alignment horizontal="center" vertical="center"/>
      <protection/>
    </xf>
    <xf numFmtId="0" fontId="20" fillId="0" borderId="90" xfId="0" applyNumberFormat="1" applyFont="1" applyFill="1" applyBorder="1" applyAlignment="1" applyProtection="1" quotePrefix="1">
      <alignment horizontal="center" vertical="center"/>
      <protection/>
    </xf>
    <xf numFmtId="0" fontId="20" fillId="0" borderId="91" xfId="0" applyNumberFormat="1" applyFont="1" applyFill="1" applyBorder="1" applyAlignment="1" applyProtection="1" quotePrefix="1">
      <alignment horizontal="center" vertical="center"/>
      <protection/>
    </xf>
    <xf numFmtId="0" fontId="20" fillId="0" borderId="92" xfId="0" applyNumberFormat="1" applyFont="1" applyFill="1" applyBorder="1" applyAlignment="1" applyProtection="1" quotePrefix="1">
      <alignment horizontal="center" vertical="center"/>
      <protection/>
    </xf>
    <xf numFmtId="0" fontId="20" fillId="0" borderId="35" xfId="0" applyNumberFormat="1" applyFont="1" applyFill="1" applyBorder="1" applyAlignment="1" applyProtection="1" quotePrefix="1">
      <alignment horizontal="center" vertical="center"/>
      <protection/>
    </xf>
    <xf numFmtId="177" fontId="19" fillId="0" borderId="93" xfId="0" applyNumberFormat="1" applyFont="1" applyBorder="1" applyAlignment="1">
      <alignment horizontal="center" vertical="center"/>
    </xf>
    <xf numFmtId="177" fontId="19" fillId="0" borderId="73" xfId="0" applyNumberFormat="1" applyFont="1" applyBorder="1" applyAlignment="1">
      <alignment horizontal="center" vertical="center"/>
    </xf>
    <xf numFmtId="177" fontId="19" fillId="0" borderId="94" xfId="0" applyNumberFormat="1" applyFont="1" applyBorder="1" applyAlignment="1">
      <alignment horizontal="center" vertical="center"/>
    </xf>
    <xf numFmtId="177" fontId="19" fillId="0" borderId="95" xfId="0" applyNumberFormat="1" applyFont="1" applyBorder="1" applyAlignment="1">
      <alignment horizontal="center" vertical="center"/>
    </xf>
    <xf numFmtId="0" fontId="20" fillId="0" borderId="13" xfId="0" applyNumberFormat="1" applyFont="1" applyFill="1" applyBorder="1" applyAlignment="1" applyProtection="1">
      <alignment horizontal="center" vertical="center"/>
      <protection/>
    </xf>
    <xf numFmtId="0" fontId="18" fillId="0" borderId="34" xfId="0" applyNumberFormat="1" applyFont="1" applyFill="1" applyBorder="1" applyAlignment="1" applyProtection="1" quotePrefix="1">
      <alignment horizontal="center" vertical="center"/>
      <protection/>
    </xf>
    <xf numFmtId="0" fontId="18" fillId="0" borderId="96" xfId="0" applyNumberFormat="1" applyFont="1" applyFill="1" applyBorder="1" applyAlignment="1" applyProtection="1" quotePrefix="1">
      <alignment horizontal="center" vertical="center"/>
      <protection/>
    </xf>
    <xf numFmtId="0" fontId="20" fillId="0" borderId="20" xfId="0" applyNumberFormat="1" applyFont="1" applyFill="1" applyBorder="1" applyAlignment="1" applyProtection="1" quotePrefix="1">
      <alignment horizontal="center" vertical="center"/>
      <protection/>
    </xf>
    <xf numFmtId="0" fontId="20" fillId="0" borderId="0" xfId="0" applyNumberFormat="1" applyFont="1" applyFill="1" applyBorder="1" applyAlignment="1" applyProtection="1">
      <alignment horizontal="center" vertical="center"/>
      <protection/>
    </xf>
    <xf numFmtId="0" fontId="21" fillId="0" borderId="42" xfId="0" applyFont="1" applyBorder="1" applyAlignment="1">
      <alignment horizontal="center" vertical="top"/>
    </xf>
    <xf numFmtId="177" fontId="34" fillId="0" borderId="66" xfId="0" applyNumberFormat="1" applyFont="1" applyBorder="1" applyAlignment="1">
      <alignment horizontal="center" vertical="center"/>
    </xf>
    <xf numFmtId="177" fontId="34" fillId="0" borderId="67" xfId="0" applyNumberFormat="1" applyFont="1" applyBorder="1" applyAlignment="1">
      <alignment horizontal="center" vertical="center"/>
    </xf>
    <xf numFmtId="177" fontId="18" fillId="0" borderId="12" xfId="0" applyNumberFormat="1" applyFont="1" applyBorder="1" applyAlignment="1">
      <alignment horizontal="center" vertical="center"/>
    </xf>
    <xf numFmtId="177" fontId="18" fillId="0" borderId="26" xfId="0" applyNumberFormat="1" applyFont="1" applyBorder="1" applyAlignment="1">
      <alignment horizontal="center" vertical="center"/>
    </xf>
    <xf numFmtId="0" fontId="18" fillId="0" borderId="0" xfId="0" applyNumberFormat="1" applyFont="1" applyFill="1" applyBorder="1" applyAlignment="1" applyProtection="1">
      <alignment horizontal="right"/>
      <protection/>
    </xf>
    <xf numFmtId="0" fontId="18" fillId="0" borderId="31" xfId="0" applyNumberFormat="1" applyFont="1" applyFill="1" applyBorder="1" applyAlignment="1" applyProtection="1" quotePrefix="1">
      <alignment horizontal="center" vertical="center"/>
      <protection/>
    </xf>
    <xf numFmtId="0" fontId="18" fillId="0" borderId="32" xfId="0" applyNumberFormat="1" applyFont="1" applyFill="1" applyBorder="1" applyAlignment="1" applyProtection="1" quotePrefix="1">
      <alignment horizontal="center" vertical="center"/>
      <protection/>
    </xf>
    <xf numFmtId="0" fontId="18" fillId="0" borderId="97" xfId="0" applyNumberFormat="1" applyFont="1" applyFill="1" applyBorder="1" applyAlignment="1" applyProtection="1" quotePrefix="1">
      <alignment horizontal="center" vertical="center"/>
      <protection/>
    </xf>
    <xf numFmtId="0" fontId="18" fillId="0" borderId="68" xfId="0" applyNumberFormat="1" applyFont="1" applyFill="1" applyBorder="1" applyAlignment="1" applyProtection="1" quotePrefix="1">
      <alignment horizontal="center" vertical="center"/>
      <protection/>
    </xf>
    <xf numFmtId="0" fontId="18" fillId="0" borderId="20" xfId="0" applyNumberFormat="1" applyFont="1" applyFill="1" applyBorder="1" applyAlignment="1" applyProtection="1" quotePrefix="1">
      <alignment horizontal="center" vertical="center"/>
      <protection/>
    </xf>
    <xf numFmtId="0" fontId="18" fillId="0" borderId="21" xfId="0" applyNumberFormat="1" applyFont="1" applyFill="1" applyBorder="1" applyAlignment="1" applyProtection="1" quotePrefix="1">
      <alignment horizontal="center" vertical="center"/>
      <protection/>
    </xf>
    <xf numFmtId="0" fontId="18" fillId="0" borderId="94" xfId="0" applyNumberFormat="1" applyFont="1" applyFill="1" applyBorder="1" applyAlignment="1" applyProtection="1" quotePrefix="1">
      <alignment vertical="center" textRotation="255"/>
      <protection/>
    </xf>
    <xf numFmtId="0" fontId="22" fillId="0" borderId="98" xfId="0" applyFont="1" applyBorder="1" applyAlignment="1">
      <alignment vertical="center" textRotation="255"/>
    </xf>
    <xf numFmtId="0" fontId="22" fillId="0" borderId="95" xfId="0" applyFont="1" applyBorder="1" applyAlignment="1">
      <alignment vertical="center" textRotation="255"/>
    </xf>
    <xf numFmtId="0" fontId="18" fillId="0" borderId="94" xfId="0" applyNumberFormat="1" applyFont="1" applyFill="1" applyBorder="1" applyAlignment="1" applyProtection="1" quotePrefix="1">
      <alignment horizontal="center" vertical="center" textRotation="255"/>
      <protection/>
    </xf>
    <xf numFmtId="0" fontId="22" fillId="0" borderId="98" xfId="0" applyFont="1" applyBorder="1" applyAlignment="1">
      <alignment horizontal="center" vertical="center" textRotation="255"/>
    </xf>
    <xf numFmtId="0" fontId="22" fillId="0" borderId="95" xfId="0" applyFont="1" applyBorder="1" applyAlignment="1">
      <alignment horizontal="center" vertical="center" textRotation="255"/>
    </xf>
    <xf numFmtId="0" fontId="19" fillId="0" borderId="32" xfId="0" applyFont="1" applyBorder="1" applyAlignment="1">
      <alignment horizontal="center" vertical="center"/>
    </xf>
    <xf numFmtId="0" fontId="18" fillId="0" borderId="31" xfId="0" applyNumberFormat="1" applyFont="1" applyFill="1" applyBorder="1" applyAlignment="1" applyProtection="1">
      <alignment horizontal="center" vertical="center"/>
      <protection/>
    </xf>
    <xf numFmtId="0" fontId="19" fillId="0" borderId="21" xfId="0" applyFont="1" applyBorder="1" applyAlignment="1">
      <alignment horizontal="center" vertical="center"/>
    </xf>
    <xf numFmtId="0" fontId="19" fillId="0" borderId="68" xfId="0" applyFont="1" applyBorder="1" applyAlignment="1">
      <alignment horizontal="center" vertical="center"/>
    </xf>
    <xf numFmtId="0" fontId="25" fillId="0" borderId="31" xfId="0" applyNumberFormat="1" applyFont="1" applyFill="1" applyBorder="1" applyAlignment="1" applyProtection="1" quotePrefix="1">
      <alignment horizontal="left" vertical="center"/>
      <protection/>
    </xf>
    <xf numFmtId="0" fontId="25" fillId="0" borderId="32" xfId="0" applyNumberFormat="1" applyFont="1" applyFill="1" applyBorder="1" applyAlignment="1" applyProtection="1" quotePrefix="1">
      <alignment horizontal="left" vertical="center"/>
      <protection/>
    </xf>
    <xf numFmtId="0" fontId="25" fillId="0" borderId="99" xfId="0" applyNumberFormat="1" applyFont="1" applyFill="1" applyBorder="1" applyAlignment="1" applyProtection="1" quotePrefix="1">
      <alignment horizontal="left" vertical="center"/>
      <protection/>
    </xf>
    <xf numFmtId="0" fontId="25" fillId="0" borderId="100" xfId="0" applyNumberFormat="1" applyFont="1" applyFill="1" applyBorder="1" applyAlignment="1" applyProtection="1" quotePrefix="1">
      <alignment horizontal="left" vertical="center"/>
      <protection/>
    </xf>
    <xf numFmtId="0" fontId="19" fillId="0" borderId="96" xfId="0" applyFont="1" applyBorder="1" applyAlignment="1">
      <alignment horizontal="center" vertical="center"/>
    </xf>
    <xf numFmtId="0" fontId="25" fillId="0" borderId="101" xfId="0" applyNumberFormat="1" applyFont="1" applyFill="1" applyBorder="1" applyAlignment="1" applyProtection="1">
      <alignment horizontal="center" vertical="center"/>
      <protection/>
    </xf>
    <xf numFmtId="0" fontId="14" fillId="0" borderId="102" xfId="0" applyFont="1" applyBorder="1" applyAlignment="1">
      <alignment horizontal="center" vertical="center"/>
    </xf>
    <xf numFmtId="0" fontId="14" fillId="0" borderId="102" xfId="0" applyFont="1" applyFill="1" applyBorder="1" applyAlignment="1">
      <alignment horizontal="center" vertical="center"/>
    </xf>
    <xf numFmtId="0" fontId="25" fillId="0" borderId="90" xfId="0" applyNumberFormat="1" applyFont="1" applyFill="1" applyBorder="1" applyAlignment="1" applyProtection="1">
      <alignment horizontal="center" vertical="center"/>
      <protection/>
    </xf>
    <xf numFmtId="0" fontId="14" fillId="0" borderId="91" xfId="0" applyFont="1" applyFill="1" applyBorder="1" applyAlignment="1">
      <alignment horizontal="center" vertical="center"/>
    </xf>
    <xf numFmtId="0" fontId="25" fillId="0" borderId="20" xfId="0" applyNumberFormat="1" applyFont="1" applyFill="1" applyBorder="1" applyAlignment="1" applyProtection="1" quotePrefix="1">
      <alignment horizontal="center" vertical="center"/>
      <protection/>
    </xf>
    <xf numFmtId="0" fontId="25" fillId="0" borderId="21" xfId="0" applyNumberFormat="1" applyFont="1" applyFill="1" applyBorder="1" applyAlignment="1" applyProtection="1" quotePrefix="1">
      <alignment horizontal="center" vertical="center"/>
      <protection/>
    </xf>
    <xf numFmtId="0" fontId="25" fillId="0" borderId="34" xfId="0" applyNumberFormat="1" applyFont="1" applyFill="1" applyBorder="1" applyAlignment="1" applyProtection="1" quotePrefix="1">
      <alignment horizontal="left" vertical="center"/>
      <protection/>
    </xf>
    <xf numFmtId="0" fontId="25" fillId="0" borderId="96" xfId="0" applyNumberFormat="1" applyFont="1" applyFill="1" applyBorder="1" applyAlignment="1" applyProtection="1" quotePrefix="1">
      <alignment horizontal="left" vertical="center"/>
      <protection/>
    </xf>
    <xf numFmtId="0" fontId="32" fillId="0" borderId="0" xfId="0" applyNumberFormat="1" applyFont="1" applyFill="1" applyBorder="1" applyAlignment="1" applyProtection="1">
      <alignment horizontal="left" vertical="distributed" wrapText="1"/>
      <protection/>
    </xf>
    <xf numFmtId="0" fontId="25" fillId="0" borderId="103" xfId="0" applyNumberFormat="1" applyFont="1" applyFill="1" applyBorder="1" applyAlignment="1" applyProtection="1">
      <alignment horizontal="center" vertical="center"/>
      <protection/>
    </xf>
    <xf numFmtId="0" fontId="14" fillId="0" borderId="104"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00" b="0" i="0" u="none" baseline="0">
                <a:solidFill>
                  <a:srgbClr val="000000"/>
                </a:solidFill>
              </a:rPr>
              <a:t>県内入国外国人の推移</a:t>
            </a:r>
          </a:p>
        </c:rich>
      </c:tx>
      <c:layout/>
      <c:spPr>
        <a:solidFill>
          <a:srgbClr val="FFFFFF"/>
        </a:solidFill>
        <a:ln w="3175">
          <a:solidFill>
            <a:srgbClr val="000000"/>
          </a:solidFill>
        </a:ln>
        <a:effectLst>
          <a:outerShdw dist="35921" dir="2700000" algn="br">
            <a:prstClr val="black"/>
          </a:outerShdw>
        </a:effectLst>
      </c:spPr>
    </c:title>
    <c:view3D>
      <c:rotX val="14"/>
      <c:rotY val="18"/>
      <c:depthPercent val="120"/>
      <c:rAngAx val="0"/>
      <c:perspective val="14"/>
    </c:view3D>
    <c:plotArea>
      <c:layout/>
      <c:bar3DChart>
        <c:barDir val="col"/>
        <c:grouping val="clustered"/>
        <c:varyColors val="0"/>
        <c:ser>
          <c:idx val="0"/>
          <c:order val="0"/>
          <c:spPr>
            <a:solidFill>
              <a:srgbClr val="FF00FF"/>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Percent val="0"/>
          </c:dLbls>
          <c:cat>
            <c:strRef>
              <c:f>主要交通機関!#REF!</c:f>
              <c:strCache>
                <c:ptCount val="1"/>
                <c:pt idx="0">
                  <c:v>1</c:v>
                </c:pt>
              </c:strCache>
            </c:strRef>
          </c:cat>
          <c:val>
            <c:numRef>
              <c:f>主要交通機関!#REF!</c:f>
              <c:numCache>
                <c:ptCount val="1"/>
                <c:pt idx="0">
                  <c:v>1</c:v>
                </c:pt>
              </c:numCache>
            </c:numRef>
          </c:val>
          <c:shape val="box"/>
        </c:ser>
        <c:gapWidth val="120"/>
        <c:gapDepth val="0"/>
        <c:shape val="box"/>
        <c:axId val="64332788"/>
        <c:axId val="42124181"/>
      </c:bar3DChart>
      <c:catAx>
        <c:axId val="64332788"/>
        <c:scaling>
          <c:orientation val="minMax"/>
        </c:scaling>
        <c:axPos val="b"/>
        <c:delete val="0"/>
        <c:numFmt formatCode="General" sourceLinked="1"/>
        <c:majorTickMark val="in"/>
        <c:minorTickMark val="none"/>
        <c:tickLblPos val="low"/>
        <c:spPr>
          <a:ln w="25400">
            <a:solidFill>
              <a:srgbClr val="000000"/>
            </a:solidFill>
          </a:ln>
        </c:spPr>
        <c:txPr>
          <a:bodyPr vert="horz" rot="0"/>
          <a:lstStyle/>
          <a:p>
            <a:pPr>
              <a:defRPr lang="en-US" cap="none" sz="175" b="0" i="0" u="none" baseline="0">
                <a:solidFill>
                  <a:srgbClr val="000000"/>
                </a:solidFill>
              </a:defRPr>
            </a:pPr>
          </a:p>
        </c:txPr>
        <c:crossAx val="42124181"/>
        <c:crosses val="autoZero"/>
        <c:auto val="1"/>
        <c:lblOffset val="100"/>
        <c:tickLblSkip val="1"/>
        <c:noMultiLvlLbl val="0"/>
      </c:catAx>
      <c:valAx>
        <c:axId val="42124181"/>
        <c:scaling>
          <c:orientation val="minMax"/>
          <c:min val="150000"/>
        </c:scaling>
        <c:axPos val="l"/>
        <c:title>
          <c:tx>
            <c:rich>
              <a:bodyPr vert="horz" rot="0" anchor="ctr"/>
              <a:lstStyle/>
              <a:p>
                <a:pPr algn="ctr">
                  <a:defRPr/>
                </a:pPr>
                <a:r>
                  <a:rPr lang="en-US" cap="none" sz="125" b="0" i="0" u="none" baseline="0">
                    <a:solidFill>
                      <a:srgbClr val="000000"/>
                    </a:solidFill>
                  </a:rPr>
                  <a:t>人</a:t>
                </a:r>
              </a:p>
            </c:rich>
          </c:tx>
          <c:layout/>
          <c:overlay val="0"/>
          <c:spPr>
            <a:noFill/>
            <a:ln>
              <a:noFill/>
            </a:ln>
          </c:spPr>
        </c:title>
        <c:majorGridlines>
          <c:spPr>
            <a:ln w="12700">
              <a:solidFill>
                <a:srgbClr val="000000"/>
              </a:solidFill>
              <a:prstDash val="sysDot"/>
            </a:ln>
          </c:spPr>
        </c:majorGridlines>
        <c:delete val="0"/>
        <c:numFmt formatCode="General" sourceLinked="1"/>
        <c:majorTickMark val="in"/>
        <c:minorTickMark val="none"/>
        <c:tickLblPos val="nextTo"/>
        <c:spPr>
          <a:ln w="25400">
            <a:solidFill>
              <a:srgbClr val="000000"/>
            </a:solidFill>
          </a:ln>
        </c:spPr>
        <c:txPr>
          <a:bodyPr vert="horz" rot="0"/>
          <a:lstStyle/>
          <a:p>
            <a:pPr>
              <a:defRPr lang="en-US" cap="none" sz="175" b="0" i="0" u="none" baseline="0">
                <a:solidFill>
                  <a:srgbClr val="000000"/>
                </a:solidFill>
              </a:defRPr>
            </a:pPr>
          </a:p>
        </c:txPr>
        <c:crossAx val="64332788"/>
        <c:crossesAt val="1"/>
        <c:crossBetween val="between"/>
        <c:dispUnits/>
      </c:valAx>
      <c:spPr>
        <a:noFill/>
        <a:ln>
          <a:noFill/>
        </a:ln>
      </c:spPr>
    </c:plotArea>
    <c:floor>
      <c:spPr>
        <a:solidFill>
          <a:srgbClr val="FFFFFF"/>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50" b="0" i="0" u="none" baseline="0">
                <a:solidFill>
                  <a:srgbClr val="000000"/>
                </a:solidFill>
              </a:rPr>
              <a:t>福岡空港利用客の推移</a:t>
            </a:r>
          </a:p>
        </c:rich>
      </c:tx>
      <c:layout/>
      <c:spPr>
        <a:solidFill>
          <a:srgbClr val="FFFFFF"/>
        </a:solidFill>
        <a:ln w="3175">
          <a:solidFill>
            <a:srgbClr val="000000"/>
          </a:solidFill>
        </a:ln>
        <a:effectLst>
          <a:outerShdw dist="35921" dir="2700000" algn="br">
            <a:prstClr val="black"/>
          </a:outerShdw>
        </a:effectLst>
      </c:spPr>
    </c:title>
    <c:view3D>
      <c:rotX val="11"/>
      <c:rotY val="30"/>
      <c:depthPercent val="100"/>
      <c:rAngAx val="0"/>
      <c:perspective val="30"/>
    </c:view3D>
    <c:plotArea>
      <c:layout/>
      <c:area3DChart>
        <c:grouping val="standard"/>
        <c:varyColors val="0"/>
        <c:ser>
          <c:idx val="0"/>
          <c:order val="0"/>
          <c:tx>
            <c:strRef>
              <c:f>主要交通機関!#REF!</c:f>
              <c:strCache>
                <c:ptCount val="1"/>
                <c:pt idx="0">
                  <c:v>#REF!</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ser>
          <c:idx val="1"/>
          <c:order val="1"/>
          <c:tx>
            <c:strRef>
              <c:f>主要交通機関!#REF!</c:f>
              <c:strCache>
                <c:ptCount val="1"/>
                <c:pt idx="0">
                  <c:v>#REF!</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ser>
          <c:idx val="2"/>
          <c:order val="2"/>
          <c:tx>
            <c:strRef>
              <c:f>主要交通機関!#REF!</c:f>
              <c:strCache>
                <c:ptCount val="1"/>
                <c:pt idx="0">
                  <c:v>#REF!</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axId val="43573310"/>
        <c:axId val="56615471"/>
        <c:axId val="39777192"/>
      </c:area3DChart>
      <c:catAx>
        <c:axId val="43573310"/>
        <c:scaling>
          <c:orientation val="minMax"/>
        </c:scaling>
        <c:axPos val="b"/>
        <c:delete val="0"/>
        <c:numFmt formatCode="General" sourceLinked="1"/>
        <c:majorTickMark val="in"/>
        <c:minorTickMark val="none"/>
        <c:tickLblPos val="low"/>
        <c:spPr>
          <a:ln w="25400">
            <a:solidFill>
              <a:srgbClr val="000000"/>
            </a:solidFill>
          </a:ln>
        </c:spPr>
        <c:crossAx val="56615471"/>
        <c:crosses val="autoZero"/>
        <c:auto val="1"/>
        <c:lblOffset val="100"/>
        <c:tickLblSkip val="1"/>
        <c:noMultiLvlLbl val="0"/>
      </c:catAx>
      <c:valAx>
        <c:axId val="56615471"/>
        <c:scaling>
          <c:orientation val="minMax"/>
        </c:scaling>
        <c:axPos val="l"/>
        <c:title>
          <c:tx>
            <c:rich>
              <a:bodyPr vert="horz" rot="0" anchor="ctr"/>
              <a:lstStyle/>
              <a:p>
                <a:pPr algn="ctr">
                  <a:defRPr/>
                </a:pPr>
                <a:r>
                  <a:rPr lang="en-US" cap="none" sz="250" b="0" i="0" u="none" baseline="0">
                    <a:solidFill>
                      <a:srgbClr val="000000"/>
                    </a:solidFill>
                  </a:rPr>
                  <a:t>人</a:t>
                </a:r>
              </a:p>
            </c:rich>
          </c:tx>
          <c:layout/>
          <c:overlay val="0"/>
          <c:spPr>
            <a:noFill/>
            <a:ln>
              <a:noFill/>
            </a:ln>
          </c:spPr>
        </c:title>
        <c:majorGridlines>
          <c:spPr>
            <a:ln w="12700">
              <a:solidFill>
                <a:srgbClr val="000000"/>
              </a:solidFill>
              <a:prstDash val="sysDot"/>
            </a:ln>
          </c:spPr>
        </c:majorGridlines>
        <c:delete val="0"/>
        <c:numFmt formatCode="#,##0_ " sourceLinked="0"/>
        <c:majorTickMark val="in"/>
        <c:minorTickMark val="none"/>
        <c:tickLblPos val="nextTo"/>
        <c:spPr>
          <a:ln w="25400">
            <a:solidFill>
              <a:srgbClr val="000000"/>
            </a:solidFill>
          </a:ln>
        </c:spPr>
        <c:crossAx val="43573310"/>
        <c:crossesAt val="1"/>
        <c:crossBetween val="midCat"/>
        <c:dispUnits/>
      </c:valAx>
      <c:serAx>
        <c:axId val="39777192"/>
        <c:scaling>
          <c:orientation val="minMax"/>
        </c:scaling>
        <c:axPos val="b"/>
        <c:delete val="0"/>
        <c:numFmt formatCode="General" sourceLinked="1"/>
        <c:majorTickMark val="in"/>
        <c:minorTickMark val="none"/>
        <c:tickLblPos val="low"/>
        <c:spPr>
          <a:ln w="3175">
            <a:solidFill>
              <a:srgbClr val="000000"/>
            </a:solidFill>
          </a:ln>
        </c:spPr>
        <c:txPr>
          <a:bodyPr vert="horz" rot="2400000"/>
          <a:lstStyle/>
          <a:p>
            <a:pPr>
              <a:defRPr lang="en-US" cap="none" sz="250" b="0" i="0" u="none" baseline="0">
                <a:solidFill>
                  <a:srgbClr val="000000"/>
                </a:solidFill>
              </a:defRPr>
            </a:pPr>
          </a:p>
        </c:txPr>
        <c:crossAx val="56615471"/>
        <c:crosses val="autoZero"/>
        <c:tickLblSkip val="2"/>
        <c:tickMarkSkip val="1"/>
      </c:serAx>
      <c:spPr>
        <a:noFill/>
        <a:ln>
          <a:noFill/>
        </a:ln>
      </c:spPr>
    </c:plotArea>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zero"/>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2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075" b="0" i="0" u="none" baseline="0">
                <a:solidFill>
                  <a:srgbClr val="000000"/>
                </a:solidFill>
              </a:rPr>
              <a:t>福岡空港利用客の推移</a:t>
            </a:r>
          </a:p>
        </c:rich>
      </c:tx>
      <c:layout>
        <c:manualLayout>
          <c:xMode val="factor"/>
          <c:yMode val="factor"/>
          <c:x val="-0.00625"/>
          <c:y val="-0.01025"/>
        </c:manualLayout>
      </c:layout>
      <c:spPr>
        <a:solidFill>
          <a:srgbClr val="FFFFFF"/>
        </a:solidFill>
        <a:ln w="3175">
          <a:solidFill>
            <a:srgbClr val="000000"/>
          </a:solidFill>
        </a:ln>
        <a:effectLst>
          <a:outerShdw dist="35921" dir="2700000" algn="br">
            <a:prstClr val="black"/>
          </a:outerShdw>
        </a:effectLst>
      </c:spPr>
    </c:title>
    <c:view3D>
      <c:rotX val="11"/>
      <c:rotY val="30"/>
      <c:depthPercent val="100"/>
      <c:rAngAx val="0"/>
      <c:perspective val="30"/>
    </c:view3D>
    <c:plotArea>
      <c:layout>
        <c:manualLayout>
          <c:xMode val="edge"/>
          <c:yMode val="edge"/>
          <c:x val="0.003"/>
          <c:y val="0.0515"/>
          <c:w val="0.93725"/>
          <c:h val="0.9475"/>
        </c:manualLayout>
      </c:layout>
      <c:area3DChart>
        <c:grouping val="standard"/>
        <c:varyColors val="0"/>
        <c:ser>
          <c:idx val="0"/>
          <c:order val="0"/>
          <c:tx>
            <c:strRef>
              <c:f>'主要交通機関'!$B$60</c:f>
              <c:strCache>
                <c:ptCount val="1"/>
                <c:pt idx="0">
                  <c:v> 国際線</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'主要交通機関'!$D$60:$I$60</c:f>
              <c:numCache/>
            </c:numRef>
          </c:val>
        </c:ser>
        <c:ser>
          <c:idx val="1"/>
          <c:order val="1"/>
          <c:tx>
            <c:strRef>
              <c:f>'主要交通機関'!$B$62</c:f>
              <c:strCache>
                <c:ptCount val="1"/>
                <c:pt idx="0">
                  <c:v> 国内線</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'主要交通機関'!$D$62:$I$62</c:f>
              <c:numCache/>
            </c:numRef>
          </c:val>
        </c:ser>
        <c:ser>
          <c:idx val="2"/>
          <c:order val="2"/>
          <c:tx>
            <c:strRef>
              <c:f>'主要交通機関'!$B$64</c:f>
              <c:strCache>
                <c:ptCount val="1"/>
                <c:pt idx="0">
                  <c:v> 合　計</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'主要交通機関'!$D$64:$I$64</c:f>
              <c:numCache/>
            </c:numRef>
          </c:val>
        </c:ser>
        <c:axId val="22450409"/>
        <c:axId val="727090"/>
        <c:axId val="6543811"/>
      </c:area3DChart>
      <c:catAx>
        <c:axId val="22450409"/>
        <c:scaling>
          <c:orientation val="minMax"/>
        </c:scaling>
        <c:axPos val="b"/>
        <c:delete val="0"/>
        <c:numFmt formatCode="General" sourceLinked="1"/>
        <c:majorTickMark val="in"/>
        <c:minorTickMark val="none"/>
        <c:tickLblPos val="low"/>
        <c:spPr>
          <a:ln w="25400">
            <a:solidFill>
              <a:srgbClr val="000000"/>
            </a:solidFill>
          </a:ln>
        </c:spPr>
        <c:crossAx val="727090"/>
        <c:crosses val="autoZero"/>
        <c:auto val="1"/>
        <c:lblOffset val="100"/>
        <c:tickLblSkip val="1"/>
        <c:noMultiLvlLbl val="0"/>
      </c:catAx>
      <c:valAx>
        <c:axId val="727090"/>
        <c:scaling>
          <c:orientation val="minMax"/>
        </c:scaling>
        <c:axPos val="l"/>
        <c:title>
          <c:tx>
            <c:rich>
              <a:bodyPr vert="horz" rot="0" anchor="ctr"/>
              <a:lstStyle/>
              <a:p>
                <a:pPr algn="ctr">
                  <a:defRPr/>
                </a:pPr>
                <a:r>
                  <a:rPr lang="en-US" cap="none" sz="2075" b="1" i="0" u="none" baseline="0">
                    <a:solidFill>
                      <a:srgbClr val="000000"/>
                    </a:solidFill>
                  </a:rPr>
                  <a:t>万人</a:t>
                </a:r>
              </a:p>
            </c:rich>
          </c:tx>
          <c:layout>
            <c:manualLayout>
              <c:xMode val="factor"/>
              <c:yMode val="factor"/>
              <c:x val="0.08975"/>
              <c:y val="-0.3495"/>
            </c:manualLayout>
          </c:layout>
          <c:overlay val="0"/>
          <c:spPr>
            <a:noFill/>
            <a:ln>
              <a:noFill/>
            </a:ln>
          </c:spPr>
        </c:title>
        <c:majorGridlines>
          <c:spPr>
            <a:ln w="12700">
              <a:solidFill>
                <a:srgbClr val="000000"/>
              </a:solidFill>
              <a:prstDash val="sysDot"/>
            </a:ln>
          </c:spPr>
        </c:majorGridlines>
        <c:delete val="0"/>
        <c:numFmt formatCode="#,##0_ " sourceLinked="0"/>
        <c:majorTickMark val="in"/>
        <c:minorTickMark val="none"/>
        <c:tickLblPos val="nextTo"/>
        <c:spPr>
          <a:ln w="25400">
            <a:solidFill>
              <a:srgbClr val="000000"/>
            </a:solidFill>
          </a:ln>
        </c:spPr>
        <c:crossAx val="22450409"/>
        <c:crossesAt val="1"/>
        <c:crossBetween val="midCat"/>
        <c:dispUnits/>
      </c:valAx>
      <c:serAx>
        <c:axId val="6543811"/>
        <c:scaling>
          <c:orientation val="minMax"/>
        </c:scaling>
        <c:axPos val="b"/>
        <c:delete val="0"/>
        <c:numFmt formatCode="General" sourceLinked="1"/>
        <c:majorTickMark val="in"/>
        <c:minorTickMark val="none"/>
        <c:tickLblPos val="low"/>
        <c:spPr>
          <a:ln w="3175">
            <a:solidFill>
              <a:srgbClr val="000000"/>
            </a:solidFill>
          </a:ln>
        </c:spPr>
        <c:txPr>
          <a:bodyPr vert="horz" rot="2400000"/>
          <a:lstStyle/>
          <a:p>
            <a:pPr>
              <a:defRPr lang="en-US" cap="none" sz="2075" b="0" i="0" u="none" baseline="0">
                <a:solidFill>
                  <a:srgbClr val="000000"/>
                </a:solidFill>
              </a:defRPr>
            </a:pPr>
          </a:p>
        </c:txPr>
        <c:crossAx val="727090"/>
        <c:crosses val="autoZero"/>
        <c:tickLblSkip val="1"/>
        <c:tickMarkSkip val="1"/>
      </c:serAx>
      <c:spPr>
        <a:noFill/>
        <a:ln>
          <a:noFill/>
        </a:ln>
      </c:spPr>
    </c:plotArea>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zero"/>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75" b="0" i="0" u="none" baseline="0">
                <a:solidFill>
                  <a:srgbClr val="000000"/>
                </a:solidFill>
              </a:rPr>
              <a:t>県内入国外国人の推移</a:t>
            </a:r>
          </a:p>
        </c:rich>
      </c:tx>
      <c:layout>
        <c:manualLayout>
          <c:xMode val="factor"/>
          <c:yMode val="factor"/>
          <c:x val="-0.1235"/>
          <c:y val="-0.01625"/>
        </c:manualLayout>
      </c:layout>
      <c:spPr>
        <a:solidFill>
          <a:srgbClr val="FFFFFF"/>
        </a:solidFill>
        <a:ln w="3175">
          <a:solidFill>
            <a:srgbClr val="000000"/>
          </a:solidFill>
        </a:ln>
        <a:effectLst>
          <a:outerShdw dist="35921" dir="2700000" algn="br">
            <a:prstClr val="black"/>
          </a:outerShdw>
        </a:effectLst>
      </c:spPr>
    </c:title>
    <c:view3D>
      <c:rotX val="14"/>
      <c:rotY val="18"/>
      <c:depthPercent val="120"/>
      <c:rAngAx val="0"/>
      <c:perspective val="14"/>
    </c:view3D>
    <c:plotArea>
      <c:layout>
        <c:manualLayout>
          <c:xMode val="edge"/>
          <c:yMode val="edge"/>
          <c:x val="0"/>
          <c:y val="0.02775"/>
          <c:w val="0.97"/>
          <c:h val="0.97225"/>
        </c:manualLayout>
      </c:layout>
      <c:bar3DChart>
        <c:barDir val="col"/>
        <c:grouping val="clustered"/>
        <c:varyColors val="0"/>
        <c:ser>
          <c:idx val="0"/>
          <c:order val="0"/>
          <c:spPr>
            <a:solidFill>
              <a:srgbClr val="FF00FF"/>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'入国外国人'!$E$55:$I$55</c:f>
              <c:strCache/>
            </c:strRef>
          </c:cat>
          <c:val>
            <c:numRef>
              <c:f>'入国外国人'!$E$67:$I$67</c:f>
              <c:numCache/>
            </c:numRef>
          </c:val>
          <c:shape val="box"/>
        </c:ser>
        <c:gapWidth val="120"/>
        <c:gapDepth val="0"/>
        <c:shape val="box"/>
        <c:axId val="58894300"/>
        <c:axId val="60286653"/>
      </c:bar3DChart>
      <c:catAx>
        <c:axId val="58894300"/>
        <c:scaling>
          <c:orientation val="minMax"/>
        </c:scaling>
        <c:axPos val="b"/>
        <c:delete val="0"/>
        <c:numFmt formatCode="General" sourceLinked="1"/>
        <c:majorTickMark val="in"/>
        <c:minorTickMark val="none"/>
        <c:tickLblPos val="low"/>
        <c:spPr>
          <a:ln w="25400">
            <a:solidFill>
              <a:srgbClr val="000000"/>
            </a:solidFill>
          </a:ln>
        </c:spPr>
        <c:txPr>
          <a:bodyPr vert="horz" rot="0"/>
          <a:lstStyle/>
          <a:p>
            <a:pPr>
              <a:defRPr lang="en-US" cap="none" sz="1625" b="0" i="0" u="none" baseline="0">
                <a:solidFill>
                  <a:srgbClr val="000000"/>
                </a:solidFill>
              </a:defRPr>
            </a:pPr>
          </a:p>
        </c:txPr>
        <c:crossAx val="60286653"/>
        <c:crosses val="autoZero"/>
        <c:auto val="1"/>
        <c:lblOffset val="100"/>
        <c:tickLblSkip val="1"/>
        <c:noMultiLvlLbl val="0"/>
      </c:catAx>
      <c:valAx>
        <c:axId val="60286653"/>
        <c:scaling>
          <c:orientation val="minMax"/>
          <c:min val="150000"/>
        </c:scaling>
        <c:axPos val="l"/>
        <c:title>
          <c:tx>
            <c:rich>
              <a:bodyPr vert="horz" rot="0" anchor="ctr"/>
              <a:lstStyle/>
              <a:p>
                <a:pPr algn="ctr">
                  <a:defRPr/>
                </a:pPr>
                <a:r>
                  <a:rPr lang="en-US" cap="none" sz="1175" b="0" i="0" u="none" baseline="0">
                    <a:solidFill>
                      <a:srgbClr val="000000"/>
                    </a:solidFill>
                  </a:rPr>
                  <a:t>人</a:t>
                </a:r>
              </a:p>
            </c:rich>
          </c:tx>
          <c:layout>
            <c:manualLayout>
              <c:xMode val="factor"/>
              <c:yMode val="factor"/>
              <c:x val="0.0885"/>
              <c:y val="-0.34975"/>
            </c:manualLayout>
          </c:layout>
          <c:overlay val="0"/>
          <c:spPr>
            <a:noFill/>
            <a:ln>
              <a:noFill/>
            </a:ln>
          </c:spPr>
        </c:title>
        <c:majorGridlines>
          <c:spPr>
            <a:ln w="12700">
              <a:solidFill>
                <a:srgbClr val="000000"/>
              </a:solidFill>
              <a:prstDash val="sysDot"/>
            </a:ln>
          </c:spPr>
        </c:majorGridlines>
        <c:delete val="0"/>
        <c:numFmt formatCode="General" sourceLinked="1"/>
        <c:majorTickMark val="in"/>
        <c:minorTickMark val="none"/>
        <c:tickLblPos val="nextTo"/>
        <c:spPr>
          <a:ln w="25400">
            <a:solidFill>
              <a:srgbClr val="000000"/>
            </a:solidFill>
          </a:ln>
        </c:spPr>
        <c:txPr>
          <a:bodyPr vert="horz" rot="0"/>
          <a:lstStyle/>
          <a:p>
            <a:pPr>
              <a:defRPr lang="en-US" cap="none" sz="1625" b="0" i="0" u="none" baseline="0">
                <a:solidFill>
                  <a:srgbClr val="000000"/>
                </a:solidFill>
              </a:defRPr>
            </a:pPr>
          </a:p>
        </c:txPr>
        <c:crossAx val="58894300"/>
        <c:crossesAt val="1"/>
        <c:crossBetween val="between"/>
        <c:dispUnits/>
      </c:valAx>
      <c:spPr>
        <a:noFill/>
        <a:ln>
          <a:noFill/>
        </a:ln>
      </c:spPr>
    </c:plotArea>
    <c:floor>
      <c:spPr>
        <a:solidFill>
          <a:srgbClr val="FFFFFF"/>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11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50" b="0" i="0" u="none" baseline="0">
                <a:solidFill>
                  <a:srgbClr val="000000"/>
                </a:solidFill>
              </a:rPr>
              <a:t>福岡空港利用客の推移</a:t>
            </a:r>
          </a:p>
        </c:rich>
      </c:tx>
      <c:layout/>
      <c:spPr>
        <a:solidFill>
          <a:srgbClr val="FFFFFF"/>
        </a:solidFill>
        <a:ln w="3175">
          <a:solidFill>
            <a:srgbClr val="000000"/>
          </a:solidFill>
        </a:ln>
        <a:effectLst>
          <a:outerShdw dist="35921" dir="2700000" algn="br">
            <a:prstClr val="black"/>
          </a:outerShdw>
        </a:effectLst>
      </c:spPr>
    </c:title>
    <c:view3D>
      <c:rotX val="11"/>
      <c:rotY val="30"/>
      <c:depthPercent val="100"/>
      <c:rAngAx val="0"/>
      <c:perspective val="30"/>
    </c:view3D>
    <c:plotArea>
      <c:layout/>
      <c:area3DChart>
        <c:grouping val="standard"/>
        <c:varyColors val="0"/>
        <c:ser>
          <c:idx val="0"/>
          <c:order val="0"/>
          <c:tx>
            <c:strRef>
              <c:f>入国外国人!#REF!</c:f>
              <c:strCache>
                <c:ptCount val="1"/>
                <c:pt idx="0">
                  <c:v>#REF!</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ser>
          <c:idx val="1"/>
          <c:order val="1"/>
          <c:tx>
            <c:strRef>
              <c:f>入国外国人!#REF!</c:f>
              <c:strCache>
                <c:ptCount val="1"/>
                <c:pt idx="0">
                  <c:v>#REF!</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ser>
          <c:idx val="2"/>
          <c:order val="2"/>
          <c:tx>
            <c:strRef>
              <c:f>入国外国人!#REF!</c:f>
              <c:strCache>
                <c:ptCount val="1"/>
                <c:pt idx="0">
                  <c:v>#REF!</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axId val="5708966"/>
        <c:axId val="51380695"/>
        <c:axId val="59773072"/>
      </c:area3DChart>
      <c:catAx>
        <c:axId val="5708966"/>
        <c:scaling>
          <c:orientation val="minMax"/>
        </c:scaling>
        <c:axPos val="b"/>
        <c:delete val="0"/>
        <c:numFmt formatCode="General" sourceLinked="1"/>
        <c:majorTickMark val="in"/>
        <c:minorTickMark val="none"/>
        <c:tickLblPos val="low"/>
        <c:spPr>
          <a:ln w="25400">
            <a:solidFill>
              <a:srgbClr val="000000"/>
            </a:solidFill>
          </a:ln>
        </c:spPr>
        <c:crossAx val="51380695"/>
        <c:crosses val="autoZero"/>
        <c:auto val="1"/>
        <c:lblOffset val="100"/>
        <c:tickLblSkip val="1"/>
        <c:noMultiLvlLbl val="0"/>
      </c:catAx>
      <c:valAx>
        <c:axId val="51380695"/>
        <c:scaling>
          <c:orientation val="minMax"/>
        </c:scaling>
        <c:axPos val="l"/>
        <c:title>
          <c:tx>
            <c:rich>
              <a:bodyPr vert="horz" rot="0" anchor="ctr"/>
              <a:lstStyle/>
              <a:p>
                <a:pPr algn="ctr">
                  <a:defRPr/>
                </a:pPr>
                <a:r>
                  <a:rPr lang="en-US" cap="none" sz="250" b="0" i="0" u="none" baseline="0">
                    <a:solidFill>
                      <a:srgbClr val="000000"/>
                    </a:solidFill>
                  </a:rPr>
                  <a:t>人</a:t>
                </a:r>
              </a:p>
            </c:rich>
          </c:tx>
          <c:layout/>
          <c:overlay val="0"/>
          <c:spPr>
            <a:noFill/>
            <a:ln>
              <a:noFill/>
            </a:ln>
          </c:spPr>
        </c:title>
        <c:majorGridlines>
          <c:spPr>
            <a:ln w="12700">
              <a:solidFill>
                <a:srgbClr val="000000"/>
              </a:solidFill>
              <a:prstDash val="sysDot"/>
            </a:ln>
          </c:spPr>
        </c:majorGridlines>
        <c:delete val="0"/>
        <c:numFmt formatCode="#,##0_ " sourceLinked="0"/>
        <c:majorTickMark val="in"/>
        <c:minorTickMark val="none"/>
        <c:tickLblPos val="nextTo"/>
        <c:spPr>
          <a:ln w="25400">
            <a:solidFill>
              <a:srgbClr val="000000"/>
            </a:solidFill>
          </a:ln>
        </c:spPr>
        <c:crossAx val="5708966"/>
        <c:crossesAt val="1"/>
        <c:crossBetween val="midCat"/>
        <c:dispUnits/>
      </c:valAx>
      <c:serAx>
        <c:axId val="59773072"/>
        <c:scaling>
          <c:orientation val="minMax"/>
        </c:scaling>
        <c:axPos val="b"/>
        <c:delete val="0"/>
        <c:numFmt formatCode="General" sourceLinked="1"/>
        <c:majorTickMark val="in"/>
        <c:minorTickMark val="none"/>
        <c:tickLblPos val="low"/>
        <c:spPr>
          <a:ln w="3175">
            <a:solidFill>
              <a:srgbClr val="000000"/>
            </a:solidFill>
          </a:ln>
        </c:spPr>
        <c:txPr>
          <a:bodyPr vert="horz" rot="2400000"/>
          <a:lstStyle/>
          <a:p>
            <a:pPr>
              <a:defRPr lang="en-US" cap="none" sz="250" b="0" i="0" u="none" baseline="0">
                <a:solidFill>
                  <a:srgbClr val="000000"/>
                </a:solidFill>
              </a:defRPr>
            </a:pPr>
          </a:p>
        </c:txPr>
        <c:crossAx val="51380695"/>
        <c:crosses val="autoZero"/>
        <c:tickLblSkip val="2"/>
        <c:tickMarkSkip val="1"/>
      </c:serAx>
      <c:spPr>
        <a:noFill/>
        <a:ln>
          <a:noFill/>
        </a:ln>
      </c:spPr>
    </c:plotArea>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zero"/>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2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120</xdr:row>
      <xdr:rowOff>0</xdr:rowOff>
    </xdr:from>
    <xdr:to>
      <xdr:col>8</xdr:col>
      <xdr:colOff>1828800</xdr:colOff>
      <xdr:row>120</xdr:row>
      <xdr:rowOff>0</xdr:rowOff>
    </xdr:to>
    <xdr:graphicFrame>
      <xdr:nvGraphicFramePr>
        <xdr:cNvPr id="1" name="Chart 10"/>
        <xdr:cNvGraphicFramePr/>
      </xdr:nvGraphicFramePr>
      <xdr:xfrm>
        <a:off x="866775" y="71370825"/>
        <a:ext cx="13354050" cy="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120</xdr:row>
      <xdr:rowOff>0</xdr:rowOff>
    </xdr:from>
    <xdr:to>
      <xdr:col>8</xdr:col>
      <xdr:colOff>1914525</xdr:colOff>
      <xdr:row>120</xdr:row>
      <xdr:rowOff>0</xdr:rowOff>
    </xdr:to>
    <xdr:graphicFrame>
      <xdr:nvGraphicFramePr>
        <xdr:cNvPr id="2" name="Chart 12"/>
        <xdr:cNvGraphicFramePr/>
      </xdr:nvGraphicFramePr>
      <xdr:xfrm>
        <a:off x="495300" y="71370825"/>
        <a:ext cx="13811250" cy="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80</xdr:row>
      <xdr:rowOff>666750</xdr:rowOff>
    </xdr:from>
    <xdr:to>
      <xdr:col>8</xdr:col>
      <xdr:colOff>1914525</xdr:colOff>
      <xdr:row>107</xdr:row>
      <xdr:rowOff>171450</xdr:rowOff>
    </xdr:to>
    <xdr:graphicFrame>
      <xdr:nvGraphicFramePr>
        <xdr:cNvPr id="3" name="Chart 15"/>
        <xdr:cNvGraphicFramePr/>
      </xdr:nvGraphicFramePr>
      <xdr:xfrm>
        <a:off x="495300" y="54559200"/>
        <a:ext cx="13811250" cy="7524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69</xdr:row>
      <xdr:rowOff>219075</xdr:rowOff>
    </xdr:from>
    <xdr:to>
      <xdr:col>8</xdr:col>
      <xdr:colOff>2076450</xdr:colOff>
      <xdr:row>98</xdr:row>
      <xdr:rowOff>0</xdr:rowOff>
    </xdr:to>
    <xdr:graphicFrame>
      <xdr:nvGraphicFramePr>
        <xdr:cNvPr id="1" name="Chart 1"/>
        <xdr:cNvGraphicFramePr/>
      </xdr:nvGraphicFramePr>
      <xdr:xfrm>
        <a:off x="466725" y="33966150"/>
        <a:ext cx="10668000" cy="648652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98</xdr:row>
      <xdr:rowOff>0</xdr:rowOff>
    </xdr:from>
    <xdr:to>
      <xdr:col>7</xdr:col>
      <xdr:colOff>1552575</xdr:colOff>
      <xdr:row>98</xdr:row>
      <xdr:rowOff>0</xdr:rowOff>
    </xdr:to>
    <xdr:graphicFrame>
      <xdr:nvGraphicFramePr>
        <xdr:cNvPr id="2" name="Chart 2"/>
        <xdr:cNvGraphicFramePr/>
      </xdr:nvGraphicFramePr>
      <xdr:xfrm>
        <a:off x="390525" y="40452675"/>
        <a:ext cx="86677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57">
      <selection activeCell="A1" sqref="A1"/>
    </sheetView>
  </sheetViews>
  <sheetFormatPr defaultColWidth="9.00390625" defaultRowHeight="12"/>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A119"/>
  <sheetViews>
    <sheetView view="pageBreakPreview" zoomScale="50" zoomScaleNormal="50" zoomScaleSheetLayoutView="50" zoomScalePageLayoutView="0" workbookViewId="0" topLeftCell="A1">
      <selection activeCell="D7" sqref="D7"/>
    </sheetView>
  </sheetViews>
  <sheetFormatPr defaultColWidth="9.25390625" defaultRowHeight="12"/>
  <cols>
    <col min="1" max="1" width="4.00390625" style="33" customWidth="1"/>
    <col min="2" max="2" width="6.375" style="33" customWidth="1"/>
    <col min="3" max="3" width="22.875" style="33" customWidth="1"/>
    <col min="4" max="16" width="25.875" style="33" customWidth="1"/>
    <col min="17" max="20" width="8.875" style="33" customWidth="1"/>
    <col min="21" max="21" width="1.00390625" style="33" customWidth="1"/>
    <col min="22" max="22" width="7.00390625" style="33" customWidth="1"/>
    <col min="23" max="23" width="1.00390625" style="33" customWidth="1"/>
    <col min="24" max="16384" width="9.25390625" style="33" customWidth="1"/>
  </cols>
  <sheetData>
    <row r="1" s="1" customFormat="1" ht="42.75" customHeight="1">
      <c r="B1" s="2" t="s">
        <v>41</v>
      </c>
    </row>
    <row r="2" s="4" customFormat="1" ht="15" customHeight="1"/>
    <row r="3" spans="1:6" s="7" customFormat="1" ht="39.75" customHeight="1">
      <c r="A3" s="5"/>
      <c r="B3" s="205" t="s">
        <v>95</v>
      </c>
      <c r="C3" s="6"/>
      <c r="D3" s="6"/>
      <c r="E3" s="6"/>
      <c r="F3" s="6"/>
    </row>
    <row r="4" s="4" customFormat="1" ht="25.5" customHeight="1"/>
    <row r="5" s="8" customFormat="1" ht="27" customHeight="1">
      <c r="B5" s="9" t="s">
        <v>126</v>
      </c>
    </row>
    <row r="6" s="8" customFormat="1" ht="15.75" customHeight="1">
      <c r="B6" s="9"/>
    </row>
    <row r="7" spans="3:22" s="10" customFormat="1" ht="32.25" customHeight="1" thickBot="1">
      <c r="C7" s="11" t="s">
        <v>44</v>
      </c>
      <c r="E7" s="12"/>
      <c r="F7" s="12"/>
      <c r="G7" s="12"/>
      <c r="H7" s="12"/>
      <c r="J7" s="11"/>
      <c r="K7" s="11"/>
      <c r="L7" s="11"/>
      <c r="M7" s="11"/>
      <c r="N7" s="11"/>
      <c r="O7" s="11"/>
      <c r="P7" s="11"/>
      <c r="Q7" s="11"/>
      <c r="R7" s="13"/>
      <c r="S7" s="13"/>
      <c r="T7" s="13"/>
      <c r="U7" s="13"/>
      <c r="V7" s="13"/>
    </row>
    <row r="8" spans="3:22" s="10" customFormat="1" ht="79.5" customHeight="1" thickBot="1">
      <c r="C8" s="281" t="s">
        <v>45</v>
      </c>
      <c r="D8" s="282"/>
      <c r="E8" s="201" t="s">
        <v>133</v>
      </c>
      <c r="F8" s="201" t="s">
        <v>137</v>
      </c>
      <c r="G8" s="244" t="s">
        <v>144</v>
      </c>
      <c r="H8" s="227" t="s">
        <v>147</v>
      </c>
      <c r="I8" s="163" t="s">
        <v>148</v>
      </c>
      <c r="J8" s="11"/>
      <c r="K8" s="14"/>
      <c r="L8" s="11"/>
      <c r="M8" s="11"/>
      <c r="N8" s="11"/>
      <c r="O8" s="14"/>
      <c r="P8" s="11"/>
      <c r="Q8" s="11"/>
      <c r="S8" s="11"/>
      <c r="T8" s="11"/>
      <c r="U8" s="13"/>
      <c r="V8" s="13"/>
    </row>
    <row r="9" spans="3:22" s="10" customFormat="1" ht="39.75" customHeight="1">
      <c r="C9" s="285" t="s">
        <v>46</v>
      </c>
      <c r="D9" s="286"/>
      <c r="E9" s="289">
        <v>27633</v>
      </c>
      <c r="F9" s="287">
        <v>28206</v>
      </c>
      <c r="G9" s="279">
        <v>27758</v>
      </c>
      <c r="H9" s="299">
        <v>25889</v>
      </c>
      <c r="I9" s="297">
        <v>26040</v>
      </c>
      <c r="J9" s="11"/>
      <c r="K9" s="11"/>
      <c r="L9" s="13"/>
      <c r="M9" s="13"/>
      <c r="N9" s="11"/>
      <c r="O9" s="11"/>
      <c r="P9" s="13"/>
      <c r="Q9" s="11"/>
      <c r="R9" s="11"/>
      <c r="S9" s="13"/>
      <c r="T9" s="11"/>
      <c r="U9" s="13"/>
      <c r="V9" s="13"/>
    </row>
    <row r="10" spans="3:22" s="10" customFormat="1" ht="39.75" customHeight="1" thickBot="1">
      <c r="C10" s="283" t="s">
        <v>0</v>
      </c>
      <c r="D10" s="284"/>
      <c r="E10" s="290"/>
      <c r="F10" s="288"/>
      <c r="G10" s="280"/>
      <c r="H10" s="300"/>
      <c r="I10" s="298"/>
      <c r="J10" s="11"/>
      <c r="K10" s="14"/>
      <c r="L10" s="11"/>
      <c r="M10" s="11"/>
      <c r="N10" s="11"/>
      <c r="O10" s="11"/>
      <c r="P10" s="11"/>
      <c r="Q10" s="11"/>
      <c r="R10" s="11"/>
      <c r="S10" s="11"/>
      <c r="T10" s="11"/>
      <c r="U10" s="13"/>
      <c r="V10" s="13"/>
    </row>
    <row r="11" spans="3:22" s="10" customFormat="1" ht="39.75" customHeight="1">
      <c r="C11" s="285" t="s">
        <v>1</v>
      </c>
      <c r="D11" s="286"/>
      <c r="E11" s="289">
        <v>778</v>
      </c>
      <c r="F11" s="287">
        <v>776</v>
      </c>
      <c r="G11" s="279">
        <v>769</v>
      </c>
      <c r="H11" s="299">
        <v>706</v>
      </c>
      <c r="I11" s="297">
        <v>661</v>
      </c>
      <c r="J11" s="11"/>
      <c r="K11" s="11"/>
      <c r="L11" s="13"/>
      <c r="M11" s="13"/>
      <c r="N11" s="11"/>
      <c r="O11" s="11"/>
      <c r="P11" s="13"/>
      <c r="Q11" s="11"/>
      <c r="R11" s="11"/>
      <c r="S11" s="13"/>
      <c r="T11" s="11"/>
      <c r="U11" s="13"/>
      <c r="V11" s="13"/>
    </row>
    <row r="12" spans="3:22" s="10" customFormat="1" ht="39.75" customHeight="1" thickBot="1">
      <c r="C12" s="283" t="s">
        <v>0</v>
      </c>
      <c r="D12" s="284"/>
      <c r="E12" s="290"/>
      <c r="F12" s="288"/>
      <c r="G12" s="280"/>
      <c r="H12" s="300"/>
      <c r="I12" s="298"/>
      <c r="J12" s="11"/>
      <c r="K12" s="14"/>
      <c r="L12" s="11"/>
      <c r="M12" s="11"/>
      <c r="N12" s="11"/>
      <c r="O12" s="11"/>
      <c r="P12" s="11"/>
      <c r="Q12" s="11"/>
      <c r="R12" s="11"/>
      <c r="S12" s="11"/>
      <c r="T12" s="11"/>
      <c r="U12" s="13"/>
      <c r="V12" s="13"/>
    </row>
    <row r="13" spans="3:22" s="10" customFormat="1" ht="79.5" customHeight="1" thickBot="1">
      <c r="C13" s="294" t="s">
        <v>47</v>
      </c>
      <c r="D13" s="282"/>
      <c r="E13" s="202">
        <v>31</v>
      </c>
      <c r="F13" s="202">
        <v>33</v>
      </c>
      <c r="G13" s="246">
        <v>33</v>
      </c>
      <c r="H13" s="228">
        <v>32</v>
      </c>
      <c r="I13" s="164">
        <v>29</v>
      </c>
      <c r="J13" s="11"/>
      <c r="K13" s="14"/>
      <c r="L13" s="11"/>
      <c r="M13" s="11"/>
      <c r="N13" s="11"/>
      <c r="O13" s="11"/>
      <c r="P13" s="11"/>
      <c r="Q13" s="11"/>
      <c r="R13" s="11"/>
      <c r="S13" s="11"/>
      <c r="T13" s="11"/>
      <c r="U13" s="13"/>
      <c r="V13" s="13"/>
    </row>
    <row r="14" spans="3:22" s="10" customFormat="1" ht="72.75" customHeight="1">
      <c r="C14" s="296"/>
      <c r="D14" s="296"/>
      <c r="E14" s="296"/>
      <c r="F14" s="296"/>
      <c r="G14" s="296"/>
      <c r="H14" s="296"/>
      <c r="I14" s="296"/>
      <c r="J14" s="13"/>
      <c r="K14" s="13"/>
      <c r="L14" s="13"/>
      <c r="M14" s="13"/>
      <c r="N14" s="13"/>
      <c r="O14" s="13"/>
      <c r="P14" s="13"/>
      <c r="Q14" s="13"/>
      <c r="R14" s="13"/>
      <c r="S14" s="13"/>
      <c r="T14" s="13"/>
      <c r="U14" s="13"/>
      <c r="V14" s="13"/>
    </row>
    <row r="15" spans="3:22" s="10" customFormat="1" ht="67.5" customHeight="1" thickBot="1">
      <c r="C15" s="11" t="s">
        <v>135</v>
      </c>
      <c r="E15" s="12"/>
      <c r="F15" s="12"/>
      <c r="G15" s="12"/>
      <c r="H15" s="12"/>
      <c r="I15" s="12"/>
      <c r="J15" s="11"/>
      <c r="K15" s="11"/>
      <c r="L15" s="11"/>
      <c r="M15" s="11"/>
      <c r="N15" s="11"/>
      <c r="O15" s="11"/>
      <c r="P15" s="11"/>
      <c r="Q15" s="11"/>
      <c r="R15" s="13"/>
      <c r="S15" s="13"/>
      <c r="T15" s="13"/>
      <c r="U15" s="13"/>
      <c r="V15" s="13"/>
    </row>
    <row r="16" spans="3:22" s="10" customFormat="1" ht="79.5" customHeight="1" thickBot="1">
      <c r="C16" s="281" t="s">
        <v>45</v>
      </c>
      <c r="D16" s="282"/>
      <c r="E16" s="69" t="s">
        <v>133</v>
      </c>
      <c r="F16" s="201" t="s">
        <v>137</v>
      </c>
      <c r="G16" s="244" t="s">
        <v>138</v>
      </c>
      <c r="H16" s="227" t="s">
        <v>149</v>
      </c>
      <c r="I16" s="163" t="s">
        <v>150</v>
      </c>
      <c r="J16" s="11"/>
      <c r="K16" s="14"/>
      <c r="L16" s="11"/>
      <c r="M16" s="11"/>
      <c r="N16" s="11"/>
      <c r="O16" s="14"/>
      <c r="P16" s="11"/>
      <c r="Q16" s="11"/>
      <c r="R16" s="11"/>
      <c r="S16" s="14"/>
      <c r="T16" s="11"/>
      <c r="U16" s="11"/>
      <c r="V16" s="13"/>
    </row>
    <row r="17" spans="3:22" s="10" customFormat="1" ht="79.5" customHeight="1" thickBot="1">
      <c r="C17" s="294" t="s">
        <v>0</v>
      </c>
      <c r="D17" s="282"/>
      <c r="E17" s="105">
        <v>10346</v>
      </c>
      <c r="F17" s="202">
        <v>10176</v>
      </c>
      <c r="G17" s="246">
        <v>10137</v>
      </c>
      <c r="H17" s="228">
        <v>9923</v>
      </c>
      <c r="I17" s="164">
        <v>9910</v>
      </c>
      <c r="J17" s="11"/>
      <c r="K17" s="14"/>
      <c r="L17" s="11"/>
      <c r="M17" s="11"/>
      <c r="N17" s="11"/>
      <c r="O17" s="11"/>
      <c r="P17" s="11"/>
      <c r="Q17" s="11"/>
      <c r="R17" s="11"/>
      <c r="S17" s="11"/>
      <c r="T17" s="11"/>
      <c r="U17" s="11"/>
      <c r="V17" s="13"/>
    </row>
    <row r="18" s="10" customFormat="1" ht="67.5" customHeight="1"/>
    <row r="19" spans="3:22" s="10" customFormat="1" ht="39.75" customHeight="1">
      <c r="C19" s="17" t="s">
        <v>48</v>
      </c>
      <c r="E19" s="11"/>
      <c r="F19" s="11"/>
      <c r="H19" s="11"/>
      <c r="I19" s="18"/>
      <c r="J19" s="11"/>
      <c r="K19" s="11"/>
      <c r="L19" s="11"/>
      <c r="M19" s="11"/>
      <c r="N19" s="11"/>
      <c r="O19" s="11"/>
      <c r="P19" s="11"/>
      <c r="Q19" s="13"/>
      <c r="R19" s="13"/>
      <c r="S19" s="13"/>
      <c r="T19" s="13"/>
      <c r="U19" s="13"/>
      <c r="V19" s="13"/>
    </row>
    <row r="20" spans="3:22" s="10" customFormat="1" ht="33" customHeight="1" thickBot="1">
      <c r="C20" s="11"/>
      <c r="E20" s="11"/>
      <c r="F20" s="11"/>
      <c r="H20" s="11"/>
      <c r="I20" s="11" t="s">
        <v>49</v>
      </c>
      <c r="J20" s="11"/>
      <c r="K20" s="11"/>
      <c r="L20" s="11"/>
      <c r="M20" s="11"/>
      <c r="N20" s="11"/>
      <c r="O20" s="11"/>
      <c r="P20" s="11"/>
      <c r="Q20" s="13"/>
      <c r="R20" s="13"/>
      <c r="S20" s="13"/>
      <c r="T20" s="13"/>
      <c r="U20" s="13"/>
      <c r="V20" s="13"/>
    </row>
    <row r="21" spans="3:22" s="10" customFormat="1" ht="79.5" customHeight="1" thickBot="1">
      <c r="C21" s="19" t="s">
        <v>50</v>
      </c>
      <c r="D21" s="15" t="s">
        <v>129</v>
      </c>
      <c r="E21" s="69" t="s">
        <v>133</v>
      </c>
      <c r="F21" s="201" t="s">
        <v>137</v>
      </c>
      <c r="G21" s="244" t="s">
        <v>138</v>
      </c>
      <c r="H21" s="227" t="s">
        <v>151</v>
      </c>
      <c r="I21" s="163" t="s">
        <v>152</v>
      </c>
      <c r="J21" s="13"/>
      <c r="K21" s="11"/>
      <c r="L21" s="11"/>
      <c r="M21" s="14"/>
      <c r="N21" s="11"/>
      <c r="O21" s="11"/>
      <c r="P21" s="11"/>
      <c r="Q21" s="14"/>
      <c r="R21" s="11"/>
      <c r="S21" s="11"/>
      <c r="T21" s="11"/>
      <c r="U21" s="13"/>
      <c r="V21" s="13"/>
    </row>
    <row r="22" spans="3:22" s="10" customFormat="1" ht="79.5" customHeight="1">
      <c r="C22" s="20" t="s">
        <v>51</v>
      </c>
      <c r="D22" s="106">
        <v>140444</v>
      </c>
      <c r="E22" s="107">
        <v>140341</v>
      </c>
      <c r="F22" s="120">
        <v>138909</v>
      </c>
      <c r="G22" s="247">
        <v>137500</v>
      </c>
      <c r="H22" s="229">
        <v>132502</v>
      </c>
      <c r="I22" s="165">
        <v>131641</v>
      </c>
      <c r="J22" s="13"/>
      <c r="K22" s="11"/>
      <c r="L22" s="11"/>
      <c r="M22" s="11"/>
      <c r="N22" s="11"/>
      <c r="O22" s="11"/>
      <c r="P22" s="11"/>
      <c r="Q22" s="11"/>
      <c r="R22" s="11"/>
      <c r="S22" s="11"/>
      <c r="T22" s="11"/>
      <c r="U22" s="13"/>
      <c r="V22" s="13"/>
    </row>
    <row r="23" spans="3:22" s="10" customFormat="1" ht="79.5" customHeight="1">
      <c r="C23" s="21" t="s">
        <v>52</v>
      </c>
      <c r="D23" s="108">
        <v>26363</v>
      </c>
      <c r="E23" s="109">
        <v>26207</v>
      </c>
      <c r="F23" s="112">
        <v>26190</v>
      </c>
      <c r="G23" s="248">
        <v>26613</v>
      </c>
      <c r="H23" s="230">
        <v>25453</v>
      </c>
      <c r="I23" s="166">
        <v>23182</v>
      </c>
      <c r="J23" s="13"/>
      <c r="K23" s="11"/>
      <c r="L23" s="11"/>
      <c r="M23" s="11"/>
      <c r="N23" s="11"/>
      <c r="O23" s="11"/>
      <c r="P23" s="11"/>
      <c r="Q23" s="11"/>
      <c r="R23" s="11"/>
      <c r="S23" s="11"/>
      <c r="T23" s="11"/>
      <c r="U23" s="13"/>
      <c r="V23" s="13"/>
    </row>
    <row r="24" spans="3:22" s="10" customFormat="1" ht="79.5" customHeight="1">
      <c r="C24" s="21" t="s">
        <v>53</v>
      </c>
      <c r="D24" s="108">
        <v>41327</v>
      </c>
      <c r="E24" s="109">
        <v>40367</v>
      </c>
      <c r="F24" s="112">
        <v>39478</v>
      </c>
      <c r="G24" s="248">
        <v>39051</v>
      </c>
      <c r="H24" s="230">
        <v>37338</v>
      </c>
      <c r="I24" s="166">
        <v>36495</v>
      </c>
      <c r="J24" s="13"/>
      <c r="K24" s="11"/>
      <c r="L24" s="11"/>
      <c r="M24" s="11"/>
      <c r="N24" s="11"/>
      <c r="O24" s="11"/>
      <c r="P24" s="11"/>
      <c r="Q24" s="11"/>
      <c r="R24" s="11"/>
      <c r="S24" s="11"/>
      <c r="T24" s="11"/>
      <c r="U24" s="13"/>
      <c r="V24" s="13"/>
    </row>
    <row r="25" spans="3:22" s="10" customFormat="1" ht="79.5" customHeight="1">
      <c r="C25" s="21" t="s">
        <v>54</v>
      </c>
      <c r="D25" s="108">
        <v>13188</v>
      </c>
      <c r="E25" s="109">
        <v>12968</v>
      </c>
      <c r="F25" s="112">
        <v>12704</v>
      </c>
      <c r="G25" s="248">
        <v>12450</v>
      </c>
      <c r="H25" s="230">
        <v>11934</v>
      </c>
      <c r="I25" s="166">
        <v>11834</v>
      </c>
      <c r="J25" s="13"/>
      <c r="K25" s="11"/>
      <c r="L25" s="11"/>
      <c r="M25" s="11"/>
      <c r="N25" s="11"/>
      <c r="O25" s="11"/>
      <c r="P25" s="11"/>
      <c r="Q25" s="11"/>
      <c r="R25" s="11"/>
      <c r="S25" s="11"/>
      <c r="T25" s="11"/>
      <c r="U25" s="13"/>
      <c r="V25" s="13"/>
    </row>
    <row r="26" spans="3:22" s="10" customFormat="1" ht="79.5" customHeight="1" thickBot="1">
      <c r="C26" s="22" t="s">
        <v>55</v>
      </c>
      <c r="D26" s="110">
        <v>9711</v>
      </c>
      <c r="E26" s="111">
        <v>9522</v>
      </c>
      <c r="F26" s="208">
        <v>9339</v>
      </c>
      <c r="G26" s="249">
        <v>9282</v>
      </c>
      <c r="H26" s="231">
        <v>8978</v>
      </c>
      <c r="I26" s="167">
        <v>8860</v>
      </c>
      <c r="J26" s="13"/>
      <c r="K26" s="11"/>
      <c r="L26" s="11"/>
      <c r="M26" s="11"/>
      <c r="N26" s="11"/>
      <c r="O26" s="11"/>
      <c r="P26" s="11"/>
      <c r="Q26" s="11"/>
      <c r="R26" s="11"/>
      <c r="S26" s="11"/>
      <c r="T26" s="11"/>
      <c r="U26" s="13"/>
      <c r="V26" s="13"/>
    </row>
    <row r="27" spans="2:22" s="23" customFormat="1" ht="102.75" customHeight="1">
      <c r="B27" s="9" t="s">
        <v>56</v>
      </c>
      <c r="D27" s="301" t="s">
        <v>57</v>
      </c>
      <c r="E27" s="301"/>
      <c r="F27" s="301"/>
      <c r="G27" s="24" t="s">
        <v>58</v>
      </c>
      <c r="H27" s="26"/>
      <c r="J27" s="26"/>
      <c r="K27" s="26"/>
      <c r="L27" s="26"/>
      <c r="M27" s="26"/>
      <c r="N27" s="26"/>
      <c r="O27" s="26"/>
      <c r="P27" s="26"/>
      <c r="Q27" s="26"/>
      <c r="R27" s="26"/>
      <c r="S27" s="26"/>
      <c r="T27" s="26"/>
      <c r="U27" s="26"/>
      <c r="V27" s="26"/>
    </row>
    <row r="28" spans="5:22" s="23" customFormat="1" ht="18" customHeight="1">
      <c r="E28" s="25"/>
      <c r="F28" s="25"/>
      <c r="G28" s="25"/>
      <c r="J28" s="26"/>
      <c r="K28" s="26"/>
      <c r="L28" s="26"/>
      <c r="M28" s="26"/>
      <c r="N28" s="26"/>
      <c r="O28" s="26"/>
      <c r="P28" s="26"/>
      <c r="Q28" s="26"/>
      <c r="R28" s="26"/>
      <c r="S28" s="26"/>
      <c r="T28" s="26"/>
      <c r="U28" s="26"/>
      <c r="V28" s="26"/>
    </row>
    <row r="29" spans="3:22" s="10" customFormat="1" ht="28.5" customHeight="1">
      <c r="C29" s="17" t="s">
        <v>59</v>
      </c>
      <c r="E29" s="11"/>
      <c r="F29" s="11"/>
      <c r="G29" s="295"/>
      <c r="H29" s="295"/>
      <c r="I29" s="11"/>
      <c r="J29" s="11"/>
      <c r="K29" s="11"/>
      <c r="L29" s="11"/>
      <c r="M29" s="11"/>
      <c r="N29" s="11"/>
      <c r="O29" s="11"/>
      <c r="P29" s="11"/>
      <c r="Q29" s="13"/>
      <c r="R29" s="13"/>
      <c r="S29" s="13"/>
      <c r="T29" s="13"/>
      <c r="U29" s="13"/>
      <c r="V29" s="13"/>
    </row>
    <row r="30" spans="3:22" s="10" customFormat="1" ht="30" customHeight="1" thickBot="1">
      <c r="C30" s="11"/>
      <c r="F30" s="12"/>
      <c r="G30" s="12"/>
      <c r="H30" s="291" t="s">
        <v>93</v>
      </c>
      <c r="I30" s="291"/>
      <c r="J30" s="11"/>
      <c r="K30" s="11"/>
      <c r="L30" s="11"/>
      <c r="M30" s="11"/>
      <c r="N30" s="11"/>
      <c r="O30" s="11"/>
      <c r="P30" s="11"/>
      <c r="Q30" s="13"/>
      <c r="R30" s="13"/>
      <c r="S30" s="13"/>
      <c r="T30" s="13"/>
      <c r="U30" s="13"/>
      <c r="V30" s="13"/>
    </row>
    <row r="31" spans="3:22" s="10" customFormat="1" ht="69.75" customHeight="1" thickBot="1">
      <c r="C31" s="27" t="s">
        <v>2</v>
      </c>
      <c r="D31" s="15" t="s">
        <v>129</v>
      </c>
      <c r="E31" s="69" t="s">
        <v>133</v>
      </c>
      <c r="F31" s="201" t="s">
        <v>137</v>
      </c>
      <c r="G31" s="244" t="s">
        <v>138</v>
      </c>
      <c r="H31" s="227" t="s">
        <v>151</v>
      </c>
      <c r="I31" s="163" t="s">
        <v>152</v>
      </c>
      <c r="J31" s="13"/>
      <c r="K31" s="11"/>
      <c r="L31" s="11"/>
      <c r="M31" s="14"/>
      <c r="N31" s="11"/>
      <c r="O31" s="11"/>
      <c r="P31" s="11"/>
      <c r="Q31" s="11"/>
      <c r="R31" s="13"/>
      <c r="S31" s="13"/>
      <c r="T31" s="13"/>
      <c r="U31" s="13"/>
      <c r="V31" s="13"/>
    </row>
    <row r="32" spans="3:22" s="10" customFormat="1" ht="69.75" customHeight="1">
      <c r="C32" s="65" t="s">
        <v>3</v>
      </c>
      <c r="D32" s="113">
        <v>8132</v>
      </c>
      <c r="E32" s="114">
        <v>8165</v>
      </c>
      <c r="F32" s="226">
        <v>8214</v>
      </c>
      <c r="G32" s="245">
        <v>8205</v>
      </c>
      <c r="H32" s="3">
        <v>7903</v>
      </c>
      <c r="I32" s="168">
        <v>8075</v>
      </c>
      <c r="J32" s="13"/>
      <c r="K32" s="11"/>
      <c r="L32" s="11"/>
      <c r="M32" s="11"/>
      <c r="N32" s="11"/>
      <c r="O32" s="11"/>
      <c r="P32" s="11"/>
      <c r="Q32" s="11"/>
      <c r="R32" s="13"/>
      <c r="S32" s="13"/>
      <c r="T32" s="13"/>
      <c r="U32" s="13"/>
      <c r="V32" s="13"/>
    </row>
    <row r="33" spans="3:22" s="10" customFormat="1" ht="69.75" customHeight="1">
      <c r="C33" s="66" t="s">
        <v>60</v>
      </c>
      <c r="D33" s="115">
        <v>0.999385522919995</v>
      </c>
      <c r="E33" s="116">
        <v>1.0040580423020167</v>
      </c>
      <c r="F33" s="116">
        <f>F32/E32</f>
        <v>1.0060012247397427</v>
      </c>
      <c r="G33" s="250">
        <f>G32/F32</f>
        <v>0.9989043097151206</v>
      </c>
      <c r="H33" s="233">
        <f>H32/G32</f>
        <v>0.9631931748933578</v>
      </c>
      <c r="I33" s="169">
        <f>I32/H32</f>
        <v>1.0217638871314692</v>
      </c>
      <c r="J33" s="13"/>
      <c r="K33" s="11"/>
      <c r="L33" s="11"/>
      <c r="M33" s="11"/>
      <c r="N33" s="11"/>
      <c r="O33" s="11"/>
      <c r="P33" s="11"/>
      <c r="Q33" s="11"/>
      <c r="R33" s="13"/>
      <c r="S33" s="13"/>
      <c r="T33" s="13"/>
      <c r="U33" s="13"/>
      <c r="V33" s="13"/>
    </row>
    <row r="34" spans="3:22" s="10" customFormat="1" ht="69.75" customHeight="1">
      <c r="C34" s="66" t="s">
        <v>4</v>
      </c>
      <c r="D34" s="117">
        <v>52828</v>
      </c>
      <c r="E34" s="118">
        <v>53679</v>
      </c>
      <c r="F34" s="112">
        <v>54585</v>
      </c>
      <c r="G34" s="248">
        <v>54442</v>
      </c>
      <c r="H34" s="230">
        <v>52011</v>
      </c>
      <c r="I34" s="166">
        <v>52614</v>
      </c>
      <c r="J34" s="13"/>
      <c r="K34" s="11"/>
      <c r="L34" s="11"/>
      <c r="M34" s="11"/>
      <c r="N34" s="11"/>
      <c r="O34" s="11"/>
      <c r="P34" s="11"/>
      <c r="Q34" s="11"/>
      <c r="R34" s="13"/>
      <c r="S34" s="13"/>
      <c r="T34" s="13"/>
      <c r="U34" s="13"/>
      <c r="V34" s="13"/>
    </row>
    <row r="35" spans="3:22" s="10" customFormat="1" ht="69.75" customHeight="1" thickBot="1">
      <c r="C35" s="67" t="s">
        <v>60</v>
      </c>
      <c r="D35" s="119">
        <v>1.005404993909866</v>
      </c>
      <c r="E35" s="232">
        <v>1.0161088816536685</v>
      </c>
      <c r="F35" s="232">
        <f>F34/E34</f>
        <v>1.0168781087576146</v>
      </c>
      <c r="G35" s="251">
        <f>G34/F34</f>
        <v>0.9973802326646515</v>
      </c>
      <c r="H35" s="234">
        <f>H34/G34</f>
        <v>0.9553469747621322</v>
      </c>
      <c r="I35" s="170">
        <f>I34/H34</f>
        <v>1.0115937013324106</v>
      </c>
      <c r="J35" s="13"/>
      <c r="K35" s="11"/>
      <c r="L35" s="11"/>
      <c r="M35" s="11"/>
      <c r="N35" s="11"/>
      <c r="O35" s="11"/>
      <c r="P35" s="11"/>
      <c r="Q35" s="11"/>
      <c r="R35" s="13"/>
      <c r="S35" s="13"/>
      <c r="T35" s="13"/>
      <c r="U35" s="13"/>
      <c r="V35" s="13"/>
    </row>
    <row r="36" spans="4:22" s="25" customFormat="1" ht="29.25" customHeight="1">
      <c r="D36" s="17" t="s">
        <v>61</v>
      </c>
      <c r="J36" s="28"/>
      <c r="K36" s="28"/>
      <c r="L36" s="28"/>
      <c r="M36" s="28"/>
      <c r="N36" s="28"/>
      <c r="O36" s="28"/>
      <c r="P36" s="28"/>
      <c r="Q36" s="28"/>
      <c r="R36" s="28"/>
      <c r="S36" s="28"/>
      <c r="T36" s="28"/>
      <c r="U36" s="28"/>
      <c r="V36" s="28"/>
    </row>
    <row r="37" spans="4:22" s="25" customFormat="1" ht="37.5" customHeight="1">
      <c r="D37" s="17"/>
      <c r="J37" s="28"/>
      <c r="K37" s="28"/>
      <c r="L37" s="28"/>
      <c r="M37" s="28"/>
      <c r="N37" s="28"/>
      <c r="O37" s="28"/>
      <c r="P37" s="28"/>
      <c r="Q37" s="28"/>
      <c r="R37" s="28"/>
      <c r="S37" s="28"/>
      <c r="T37" s="28"/>
      <c r="U37" s="28"/>
      <c r="V37" s="28"/>
    </row>
    <row r="38" spans="3:22" s="25" customFormat="1" ht="30" customHeight="1">
      <c r="C38" s="17" t="s">
        <v>62</v>
      </c>
      <c r="D38" s="17"/>
      <c r="J38" s="28"/>
      <c r="K38" s="28"/>
      <c r="L38" s="28"/>
      <c r="M38" s="28"/>
      <c r="N38" s="28"/>
      <c r="O38" s="28"/>
      <c r="P38" s="28"/>
      <c r="Q38" s="28"/>
      <c r="R38" s="28"/>
      <c r="S38" s="28"/>
      <c r="T38" s="28"/>
      <c r="U38" s="28"/>
      <c r="V38" s="28"/>
    </row>
    <row r="39" spans="1:22" s="25" customFormat="1" ht="30" customHeight="1" thickBot="1">
      <c r="A39" s="17"/>
      <c r="G39" s="17"/>
      <c r="I39" s="98" t="s">
        <v>63</v>
      </c>
      <c r="J39" s="17"/>
      <c r="K39" s="17"/>
      <c r="L39" s="17"/>
      <c r="M39" s="17"/>
      <c r="N39" s="17"/>
      <c r="O39" s="17"/>
      <c r="P39" s="17"/>
      <c r="Q39" s="28"/>
      <c r="R39" s="28"/>
      <c r="S39" s="28"/>
      <c r="T39" s="28"/>
      <c r="U39" s="28"/>
      <c r="V39" s="28"/>
    </row>
    <row r="40" spans="3:22" s="29" customFormat="1" ht="60" customHeight="1" thickBot="1">
      <c r="C40" s="261" t="s">
        <v>2</v>
      </c>
      <c r="D40" s="256" t="s">
        <v>129</v>
      </c>
      <c r="E40" s="69" t="s">
        <v>133</v>
      </c>
      <c r="F40" s="201" t="s">
        <v>137</v>
      </c>
      <c r="G40" s="244" t="s">
        <v>138</v>
      </c>
      <c r="H40" s="227" t="s">
        <v>142</v>
      </c>
      <c r="I40" s="163" t="s">
        <v>152</v>
      </c>
      <c r="J40" s="31"/>
      <c r="K40" s="18"/>
      <c r="L40" s="18"/>
      <c r="M40" s="32"/>
      <c r="N40" s="18"/>
      <c r="O40" s="18"/>
      <c r="P40" s="18"/>
      <c r="Q40" s="32"/>
      <c r="R40" s="18"/>
      <c r="S40" s="18"/>
      <c r="T40" s="18"/>
      <c r="U40" s="31"/>
      <c r="V40" s="31"/>
    </row>
    <row r="41" spans="3:22" s="10" customFormat="1" ht="60" customHeight="1">
      <c r="C41" s="262" t="s">
        <v>86</v>
      </c>
      <c r="D41" s="257">
        <v>97988</v>
      </c>
      <c r="E41" s="121">
        <v>99019</v>
      </c>
      <c r="F41" s="235">
        <v>98653</v>
      </c>
      <c r="G41" s="252">
        <v>98353</v>
      </c>
      <c r="H41" s="239">
        <v>96518</v>
      </c>
      <c r="I41" s="171">
        <v>99006</v>
      </c>
      <c r="J41" s="13"/>
      <c r="K41" s="11"/>
      <c r="L41" s="11"/>
      <c r="M41" s="11"/>
      <c r="N41" s="11"/>
      <c r="O41" s="11"/>
      <c r="P41" s="11"/>
      <c r="Q41" s="11"/>
      <c r="R41" s="11"/>
      <c r="S41" s="11"/>
      <c r="T41" s="11"/>
      <c r="U41" s="13"/>
      <c r="V41" s="13"/>
    </row>
    <row r="42" spans="3:22" s="10" customFormat="1" ht="60" customHeight="1">
      <c r="C42" s="263" t="s">
        <v>5</v>
      </c>
      <c r="D42" s="258">
        <v>16606</v>
      </c>
      <c r="E42" s="114">
        <v>16776</v>
      </c>
      <c r="F42" s="236">
        <v>17323</v>
      </c>
      <c r="G42" s="253">
        <v>17123</v>
      </c>
      <c r="H42" s="240">
        <v>15853</v>
      </c>
      <c r="I42" s="172">
        <v>16617</v>
      </c>
      <c r="J42" s="13"/>
      <c r="K42" s="11"/>
      <c r="L42" s="11"/>
      <c r="M42" s="11"/>
      <c r="N42" s="11"/>
      <c r="O42" s="11"/>
      <c r="P42" s="11"/>
      <c r="Q42" s="11"/>
      <c r="R42" s="11"/>
      <c r="S42" s="11"/>
      <c r="T42" s="11"/>
      <c r="U42" s="13"/>
      <c r="V42" s="13"/>
    </row>
    <row r="43" spans="3:22" s="10" customFormat="1" ht="60" customHeight="1">
      <c r="C43" s="263" t="s">
        <v>87</v>
      </c>
      <c r="D43" s="258">
        <v>38745</v>
      </c>
      <c r="E43" s="114">
        <v>37989</v>
      </c>
      <c r="F43" s="236">
        <v>37427</v>
      </c>
      <c r="G43" s="253">
        <v>37467</v>
      </c>
      <c r="H43" s="240">
        <v>36315</v>
      </c>
      <c r="I43" s="172">
        <v>36276</v>
      </c>
      <c r="J43" s="13"/>
      <c r="K43" s="11"/>
      <c r="L43" s="11"/>
      <c r="M43" s="11"/>
      <c r="N43" s="11"/>
      <c r="O43" s="11"/>
      <c r="P43" s="11"/>
      <c r="Q43" s="11"/>
      <c r="R43" s="11"/>
      <c r="S43" s="11"/>
      <c r="T43" s="11"/>
      <c r="U43" s="13"/>
      <c r="V43" s="13"/>
    </row>
    <row r="44" spans="3:22" s="10" customFormat="1" ht="60" customHeight="1">
      <c r="C44" s="263" t="s">
        <v>6</v>
      </c>
      <c r="D44" s="258">
        <v>8977</v>
      </c>
      <c r="E44" s="114">
        <v>9161</v>
      </c>
      <c r="F44" s="236">
        <v>9437</v>
      </c>
      <c r="G44" s="253">
        <v>9387</v>
      </c>
      <c r="H44" s="240">
        <v>8851</v>
      </c>
      <c r="I44" s="172">
        <v>9148</v>
      </c>
      <c r="J44" s="13"/>
      <c r="K44" s="11"/>
      <c r="L44" s="11"/>
      <c r="M44" s="11"/>
      <c r="N44" s="11"/>
      <c r="O44" s="11"/>
      <c r="P44" s="11"/>
      <c r="Q44" s="11"/>
      <c r="R44" s="11"/>
      <c r="S44" s="11"/>
      <c r="T44" s="11"/>
      <c r="U44" s="13"/>
      <c r="V44" s="13"/>
    </row>
    <row r="45" spans="3:22" s="10" customFormat="1" ht="60" customHeight="1">
      <c r="C45" s="263" t="s">
        <v>90</v>
      </c>
      <c r="D45" s="258">
        <v>16799</v>
      </c>
      <c r="E45" s="114">
        <v>16607</v>
      </c>
      <c r="F45" s="236">
        <v>16481</v>
      </c>
      <c r="G45" s="253">
        <v>16484</v>
      </c>
      <c r="H45" s="240">
        <v>16031</v>
      </c>
      <c r="I45" s="172">
        <v>16096</v>
      </c>
      <c r="J45" s="13"/>
      <c r="K45" s="11"/>
      <c r="L45" s="11"/>
      <c r="M45" s="11"/>
      <c r="N45" s="11"/>
      <c r="O45" s="11"/>
      <c r="P45" s="11"/>
      <c r="Q45" s="11"/>
      <c r="R45" s="11"/>
      <c r="S45" s="11"/>
      <c r="T45" s="11"/>
      <c r="U45" s="13"/>
      <c r="V45" s="13"/>
    </row>
    <row r="46" spans="3:22" s="10" customFormat="1" ht="60" customHeight="1">
      <c r="C46" s="263" t="s">
        <v>88</v>
      </c>
      <c r="D46" s="258">
        <v>16261</v>
      </c>
      <c r="E46" s="114">
        <v>16156</v>
      </c>
      <c r="F46" s="236">
        <v>15953</v>
      </c>
      <c r="G46" s="253">
        <v>15763</v>
      </c>
      <c r="H46" s="240">
        <v>15253</v>
      </c>
      <c r="I46" s="172">
        <v>15018</v>
      </c>
      <c r="J46" s="13"/>
      <c r="K46" s="11"/>
      <c r="L46" s="11"/>
      <c r="M46" s="11"/>
      <c r="N46" s="11"/>
      <c r="O46" s="11"/>
      <c r="P46" s="11"/>
      <c r="Q46" s="11"/>
      <c r="R46" s="11"/>
      <c r="S46" s="11"/>
      <c r="T46" s="11"/>
      <c r="U46" s="13"/>
      <c r="V46" s="13"/>
    </row>
    <row r="47" spans="3:22" s="10" customFormat="1" ht="60" customHeight="1">
      <c r="C47" s="263" t="s">
        <v>89</v>
      </c>
      <c r="D47" s="258">
        <v>12544</v>
      </c>
      <c r="E47" s="114">
        <v>11915</v>
      </c>
      <c r="F47" s="236">
        <v>11658</v>
      </c>
      <c r="G47" s="253">
        <v>11603</v>
      </c>
      <c r="H47" s="240">
        <v>11478</v>
      </c>
      <c r="I47" s="172">
        <v>11482</v>
      </c>
      <c r="J47" s="13"/>
      <c r="K47" s="11"/>
      <c r="L47" s="11"/>
      <c r="M47" s="11"/>
      <c r="N47" s="11"/>
      <c r="O47" s="11"/>
      <c r="P47" s="11"/>
      <c r="Q47" s="11"/>
      <c r="R47" s="11"/>
      <c r="S47" s="11"/>
      <c r="T47" s="11"/>
      <c r="U47" s="13"/>
      <c r="V47" s="13"/>
    </row>
    <row r="48" spans="3:22" s="10" customFormat="1" ht="60" customHeight="1">
      <c r="C48" s="264" t="s">
        <v>136</v>
      </c>
      <c r="D48" s="258">
        <v>10829</v>
      </c>
      <c r="E48" s="114">
        <v>10895</v>
      </c>
      <c r="F48" s="236">
        <v>11020</v>
      </c>
      <c r="G48" s="253">
        <v>11137</v>
      </c>
      <c r="H48" s="240">
        <v>11264</v>
      </c>
      <c r="I48" s="172">
        <v>10914</v>
      </c>
      <c r="J48" s="13"/>
      <c r="K48" s="11"/>
      <c r="L48" s="11"/>
      <c r="M48" s="11"/>
      <c r="N48" s="11"/>
      <c r="O48" s="11"/>
      <c r="P48" s="11"/>
      <c r="Q48" s="11"/>
      <c r="R48" s="11"/>
      <c r="S48" s="11"/>
      <c r="T48" s="11"/>
      <c r="U48" s="13"/>
      <c r="V48" s="13"/>
    </row>
    <row r="49" spans="3:22" s="10" customFormat="1" ht="60" customHeight="1">
      <c r="C49" s="265" t="s">
        <v>92</v>
      </c>
      <c r="D49" s="259">
        <v>9298</v>
      </c>
      <c r="E49" s="206">
        <v>9357</v>
      </c>
      <c r="F49" s="237">
        <v>9561</v>
      </c>
      <c r="G49" s="254">
        <v>9800</v>
      </c>
      <c r="H49" s="241">
        <v>10234</v>
      </c>
      <c r="I49" s="207">
        <v>10698</v>
      </c>
      <c r="J49" s="13"/>
      <c r="K49" s="11"/>
      <c r="L49" s="11"/>
      <c r="M49" s="11"/>
      <c r="N49" s="11"/>
      <c r="O49" s="11"/>
      <c r="P49" s="11"/>
      <c r="Q49" s="11"/>
      <c r="R49" s="11"/>
      <c r="S49" s="11"/>
      <c r="T49" s="11"/>
      <c r="U49" s="13"/>
      <c r="V49" s="13"/>
    </row>
    <row r="50" spans="3:22" s="10" customFormat="1" ht="60" customHeight="1">
      <c r="C50" s="263" t="s">
        <v>91</v>
      </c>
      <c r="D50" s="258">
        <v>10374</v>
      </c>
      <c r="E50" s="114">
        <v>10323</v>
      </c>
      <c r="F50" s="236">
        <v>10447</v>
      </c>
      <c r="G50" s="253">
        <v>10291</v>
      </c>
      <c r="H50" s="240">
        <v>10046</v>
      </c>
      <c r="I50" s="172">
        <v>9924</v>
      </c>
      <c r="J50" s="13"/>
      <c r="K50" s="11"/>
      <c r="L50" s="11"/>
      <c r="M50" s="11"/>
      <c r="N50" s="11"/>
      <c r="O50" s="11"/>
      <c r="P50" s="11"/>
      <c r="Q50" s="11"/>
      <c r="R50" s="11"/>
      <c r="S50" s="11"/>
      <c r="T50" s="11"/>
      <c r="U50" s="13"/>
      <c r="V50" s="13"/>
    </row>
    <row r="51" spans="3:22" s="10" customFormat="1" ht="60" customHeight="1">
      <c r="C51" s="264" t="s">
        <v>140</v>
      </c>
      <c r="D51" s="258">
        <v>9918</v>
      </c>
      <c r="E51" s="114">
        <v>9620</v>
      </c>
      <c r="F51" s="236">
        <v>9488</v>
      </c>
      <c r="G51" s="253">
        <v>9360</v>
      </c>
      <c r="H51" s="240">
        <v>9152</v>
      </c>
      <c r="I51" s="172">
        <v>9154</v>
      </c>
      <c r="J51" s="13"/>
      <c r="K51" s="11"/>
      <c r="L51" s="11"/>
      <c r="M51" s="11"/>
      <c r="N51" s="11"/>
      <c r="O51" s="11"/>
      <c r="P51" s="11"/>
      <c r="Q51" s="11"/>
      <c r="R51" s="11"/>
      <c r="S51" s="11"/>
      <c r="T51" s="11"/>
      <c r="U51" s="13"/>
      <c r="V51" s="13"/>
    </row>
    <row r="52" spans="3:22" s="10" customFormat="1" ht="60" customHeight="1" thickBot="1">
      <c r="C52" s="266" t="s">
        <v>155</v>
      </c>
      <c r="D52" s="260" t="s">
        <v>143</v>
      </c>
      <c r="E52" s="209">
        <v>5863</v>
      </c>
      <c r="F52" s="238">
        <v>6580</v>
      </c>
      <c r="G52" s="255">
        <v>7079</v>
      </c>
      <c r="H52" s="242">
        <v>7739</v>
      </c>
      <c r="I52" s="210">
        <v>8483</v>
      </c>
      <c r="J52" s="13"/>
      <c r="K52" s="11"/>
      <c r="L52" s="11"/>
      <c r="M52" s="11"/>
      <c r="N52" s="11"/>
      <c r="O52" s="11"/>
      <c r="P52" s="11"/>
      <c r="Q52" s="11"/>
      <c r="R52" s="11"/>
      <c r="S52" s="11"/>
      <c r="T52" s="11"/>
      <c r="U52" s="13"/>
      <c r="V52" s="13"/>
    </row>
    <row r="53" spans="3:22" s="10" customFormat="1" ht="21" customHeight="1">
      <c r="C53" s="70"/>
      <c r="D53" s="71"/>
      <c r="E53" s="72"/>
      <c r="F53" s="72"/>
      <c r="G53" s="72"/>
      <c r="H53" s="72"/>
      <c r="I53" s="72"/>
      <c r="J53" s="13"/>
      <c r="K53" s="11"/>
      <c r="L53" s="11"/>
      <c r="M53" s="11"/>
      <c r="N53" s="11"/>
      <c r="O53" s="11"/>
      <c r="P53" s="11"/>
      <c r="Q53" s="11"/>
      <c r="R53" s="11"/>
      <c r="S53" s="11"/>
      <c r="T53" s="11"/>
      <c r="U53" s="13"/>
      <c r="V53" s="13"/>
    </row>
    <row r="54" s="4" customFormat="1" ht="44.25" customHeight="1">
      <c r="A54" s="38" t="s">
        <v>70</v>
      </c>
    </row>
    <row r="55" s="4" customFormat="1" ht="33" customHeight="1">
      <c r="C55" s="24" t="s">
        <v>94</v>
      </c>
    </row>
    <row r="56" s="4" customFormat="1" ht="11.25" customHeight="1"/>
    <row r="57" spans="1:24" s="25" customFormat="1" ht="30" customHeight="1">
      <c r="A57" s="17"/>
      <c r="B57" s="24" t="s">
        <v>71</v>
      </c>
      <c r="C57" s="17"/>
      <c r="D57" s="17"/>
      <c r="E57" s="17"/>
      <c r="F57" s="17"/>
      <c r="G57" s="17"/>
      <c r="H57" s="17"/>
      <c r="J57" s="17"/>
      <c r="K57" s="17"/>
      <c r="L57" s="17"/>
      <c r="M57" s="17"/>
      <c r="N57" s="17"/>
      <c r="O57" s="17"/>
      <c r="P57" s="17"/>
      <c r="Q57" s="17"/>
      <c r="R57" s="17"/>
      <c r="S57" s="17"/>
      <c r="T57" s="17"/>
      <c r="U57" s="28"/>
      <c r="V57" s="28"/>
      <c r="W57" s="28"/>
      <c r="X57" s="28"/>
    </row>
    <row r="58" spans="1:24" s="25" customFormat="1" ht="30" customHeight="1" thickBot="1">
      <c r="A58" s="17"/>
      <c r="B58" s="24"/>
      <c r="C58" s="17"/>
      <c r="D58" s="17"/>
      <c r="E58" s="17"/>
      <c r="F58" s="17"/>
      <c r="G58" s="17"/>
      <c r="H58" s="17"/>
      <c r="I58" s="98" t="s">
        <v>63</v>
      </c>
      <c r="J58" s="17"/>
      <c r="K58" s="17"/>
      <c r="L58" s="17"/>
      <c r="M58" s="17"/>
      <c r="N58" s="17"/>
      <c r="O58" s="17"/>
      <c r="P58" s="17"/>
      <c r="Q58" s="17"/>
      <c r="R58" s="17"/>
      <c r="S58" s="17"/>
      <c r="T58" s="17"/>
      <c r="U58" s="28"/>
      <c r="V58" s="28"/>
      <c r="W58" s="28"/>
      <c r="X58" s="28"/>
    </row>
    <row r="59" spans="1:24" s="10" customFormat="1" ht="63" customHeight="1" thickBot="1">
      <c r="A59" s="11"/>
      <c r="B59" s="42" t="s">
        <v>2</v>
      </c>
      <c r="C59" s="43"/>
      <c r="D59" s="53" t="s">
        <v>130</v>
      </c>
      <c r="E59" s="52" t="s">
        <v>134</v>
      </c>
      <c r="F59" s="99" t="s">
        <v>139</v>
      </c>
      <c r="G59" s="53" t="s">
        <v>145</v>
      </c>
      <c r="H59" s="104" t="s">
        <v>146</v>
      </c>
      <c r="I59" s="173" t="s">
        <v>153</v>
      </c>
      <c r="J59" s="13"/>
      <c r="K59" s="11"/>
      <c r="L59" s="11"/>
      <c r="M59" s="11"/>
      <c r="N59" s="11"/>
      <c r="O59" s="14"/>
      <c r="P59" s="11"/>
      <c r="Q59" s="11"/>
      <c r="R59" s="11"/>
      <c r="S59" s="11"/>
      <c r="T59" s="11"/>
      <c r="U59" s="11"/>
      <c r="V59" s="13"/>
      <c r="W59" s="13"/>
      <c r="X59" s="13"/>
    </row>
    <row r="60" spans="1:24" s="10" customFormat="1" ht="63" customHeight="1">
      <c r="A60" s="11"/>
      <c r="B60" s="292" t="s">
        <v>31</v>
      </c>
      <c r="C60" s="293"/>
      <c r="D60" s="122">
        <v>2192289</v>
      </c>
      <c r="E60" s="123">
        <v>2205010</v>
      </c>
      <c r="F60" s="124">
        <v>2255010</v>
      </c>
      <c r="G60" s="226">
        <v>2136485</v>
      </c>
      <c r="H60" s="3">
        <v>1986970</v>
      </c>
      <c r="I60" s="278">
        <v>2399368</v>
      </c>
      <c r="J60" s="13"/>
      <c r="K60" s="11"/>
      <c r="L60" s="11"/>
      <c r="M60" s="11"/>
      <c r="N60" s="11"/>
      <c r="O60" s="11"/>
      <c r="P60" s="11"/>
      <c r="Q60" s="11"/>
      <c r="R60" s="11"/>
      <c r="S60" s="11"/>
      <c r="T60" s="11"/>
      <c r="U60" s="11"/>
      <c r="V60" s="13"/>
      <c r="W60" s="13"/>
      <c r="X60" s="13"/>
    </row>
    <row r="61" spans="1:24" s="10" customFormat="1" ht="63" customHeight="1">
      <c r="A61" s="11"/>
      <c r="B61" s="302" t="s">
        <v>32</v>
      </c>
      <c r="C61" s="303"/>
      <c r="D61" s="125">
        <v>1.0134767238505928</v>
      </c>
      <c r="E61" s="125">
        <v>1.0058026108784015</v>
      </c>
      <c r="F61" s="126">
        <v>1.0226756341241083</v>
      </c>
      <c r="G61" s="126">
        <v>0.9474392574755766</v>
      </c>
      <c r="H61" s="127">
        <f>H60/G60</f>
        <v>0.9300182308792245</v>
      </c>
      <c r="I61" s="174">
        <f>I60/H60</f>
        <v>1.207551196042215</v>
      </c>
      <c r="J61" s="13"/>
      <c r="K61" s="11"/>
      <c r="L61" s="11"/>
      <c r="M61" s="11"/>
      <c r="N61" s="11"/>
      <c r="O61" s="11"/>
      <c r="P61" s="11"/>
      <c r="Q61" s="11"/>
      <c r="R61" s="11"/>
      <c r="S61" s="11"/>
      <c r="T61" s="11"/>
      <c r="U61" s="11"/>
      <c r="V61" s="13"/>
      <c r="W61" s="13"/>
      <c r="X61" s="13"/>
    </row>
    <row r="62" spans="1:24" s="10" customFormat="1" ht="63" customHeight="1">
      <c r="A62" s="11"/>
      <c r="B62" s="302" t="s">
        <v>33</v>
      </c>
      <c r="C62" s="303"/>
      <c r="D62" s="122">
        <v>16452105</v>
      </c>
      <c r="E62" s="128">
        <v>15980757</v>
      </c>
      <c r="F62" s="129">
        <v>15629720</v>
      </c>
      <c r="G62" s="112">
        <v>15149418</v>
      </c>
      <c r="H62" s="230">
        <v>13910342</v>
      </c>
      <c r="I62" s="277">
        <v>13937778</v>
      </c>
      <c r="J62" s="13"/>
      <c r="K62" s="11"/>
      <c r="L62" s="11"/>
      <c r="M62" s="11"/>
      <c r="N62" s="11"/>
      <c r="O62" s="11"/>
      <c r="P62" s="11"/>
      <c r="Q62" s="11"/>
      <c r="R62" s="11"/>
      <c r="S62" s="11"/>
      <c r="T62" s="11"/>
      <c r="U62" s="11"/>
      <c r="V62" s="13"/>
      <c r="W62" s="13"/>
      <c r="X62" s="13"/>
    </row>
    <row r="63" spans="1:24" s="10" customFormat="1" ht="63" customHeight="1" thickBot="1">
      <c r="A63" s="11"/>
      <c r="B63" s="304" t="s">
        <v>32</v>
      </c>
      <c r="C63" s="305"/>
      <c r="D63" s="130">
        <v>1.006947661946349</v>
      </c>
      <c r="E63" s="130">
        <v>0.9713502922574345</v>
      </c>
      <c r="F63" s="131">
        <v>0.9780337689885404</v>
      </c>
      <c r="G63" s="131">
        <v>0.9692699549320142</v>
      </c>
      <c r="H63" s="132">
        <f>H62/G62</f>
        <v>0.9182096632359078</v>
      </c>
      <c r="I63" s="175">
        <f>I62/H62</f>
        <v>1.001972345467854</v>
      </c>
      <c r="J63" s="13"/>
      <c r="K63" s="11"/>
      <c r="L63" s="11"/>
      <c r="M63" s="11"/>
      <c r="N63" s="11"/>
      <c r="O63" s="11"/>
      <c r="P63" s="11"/>
      <c r="Q63" s="11"/>
      <c r="R63" s="11"/>
      <c r="S63" s="11"/>
      <c r="T63" s="11"/>
      <c r="U63" s="11"/>
      <c r="V63" s="13"/>
      <c r="W63" s="13"/>
      <c r="X63" s="13"/>
    </row>
    <row r="64" spans="1:24" s="10" customFormat="1" ht="63" customHeight="1">
      <c r="A64" s="11"/>
      <c r="B64" s="292" t="s">
        <v>34</v>
      </c>
      <c r="C64" s="293"/>
      <c r="D64" s="122">
        <v>18644394</v>
      </c>
      <c r="E64" s="123">
        <v>18185767</v>
      </c>
      <c r="F64" s="124">
        <v>17884730</v>
      </c>
      <c r="G64" s="267">
        <v>17285903</v>
      </c>
      <c r="H64" s="268">
        <f>+H60+H62</f>
        <v>15897312</v>
      </c>
      <c r="I64" s="176">
        <f>+I60+I62</f>
        <v>16337146</v>
      </c>
      <c r="J64" s="13"/>
      <c r="K64" s="11"/>
      <c r="L64" s="11"/>
      <c r="M64" s="11"/>
      <c r="N64" s="11"/>
      <c r="O64" s="11"/>
      <c r="P64" s="11"/>
      <c r="Q64" s="11"/>
      <c r="R64" s="11"/>
      <c r="S64" s="11"/>
      <c r="T64" s="11"/>
      <c r="U64" s="11"/>
      <c r="V64" s="13"/>
      <c r="W64" s="13"/>
      <c r="X64" s="13"/>
    </row>
    <row r="65" spans="1:24" s="10" customFormat="1" ht="63" customHeight="1" thickBot="1">
      <c r="A65" s="11"/>
      <c r="B65" s="304" t="s">
        <v>32</v>
      </c>
      <c r="C65" s="305"/>
      <c r="D65" s="130">
        <v>1.0077110098965356</v>
      </c>
      <c r="E65" s="130">
        <v>0.9754013458415436</v>
      </c>
      <c r="F65" s="131">
        <v>0.9834465601588319</v>
      </c>
      <c r="G65" s="131">
        <v>0.9665174145765689</v>
      </c>
      <c r="H65" s="132">
        <f>H64/G64</f>
        <v>0.9196691662564577</v>
      </c>
      <c r="I65" s="175">
        <f>I64/H64</f>
        <v>1.0276671930449626</v>
      </c>
      <c r="J65" s="13"/>
      <c r="K65" s="11"/>
      <c r="L65" s="11"/>
      <c r="M65" s="11"/>
      <c r="N65" s="11"/>
      <c r="O65" s="11"/>
      <c r="P65" s="11"/>
      <c r="Q65" s="11"/>
      <c r="R65" s="11"/>
      <c r="S65" s="11"/>
      <c r="T65" s="11"/>
      <c r="U65" s="11"/>
      <c r="V65" s="13"/>
      <c r="W65" s="13"/>
      <c r="X65" s="13"/>
    </row>
    <row r="66" spans="10:24" s="25" customFormat="1" ht="21">
      <c r="J66" s="28"/>
      <c r="K66" s="28"/>
      <c r="L66" s="28"/>
      <c r="M66" s="28"/>
      <c r="N66" s="28"/>
      <c r="O66" s="28"/>
      <c r="P66" s="28"/>
      <c r="Q66" s="28"/>
      <c r="R66" s="28"/>
      <c r="S66" s="28"/>
      <c r="T66" s="28"/>
      <c r="U66" s="28"/>
      <c r="V66" s="28"/>
      <c r="W66" s="28"/>
      <c r="X66" s="28"/>
    </row>
    <row r="67" spans="10:24" s="25" customFormat="1" ht="42.75" customHeight="1">
      <c r="J67" s="28"/>
      <c r="K67" s="28"/>
      <c r="L67" s="28"/>
      <c r="M67" s="28"/>
      <c r="N67" s="28"/>
      <c r="O67" s="28"/>
      <c r="P67" s="28"/>
      <c r="Q67" s="28"/>
      <c r="R67" s="28"/>
      <c r="S67" s="28"/>
      <c r="T67" s="28"/>
      <c r="U67" s="28"/>
      <c r="V67" s="28"/>
      <c r="W67" s="28"/>
      <c r="X67" s="28"/>
    </row>
    <row r="68" spans="1:24" s="25" customFormat="1" ht="30" customHeight="1">
      <c r="A68" s="17"/>
      <c r="B68" s="24" t="s">
        <v>154</v>
      </c>
      <c r="C68" s="17"/>
      <c r="D68" s="17"/>
      <c r="E68" s="17"/>
      <c r="F68" s="17"/>
      <c r="G68" s="17"/>
      <c r="H68" s="17"/>
      <c r="I68" s="17"/>
      <c r="J68" s="17"/>
      <c r="K68" s="17"/>
      <c r="L68" s="17"/>
      <c r="M68" s="17"/>
      <c r="N68" s="17"/>
      <c r="O68" s="17"/>
      <c r="P68" s="17"/>
      <c r="Q68" s="17"/>
      <c r="R68" s="17"/>
      <c r="S68" s="17"/>
      <c r="T68" s="17"/>
      <c r="U68" s="17"/>
      <c r="V68" s="17"/>
      <c r="W68" s="28"/>
      <c r="X68" s="28"/>
    </row>
    <row r="69" spans="1:24" s="25" customFormat="1" ht="30" customHeight="1" thickBot="1">
      <c r="A69" s="17"/>
      <c r="B69" s="59"/>
      <c r="C69" s="51"/>
      <c r="D69" s="51"/>
      <c r="E69" s="51"/>
      <c r="F69" s="51"/>
      <c r="G69" s="51"/>
      <c r="H69" s="51"/>
      <c r="J69" s="64"/>
      <c r="K69" s="64"/>
      <c r="L69" s="64"/>
      <c r="M69" s="64"/>
      <c r="N69" s="64"/>
      <c r="O69" s="64"/>
      <c r="P69" s="17" t="s">
        <v>63</v>
      </c>
      <c r="Q69" s="17"/>
      <c r="R69" s="17"/>
      <c r="S69" s="17"/>
      <c r="T69" s="17"/>
      <c r="U69" s="17"/>
      <c r="V69" s="17"/>
      <c r="W69" s="28"/>
      <c r="X69" s="28"/>
    </row>
    <row r="70" spans="1:24" s="10" customFormat="1" ht="63" customHeight="1" thickBot="1">
      <c r="A70" s="46"/>
      <c r="B70" s="42" t="s">
        <v>2</v>
      </c>
      <c r="C70" s="43"/>
      <c r="D70" s="30" t="s">
        <v>40</v>
      </c>
      <c r="E70" s="15" t="s">
        <v>35</v>
      </c>
      <c r="F70" s="68" t="s">
        <v>36</v>
      </c>
      <c r="G70" s="15" t="s">
        <v>37</v>
      </c>
      <c r="H70" s="68" t="s">
        <v>38</v>
      </c>
      <c r="I70" s="16" t="s">
        <v>39</v>
      </c>
      <c r="J70" s="18"/>
      <c r="K70" s="18"/>
      <c r="L70" s="18"/>
      <c r="M70" s="18"/>
      <c r="N70" s="18"/>
      <c r="O70" s="18"/>
      <c r="P70" s="18"/>
      <c r="Q70" s="11"/>
      <c r="R70" s="11"/>
      <c r="S70" s="13"/>
      <c r="T70" s="13"/>
      <c r="U70" s="11"/>
      <c r="V70" s="11"/>
      <c r="W70" s="11"/>
      <c r="X70" s="13"/>
    </row>
    <row r="71" spans="1:24" s="10" customFormat="1" ht="63" customHeight="1">
      <c r="A71" s="46"/>
      <c r="B71" s="308" t="s">
        <v>72</v>
      </c>
      <c r="C71" s="60" t="s">
        <v>73</v>
      </c>
      <c r="D71" s="133">
        <v>91646</v>
      </c>
      <c r="E71" s="134">
        <v>99411</v>
      </c>
      <c r="F71" s="135">
        <v>109492</v>
      </c>
      <c r="G71" s="134">
        <v>102559</v>
      </c>
      <c r="H71" s="135">
        <v>94423</v>
      </c>
      <c r="I71" s="136">
        <v>94574</v>
      </c>
      <c r="J71" s="73"/>
      <c r="K71" s="74"/>
      <c r="L71" s="74"/>
      <c r="M71" s="74"/>
      <c r="N71" s="74"/>
      <c r="O71" s="74"/>
      <c r="P71" s="75"/>
      <c r="Q71" s="11"/>
      <c r="R71" s="11"/>
      <c r="S71" s="13"/>
      <c r="T71" s="13"/>
      <c r="U71" s="11"/>
      <c r="V71" s="11"/>
      <c r="W71" s="11"/>
      <c r="X71" s="13"/>
    </row>
    <row r="72" spans="1:24" s="10" customFormat="1" ht="63" customHeight="1">
      <c r="A72" s="46"/>
      <c r="B72" s="309"/>
      <c r="C72" s="61" t="s">
        <v>74</v>
      </c>
      <c r="D72" s="137">
        <v>95832</v>
      </c>
      <c r="E72" s="138">
        <v>89801</v>
      </c>
      <c r="F72" s="139">
        <v>118222</v>
      </c>
      <c r="G72" s="138">
        <v>99655</v>
      </c>
      <c r="H72" s="139">
        <v>98350</v>
      </c>
      <c r="I72" s="140">
        <v>94159</v>
      </c>
      <c r="J72" s="73"/>
      <c r="K72" s="73"/>
      <c r="L72" s="74"/>
      <c r="M72" s="74"/>
      <c r="N72" s="74"/>
      <c r="O72" s="74"/>
      <c r="P72" s="75"/>
      <c r="Q72" s="11"/>
      <c r="R72" s="11"/>
      <c r="S72" s="13"/>
      <c r="T72" s="13"/>
      <c r="U72" s="11"/>
      <c r="V72" s="11"/>
      <c r="W72" s="11"/>
      <c r="X72" s="13"/>
    </row>
    <row r="73" spans="1:24" s="10" customFormat="1" ht="63" customHeight="1" thickBot="1">
      <c r="A73" s="46"/>
      <c r="B73" s="310"/>
      <c r="C73" s="62" t="s">
        <v>75</v>
      </c>
      <c r="D73" s="141">
        <f aca="true" t="shared" si="0" ref="D73:I73">D71+D72</f>
        <v>187478</v>
      </c>
      <c r="E73" s="142">
        <f t="shared" si="0"/>
        <v>189212</v>
      </c>
      <c r="F73" s="142">
        <f t="shared" si="0"/>
        <v>227714</v>
      </c>
      <c r="G73" s="142">
        <f t="shared" si="0"/>
        <v>202214</v>
      </c>
      <c r="H73" s="142">
        <f t="shared" si="0"/>
        <v>192773</v>
      </c>
      <c r="I73" s="143">
        <f t="shared" si="0"/>
        <v>188733</v>
      </c>
      <c r="J73" s="76"/>
      <c r="K73" s="76"/>
      <c r="L73" s="76"/>
      <c r="M73" s="76"/>
      <c r="N73" s="76"/>
      <c r="O73" s="76"/>
      <c r="P73" s="75"/>
      <c r="Q73" s="11"/>
      <c r="R73" s="11"/>
      <c r="S73" s="13"/>
      <c r="T73" s="13"/>
      <c r="U73" s="11"/>
      <c r="V73" s="11"/>
      <c r="W73" s="11"/>
      <c r="X73" s="13"/>
    </row>
    <row r="74" spans="1:24" s="10" customFormat="1" ht="63" customHeight="1">
      <c r="A74" s="46"/>
      <c r="B74" s="311" t="s">
        <v>76</v>
      </c>
      <c r="C74" s="63" t="s">
        <v>73</v>
      </c>
      <c r="D74" s="144">
        <v>573670</v>
      </c>
      <c r="E74" s="145">
        <v>566637</v>
      </c>
      <c r="F74" s="146">
        <v>657040</v>
      </c>
      <c r="G74" s="145">
        <v>532265</v>
      </c>
      <c r="H74" s="145">
        <v>595290</v>
      </c>
      <c r="I74" s="147">
        <v>540215</v>
      </c>
      <c r="J74" s="73"/>
      <c r="K74" s="73"/>
      <c r="L74" s="74"/>
      <c r="M74" s="74"/>
      <c r="N74" s="74"/>
      <c r="O74" s="73"/>
      <c r="P74" s="75"/>
      <c r="Q74" s="11"/>
      <c r="R74" s="11"/>
      <c r="S74" s="13"/>
      <c r="T74" s="13"/>
      <c r="U74" s="11"/>
      <c r="V74" s="11"/>
      <c r="W74" s="11"/>
      <c r="X74" s="13"/>
    </row>
    <row r="75" spans="1:24" s="10" customFormat="1" ht="63" customHeight="1">
      <c r="A75" s="46"/>
      <c r="B75" s="312"/>
      <c r="C75" s="61" t="s">
        <v>74</v>
      </c>
      <c r="D75" s="137">
        <v>516860</v>
      </c>
      <c r="E75" s="138">
        <v>563759</v>
      </c>
      <c r="F75" s="139">
        <v>645735</v>
      </c>
      <c r="G75" s="138">
        <v>546437</v>
      </c>
      <c r="H75" s="138">
        <v>565969</v>
      </c>
      <c r="I75" s="140">
        <v>532047</v>
      </c>
      <c r="J75" s="73"/>
      <c r="K75" s="73"/>
      <c r="L75" s="74"/>
      <c r="M75" s="74"/>
      <c r="N75" s="74"/>
      <c r="O75" s="74"/>
      <c r="P75" s="75"/>
      <c r="Q75" s="11"/>
      <c r="R75" s="11"/>
      <c r="S75" s="13"/>
      <c r="T75" s="13"/>
      <c r="U75" s="11"/>
      <c r="V75" s="11"/>
      <c r="W75" s="11"/>
      <c r="X75" s="13"/>
    </row>
    <row r="76" spans="1:24" s="10" customFormat="1" ht="63" customHeight="1" thickBot="1">
      <c r="A76" s="46"/>
      <c r="B76" s="313"/>
      <c r="C76" s="62" t="s">
        <v>75</v>
      </c>
      <c r="D76" s="141">
        <f aca="true" t="shared" si="1" ref="D76:I76">D74+D75</f>
        <v>1090530</v>
      </c>
      <c r="E76" s="142">
        <f t="shared" si="1"/>
        <v>1130396</v>
      </c>
      <c r="F76" s="142">
        <f t="shared" si="1"/>
        <v>1302775</v>
      </c>
      <c r="G76" s="142">
        <f t="shared" si="1"/>
        <v>1078702</v>
      </c>
      <c r="H76" s="142">
        <f t="shared" si="1"/>
        <v>1161259</v>
      </c>
      <c r="I76" s="143">
        <f t="shared" si="1"/>
        <v>1072262</v>
      </c>
      <c r="J76" s="76"/>
      <c r="K76" s="76"/>
      <c r="L76" s="76"/>
      <c r="M76" s="76"/>
      <c r="N76" s="76"/>
      <c r="O76" s="76"/>
      <c r="P76" s="75"/>
      <c r="Q76" s="11"/>
      <c r="R76" s="11"/>
      <c r="S76" s="13"/>
      <c r="T76" s="13"/>
      <c r="U76" s="11"/>
      <c r="V76" s="11"/>
      <c r="W76" s="11"/>
      <c r="X76" s="13"/>
    </row>
    <row r="77" spans="1:24" s="10" customFormat="1" ht="63" customHeight="1">
      <c r="A77" s="46"/>
      <c r="B77" s="292" t="s">
        <v>77</v>
      </c>
      <c r="C77" s="293"/>
      <c r="D77" s="148">
        <f aca="true" t="shared" si="2" ref="D77:I77">D71+D74</f>
        <v>665316</v>
      </c>
      <c r="E77" s="149">
        <f t="shared" si="2"/>
        <v>666048</v>
      </c>
      <c r="F77" s="149">
        <f t="shared" si="2"/>
        <v>766532</v>
      </c>
      <c r="G77" s="149">
        <f t="shared" si="2"/>
        <v>634824</v>
      </c>
      <c r="H77" s="149">
        <f t="shared" si="2"/>
        <v>689713</v>
      </c>
      <c r="I77" s="150">
        <f t="shared" si="2"/>
        <v>634789</v>
      </c>
      <c r="J77" s="76"/>
      <c r="K77" s="76"/>
      <c r="L77" s="76"/>
      <c r="M77" s="76"/>
      <c r="N77" s="76"/>
      <c r="O77" s="76"/>
      <c r="P77" s="75"/>
      <c r="Q77" s="11"/>
      <c r="R77" s="11"/>
      <c r="S77" s="13"/>
      <c r="T77" s="13"/>
      <c r="U77" s="11"/>
      <c r="V77" s="11"/>
      <c r="W77" s="11"/>
      <c r="X77" s="13"/>
    </row>
    <row r="78" spans="1:24" s="10" customFormat="1" ht="63" customHeight="1" thickBot="1">
      <c r="A78" s="46"/>
      <c r="B78" s="304" t="s">
        <v>78</v>
      </c>
      <c r="C78" s="305"/>
      <c r="D78" s="141">
        <f aca="true" t="shared" si="3" ref="D78:I78">D72+D75</f>
        <v>612692</v>
      </c>
      <c r="E78" s="142">
        <f t="shared" si="3"/>
        <v>653560</v>
      </c>
      <c r="F78" s="142">
        <f t="shared" si="3"/>
        <v>763957</v>
      </c>
      <c r="G78" s="142">
        <f t="shared" si="3"/>
        <v>646092</v>
      </c>
      <c r="H78" s="142">
        <f t="shared" si="3"/>
        <v>664319</v>
      </c>
      <c r="I78" s="143">
        <f t="shared" si="3"/>
        <v>626206</v>
      </c>
      <c r="J78" s="76"/>
      <c r="K78" s="76"/>
      <c r="L78" s="76"/>
      <c r="M78" s="76"/>
      <c r="N78" s="76"/>
      <c r="O78" s="76"/>
      <c r="P78" s="75"/>
      <c r="Q78" s="11"/>
      <c r="R78" s="11"/>
      <c r="S78" s="13"/>
      <c r="T78" s="13"/>
      <c r="U78" s="11"/>
      <c r="V78" s="11"/>
      <c r="W78" s="11"/>
      <c r="X78" s="13"/>
    </row>
    <row r="79" spans="1:24" s="10" customFormat="1" ht="63" customHeight="1" thickBot="1">
      <c r="A79" s="46"/>
      <c r="B79" s="306" t="s">
        <v>79</v>
      </c>
      <c r="C79" s="307"/>
      <c r="D79" s="151">
        <f aca="true" t="shared" si="4" ref="D79:I79">D77+D78</f>
        <v>1278008</v>
      </c>
      <c r="E79" s="152">
        <f t="shared" si="4"/>
        <v>1319608</v>
      </c>
      <c r="F79" s="152">
        <f t="shared" si="4"/>
        <v>1530489</v>
      </c>
      <c r="G79" s="152">
        <f t="shared" si="4"/>
        <v>1280916</v>
      </c>
      <c r="H79" s="152">
        <f t="shared" si="4"/>
        <v>1354032</v>
      </c>
      <c r="I79" s="153">
        <f t="shared" si="4"/>
        <v>1260995</v>
      </c>
      <c r="J79" s="76"/>
      <c r="K79" s="76"/>
      <c r="L79" s="76"/>
      <c r="M79" s="76"/>
      <c r="N79" s="76"/>
      <c r="O79" s="76"/>
      <c r="P79" s="75"/>
      <c r="Q79" s="11"/>
      <c r="R79" s="11"/>
      <c r="S79" s="13"/>
      <c r="T79" s="13"/>
      <c r="U79" s="11"/>
      <c r="V79" s="11"/>
      <c r="W79" s="11"/>
      <c r="X79" s="13"/>
    </row>
    <row r="80" spans="17:24" ht="12">
      <c r="Q80" s="34"/>
      <c r="R80" s="34"/>
      <c r="S80" s="34"/>
      <c r="T80" s="34"/>
      <c r="U80" s="34"/>
      <c r="V80" s="34"/>
      <c r="W80" s="34"/>
      <c r="X80" s="34"/>
    </row>
    <row r="81" ht="100.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43.5" customHeight="1"/>
    <row r="108" spans="1:24" ht="90.75" customHeight="1" thickBot="1">
      <c r="A108" s="34"/>
      <c r="B108" s="64"/>
      <c r="I108" s="17" t="s">
        <v>63</v>
      </c>
      <c r="J108" s="64"/>
      <c r="K108" s="64"/>
      <c r="L108" s="64"/>
      <c r="M108" s="64"/>
      <c r="N108" s="64"/>
      <c r="O108" s="64"/>
      <c r="P108" s="64"/>
      <c r="Q108" s="64"/>
      <c r="R108" s="64"/>
      <c r="S108" s="64"/>
      <c r="T108" s="64"/>
      <c r="U108" s="64"/>
      <c r="V108" s="64"/>
      <c r="W108" s="64"/>
      <c r="X108" s="64"/>
    </row>
    <row r="109" spans="1:27" s="25" customFormat="1" ht="63" customHeight="1" thickBot="1">
      <c r="A109" s="17"/>
      <c r="B109" s="54"/>
      <c r="C109" s="77" t="s">
        <v>80</v>
      </c>
      <c r="D109" s="44" t="s">
        <v>81</v>
      </c>
      <c r="E109" s="69" t="s">
        <v>82</v>
      </c>
      <c r="F109" s="44" t="s">
        <v>83</v>
      </c>
      <c r="G109" s="69" t="s">
        <v>84</v>
      </c>
      <c r="H109" s="45" t="s">
        <v>85</v>
      </c>
      <c r="I109" s="173" t="s">
        <v>128</v>
      </c>
      <c r="J109" s="28"/>
      <c r="K109" s="17"/>
      <c r="L109" s="17"/>
      <c r="M109" s="17"/>
      <c r="N109" s="28"/>
      <c r="O109" s="28"/>
      <c r="P109" s="17"/>
      <c r="Q109" s="17"/>
      <c r="R109" s="17"/>
      <c r="S109" s="17"/>
      <c r="T109" s="28"/>
      <c r="U109" s="28"/>
      <c r="V109" s="28"/>
      <c r="W109" s="17"/>
      <c r="X109" s="17"/>
      <c r="Y109" s="28"/>
      <c r="Z109" s="28"/>
      <c r="AA109" s="28"/>
    </row>
    <row r="110" spans="1:27" s="23" customFormat="1" ht="63" customHeight="1">
      <c r="A110" s="57"/>
      <c r="B110" s="56"/>
      <c r="C110" s="154">
        <v>95298</v>
      </c>
      <c r="D110" s="145">
        <v>112992</v>
      </c>
      <c r="E110" s="146">
        <v>99619</v>
      </c>
      <c r="F110" s="145">
        <v>106883</v>
      </c>
      <c r="G110" s="146">
        <v>105917</v>
      </c>
      <c r="H110" s="136">
        <v>104945</v>
      </c>
      <c r="I110" s="177">
        <f>D71+E71+F71+G71+H71+I71+C110+D110+E110+F110+G110+H110</f>
        <v>1217759</v>
      </c>
      <c r="J110" s="26"/>
      <c r="K110" s="57"/>
      <c r="L110" s="57"/>
      <c r="M110" s="57"/>
      <c r="N110" s="26"/>
      <c r="O110" s="26"/>
      <c r="P110" s="57"/>
      <c r="Q110" s="57"/>
      <c r="R110" s="57"/>
      <c r="S110" s="57"/>
      <c r="T110" s="26"/>
      <c r="U110" s="26"/>
      <c r="V110" s="26"/>
      <c r="W110" s="57"/>
      <c r="X110" s="57"/>
      <c r="Y110" s="26"/>
      <c r="Z110" s="26"/>
      <c r="AA110" s="26"/>
    </row>
    <row r="111" spans="1:27" s="23" customFormat="1" ht="63" customHeight="1">
      <c r="A111" s="57"/>
      <c r="B111" s="56"/>
      <c r="C111" s="155">
        <v>95599</v>
      </c>
      <c r="D111" s="156">
        <v>72163</v>
      </c>
      <c r="E111" s="139">
        <v>104175</v>
      </c>
      <c r="F111" s="138">
        <v>108286</v>
      </c>
      <c r="G111" s="139">
        <v>107547</v>
      </c>
      <c r="H111" s="140">
        <v>97820</v>
      </c>
      <c r="I111" s="178">
        <f>D72+E72+F72+G72+H72+I72+C111+D111+E111+F111+G111+H111</f>
        <v>1181609</v>
      </c>
      <c r="J111" s="26"/>
      <c r="K111" s="57"/>
      <c r="L111" s="57"/>
      <c r="M111" s="57"/>
      <c r="N111" s="26"/>
      <c r="O111" s="26"/>
      <c r="P111" s="57"/>
      <c r="Q111" s="57"/>
      <c r="R111" s="57"/>
      <c r="S111" s="57"/>
      <c r="T111" s="26"/>
      <c r="U111" s="26"/>
      <c r="V111" s="26"/>
      <c r="W111" s="57"/>
      <c r="X111" s="57"/>
      <c r="Y111" s="26"/>
      <c r="Z111" s="26"/>
      <c r="AA111" s="26"/>
    </row>
    <row r="112" spans="1:27" s="23" customFormat="1" ht="63" customHeight="1" thickBot="1">
      <c r="A112" s="57"/>
      <c r="B112" s="56"/>
      <c r="C112" s="141">
        <f aca="true" t="shared" si="5" ref="C112:I112">C110+C111</f>
        <v>190897</v>
      </c>
      <c r="D112" s="142">
        <f t="shared" si="5"/>
        <v>185155</v>
      </c>
      <c r="E112" s="142">
        <f t="shared" si="5"/>
        <v>203794</v>
      </c>
      <c r="F112" s="142">
        <f t="shared" si="5"/>
        <v>215169</v>
      </c>
      <c r="G112" s="142">
        <f t="shared" si="5"/>
        <v>213464</v>
      </c>
      <c r="H112" s="143">
        <f t="shared" si="5"/>
        <v>202765</v>
      </c>
      <c r="I112" s="157">
        <f t="shared" si="5"/>
        <v>2399368</v>
      </c>
      <c r="J112" s="26"/>
      <c r="K112" s="57"/>
      <c r="L112" s="57"/>
      <c r="M112" s="57"/>
      <c r="N112" s="26"/>
      <c r="O112" s="26"/>
      <c r="P112" s="57"/>
      <c r="Q112" s="57"/>
      <c r="R112" s="57"/>
      <c r="S112" s="57"/>
      <c r="T112" s="26"/>
      <c r="U112" s="26"/>
      <c r="V112" s="26"/>
      <c r="W112" s="57"/>
      <c r="X112" s="57"/>
      <c r="Y112" s="26"/>
      <c r="Z112" s="26"/>
      <c r="AA112" s="26"/>
    </row>
    <row r="113" spans="1:27" s="23" customFormat="1" ht="63" customHeight="1">
      <c r="A113" s="57"/>
      <c r="B113" s="56"/>
      <c r="C113" s="158">
        <v>572506</v>
      </c>
      <c r="D113" s="159">
        <v>654747</v>
      </c>
      <c r="E113" s="135">
        <v>593082</v>
      </c>
      <c r="F113" s="134">
        <v>617223</v>
      </c>
      <c r="G113" s="135">
        <v>598513</v>
      </c>
      <c r="H113" s="160">
        <v>512686</v>
      </c>
      <c r="I113" s="177">
        <f>D74+E74+F74+G74+H74+I74+C113+D113+E113+F113+G113+H113</f>
        <v>7013874</v>
      </c>
      <c r="J113" s="26"/>
      <c r="K113" s="57"/>
      <c r="L113" s="57"/>
      <c r="M113" s="57"/>
      <c r="N113" s="26"/>
      <c r="O113" s="26"/>
      <c r="P113" s="57"/>
      <c r="Q113" s="57"/>
      <c r="R113" s="57"/>
      <c r="S113" s="57"/>
      <c r="T113" s="26"/>
      <c r="U113" s="26"/>
      <c r="V113" s="26"/>
      <c r="W113" s="57"/>
      <c r="X113" s="57"/>
      <c r="Y113" s="26"/>
      <c r="Z113" s="26"/>
      <c r="AA113" s="26"/>
    </row>
    <row r="114" spans="1:27" s="23" customFormat="1" ht="63" customHeight="1">
      <c r="A114" s="57"/>
      <c r="B114" s="56"/>
      <c r="C114" s="155">
        <v>574295</v>
      </c>
      <c r="D114" s="156">
        <v>637609</v>
      </c>
      <c r="E114" s="139">
        <v>583147</v>
      </c>
      <c r="F114" s="138">
        <v>614466</v>
      </c>
      <c r="G114" s="139">
        <v>593055</v>
      </c>
      <c r="H114" s="140">
        <v>550525</v>
      </c>
      <c r="I114" s="179">
        <f>D75+E75+F75+G75+H75+I75+C114+D114+E114+F114+G114+H114</f>
        <v>6923904</v>
      </c>
      <c r="J114" s="26"/>
      <c r="K114" s="57"/>
      <c r="L114" s="57"/>
      <c r="M114" s="57"/>
      <c r="N114" s="26"/>
      <c r="O114" s="26"/>
      <c r="P114" s="57"/>
      <c r="Q114" s="57"/>
      <c r="R114" s="57"/>
      <c r="S114" s="57"/>
      <c r="T114" s="26"/>
      <c r="U114" s="26"/>
      <c r="V114" s="26"/>
      <c r="W114" s="57"/>
      <c r="X114" s="57"/>
      <c r="Y114" s="26"/>
      <c r="Z114" s="26"/>
      <c r="AA114" s="26"/>
    </row>
    <row r="115" spans="1:27" s="23" customFormat="1" ht="63" customHeight="1" thickBot="1">
      <c r="A115" s="57"/>
      <c r="B115" s="56"/>
      <c r="C115" s="141">
        <f aca="true" t="shared" si="6" ref="C115:I115">C113+C114</f>
        <v>1146801</v>
      </c>
      <c r="D115" s="142">
        <f t="shared" si="6"/>
        <v>1292356</v>
      </c>
      <c r="E115" s="142">
        <f t="shared" si="6"/>
        <v>1176229</v>
      </c>
      <c r="F115" s="142">
        <f t="shared" si="6"/>
        <v>1231689</v>
      </c>
      <c r="G115" s="142">
        <f t="shared" si="6"/>
        <v>1191568</v>
      </c>
      <c r="H115" s="143">
        <f t="shared" si="6"/>
        <v>1063211</v>
      </c>
      <c r="I115" s="157">
        <f t="shared" si="6"/>
        <v>13937778</v>
      </c>
      <c r="J115" s="26"/>
      <c r="K115" s="57"/>
      <c r="L115" s="57"/>
      <c r="M115" s="57"/>
      <c r="N115" s="26"/>
      <c r="O115" s="26"/>
      <c r="P115" s="57"/>
      <c r="Q115" s="57"/>
      <c r="R115" s="57"/>
      <c r="S115" s="57"/>
      <c r="T115" s="26"/>
      <c r="U115" s="26"/>
      <c r="V115" s="26"/>
      <c r="W115" s="57"/>
      <c r="X115" s="57"/>
      <c r="Y115" s="26"/>
      <c r="Z115" s="26"/>
      <c r="AA115" s="26"/>
    </row>
    <row r="116" spans="1:27" s="23" customFormat="1" ht="63" customHeight="1">
      <c r="A116" s="57"/>
      <c r="B116" s="56"/>
      <c r="C116" s="148">
        <f>C110+C113</f>
        <v>667804</v>
      </c>
      <c r="D116" s="149">
        <f aca="true" t="shared" si="7" ref="D116:I116">D110+D113</f>
        <v>767739</v>
      </c>
      <c r="E116" s="149">
        <f t="shared" si="7"/>
        <v>692701</v>
      </c>
      <c r="F116" s="149">
        <f t="shared" si="7"/>
        <v>724106</v>
      </c>
      <c r="G116" s="149">
        <f t="shared" si="7"/>
        <v>704430</v>
      </c>
      <c r="H116" s="150">
        <f t="shared" si="7"/>
        <v>617631</v>
      </c>
      <c r="I116" s="161">
        <f t="shared" si="7"/>
        <v>8231633</v>
      </c>
      <c r="J116" s="26"/>
      <c r="K116" s="57"/>
      <c r="L116" s="57"/>
      <c r="M116" s="57"/>
      <c r="N116" s="26"/>
      <c r="O116" s="26"/>
      <c r="P116" s="57"/>
      <c r="Q116" s="57"/>
      <c r="R116" s="57"/>
      <c r="S116" s="57"/>
      <c r="T116" s="26"/>
      <c r="U116" s="26"/>
      <c r="V116" s="26"/>
      <c r="W116" s="57"/>
      <c r="X116" s="57"/>
      <c r="Y116" s="26"/>
      <c r="Z116" s="26"/>
      <c r="AA116" s="26"/>
    </row>
    <row r="117" spans="1:27" s="23" customFormat="1" ht="63" customHeight="1" thickBot="1">
      <c r="A117" s="57"/>
      <c r="B117" s="56"/>
      <c r="C117" s="141">
        <f>C111+C114</f>
        <v>669894</v>
      </c>
      <c r="D117" s="142">
        <f aca="true" t="shared" si="8" ref="D117:I117">D111+D114</f>
        <v>709772</v>
      </c>
      <c r="E117" s="142">
        <f t="shared" si="8"/>
        <v>687322</v>
      </c>
      <c r="F117" s="142">
        <f t="shared" si="8"/>
        <v>722752</v>
      </c>
      <c r="G117" s="142">
        <f t="shared" si="8"/>
        <v>700602</v>
      </c>
      <c r="H117" s="143">
        <f t="shared" si="8"/>
        <v>648345</v>
      </c>
      <c r="I117" s="157">
        <f t="shared" si="8"/>
        <v>8105513</v>
      </c>
      <c r="J117" s="26"/>
      <c r="K117" s="57"/>
      <c r="L117" s="57"/>
      <c r="M117" s="57"/>
      <c r="N117" s="26"/>
      <c r="O117" s="26"/>
      <c r="P117" s="57"/>
      <c r="Q117" s="57"/>
      <c r="R117" s="57"/>
      <c r="S117" s="57"/>
      <c r="T117" s="26"/>
      <c r="U117" s="26"/>
      <c r="V117" s="26"/>
      <c r="W117" s="57"/>
      <c r="X117" s="57"/>
      <c r="Y117" s="26"/>
      <c r="Z117" s="26"/>
      <c r="AA117" s="26"/>
    </row>
    <row r="118" spans="1:27" s="23" customFormat="1" ht="63" customHeight="1" thickBot="1">
      <c r="A118" s="57"/>
      <c r="B118" s="56"/>
      <c r="C118" s="151">
        <f aca="true" t="shared" si="9" ref="C118:I118">C116+C117</f>
        <v>1337698</v>
      </c>
      <c r="D118" s="152">
        <f t="shared" si="9"/>
        <v>1477511</v>
      </c>
      <c r="E118" s="152">
        <f t="shared" si="9"/>
        <v>1380023</v>
      </c>
      <c r="F118" s="152">
        <f t="shared" si="9"/>
        <v>1446858</v>
      </c>
      <c r="G118" s="152">
        <f t="shared" si="9"/>
        <v>1405032</v>
      </c>
      <c r="H118" s="153">
        <f t="shared" si="9"/>
        <v>1265976</v>
      </c>
      <c r="I118" s="162">
        <f t="shared" si="9"/>
        <v>16337146</v>
      </c>
      <c r="J118" s="26"/>
      <c r="K118" s="57"/>
      <c r="L118" s="57"/>
      <c r="M118" s="57"/>
      <c r="N118" s="26"/>
      <c r="O118" s="26"/>
      <c r="P118" s="57"/>
      <c r="Q118" s="57"/>
      <c r="R118" s="57"/>
      <c r="S118" s="57"/>
      <c r="T118" s="26"/>
      <c r="U118" s="26"/>
      <c r="V118" s="26"/>
      <c r="W118" s="57"/>
      <c r="X118" s="57"/>
      <c r="Y118" s="26"/>
      <c r="Z118" s="26"/>
      <c r="AA118" s="26"/>
    </row>
    <row r="119" spans="1:27" ht="12">
      <c r="A119" s="34"/>
      <c r="B119" s="34"/>
      <c r="C119" s="34"/>
      <c r="J119" s="34"/>
      <c r="K119" s="34"/>
      <c r="L119" s="34"/>
      <c r="M119" s="34"/>
      <c r="N119" s="34"/>
      <c r="O119" s="34"/>
      <c r="P119" s="34"/>
      <c r="Q119" s="34"/>
      <c r="R119" s="34"/>
      <c r="S119" s="34"/>
      <c r="T119" s="34"/>
      <c r="U119" s="34"/>
      <c r="V119" s="34"/>
      <c r="W119" s="34"/>
      <c r="X119" s="34"/>
      <c r="Y119" s="34"/>
      <c r="Z119" s="34"/>
      <c r="AA119" s="34"/>
    </row>
  </sheetData>
  <sheetProtection/>
  <mergeCells count="33">
    <mergeCell ref="B64:C64"/>
    <mergeCell ref="B78:C78"/>
    <mergeCell ref="B79:C79"/>
    <mergeCell ref="B65:C65"/>
    <mergeCell ref="B71:B73"/>
    <mergeCell ref="B74:B76"/>
    <mergeCell ref="B77:C77"/>
    <mergeCell ref="C16:D16"/>
    <mergeCell ref="D27:F27"/>
    <mergeCell ref="B61:C61"/>
    <mergeCell ref="C17:D17"/>
    <mergeCell ref="B62:C62"/>
    <mergeCell ref="B63:C63"/>
    <mergeCell ref="H30:I30"/>
    <mergeCell ref="B60:C60"/>
    <mergeCell ref="C13:D13"/>
    <mergeCell ref="G29:H29"/>
    <mergeCell ref="C14:I14"/>
    <mergeCell ref="I9:I10"/>
    <mergeCell ref="I11:I12"/>
    <mergeCell ref="H9:H10"/>
    <mergeCell ref="H11:H12"/>
    <mergeCell ref="F9:F10"/>
    <mergeCell ref="G11:G12"/>
    <mergeCell ref="C8:D8"/>
    <mergeCell ref="C10:D10"/>
    <mergeCell ref="C11:D11"/>
    <mergeCell ref="C12:D12"/>
    <mergeCell ref="G9:G10"/>
    <mergeCell ref="F11:F12"/>
    <mergeCell ref="E11:E12"/>
    <mergeCell ref="C9:D9"/>
    <mergeCell ref="E9:E10"/>
  </mergeCells>
  <printOptions/>
  <pageMargins left="0.29" right="0.23" top="0.7480314960629921" bottom="0.5905511811023623" header="0.2" footer="0.1968503937007874"/>
  <pageSetup horizontalDpi="300" verticalDpi="300" orientation="portrait" pageOrder="overThenDown" paperSize="9" scale="52" r:id="rId2"/>
  <rowBreaks count="2" manualBreakCount="2">
    <brk id="26" max="8" man="1"/>
    <brk id="80" max="8" man="1"/>
  </rowBreaks>
  <drawing r:id="rId1"/>
</worksheet>
</file>

<file path=xl/worksheets/sheet3.xml><?xml version="1.0" encoding="utf-8"?>
<worksheet xmlns="http://schemas.openxmlformats.org/spreadsheetml/2006/main" xmlns:r="http://schemas.openxmlformats.org/officeDocument/2006/relationships">
  <dimension ref="A1:U99"/>
  <sheetViews>
    <sheetView tabSelected="1" view="pageBreakPreview" zoomScale="75" zoomScaleNormal="50" zoomScaleSheetLayoutView="75" zoomScalePageLayoutView="0" workbookViewId="0" topLeftCell="C1">
      <selection activeCell="C1" sqref="C1"/>
    </sheetView>
  </sheetViews>
  <sheetFormatPr defaultColWidth="9.25390625" defaultRowHeight="12"/>
  <cols>
    <col min="1" max="1" width="4.00390625" style="33" customWidth="1"/>
    <col min="2" max="2" width="1.12109375" style="33" customWidth="1"/>
    <col min="3" max="3" width="22.875" style="33" customWidth="1"/>
    <col min="4" max="4" width="9.875" style="33" customWidth="1"/>
    <col min="5" max="6" width="20.125" style="33" customWidth="1"/>
    <col min="7" max="8" width="20.375" style="33" customWidth="1"/>
    <col min="9" max="9" width="31.375" style="33" customWidth="1"/>
    <col min="10" max="10" width="20.75390625" style="33" customWidth="1"/>
    <col min="11" max="11" width="16.25390625" style="33" customWidth="1"/>
    <col min="12" max="19" width="8.875" style="33" customWidth="1"/>
    <col min="20" max="20" width="1.00390625" style="33" customWidth="1"/>
    <col min="21" max="21" width="7.00390625" style="33" customWidth="1"/>
    <col min="22" max="22" width="1.00390625" style="33" customWidth="1"/>
    <col min="23" max="16384" width="9.25390625" style="33" customWidth="1"/>
  </cols>
  <sheetData>
    <row r="1" spans="2:21" s="4" customFormat="1" ht="39.75" customHeight="1">
      <c r="B1" s="35" t="s">
        <v>132</v>
      </c>
      <c r="I1" s="36"/>
      <c r="J1" s="36"/>
      <c r="K1" s="36"/>
      <c r="L1" s="36"/>
      <c r="M1" s="36"/>
      <c r="N1" s="36"/>
      <c r="O1" s="36"/>
      <c r="P1" s="36"/>
      <c r="Q1" s="36"/>
      <c r="R1" s="36"/>
      <c r="S1" s="36"/>
      <c r="T1" s="36"/>
      <c r="U1" s="36"/>
    </row>
    <row r="2" spans="3:21" s="4" customFormat="1" ht="8.25" customHeight="1">
      <c r="C2" s="24" t="s">
        <v>96</v>
      </c>
      <c r="I2" s="36"/>
      <c r="J2" s="36"/>
      <c r="K2" s="36"/>
      <c r="L2" s="36"/>
      <c r="M2" s="36"/>
      <c r="N2" s="36"/>
      <c r="O2" s="36"/>
      <c r="P2" s="36"/>
      <c r="Q2" s="36"/>
      <c r="R2" s="36"/>
      <c r="S2" s="36"/>
      <c r="T2" s="36"/>
      <c r="U2" s="36"/>
    </row>
    <row r="3" spans="2:21" s="37" customFormat="1" ht="30" customHeight="1">
      <c r="B3" s="38" t="s">
        <v>97</v>
      </c>
      <c r="I3" s="39"/>
      <c r="J3" s="39"/>
      <c r="K3" s="39"/>
      <c r="L3" s="39"/>
      <c r="M3" s="39"/>
      <c r="N3" s="39"/>
      <c r="O3" s="39"/>
      <c r="P3" s="39"/>
      <c r="Q3" s="39"/>
      <c r="R3" s="39"/>
      <c r="S3" s="39"/>
      <c r="T3" s="39"/>
      <c r="U3" s="39"/>
    </row>
    <row r="4" spans="1:21" s="4" customFormat="1" ht="25.5" customHeight="1" thickBot="1">
      <c r="A4" s="40"/>
      <c r="C4" s="48"/>
      <c r="D4" s="78"/>
      <c r="E4" s="48"/>
      <c r="F4" s="48"/>
      <c r="G4" s="78"/>
      <c r="H4" s="79"/>
      <c r="I4" s="92" t="s">
        <v>63</v>
      </c>
      <c r="J4" s="41"/>
      <c r="K4" s="41"/>
      <c r="L4" s="41"/>
      <c r="M4" s="41"/>
      <c r="N4" s="41"/>
      <c r="O4" s="41"/>
      <c r="P4" s="41"/>
      <c r="Q4" s="41"/>
      <c r="R4" s="41"/>
      <c r="S4" s="41"/>
      <c r="T4" s="41"/>
      <c r="U4" s="36"/>
    </row>
    <row r="5" spans="3:21" s="10" customFormat="1" ht="33.75" customHeight="1" thickBot="1">
      <c r="C5" s="328" t="s">
        <v>115</v>
      </c>
      <c r="D5" s="329"/>
      <c r="E5" s="80" t="s">
        <v>133</v>
      </c>
      <c r="F5" s="80" t="s">
        <v>137</v>
      </c>
      <c r="G5" s="269" t="s">
        <v>141</v>
      </c>
      <c r="H5" s="194" t="s">
        <v>142</v>
      </c>
      <c r="I5" s="212" t="s">
        <v>152</v>
      </c>
      <c r="J5" s="224"/>
      <c r="K5" s="31"/>
      <c r="L5" s="11"/>
      <c r="M5" s="11"/>
      <c r="N5" s="11"/>
      <c r="O5" s="14"/>
      <c r="P5" s="11"/>
      <c r="Q5" s="11"/>
      <c r="R5" s="11"/>
      <c r="S5" s="11"/>
      <c r="T5" s="11"/>
      <c r="U5" s="11"/>
    </row>
    <row r="6" spans="3:21" s="10" customFormat="1" ht="30.75" customHeight="1">
      <c r="C6" s="330" t="s">
        <v>116</v>
      </c>
      <c r="D6" s="331"/>
      <c r="E6" s="93">
        <v>48721</v>
      </c>
      <c r="F6" s="93">
        <v>49935</v>
      </c>
      <c r="G6" s="270">
        <v>64085</v>
      </c>
      <c r="H6" s="195">
        <v>63014</v>
      </c>
      <c r="I6" s="213">
        <v>115103</v>
      </c>
      <c r="J6" s="225"/>
      <c r="K6" s="243"/>
      <c r="L6" s="11"/>
      <c r="M6" s="11"/>
      <c r="N6" s="11"/>
      <c r="O6" s="11"/>
      <c r="P6" s="11"/>
      <c r="Q6" s="11"/>
      <c r="R6" s="11"/>
      <c r="S6" s="11"/>
      <c r="T6" s="11"/>
      <c r="U6" s="11"/>
    </row>
    <row r="7" spans="3:21" s="10" customFormat="1" ht="30.75" customHeight="1">
      <c r="C7" s="318" t="s">
        <v>117</v>
      </c>
      <c r="D7" s="319"/>
      <c r="E7" s="94">
        <v>91435</v>
      </c>
      <c r="F7" s="94">
        <v>81455</v>
      </c>
      <c r="G7" s="271">
        <v>85526</v>
      </c>
      <c r="H7" s="196">
        <v>57166</v>
      </c>
      <c r="I7" s="214">
        <v>78908</v>
      </c>
      <c r="J7" s="225"/>
      <c r="K7" s="243"/>
      <c r="L7" s="11"/>
      <c r="M7" s="11"/>
      <c r="N7" s="11"/>
      <c r="O7" s="11"/>
      <c r="P7" s="11"/>
      <c r="Q7" s="11"/>
      <c r="R7" s="11"/>
      <c r="S7" s="11"/>
      <c r="T7" s="11"/>
      <c r="U7" s="11"/>
    </row>
    <row r="8" spans="3:21" s="10" customFormat="1" ht="30.75" customHeight="1">
      <c r="C8" s="318" t="s">
        <v>118</v>
      </c>
      <c r="D8" s="319"/>
      <c r="E8" s="94">
        <v>8030</v>
      </c>
      <c r="F8" s="94">
        <v>12721</v>
      </c>
      <c r="G8" s="271">
        <v>24083</v>
      </c>
      <c r="H8" s="196">
        <v>13966</v>
      </c>
      <c r="I8" s="214">
        <v>10983</v>
      </c>
      <c r="J8" s="225"/>
      <c r="K8" s="243"/>
      <c r="L8" s="11"/>
      <c r="M8" s="11"/>
      <c r="N8" s="11"/>
      <c r="O8" s="11"/>
      <c r="P8" s="11"/>
      <c r="Q8" s="11"/>
      <c r="R8" s="11"/>
      <c r="S8" s="11"/>
      <c r="T8" s="11"/>
      <c r="U8" s="11"/>
    </row>
    <row r="9" spans="3:21" s="10" customFormat="1" ht="30.75" customHeight="1">
      <c r="C9" s="318" t="s">
        <v>64</v>
      </c>
      <c r="D9" s="319"/>
      <c r="E9" s="95">
        <v>118</v>
      </c>
      <c r="F9" s="95">
        <v>138</v>
      </c>
      <c r="G9" s="271">
        <v>609</v>
      </c>
      <c r="H9" s="196">
        <v>366</v>
      </c>
      <c r="I9" s="214">
        <v>324</v>
      </c>
      <c r="J9" s="225"/>
      <c r="K9" s="243"/>
      <c r="L9" s="11"/>
      <c r="M9" s="11"/>
      <c r="N9" s="11"/>
      <c r="O9" s="11"/>
      <c r="P9" s="11"/>
      <c r="Q9" s="11"/>
      <c r="R9" s="11"/>
      <c r="S9" s="11"/>
      <c r="T9" s="11"/>
      <c r="U9" s="11"/>
    </row>
    <row r="10" spans="3:21" s="10" customFormat="1" ht="30.75" customHeight="1">
      <c r="C10" s="318" t="s">
        <v>99</v>
      </c>
      <c r="D10" s="319"/>
      <c r="E10" s="94">
        <v>1207</v>
      </c>
      <c r="F10" s="94">
        <v>1143</v>
      </c>
      <c r="G10" s="271">
        <v>1067</v>
      </c>
      <c r="H10" s="196">
        <v>1606</v>
      </c>
      <c r="I10" s="214">
        <v>1538</v>
      </c>
      <c r="J10" s="225"/>
      <c r="K10" s="243"/>
      <c r="L10" s="11"/>
      <c r="M10" s="11"/>
      <c r="N10" s="11"/>
      <c r="O10" s="11"/>
      <c r="P10" s="11"/>
      <c r="Q10" s="11"/>
      <c r="R10" s="11"/>
      <c r="S10" s="11"/>
      <c r="T10" s="11"/>
      <c r="U10" s="11"/>
    </row>
    <row r="11" spans="3:21" s="10" customFormat="1" ht="30.75" customHeight="1">
      <c r="C11" s="318" t="s">
        <v>100</v>
      </c>
      <c r="D11" s="319"/>
      <c r="E11" s="94">
        <v>2443</v>
      </c>
      <c r="F11" s="94">
        <v>2236</v>
      </c>
      <c r="G11" s="271">
        <v>2509</v>
      </c>
      <c r="H11" s="196">
        <v>2380</v>
      </c>
      <c r="I11" s="214">
        <v>3245</v>
      </c>
      <c r="J11" s="225"/>
      <c r="K11" s="243"/>
      <c r="L11" s="11"/>
      <c r="M11" s="11"/>
      <c r="N11" s="11"/>
      <c r="O11" s="11"/>
      <c r="P11" s="11"/>
      <c r="Q11" s="11"/>
      <c r="R11" s="11"/>
      <c r="S11" s="11"/>
      <c r="T11" s="11"/>
      <c r="U11" s="11"/>
    </row>
    <row r="12" spans="3:21" s="10" customFormat="1" ht="30.75" customHeight="1">
      <c r="C12" s="318" t="s">
        <v>101</v>
      </c>
      <c r="D12" s="319"/>
      <c r="E12" s="94">
        <v>413053</v>
      </c>
      <c r="F12" s="94">
        <v>509261</v>
      </c>
      <c r="G12" s="271">
        <v>456737</v>
      </c>
      <c r="H12" s="196">
        <v>272960</v>
      </c>
      <c r="I12" s="214">
        <v>526636</v>
      </c>
      <c r="J12" s="225"/>
      <c r="K12" s="243"/>
      <c r="L12" s="11"/>
      <c r="M12" s="11"/>
      <c r="N12" s="11"/>
      <c r="O12" s="11"/>
      <c r="P12" s="11"/>
      <c r="Q12" s="11"/>
      <c r="R12" s="11"/>
      <c r="S12" s="11"/>
      <c r="T12" s="11"/>
      <c r="U12" s="11"/>
    </row>
    <row r="13" spans="3:21" s="10" customFormat="1" ht="30.75" customHeight="1">
      <c r="C13" s="318" t="s">
        <v>102</v>
      </c>
      <c r="D13" s="319"/>
      <c r="E13" s="94">
        <v>623</v>
      </c>
      <c r="F13" s="94">
        <v>701</v>
      </c>
      <c r="G13" s="271">
        <v>653</v>
      </c>
      <c r="H13" s="196">
        <v>612</v>
      </c>
      <c r="I13" s="214">
        <v>430</v>
      </c>
      <c r="J13" s="225"/>
      <c r="K13" s="243"/>
      <c r="L13" s="11"/>
      <c r="M13" s="11"/>
      <c r="N13" s="11"/>
      <c r="O13" s="11"/>
      <c r="P13" s="11"/>
      <c r="Q13" s="11"/>
      <c r="R13" s="11"/>
      <c r="S13" s="11"/>
      <c r="T13" s="11"/>
      <c r="U13" s="11"/>
    </row>
    <row r="14" spans="3:21" s="10" customFormat="1" ht="30.75" customHeight="1">
      <c r="C14" s="318" t="s">
        <v>103</v>
      </c>
      <c r="D14" s="319"/>
      <c r="E14" s="94">
        <v>12662</v>
      </c>
      <c r="F14" s="94">
        <v>11575</v>
      </c>
      <c r="G14" s="271">
        <v>10694</v>
      </c>
      <c r="H14" s="196">
        <v>9063</v>
      </c>
      <c r="I14" s="214">
        <v>9973</v>
      </c>
      <c r="J14" s="225"/>
      <c r="K14" s="243"/>
      <c r="L14" s="11"/>
      <c r="M14" s="11"/>
      <c r="N14" s="11"/>
      <c r="O14" s="11"/>
      <c r="P14" s="11"/>
      <c r="Q14" s="11"/>
      <c r="R14" s="11"/>
      <c r="S14" s="11"/>
      <c r="T14" s="11"/>
      <c r="U14" s="11"/>
    </row>
    <row r="15" spans="3:21" s="10" customFormat="1" ht="30.75" customHeight="1">
      <c r="C15" s="318" t="s">
        <v>104</v>
      </c>
      <c r="D15" s="319"/>
      <c r="E15" s="94">
        <v>6699</v>
      </c>
      <c r="F15" s="94">
        <v>11353</v>
      </c>
      <c r="G15" s="271">
        <v>12955</v>
      </c>
      <c r="H15" s="196">
        <v>9696</v>
      </c>
      <c r="I15" s="214">
        <v>12282</v>
      </c>
      <c r="J15" s="225"/>
      <c r="K15" s="243"/>
      <c r="L15" s="11"/>
      <c r="M15" s="11"/>
      <c r="N15" s="11"/>
      <c r="O15" s="11"/>
      <c r="P15" s="11"/>
      <c r="Q15" s="11"/>
      <c r="R15" s="11"/>
      <c r="S15" s="11"/>
      <c r="T15" s="11"/>
      <c r="U15" s="11"/>
    </row>
    <row r="16" spans="3:21" s="10" customFormat="1" ht="30.75" customHeight="1">
      <c r="C16" s="318" t="s">
        <v>105</v>
      </c>
      <c r="D16" s="319"/>
      <c r="E16" s="94">
        <v>1437</v>
      </c>
      <c r="F16" s="94">
        <v>1681</v>
      </c>
      <c r="G16" s="271">
        <v>1734</v>
      </c>
      <c r="H16" s="196">
        <v>2053</v>
      </c>
      <c r="I16" s="214">
        <v>2422</v>
      </c>
      <c r="J16" s="225"/>
      <c r="K16" s="243"/>
      <c r="L16" s="11"/>
      <c r="M16" s="11"/>
      <c r="N16" s="11"/>
      <c r="O16" s="11"/>
      <c r="P16" s="11"/>
      <c r="Q16" s="11"/>
      <c r="R16" s="11"/>
      <c r="S16" s="11"/>
      <c r="T16" s="11"/>
      <c r="U16" s="11"/>
    </row>
    <row r="17" spans="3:21" s="10" customFormat="1" ht="30.75" customHeight="1" thickBot="1">
      <c r="C17" s="320" t="s">
        <v>106</v>
      </c>
      <c r="D17" s="321"/>
      <c r="E17" s="96">
        <v>10650</v>
      </c>
      <c r="F17" s="96">
        <v>11717</v>
      </c>
      <c r="G17" s="272">
        <v>13987</v>
      </c>
      <c r="H17" s="197">
        <v>12433</v>
      </c>
      <c r="I17" s="215">
        <v>15405</v>
      </c>
      <c r="J17" s="225"/>
      <c r="K17" s="243"/>
      <c r="L17" s="11"/>
      <c r="M17" s="11"/>
      <c r="N17" s="11"/>
      <c r="O17" s="11"/>
      <c r="P17" s="11"/>
      <c r="Q17" s="11"/>
      <c r="R17" s="11"/>
      <c r="S17" s="11"/>
      <c r="T17" s="11"/>
      <c r="U17" s="11"/>
    </row>
    <row r="18" spans="3:21" s="10" customFormat="1" ht="31.5" customHeight="1" thickBot="1" thickTop="1">
      <c r="C18" s="323" t="s">
        <v>65</v>
      </c>
      <c r="D18" s="325"/>
      <c r="E18" s="180">
        <f>SUM(E6:E17)</f>
        <v>597078</v>
      </c>
      <c r="F18" s="180">
        <f>SUM(F6:F17)</f>
        <v>693916</v>
      </c>
      <c r="G18" s="180">
        <f>SUM(G6:G17)</f>
        <v>674639</v>
      </c>
      <c r="H18" s="198">
        <f>SUM(H6:H17)</f>
        <v>445315</v>
      </c>
      <c r="I18" s="216">
        <f>SUM(I6:I17)</f>
        <v>777249</v>
      </c>
      <c r="J18" s="225"/>
      <c r="K18" s="243"/>
      <c r="L18" s="11"/>
      <c r="M18" s="11"/>
      <c r="N18" s="11"/>
      <c r="O18" s="11"/>
      <c r="P18" s="11"/>
      <c r="Q18" s="11"/>
      <c r="R18" s="11"/>
      <c r="S18" s="11"/>
      <c r="T18" s="11"/>
      <c r="U18" s="11"/>
    </row>
    <row r="19" spans="3:21" s="10" customFormat="1" ht="30.75" customHeight="1" thickTop="1">
      <c r="C19" s="81" t="s">
        <v>7</v>
      </c>
      <c r="D19" s="82"/>
      <c r="E19" s="97">
        <v>141</v>
      </c>
      <c r="F19" s="97">
        <v>125</v>
      </c>
      <c r="G19" s="270">
        <v>152</v>
      </c>
      <c r="H19" s="195">
        <v>155</v>
      </c>
      <c r="I19" s="213">
        <v>153</v>
      </c>
      <c r="J19" s="225"/>
      <c r="K19" s="243"/>
      <c r="L19" s="11"/>
      <c r="M19" s="11"/>
      <c r="N19" s="11"/>
      <c r="O19" s="11"/>
      <c r="P19" s="11"/>
      <c r="Q19" s="11"/>
      <c r="R19" s="11"/>
      <c r="S19" s="11"/>
      <c r="T19" s="11"/>
      <c r="U19" s="11"/>
    </row>
    <row r="20" spans="3:21" s="10" customFormat="1" ht="30.75" customHeight="1">
      <c r="C20" s="83" t="s">
        <v>8</v>
      </c>
      <c r="D20" s="84"/>
      <c r="E20" s="94">
        <v>839</v>
      </c>
      <c r="F20" s="94">
        <v>948</v>
      </c>
      <c r="G20" s="271">
        <v>1250</v>
      </c>
      <c r="H20" s="196">
        <v>1324</v>
      </c>
      <c r="I20" s="214">
        <v>1964</v>
      </c>
      <c r="J20" s="225"/>
      <c r="K20" s="243"/>
      <c r="L20" s="11"/>
      <c r="M20" s="11"/>
      <c r="N20" s="11"/>
      <c r="O20" s="11"/>
      <c r="P20" s="11"/>
      <c r="Q20" s="11"/>
      <c r="R20" s="11"/>
      <c r="S20" s="11"/>
      <c r="T20" s="11"/>
      <c r="U20" s="11"/>
    </row>
    <row r="21" spans="3:21" s="10" customFormat="1" ht="30.75" customHeight="1">
      <c r="C21" s="83" t="s">
        <v>9</v>
      </c>
      <c r="D21" s="82"/>
      <c r="E21" s="94">
        <v>1014</v>
      </c>
      <c r="F21" s="94">
        <v>1249</v>
      </c>
      <c r="G21" s="271">
        <v>1363</v>
      </c>
      <c r="H21" s="196">
        <v>1372</v>
      </c>
      <c r="I21" s="214">
        <v>2024</v>
      </c>
      <c r="J21" s="225"/>
      <c r="K21" s="243"/>
      <c r="L21" s="11"/>
      <c r="M21" s="11"/>
      <c r="N21" s="11"/>
      <c r="O21" s="11"/>
      <c r="P21" s="11"/>
      <c r="Q21" s="11"/>
      <c r="R21" s="11"/>
      <c r="S21" s="11"/>
      <c r="T21" s="11"/>
      <c r="U21" s="11"/>
    </row>
    <row r="22" spans="3:21" s="10" customFormat="1" ht="30.75" customHeight="1">
      <c r="C22" s="83" t="s">
        <v>10</v>
      </c>
      <c r="D22" s="84"/>
      <c r="E22" s="94">
        <v>240</v>
      </c>
      <c r="F22" s="94">
        <v>215</v>
      </c>
      <c r="G22" s="271">
        <v>317</v>
      </c>
      <c r="H22" s="196">
        <v>447</v>
      </c>
      <c r="I22" s="214">
        <v>531</v>
      </c>
      <c r="J22" s="225"/>
      <c r="K22" s="243"/>
      <c r="L22" s="11"/>
      <c r="M22" s="11"/>
      <c r="N22" s="11"/>
      <c r="O22" s="11"/>
      <c r="P22" s="11"/>
      <c r="Q22" s="11"/>
      <c r="R22" s="11"/>
      <c r="S22" s="11"/>
      <c r="T22" s="11"/>
      <c r="U22" s="11"/>
    </row>
    <row r="23" spans="3:21" s="10" customFormat="1" ht="30.75" customHeight="1">
      <c r="C23" s="83" t="s">
        <v>11</v>
      </c>
      <c r="D23" s="82"/>
      <c r="E23" s="94">
        <v>370</v>
      </c>
      <c r="F23" s="94">
        <v>397</v>
      </c>
      <c r="G23" s="271">
        <v>618</v>
      </c>
      <c r="H23" s="196">
        <v>508</v>
      </c>
      <c r="I23" s="214">
        <v>632</v>
      </c>
      <c r="J23" s="225"/>
      <c r="K23" s="243"/>
      <c r="L23" s="11"/>
      <c r="M23" s="11"/>
      <c r="N23" s="11"/>
      <c r="O23" s="11"/>
      <c r="P23" s="11"/>
      <c r="Q23" s="11"/>
      <c r="R23" s="11"/>
      <c r="S23" s="11"/>
      <c r="T23" s="11"/>
      <c r="U23" s="11"/>
    </row>
    <row r="24" spans="3:21" s="10" customFormat="1" ht="30.75" customHeight="1">
      <c r="C24" s="83" t="s">
        <v>12</v>
      </c>
      <c r="D24" s="84"/>
      <c r="E24" s="94">
        <v>244</v>
      </c>
      <c r="F24" s="94">
        <v>239</v>
      </c>
      <c r="G24" s="271">
        <v>300</v>
      </c>
      <c r="H24" s="196">
        <v>249</v>
      </c>
      <c r="I24" s="214">
        <v>326</v>
      </c>
      <c r="J24" s="225"/>
      <c r="K24" s="243"/>
      <c r="L24" s="11"/>
      <c r="M24" s="11"/>
      <c r="N24" s="11"/>
      <c r="O24" s="11"/>
      <c r="P24" s="11"/>
      <c r="Q24" s="11"/>
      <c r="R24" s="11"/>
      <c r="S24" s="11"/>
      <c r="T24" s="11"/>
      <c r="U24" s="11"/>
    </row>
    <row r="25" spans="3:21" s="10" customFormat="1" ht="30.75" customHeight="1">
      <c r="C25" s="83" t="s">
        <v>13</v>
      </c>
      <c r="D25" s="82"/>
      <c r="E25" s="94">
        <v>117</v>
      </c>
      <c r="F25" s="94">
        <v>166</v>
      </c>
      <c r="G25" s="271">
        <v>282</v>
      </c>
      <c r="H25" s="196">
        <v>362</v>
      </c>
      <c r="I25" s="214">
        <v>418</v>
      </c>
      <c r="J25" s="225"/>
      <c r="K25" s="243"/>
      <c r="L25" s="11"/>
      <c r="M25" s="11"/>
      <c r="N25" s="11"/>
      <c r="O25" s="11"/>
      <c r="P25" s="11"/>
      <c r="Q25" s="11"/>
      <c r="R25" s="11"/>
      <c r="S25" s="11"/>
      <c r="T25" s="11"/>
      <c r="U25" s="11"/>
    </row>
    <row r="26" spans="3:21" s="10" customFormat="1" ht="30.75" customHeight="1">
      <c r="C26" s="83" t="s">
        <v>14</v>
      </c>
      <c r="D26" s="84"/>
      <c r="E26" s="94">
        <v>224</v>
      </c>
      <c r="F26" s="94">
        <v>275</v>
      </c>
      <c r="G26" s="271">
        <v>330</v>
      </c>
      <c r="H26" s="196">
        <v>252</v>
      </c>
      <c r="I26" s="214">
        <v>308</v>
      </c>
      <c r="J26" s="225"/>
      <c r="K26" s="243"/>
      <c r="L26" s="11"/>
      <c r="M26" s="11"/>
      <c r="N26" s="11"/>
      <c r="O26" s="11"/>
      <c r="P26" s="11"/>
      <c r="Q26" s="11"/>
      <c r="R26" s="11"/>
      <c r="S26" s="11"/>
      <c r="T26" s="11"/>
      <c r="U26" s="11"/>
    </row>
    <row r="27" spans="3:21" s="10" customFormat="1" ht="30.75" customHeight="1">
      <c r="C27" s="83" t="s">
        <v>15</v>
      </c>
      <c r="D27" s="82"/>
      <c r="E27" s="94">
        <v>186</v>
      </c>
      <c r="F27" s="94">
        <v>212</v>
      </c>
      <c r="G27" s="271">
        <v>285</v>
      </c>
      <c r="H27" s="196">
        <v>287</v>
      </c>
      <c r="I27" s="214">
        <v>369</v>
      </c>
      <c r="J27" s="225"/>
      <c r="K27" s="243"/>
      <c r="L27" s="11"/>
      <c r="M27" s="11"/>
      <c r="N27" s="11"/>
      <c r="O27" s="11"/>
      <c r="P27" s="11"/>
      <c r="Q27" s="11"/>
      <c r="R27" s="11"/>
      <c r="S27" s="11"/>
      <c r="T27" s="11"/>
      <c r="U27" s="11"/>
    </row>
    <row r="28" spans="3:21" s="10" customFormat="1" ht="30.75" customHeight="1">
      <c r="C28" s="83" t="s">
        <v>16</v>
      </c>
      <c r="D28" s="84"/>
      <c r="E28" s="94">
        <v>2096</v>
      </c>
      <c r="F28" s="94">
        <v>2101</v>
      </c>
      <c r="G28" s="271">
        <v>1565</v>
      </c>
      <c r="H28" s="196">
        <v>939</v>
      </c>
      <c r="I28" s="214">
        <v>825</v>
      </c>
      <c r="J28" s="225"/>
      <c r="K28" s="243"/>
      <c r="L28" s="11"/>
      <c r="M28" s="11"/>
      <c r="N28" s="11"/>
      <c r="O28" s="11"/>
      <c r="P28" s="11"/>
      <c r="Q28" s="11"/>
      <c r="R28" s="11"/>
      <c r="S28" s="11"/>
      <c r="T28" s="11"/>
      <c r="U28" s="11"/>
    </row>
    <row r="29" spans="3:21" s="10" customFormat="1" ht="30.75" customHeight="1">
      <c r="C29" s="83" t="s">
        <v>17</v>
      </c>
      <c r="D29" s="82"/>
      <c r="E29" s="94">
        <v>3648</v>
      </c>
      <c r="F29" s="94">
        <v>3745</v>
      </c>
      <c r="G29" s="271">
        <v>4105</v>
      </c>
      <c r="H29" s="196">
        <v>3056</v>
      </c>
      <c r="I29" s="214">
        <v>3370</v>
      </c>
      <c r="J29" s="225"/>
      <c r="K29" s="243"/>
      <c r="L29" s="11"/>
      <c r="M29" s="11"/>
      <c r="N29" s="11"/>
      <c r="O29" s="11"/>
      <c r="P29" s="11"/>
      <c r="Q29" s="11"/>
      <c r="R29" s="11"/>
      <c r="S29" s="11"/>
      <c r="T29" s="11"/>
      <c r="U29" s="11"/>
    </row>
    <row r="30" spans="3:21" s="10" customFormat="1" ht="30.75" customHeight="1">
      <c r="C30" s="83" t="s">
        <v>18</v>
      </c>
      <c r="D30" s="84"/>
      <c r="E30" s="94">
        <v>794</v>
      </c>
      <c r="F30" s="94">
        <v>903</v>
      </c>
      <c r="G30" s="271">
        <v>1709</v>
      </c>
      <c r="H30" s="196">
        <v>1045</v>
      </c>
      <c r="I30" s="214">
        <v>675</v>
      </c>
      <c r="J30" s="225"/>
      <c r="K30" s="243"/>
      <c r="L30" s="11"/>
      <c r="M30" s="11"/>
      <c r="N30" s="11"/>
      <c r="O30" s="11"/>
      <c r="P30" s="11"/>
      <c r="Q30" s="11"/>
      <c r="R30" s="11"/>
      <c r="S30" s="11"/>
      <c r="T30" s="11"/>
      <c r="U30" s="11"/>
    </row>
    <row r="31" spans="3:21" s="10" customFormat="1" ht="30.75" customHeight="1" thickBot="1">
      <c r="C31" s="85" t="s">
        <v>19</v>
      </c>
      <c r="D31" s="82"/>
      <c r="E31" s="96">
        <v>2332</v>
      </c>
      <c r="F31" s="96">
        <v>1902</v>
      </c>
      <c r="G31" s="271">
        <v>1945</v>
      </c>
      <c r="H31" s="196">
        <v>1710</v>
      </c>
      <c r="I31" s="214">
        <v>2322</v>
      </c>
      <c r="J31" s="225"/>
      <c r="K31" s="243"/>
      <c r="L31" s="11"/>
      <c r="M31" s="11"/>
      <c r="N31" s="11"/>
      <c r="O31" s="11"/>
      <c r="P31" s="11"/>
      <c r="Q31" s="11"/>
      <c r="R31" s="11"/>
      <c r="S31" s="11"/>
      <c r="T31" s="11"/>
      <c r="U31" s="11"/>
    </row>
    <row r="32" spans="3:21" s="10" customFormat="1" ht="31.5" customHeight="1" thickBot="1" thickTop="1">
      <c r="C32" s="323" t="s">
        <v>66</v>
      </c>
      <c r="D32" s="325"/>
      <c r="E32" s="198">
        <f>SUM(E19:E31)</f>
        <v>12245</v>
      </c>
      <c r="F32" s="198">
        <f>SUM(F19:F31)</f>
        <v>12477</v>
      </c>
      <c r="G32" s="180">
        <f>SUM(G19:G31)</f>
        <v>14221</v>
      </c>
      <c r="H32" s="198">
        <f>SUM(H19:H31)</f>
        <v>11706</v>
      </c>
      <c r="I32" s="216">
        <f>SUM(I19:I31)</f>
        <v>13917</v>
      </c>
      <c r="J32" s="225"/>
      <c r="K32" s="243"/>
      <c r="L32" s="11"/>
      <c r="M32" s="11"/>
      <c r="N32" s="11"/>
      <c r="O32" s="11"/>
      <c r="P32" s="11"/>
      <c r="Q32" s="11"/>
      <c r="R32" s="11"/>
      <c r="S32" s="11"/>
      <c r="T32" s="11"/>
      <c r="U32" s="11"/>
    </row>
    <row r="33" spans="3:21" s="10" customFormat="1" ht="35.25" customHeight="1" thickBot="1" thickTop="1">
      <c r="C33" s="323" t="s">
        <v>107</v>
      </c>
      <c r="D33" s="324"/>
      <c r="E33" s="181">
        <v>779</v>
      </c>
      <c r="F33" s="181">
        <v>546</v>
      </c>
      <c r="G33" s="273">
        <v>563</v>
      </c>
      <c r="H33" s="199">
        <v>450</v>
      </c>
      <c r="I33" s="217">
        <v>569</v>
      </c>
      <c r="J33" s="225"/>
      <c r="K33" s="243"/>
      <c r="L33" s="11"/>
      <c r="M33" s="11"/>
      <c r="N33" s="11"/>
      <c r="O33" s="11"/>
      <c r="P33" s="11"/>
      <c r="Q33" s="11"/>
      <c r="R33" s="11"/>
      <c r="S33" s="11"/>
      <c r="T33" s="11"/>
      <c r="U33" s="11"/>
    </row>
    <row r="34" spans="3:21" s="10" customFormat="1" ht="30.75" customHeight="1" thickTop="1">
      <c r="C34" s="86" t="s">
        <v>20</v>
      </c>
      <c r="D34" s="87"/>
      <c r="E34" s="97">
        <v>3783</v>
      </c>
      <c r="F34" s="97">
        <v>4030</v>
      </c>
      <c r="G34" s="270">
        <v>4327</v>
      </c>
      <c r="H34" s="195">
        <v>3469</v>
      </c>
      <c r="I34" s="213">
        <v>3624</v>
      </c>
      <c r="J34" s="225"/>
      <c r="K34" s="243"/>
      <c r="L34" s="11"/>
      <c r="M34" s="11"/>
      <c r="N34" s="11"/>
      <c r="O34" s="11"/>
      <c r="P34" s="11"/>
      <c r="Q34" s="11"/>
      <c r="R34" s="11"/>
      <c r="S34" s="11"/>
      <c r="T34" s="11"/>
      <c r="U34" s="11"/>
    </row>
    <row r="35" spans="3:21" s="10" customFormat="1" ht="30.75" customHeight="1">
      <c r="C35" s="83" t="s">
        <v>21</v>
      </c>
      <c r="D35" s="84"/>
      <c r="E35" s="94">
        <v>84</v>
      </c>
      <c r="F35" s="94">
        <v>144</v>
      </c>
      <c r="G35" s="271">
        <v>120</v>
      </c>
      <c r="H35" s="196">
        <v>96</v>
      </c>
      <c r="I35" s="214">
        <v>195</v>
      </c>
      <c r="J35" s="225"/>
      <c r="K35" s="243"/>
      <c r="L35" s="11"/>
      <c r="M35" s="11"/>
      <c r="N35" s="11"/>
      <c r="O35" s="11"/>
      <c r="P35" s="11"/>
      <c r="Q35" s="11"/>
      <c r="R35" s="11"/>
      <c r="S35" s="11"/>
      <c r="T35" s="11"/>
      <c r="U35" s="11"/>
    </row>
    <row r="36" spans="3:21" s="10" customFormat="1" ht="30.75" customHeight="1">
      <c r="C36" s="83" t="s">
        <v>22</v>
      </c>
      <c r="D36" s="82"/>
      <c r="E36" s="94">
        <v>9649</v>
      </c>
      <c r="F36" s="94">
        <v>11001</v>
      </c>
      <c r="G36" s="271">
        <v>11293</v>
      </c>
      <c r="H36" s="196">
        <v>10695</v>
      </c>
      <c r="I36" s="214">
        <v>12646</v>
      </c>
      <c r="J36" s="225"/>
      <c r="K36" s="243"/>
      <c r="L36" s="11"/>
      <c r="M36" s="11"/>
      <c r="N36" s="11"/>
      <c r="O36" s="11"/>
      <c r="P36" s="11"/>
      <c r="Q36" s="11"/>
      <c r="R36" s="11"/>
      <c r="S36" s="11"/>
      <c r="T36" s="11"/>
      <c r="U36" s="11"/>
    </row>
    <row r="37" spans="3:21" s="10" customFormat="1" ht="30.75" customHeight="1" thickBot="1">
      <c r="C37" s="85" t="s">
        <v>23</v>
      </c>
      <c r="D37" s="88"/>
      <c r="E37" s="96">
        <v>89</v>
      </c>
      <c r="F37" s="96">
        <v>60</v>
      </c>
      <c r="G37" s="271">
        <v>67</v>
      </c>
      <c r="H37" s="196">
        <v>99</v>
      </c>
      <c r="I37" s="214">
        <v>123</v>
      </c>
      <c r="J37" s="225"/>
      <c r="K37" s="243"/>
      <c r="L37" s="11"/>
      <c r="M37" s="11"/>
      <c r="N37" s="11"/>
      <c r="O37" s="11"/>
      <c r="P37" s="11"/>
      <c r="Q37" s="11"/>
      <c r="R37" s="11"/>
      <c r="S37" s="11"/>
      <c r="T37" s="11"/>
      <c r="U37" s="11"/>
    </row>
    <row r="38" spans="3:21" s="10" customFormat="1" ht="37.5" customHeight="1" thickBot="1" thickTop="1">
      <c r="C38" s="323" t="s">
        <v>67</v>
      </c>
      <c r="D38" s="325"/>
      <c r="E38" s="180">
        <f>SUM(E34:E37)</f>
        <v>13605</v>
      </c>
      <c r="F38" s="180">
        <f>SUM(F34:F37)</f>
        <v>15235</v>
      </c>
      <c r="G38" s="180">
        <f>SUM(G34:G37)</f>
        <v>15807</v>
      </c>
      <c r="H38" s="198">
        <f>SUM(H34:H37)</f>
        <v>14359</v>
      </c>
      <c r="I38" s="216">
        <f>SUM(I34:I37)</f>
        <v>16588</v>
      </c>
      <c r="J38" s="225"/>
      <c r="K38" s="243"/>
      <c r="L38" s="11"/>
      <c r="M38" s="11"/>
      <c r="N38" s="11"/>
      <c r="O38" s="11"/>
      <c r="P38" s="11"/>
      <c r="Q38" s="11"/>
      <c r="R38" s="11"/>
      <c r="S38" s="11"/>
      <c r="T38" s="11"/>
      <c r="U38" s="11"/>
    </row>
    <row r="39" spans="3:21" s="10" customFormat="1" ht="30.75" customHeight="1" thickTop="1">
      <c r="C39" s="81" t="s">
        <v>108</v>
      </c>
      <c r="D39" s="82"/>
      <c r="E39" s="97">
        <v>25</v>
      </c>
      <c r="F39" s="97">
        <v>34</v>
      </c>
      <c r="G39" s="271">
        <v>51</v>
      </c>
      <c r="H39" s="196">
        <v>40</v>
      </c>
      <c r="I39" s="214">
        <v>42</v>
      </c>
      <c r="J39" s="225"/>
      <c r="K39" s="243"/>
      <c r="L39" s="11"/>
      <c r="M39" s="11"/>
      <c r="N39" s="11"/>
      <c r="O39" s="11"/>
      <c r="P39" s="11"/>
      <c r="Q39" s="11"/>
      <c r="R39" s="11"/>
      <c r="S39" s="11"/>
      <c r="T39" s="11"/>
      <c r="U39" s="11"/>
    </row>
    <row r="40" spans="3:21" s="10" customFormat="1" ht="30.75" customHeight="1">
      <c r="C40" s="83" t="s">
        <v>24</v>
      </c>
      <c r="D40" s="84"/>
      <c r="E40" s="94">
        <v>144</v>
      </c>
      <c r="F40" s="94">
        <v>184</v>
      </c>
      <c r="G40" s="271">
        <v>180</v>
      </c>
      <c r="H40" s="196">
        <v>151</v>
      </c>
      <c r="I40" s="214">
        <v>322</v>
      </c>
      <c r="J40" s="225"/>
      <c r="K40" s="243"/>
      <c r="L40" s="11"/>
      <c r="M40" s="11"/>
      <c r="N40" s="11"/>
      <c r="O40" s="11"/>
      <c r="P40" s="11"/>
      <c r="Q40" s="11"/>
      <c r="R40" s="11"/>
      <c r="S40" s="11"/>
      <c r="T40" s="11"/>
      <c r="U40" s="11"/>
    </row>
    <row r="41" spans="3:21" s="10" customFormat="1" ht="30.75" customHeight="1">
      <c r="C41" s="83" t="s">
        <v>25</v>
      </c>
      <c r="D41" s="82"/>
      <c r="E41" s="94">
        <v>24</v>
      </c>
      <c r="F41" s="94">
        <v>24</v>
      </c>
      <c r="G41" s="271">
        <v>17</v>
      </c>
      <c r="H41" s="196">
        <v>41</v>
      </c>
      <c r="I41" s="214">
        <v>43</v>
      </c>
      <c r="J41" s="225"/>
      <c r="K41" s="243"/>
      <c r="L41" s="11"/>
      <c r="M41" s="11"/>
      <c r="N41" s="11"/>
      <c r="O41" s="11"/>
      <c r="P41" s="11"/>
      <c r="Q41" s="11"/>
      <c r="R41" s="11"/>
      <c r="S41" s="11"/>
      <c r="T41" s="11"/>
      <c r="U41" s="11"/>
    </row>
    <row r="42" spans="3:21" s="10" customFormat="1" ht="30.75" customHeight="1">
      <c r="C42" s="83" t="s">
        <v>26</v>
      </c>
      <c r="D42" s="84"/>
      <c r="E42" s="94">
        <v>24</v>
      </c>
      <c r="F42" s="94">
        <v>28</v>
      </c>
      <c r="G42" s="271">
        <v>23</v>
      </c>
      <c r="H42" s="196">
        <v>15</v>
      </c>
      <c r="I42" s="214">
        <v>43</v>
      </c>
      <c r="J42" s="225"/>
      <c r="K42" s="243"/>
      <c r="L42" s="11"/>
      <c r="M42" s="11"/>
      <c r="N42" s="11"/>
      <c r="O42" s="11"/>
      <c r="P42" s="11"/>
      <c r="Q42" s="11"/>
      <c r="R42" s="11"/>
      <c r="S42" s="11"/>
      <c r="T42" s="11"/>
      <c r="U42" s="11"/>
    </row>
    <row r="43" spans="3:21" s="10" customFormat="1" ht="30.75" customHeight="1" thickBot="1">
      <c r="C43" s="85" t="s">
        <v>27</v>
      </c>
      <c r="D43" s="82"/>
      <c r="E43" s="96">
        <v>48</v>
      </c>
      <c r="F43" s="96">
        <v>83</v>
      </c>
      <c r="G43" s="271">
        <v>73</v>
      </c>
      <c r="H43" s="196">
        <v>58</v>
      </c>
      <c r="I43" s="214">
        <v>120</v>
      </c>
      <c r="J43" s="225"/>
      <c r="K43" s="243"/>
      <c r="L43" s="11"/>
      <c r="M43" s="11"/>
      <c r="N43" s="11"/>
      <c r="O43" s="11"/>
      <c r="P43" s="11"/>
      <c r="Q43" s="11"/>
      <c r="R43" s="11"/>
      <c r="S43" s="11"/>
      <c r="T43" s="11"/>
      <c r="U43" s="11"/>
    </row>
    <row r="44" spans="3:21" s="10" customFormat="1" ht="32.25" customHeight="1" thickBot="1" thickTop="1">
      <c r="C44" s="323" t="s">
        <v>68</v>
      </c>
      <c r="D44" s="325"/>
      <c r="E44" s="180">
        <f>SUM(E39:E43)</f>
        <v>265</v>
      </c>
      <c r="F44" s="180">
        <f>SUM(F39:F43)</f>
        <v>353</v>
      </c>
      <c r="G44" s="180">
        <f>SUM(G39:G43)</f>
        <v>344</v>
      </c>
      <c r="H44" s="198">
        <f>SUM(H39:H43)</f>
        <v>305</v>
      </c>
      <c r="I44" s="216">
        <f>SUM(I39:I43)</f>
        <v>570</v>
      </c>
      <c r="J44" s="225"/>
      <c r="K44" s="243"/>
      <c r="L44" s="11"/>
      <c r="M44" s="11"/>
      <c r="N44" s="11"/>
      <c r="O44" s="11"/>
      <c r="P44" s="11"/>
      <c r="Q44" s="11"/>
      <c r="R44" s="11"/>
      <c r="S44" s="11"/>
      <c r="T44" s="11"/>
      <c r="U44" s="11"/>
    </row>
    <row r="45" spans="3:21" s="10" customFormat="1" ht="30.75" customHeight="1" thickTop="1">
      <c r="C45" s="81" t="s">
        <v>28</v>
      </c>
      <c r="D45" s="89"/>
      <c r="E45" s="97">
        <v>2986</v>
      </c>
      <c r="F45" s="97">
        <v>2895</v>
      </c>
      <c r="G45" s="271">
        <v>3336</v>
      </c>
      <c r="H45" s="196">
        <v>2852</v>
      </c>
      <c r="I45" s="214">
        <v>3487</v>
      </c>
      <c r="J45" s="225"/>
      <c r="K45" s="243"/>
      <c r="L45" s="11"/>
      <c r="M45" s="11"/>
      <c r="N45" s="11"/>
      <c r="O45" s="11"/>
      <c r="P45" s="11"/>
      <c r="Q45" s="11"/>
      <c r="R45" s="11"/>
      <c r="S45" s="11"/>
      <c r="T45" s="11"/>
      <c r="U45" s="11"/>
    </row>
    <row r="46" spans="3:21" s="10" customFormat="1" ht="30.75" customHeight="1">
      <c r="C46" s="318" t="s">
        <v>29</v>
      </c>
      <c r="D46" s="319"/>
      <c r="E46" s="94">
        <v>1193</v>
      </c>
      <c r="F46" s="94">
        <v>1064</v>
      </c>
      <c r="G46" s="271">
        <v>914</v>
      </c>
      <c r="H46" s="196">
        <v>942</v>
      </c>
      <c r="I46" s="214">
        <v>1107</v>
      </c>
      <c r="J46" s="225"/>
      <c r="K46" s="243"/>
      <c r="L46" s="11"/>
      <c r="M46" s="11"/>
      <c r="N46" s="11"/>
      <c r="O46" s="11"/>
      <c r="P46" s="11"/>
      <c r="Q46" s="11"/>
      <c r="R46" s="11"/>
      <c r="S46" s="11"/>
      <c r="T46" s="11"/>
      <c r="U46" s="11"/>
    </row>
    <row r="47" spans="3:21" s="10" customFormat="1" ht="30.75" customHeight="1" thickBot="1">
      <c r="C47" s="320" t="s">
        <v>30</v>
      </c>
      <c r="D47" s="321"/>
      <c r="E47" s="96">
        <v>98</v>
      </c>
      <c r="F47" s="96">
        <v>115</v>
      </c>
      <c r="G47" s="271">
        <v>130</v>
      </c>
      <c r="H47" s="196">
        <v>156</v>
      </c>
      <c r="I47" s="214">
        <v>155</v>
      </c>
      <c r="J47" s="225"/>
      <c r="K47" s="243"/>
      <c r="L47" s="11"/>
      <c r="M47" s="11"/>
      <c r="N47" s="11"/>
      <c r="O47" s="11"/>
      <c r="P47" s="11"/>
      <c r="Q47" s="11"/>
      <c r="R47" s="11"/>
      <c r="S47" s="11"/>
      <c r="T47" s="11"/>
      <c r="U47" s="11"/>
    </row>
    <row r="48" spans="3:21" s="10" customFormat="1" ht="30" customHeight="1" thickBot="1" thickTop="1">
      <c r="C48" s="333" t="s">
        <v>69</v>
      </c>
      <c r="D48" s="334"/>
      <c r="E48" s="180">
        <f>SUM(E45:E47)</f>
        <v>4277</v>
      </c>
      <c r="F48" s="182">
        <f>SUM(F45:F47)</f>
        <v>4074</v>
      </c>
      <c r="G48" s="182">
        <f>SUM(G45:G47)</f>
        <v>4380</v>
      </c>
      <c r="H48" s="200">
        <f>SUM(H45:H47)</f>
        <v>3950</v>
      </c>
      <c r="I48" s="218">
        <f>SUM(I45:I47)</f>
        <v>4749</v>
      </c>
      <c r="J48" s="225"/>
      <c r="K48" s="243"/>
      <c r="L48" s="11"/>
      <c r="M48" s="11"/>
      <c r="N48" s="11"/>
      <c r="O48" s="11"/>
      <c r="P48" s="11"/>
      <c r="Q48" s="11"/>
      <c r="R48" s="11"/>
      <c r="S48" s="11"/>
      <c r="T48" s="11"/>
      <c r="U48" s="11"/>
    </row>
    <row r="49" spans="3:21" s="10" customFormat="1" ht="29.25" customHeight="1" thickBot="1" thickTop="1">
      <c r="C49" s="323" t="s">
        <v>109</v>
      </c>
      <c r="D49" s="324"/>
      <c r="E49" s="181">
        <v>21</v>
      </c>
      <c r="F49" s="181">
        <v>14</v>
      </c>
      <c r="G49" s="273">
        <v>19</v>
      </c>
      <c r="H49" s="199">
        <v>14</v>
      </c>
      <c r="I49" s="217">
        <v>33</v>
      </c>
      <c r="J49" s="225"/>
      <c r="K49" s="243"/>
      <c r="L49" s="11"/>
      <c r="M49" s="11"/>
      <c r="N49" s="11"/>
      <c r="O49" s="11"/>
      <c r="P49" s="11"/>
      <c r="Q49" s="11"/>
      <c r="R49" s="11"/>
      <c r="S49" s="11"/>
      <c r="T49" s="11"/>
      <c r="U49" s="11"/>
    </row>
    <row r="50" spans="3:21" s="10" customFormat="1" ht="87.75" customHeight="1" thickBot="1" thickTop="1">
      <c r="C50" s="326" t="s">
        <v>110</v>
      </c>
      <c r="D50" s="327"/>
      <c r="E50" s="183">
        <f>SUM(E49,E48,E44,E38,E33,E32,E18)</f>
        <v>628270</v>
      </c>
      <c r="F50" s="183">
        <f>SUM(F49,F48,F44,F38,F33,F32,F18)</f>
        <v>726615</v>
      </c>
      <c r="G50" s="274">
        <f>SUM(G49,G48,G44,G38,G33,G32,G18)</f>
        <v>709973</v>
      </c>
      <c r="H50" s="275">
        <f>SUM(H49,H48,H44,H38,H33,H32,H18)</f>
        <v>476099</v>
      </c>
      <c r="I50" s="219">
        <f>SUM(I49,I48,I44,I38,I33,I32,I18)</f>
        <v>813675</v>
      </c>
      <c r="J50" s="225"/>
      <c r="K50" s="243"/>
      <c r="L50" s="11"/>
      <c r="M50" s="11"/>
      <c r="N50" s="11"/>
      <c r="O50" s="11"/>
      <c r="P50" s="11"/>
      <c r="Q50" s="11"/>
      <c r="R50" s="11"/>
      <c r="S50" s="11"/>
      <c r="T50" s="11"/>
      <c r="U50" s="11"/>
    </row>
    <row r="51" spans="3:21" ht="17.25">
      <c r="C51" s="4"/>
      <c r="D51" s="4"/>
      <c r="E51" s="4"/>
      <c r="F51" s="4"/>
      <c r="G51" s="4"/>
      <c r="H51" s="100"/>
      <c r="I51" s="90"/>
      <c r="J51" s="34"/>
      <c r="K51" s="34"/>
      <c r="L51" s="34"/>
      <c r="M51" s="34"/>
      <c r="N51" s="34"/>
      <c r="O51" s="34"/>
      <c r="P51" s="34"/>
      <c r="Q51" s="34"/>
      <c r="R51" s="34"/>
      <c r="S51" s="34"/>
      <c r="T51" s="34"/>
      <c r="U51" s="34"/>
    </row>
    <row r="52" spans="5:21" ht="15.75" customHeight="1">
      <c r="E52" s="47"/>
      <c r="F52" s="47"/>
      <c r="G52" s="47"/>
      <c r="H52" s="101"/>
      <c r="I52" s="90"/>
      <c r="J52" s="34"/>
      <c r="K52" s="34"/>
      <c r="L52" s="34"/>
      <c r="M52" s="34"/>
      <c r="N52" s="34"/>
      <c r="O52" s="34"/>
      <c r="P52" s="34"/>
      <c r="Q52" s="34"/>
      <c r="R52" s="34"/>
      <c r="S52" s="34"/>
      <c r="T52" s="34"/>
      <c r="U52" s="34"/>
    </row>
    <row r="53" spans="2:21" s="48" customFormat="1" ht="39.75" customHeight="1">
      <c r="B53" s="38" t="s">
        <v>98</v>
      </c>
      <c r="H53" s="49"/>
      <c r="I53" s="91"/>
      <c r="J53" s="49"/>
      <c r="K53" s="49"/>
      <c r="L53" s="49"/>
      <c r="M53" s="49"/>
      <c r="N53" s="49"/>
      <c r="O53" s="49"/>
      <c r="P53" s="49"/>
      <c r="Q53" s="49"/>
      <c r="R53" s="49"/>
      <c r="S53" s="49"/>
      <c r="T53" s="49"/>
      <c r="U53" s="49"/>
    </row>
    <row r="54" spans="2:20" s="25" customFormat="1" ht="30.75" customHeight="1" thickBot="1">
      <c r="B54" s="50"/>
      <c r="C54" s="50"/>
      <c r="D54" s="17"/>
      <c r="E54" s="51"/>
      <c r="F54" s="51"/>
      <c r="G54" s="51"/>
      <c r="H54" s="102"/>
      <c r="I54" s="103" t="s">
        <v>63</v>
      </c>
      <c r="J54" s="17"/>
      <c r="L54" s="17"/>
      <c r="M54" s="17"/>
      <c r="N54" s="17"/>
      <c r="O54" s="17"/>
      <c r="P54" s="17"/>
      <c r="Q54" s="17"/>
      <c r="R54" s="17"/>
      <c r="S54" s="17"/>
      <c r="T54" s="17"/>
    </row>
    <row r="55" spans="3:21" s="10" customFormat="1" ht="60" customHeight="1" thickBot="1">
      <c r="C55" s="306" t="s">
        <v>119</v>
      </c>
      <c r="D55" s="316"/>
      <c r="E55" s="53" t="s">
        <v>133</v>
      </c>
      <c r="F55" s="203" t="s">
        <v>137</v>
      </c>
      <c r="G55" s="203" t="s">
        <v>141</v>
      </c>
      <c r="H55" s="45" t="s">
        <v>142</v>
      </c>
      <c r="I55" s="19" t="s">
        <v>152</v>
      </c>
      <c r="J55" s="211"/>
      <c r="K55" s="13"/>
      <c r="L55" s="11"/>
      <c r="M55" s="11"/>
      <c r="N55" s="11"/>
      <c r="O55" s="14"/>
      <c r="P55" s="11"/>
      <c r="Q55" s="11"/>
      <c r="R55" s="11"/>
      <c r="S55" s="11"/>
      <c r="T55" s="11"/>
      <c r="U55" s="11"/>
    </row>
    <row r="56" spans="3:21" s="10" customFormat="1" ht="60" customHeight="1">
      <c r="C56" s="292" t="s">
        <v>120</v>
      </c>
      <c r="D56" s="322"/>
      <c r="E56" s="184">
        <v>386514</v>
      </c>
      <c r="F56" s="204">
        <v>432750</v>
      </c>
      <c r="G56" s="204">
        <v>426098</v>
      </c>
      <c r="H56" s="185">
        <v>319999</v>
      </c>
      <c r="I56" s="220">
        <v>483651</v>
      </c>
      <c r="J56" s="211"/>
      <c r="K56" s="13"/>
      <c r="L56" s="11"/>
      <c r="M56" s="11"/>
      <c r="N56" s="11"/>
      <c r="O56" s="11"/>
      <c r="P56" s="11"/>
      <c r="Q56" s="11"/>
      <c r="R56" s="11"/>
      <c r="S56" s="11"/>
      <c r="T56" s="11"/>
      <c r="U56" s="11"/>
    </row>
    <row r="57" spans="3:21" s="10" customFormat="1" ht="60" customHeight="1">
      <c r="C57" s="302" t="s">
        <v>121</v>
      </c>
      <c r="D57" s="314"/>
      <c r="E57" s="187">
        <v>2304</v>
      </c>
      <c r="F57" s="187">
        <v>6596</v>
      </c>
      <c r="G57" s="187">
        <v>4267</v>
      </c>
      <c r="H57" s="188">
        <v>10341</v>
      </c>
      <c r="I57" s="221">
        <v>22339</v>
      </c>
      <c r="J57" s="211"/>
      <c r="K57" s="13"/>
      <c r="L57" s="11"/>
      <c r="M57" s="11"/>
      <c r="N57" s="11"/>
      <c r="O57" s="11"/>
      <c r="P57" s="11"/>
      <c r="Q57" s="11"/>
      <c r="R57" s="11"/>
      <c r="S57" s="11"/>
      <c r="T57" s="11"/>
      <c r="U57" s="11"/>
    </row>
    <row r="58" spans="3:21" s="10" customFormat="1" ht="60" customHeight="1">
      <c r="C58" s="315" t="s">
        <v>122</v>
      </c>
      <c r="D58" s="314"/>
      <c r="E58" s="186">
        <v>239376</v>
      </c>
      <c r="F58" s="187">
        <v>287220</v>
      </c>
      <c r="G58" s="187">
        <v>272080</v>
      </c>
      <c r="H58" s="188">
        <v>145646</v>
      </c>
      <c r="I58" s="221">
        <v>276959</v>
      </c>
      <c r="J58" s="211"/>
      <c r="K58" s="13"/>
      <c r="L58" s="11"/>
      <c r="M58" s="11"/>
      <c r="N58" s="11"/>
      <c r="O58" s="11"/>
      <c r="P58" s="11"/>
      <c r="Q58" s="11"/>
      <c r="R58" s="11"/>
      <c r="S58" s="11"/>
      <c r="T58" s="11"/>
      <c r="U58" s="11"/>
    </row>
    <row r="59" spans="3:21" s="10" customFormat="1" ht="60" customHeight="1">
      <c r="C59" s="302" t="s">
        <v>123</v>
      </c>
      <c r="D59" s="314"/>
      <c r="E59" s="187" t="s">
        <v>131</v>
      </c>
      <c r="F59" s="187" t="s">
        <v>131</v>
      </c>
      <c r="G59" s="187" t="s">
        <v>131</v>
      </c>
      <c r="H59" s="188" t="s">
        <v>127</v>
      </c>
      <c r="I59" s="221" t="s">
        <v>127</v>
      </c>
      <c r="J59" s="211"/>
      <c r="K59" s="13"/>
      <c r="L59" s="11"/>
      <c r="M59" s="11"/>
      <c r="N59" s="11"/>
      <c r="O59" s="11"/>
      <c r="P59" s="11"/>
      <c r="Q59" s="11"/>
      <c r="R59" s="11"/>
      <c r="S59" s="11"/>
      <c r="T59" s="11"/>
      <c r="U59" s="11"/>
    </row>
    <row r="60" spans="3:21" s="10" customFormat="1" ht="60" customHeight="1">
      <c r="C60" s="302" t="s">
        <v>124</v>
      </c>
      <c r="D60" s="314"/>
      <c r="E60" s="186">
        <v>37</v>
      </c>
      <c r="F60" s="187">
        <v>40</v>
      </c>
      <c r="G60" s="187">
        <v>7507</v>
      </c>
      <c r="H60" s="188">
        <v>106</v>
      </c>
      <c r="I60" s="221">
        <v>30720</v>
      </c>
      <c r="J60" s="211"/>
      <c r="K60" s="13"/>
      <c r="L60" s="11"/>
      <c r="M60" s="11"/>
      <c r="N60" s="11"/>
      <c r="O60" s="11"/>
      <c r="P60" s="11"/>
      <c r="Q60" s="11"/>
      <c r="R60" s="11"/>
      <c r="S60" s="11"/>
      <c r="T60" s="11"/>
      <c r="U60" s="11"/>
    </row>
    <row r="61" spans="3:21" s="10" customFormat="1" ht="60" customHeight="1">
      <c r="C61" s="302" t="s">
        <v>125</v>
      </c>
      <c r="D61" s="314"/>
      <c r="E61" s="186" t="s">
        <v>131</v>
      </c>
      <c r="F61" s="187" t="s">
        <v>131</v>
      </c>
      <c r="G61" s="187" t="s">
        <v>131</v>
      </c>
      <c r="H61" s="188" t="s">
        <v>127</v>
      </c>
      <c r="I61" s="221" t="s">
        <v>127</v>
      </c>
      <c r="J61" s="211"/>
      <c r="K61" s="13"/>
      <c r="L61" s="11"/>
      <c r="M61" s="11"/>
      <c r="N61" s="11"/>
      <c r="O61" s="11"/>
      <c r="P61" s="11"/>
      <c r="Q61" s="11"/>
      <c r="R61" s="11"/>
      <c r="S61" s="11"/>
      <c r="T61" s="11"/>
      <c r="U61" s="11"/>
    </row>
    <row r="62" spans="3:21" s="10" customFormat="1" ht="60" customHeight="1">
      <c r="C62" s="302" t="s">
        <v>43</v>
      </c>
      <c r="D62" s="314"/>
      <c r="E62" s="189" t="s">
        <v>131</v>
      </c>
      <c r="F62" s="187" t="s">
        <v>131</v>
      </c>
      <c r="G62" s="187" t="s">
        <v>131</v>
      </c>
      <c r="H62" s="188" t="s">
        <v>127</v>
      </c>
      <c r="I62" s="221" t="s">
        <v>127</v>
      </c>
      <c r="J62" s="211"/>
      <c r="K62" s="13"/>
      <c r="L62" s="11"/>
      <c r="M62" s="11"/>
      <c r="N62" s="11"/>
      <c r="O62" s="11"/>
      <c r="P62" s="11"/>
      <c r="Q62" s="11"/>
      <c r="R62" s="11"/>
      <c r="S62" s="11"/>
      <c r="T62" s="11"/>
      <c r="U62" s="11"/>
    </row>
    <row r="63" spans="3:21" s="10" customFormat="1" ht="60" customHeight="1">
      <c r="C63" s="302" t="s">
        <v>111</v>
      </c>
      <c r="D63" s="314"/>
      <c r="E63" s="186" t="s">
        <v>131</v>
      </c>
      <c r="F63" s="187" t="s">
        <v>131</v>
      </c>
      <c r="G63" s="187" t="s">
        <v>131</v>
      </c>
      <c r="H63" s="188" t="s">
        <v>127</v>
      </c>
      <c r="I63" s="221" t="s">
        <v>127</v>
      </c>
      <c r="J63" s="211"/>
      <c r="K63" s="13"/>
      <c r="L63" s="11"/>
      <c r="M63" s="11"/>
      <c r="N63" s="11"/>
      <c r="O63" s="11"/>
      <c r="P63" s="11"/>
      <c r="Q63" s="11"/>
      <c r="R63" s="11"/>
      <c r="S63" s="11"/>
      <c r="T63" s="11"/>
      <c r="U63" s="11"/>
    </row>
    <row r="64" spans="3:21" s="10" customFormat="1" ht="60" customHeight="1">
      <c r="C64" s="302" t="s">
        <v>42</v>
      </c>
      <c r="D64" s="314"/>
      <c r="E64" s="189" t="s">
        <v>131</v>
      </c>
      <c r="F64" s="187" t="s">
        <v>131</v>
      </c>
      <c r="G64" s="187" t="s">
        <v>131</v>
      </c>
      <c r="H64" s="188" t="s">
        <v>127</v>
      </c>
      <c r="I64" s="221" t="s">
        <v>127</v>
      </c>
      <c r="J64" s="211"/>
      <c r="K64" s="13"/>
      <c r="L64" s="11"/>
      <c r="M64" s="11"/>
      <c r="N64" s="11"/>
      <c r="O64" s="11"/>
      <c r="P64" s="11"/>
      <c r="Q64" s="11"/>
      <c r="R64" s="11"/>
      <c r="S64" s="11"/>
      <c r="T64" s="11"/>
      <c r="U64" s="11"/>
    </row>
    <row r="65" spans="3:21" s="10" customFormat="1" ht="60" customHeight="1">
      <c r="C65" s="302" t="s">
        <v>112</v>
      </c>
      <c r="D65" s="314"/>
      <c r="E65" s="186">
        <v>36</v>
      </c>
      <c r="F65" s="187">
        <v>5</v>
      </c>
      <c r="G65" s="187">
        <v>20</v>
      </c>
      <c r="H65" s="188">
        <v>7</v>
      </c>
      <c r="I65" s="221">
        <v>2</v>
      </c>
      <c r="J65" s="211"/>
      <c r="K65" s="13"/>
      <c r="L65" s="11"/>
      <c r="M65" s="11"/>
      <c r="N65" s="11"/>
      <c r="O65" s="11"/>
      <c r="P65" s="11"/>
      <c r="Q65" s="11"/>
      <c r="R65" s="11"/>
      <c r="S65" s="11"/>
      <c r="T65" s="11"/>
      <c r="U65" s="11"/>
    </row>
    <row r="66" spans="3:21" s="10" customFormat="1" ht="60" customHeight="1" thickBot="1">
      <c r="C66" s="304" t="s">
        <v>113</v>
      </c>
      <c r="D66" s="317"/>
      <c r="E66" s="190">
        <v>3</v>
      </c>
      <c r="F66" s="187">
        <v>4</v>
      </c>
      <c r="G66" s="187">
        <v>1</v>
      </c>
      <c r="H66" s="276" t="s">
        <v>143</v>
      </c>
      <c r="I66" s="222">
        <v>4</v>
      </c>
      <c r="J66" s="211"/>
      <c r="K66" s="13"/>
      <c r="L66" s="11"/>
      <c r="M66" s="11"/>
      <c r="N66" s="11"/>
      <c r="O66" s="11"/>
      <c r="P66" s="11"/>
      <c r="Q66" s="11"/>
      <c r="R66" s="11"/>
      <c r="S66" s="11"/>
      <c r="T66" s="11"/>
      <c r="U66" s="11"/>
    </row>
    <row r="67" spans="3:21" s="10" customFormat="1" ht="93" customHeight="1" thickBot="1">
      <c r="C67" s="306" t="s">
        <v>114</v>
      </c>
      <c r="D67" s="316"/>
      <c r="E67" s="191">
        <f>SUM(E56:E66)</f>
        <v>628270</v>
      </c>
      <c r="F67" s="192">
        <f>SUM(F56:F66)</f>
        <v>726615</v>
      </c>
      <c r="G67" s="192">
        <f>SUM(G56:G66)</f>
        <v>709973</v>
      </c>
      <c r="H67" s="193">
        <f>SUM(H56:H66)</f>
        <v>476099</v>
      </c>
      <c r="I67" s="223">
        <f>SUM(I56:I66)</f>
        <v>813675</v>
      </c>
      <c r="J67" s="211"/>
      <c r="K67" s="13"/>
      <c r="L67" s="11"/>
      <c r="M67" s="11"/>
      <c r="N67" s="11"/>
      <c r="O67" s="11"/>
      <c r="P67" s="11"/>
      <c r="Q67" s="11"/>
      <c r="R67" s="11"/>
      <c r="S67" s="11"/>
      <c r="T67" s="11"/>
      <c r="U67" s="11"/>
    </row>
    <row r="68" spans="3:21" s="25" customFormat="1" ht="15.75" customHeight="1">
      <c r="C68" s="54"/>
      <c r="D68" s="17"/>
      <c r="E68" s="54"/>
      <c r="F68" s="54"/>
      <c r="G68" s="55"/>
      <c r="H68" s="55"/>
      <c r="I68" s="17"/>
      <c r="J68" s="17"/>
      <c r="K68" s="28"/>
      <c r="L68" s="17"/>
      <c r="M68" s="17"/>
      <c r="N68" s="17"/>
      <c r="O68" s="17"/>
      <c r="P68" s="17"/>
      <c r="Q68" s="17"/>
      <c r="R68" s="17"/>
      <c r="S68" s="17"/>
      <c r="T68" s="17"/>
      <c r="U68" s="17"/>
    </row>
    <row r="69" spans="3:21" s="25" customFormat="1" ht="135" customHeight="1">
      <c r="C69" s="332" t="s">
        <v>156</v>
      </c>
      <c r="D69" s="332"/>
      <c r="E69" s="332"/>
      <c r="F69" s="332"/>
      <c r="G69" s="332"/>
      <c r="H69" s="332"/>
      <c r="I69" s="332"/>
      <c r="K69" s="28"/>
      <c r="L69" s="17"/>
      <c r="M69" s="17"/>
      <c r="N69" s="17"/>
      <c r="O69" s="17"/>
      <c r="P69" s="17"/>
      <c r="Q69" s="17"/>
      <c r="R69" s="17"/>
      <c r="S69" s="17"/>
      <c r="T69" s="17"/>
      <c r="U69" s="17"/>
    </row>
    <row r="70" spans="3:21" s="25" customFormat="1" ht="21">
      <c r="C70" s="54"/>
      <c r="D70" s="17"/>
      <c r="E70" s="54"/>
      <c r="F70" s="54"/>
      <c r="G70" s="55"/>
      <c r="H70" s="55"/>
      <c r="I70" s="17"/>
      <c r="J70" s="17"/>
      <c r="K70" s="28"/>
      <c r="L70" s="17"/>
      <c r="M70" s="17"/>
      <c r="N70" s="17"/>
      <c r="O70" s="17"/>
      <c r="P70" s="17"/>
      <c r="Q70" s="17"/>
      <c r="R70" s="17"/>
      <c r="S70" s="17"/>
      <c r="T70" s="17"/>
      <c r="U70" s="17"/>
    </row>
    <row r="71" spans="3:21" s="25" customFormat="1" ht="21">
      <c r="C71" s="54"/>
      <c r="D71" s="17"/>
      <c r="E71" s="54"/>
      <c r="F71" s="54"/>
      <c r="G71" s="55"/>
      <c r="H71" s="55"/>
      <c r="I71" s="17"/>
      <c r="J71" s="17"/>
      <c r="K71" s="28"/>
      <c r="L71" s="17"/>
      <c r="M71" s="17"/>
      <c r="N71" s="17"/>
      <c r="O71" s="17"/>
      <c r="P71" s="17"/>
      <c r="Q71" s="17"/>
      <c r="R71" s="17"/>
      <c r="S71" s="17"/>
      <c r="T71" s="17"/>
      <c r="U71" s="17"/>
    </row>
    <row r="72" spans="3:21" s="23" customFormat="1" ht="18" customHeight="1">
      <c r="C72" s="56"/>
      <c r="D72" s="57"/>
      <c r="E72" s="56"/>
      <c r="F72" s="56"/>
      <c r="G72" s="58"/>
      <c r="H72" s="58"/>
      <c r="I72" s="57"/>
      <c r="J72" s="57"/>
      <c r="K72" s="26"/>
      <c r="L72" s="57"/>
      <c r="M72" s="57"/>
      <c r="N72" s="57"/>
      <c r="O72" s="57"/>
      <c r="P72" s="57"/>
      <c r="Q72" s="57"/>
      <c r="R72" s="57"/>
      <c r="S72" s="57"/>
      <c r="T72" s="57"/>
      <c r="U72" s="57"/>
    </row>
    <row r="73" spans="3:21" s="23" customFormat="1" ht="18" customHeight="1">
      <c r="C73" s="56"/>
      <c r="D73" s="57"/>
      <c r="E73" s="56"/>
      <c r="F73" s="56"/>
      <c r="G73" s="58"/>
      <c r="H73" s="58"/>
      <c r="I73" s="57"/>
      <c r="J73" s="17"/>
      <c r="K73" s="26"/>
      <c r="L73" s="57"/>
      <c r="M73" s="57"/>
      <c r="N73" s="57"/>
      <c r="O73" s="57"/>
      <c r="P73" s="57"/>
      <c r="Q73" s="57"/>
      <c r="R73" s="57"/>
      <c r="S73" s="57"/>
      <c r="T73" s="57"/>
      <c r="U73" s="57"/>
    </row>
    <row r="74" spans="3:21" s="23" customFormat="1" ht="18" customHeight="1">
      <c r="C74" s="56"/>
      <c r="D74" s="57"/>
      <c r="E74" s="56"/>
      <c r="F74" s="56"/>
      <c r="G74" s="58"/>
      <c r="H74" s="58"/>
      <c r="I74" s="57"/>
      <c r="J74" s="57"/>
      <c r="K74" s="26"/>
      <c r="L74" s="57"/>
      <c r="M74" s="57"/>
      <c r="N74" s="57"/>
      <c r="O74" s="57"/>
      <c r="P74" s="57"/>
      <c r="Q74" s="57"/>
      <c r="R74" s="57"/>
      <c r="S74" s="57"/>
      <c r="T74" s="57"/>
      <c r="U74" s="57"/>
    </row>
    <row r="75" spans="3:21" s="23" customFormat="1" ht="18" customHeight="1">
      <c r="C75" s="56"/>
      <c r="D75" s="57"/>
      <c r="E75" s="56"/>
      <c r="F75" s="56"/>
      <c r="G75" s="58"/>
      <c r="H75" s="58"/>
      <c r="I75" s="57"/>
      <c r="J75" s="57"/>
      <c r="K75" s="26"/>
      <c r="L75" s="57"/>
      <c r="M75" s="57"/>
      <c r="N75" s="57"/>
      <c r="O75" s="57"/>
      <c r="P75" s="57"/>
      <c r="Q75" s="57"/>
      <c r="R75" s="57"/>
      <c r="S75" s="57"/>
      <c r="T75" s="57"/>
      <c r="U75" s="57"/>
    </row>
    <row r="76" spans="3:21" s="23" customFormat="1" ht="18" customHeight="1">
      <c r="C76" s="56"/>
      <c r="D76" s="57"/>
      <c r="E76" s="56"/>
      <c r="F76" s="56"/>
      <c r="G76" s="58"/>
      <c r="H76" s="58"/>
      <c r="I76" s="57"/>
      <c r="J76" s="57"/>
      <c r="K76" s="26"/>
      <c r="L76" s="57"/>
      <c r="M76" s="57"/>
      <c r="N76" s="57"/>
      <c r="O76" s="57"/>
      <c r="P76" s="57"/>
      <c r="Q76" s="57"/>
      <c r="R76" s="57"/>
      <c r="S76" s="57"/>
      <c r="T76" s="57"/>
      <c r="U76" s="57"/>
    </row>
    <row r="77" spans="3:21" s="23" customFormat="1" ht="18" customHeight="1">
      <c r="C77" s="56"/>
      <c r="D77" s="57"/>
      <c r="E77" s="56"/>
      <c r="F77" s="56"/>
      <c r="G77" s="58"/>
      <c r="H77" s="58"/>
      <c r="I77" s="57"/>
      <c r="J77" s="57"/>
      <c r="K77" s="26"/>
      <c r="L77" s="57"/>
      <c r="M77" s="57"/>
      <c r="N77" s="57"/>
      <c r="O77" s="57"/>
      <c r="P77" s="57"/>
      <c r="Q77" s="57"/>
      <c r="R77" s="57"/>
      <c r="S77" s="57"/>
      <c r="T77" s="57"/>
      <c r="U77" s="57"/>
    </row>
    <row r="78" spans="3:21" s="23" customFormat="1" ht="18" customHeight="1">
      <c r="C78" s="56"/>
      <c r="D78" s="57"/>
      <c r="E78" s="56"/>
      <c r="F78" s="56"/>
      <c r="G78" s="58"/>
      <c r="H78" s="58"/>
      <c r="I78" s="57"/>
      <c r="J78" s="57"/>
      <c r="K78" s="26"/>
      <c r="L78" s="57"/>
      <c r="M78" s="57"/>
      <c r="N78" s="57"/>
      <c r="O78" s="57"/>
      <c r="P78" s="57"/>
      <c r="Q78" s="57"/>
      <c r="R78" s="57"/>
      <c r="S78" s="57"/>
      <c r="T78" s="57"/>
      <c r="U78" s="57"/>
    </row>
    <row r="79" spans="3:21" s="23" customFormat="1" ht="18" customHeight="1">
      <c r="C79" s="56"/>
      <c r="D79" s="57"/>
      <c r="E79" s="56"/>
      <c r="F79" s="56"/>
      <c r="G79" s="58"/>
      <c r="H79" s="58"/>
      <c r="I79" s="57"/>
      <c r="J79" s="57"/>
      <c r="K79" s="26"/>
      <c r="L79" s="57"/>
      <c r="M79" s="57"/>
      <c r="N79" s="57"/>
      <c r="O79" s="57"/>
      <c r="P79" s="57"/>
      <c r="Q79" s="57"/>
      <c r="R79" s="57"/>
      <c r="S79" s="57"/>
      <c r="T79" s="57"/>
      <c r="U79" s="57"/>
    </row>
    <row r="80" spans="3:21" s="23" customFormat="1" ht="18" customHeight="1">
      <c r="C80" s="56"/>
      <c r="D80" s="57"/>
      <c r="E80" s="56"/>
      <c r="F80" s="56"/>
      <c r="G80" s="58"/>
      <c r="H80" s="58"/>
      <c r="I80" s="57"/>
      <c r="J80" s="57"/>
      <c r="K80" s="26"/>
      <c r="L80" s="57"/>
      <c r="M80" s="57"/>
      <c r="N80" s="57"/>
      <c r="O80" s="57"/>
      <c r="P80" s="57"/>
      <c r="Q80" s="57"/>
      <c r="R80" s="57"/>
      <c r="S80" s="57"/>
      <c r="T80" s="57"/>
      <c r="U80" s="57"/>
    </row>
    <row r="81" spans="3:21" s="23" customFormat="1" ht="18" customHeight="1">
      <c r="C81" s="56"/>
      <c r="D81" s="57"/>
      <c r="E81" s="56"/>
      <c r="F81" s="56"/>
      <c r="G81" s="58"/>
      <c r="H81" s="58"/>
      <c r="I81" s="57"/>
      <c r="J81" s="57"/>
      <c r="K81" s="26"/>
      <c r="L81" s="57"/>
      <c r="M81" s="57"/>
      <c r="N81" s="57"/>
      <c r="O81" s="57"/>
      <c r="P81" s="57"/>
      <c r="Q81" s="57"/>
      <c r="R81" s="57"/>
      <c r="S81" s="57"/>
      <c r="T81" s="57"/>
      <c r="U81" s="57"/>
    </row>
    <row r="82" spans="9:20" s="23" customFormat="1" ht="18" customHeight="1">
      <c r="I82" s="26"/>
      <c r="J82" s="26"/>
      <c r="K82" s="26"/>
      <c r="L82" s="26"/>
      <c r="M82" s="26"/>
      <c r="N82" s="26"/>
      <c r="O82" s="26"/>
      <c r="P82" s="26"/>
      <c r="Q82" s="26"/>
      <c r="R82" s="26"/>
      <c r="S82" s="26"/>
      <c r="T82" s="26"/>
    </row>
    <row r="83" spans="9:20" s="23" customFormat="1" ht="18" customHeight="1">
      <c r="I83" s="26"/>
      <c r="J83" s="26"/>
      <c r="K83" s="26"/>
      <c r="L83" s="26"/>
      <c r="M83" s="26"/>
      <c r="N83" s="26"/>
      <c r="O83" s="26"/>
      <c r="P83" s="26"/>
      <c r="Q83" s="26"/>
      <c r="R83" s="26"/>
      <c r="S83" s="26"/>
      <c r="T83" s="26"/>
    </row>
    <row r="84" s="23" customFormat="1" ht="18" customHeight="1"/>
    <row r="85" s="23" customFormat="1" ht="18" customHeight="1"/>
    <row r="86" s="23" customFormat="1" ht="18" customHeight="1"/>
    <row r="87" s="23" customFormat="1" ht="18" customHeight="1"/>
    <row r="88" s="23" customFormat="1" ht="18" customHeight="1"/>
    <row r="89" s="23" customFormat="1" ht="18" customHeight="1"/>
    <row r="90" s="23" customFormat="1" ht="18" customHeight="1"/>
    <row r="91" s="23" customFormat="1" ht="18" customHeight="1"/>
    <row r="92" s="23" customFormat="1" ht="18" customHeight="1"/>
    <row r="93" s="23" customFormat="1" ht="18" customHeight="1"/>
    <row r="94" s="23" customFormat="1" ht="18" customHeight="1"/>
    <row r="95" s="23" customFormat="1" ht="18" customHeight="1"/>
    <row r="96" s="23" customFormat="1" ht="18" customHeight="1"/>
    <row r="97" s="23" customFormat="1" ht="18" customHeight="1"/>
    <row r="98" spans="1:9" s="23" customFormat="1" ht="18" customHeight="1">
      <c r="A98" s="26"/>
      <c r="B98" s="26"/>
      <c r="C98" s="26"/>
      <c r="D98" s="26"/>
      <c r="E98" s="26"/>
      <c r="F98" s="26"/>
      <c r="G98" s="26"/>
      <c r="H98" s="26"/>
      <c r="I98" s="26"/>
    </row>
    <row r="99" spans="1:9" ht="12">
      <c r="A99" s="34"/>
      <c r="B99" s="34"/>
      <c r="C99" s="34"/>
      <c r="D99" s="34"/>
      <c r="E99" s="34"/>
      <c r="F99" s="34"/>
      <c r="G99" s="34"/>
      <c r="H99" s="34"/>
      <c r="I99" s="34"/>
    </row>
  </sheetData>
  <sheetProtection/>
  <mergeCells count="37">
    <mergeCell ref="C13:D13"/>
    <mergeCell ref="C14:D14"/>
    <mergeCell ref="C69:I69"/>
    <mergeCell ref="C12:D12"/>
    <mergeCell ref="C38:D38"/>
    <mergeCell ref="C44:D44"/>
    <mergeCell ref="C48:D48"/>
    <mergeCell ref="C33:D33"/>
    <mergeCell ref="C46:D46"/>
    <mergeCell ref="C47:D47"/>
    <mergeCell ref="C18:D18"/>
    <mergeCell ref="C50:D50"/>
    <mergeCell ref="C32:D32"/>
    <mergeCell ref="C5:D5"/>
    <mergeCell ref="C6:D6"/>
    <mergeCell ref="C7:D7"/>
    <mergeCell ref="C8:D8"/>
    <mergeCell ref="C9:D9"/>
    <mergeCell ref="C10:D10"/>
    <mergeCell ref="C11:D11"/>
    <mergeCell ref="C67:D67"/>
    <mergeCell ref="C65:D65"/>
    <mergeCell ref="C64:D64"/>
    <mergeCell ref="C66:D66"/>
    <mergeCell ref="C15:D15"/>
    <mergeCell ref="C16:D16"/>
    <mergeCell ref="C17:D17"/>
    <mergeCell ref="C56:D56"/>
    <mergeCell ref="C55:D55"/>
    <mergeCell ref="C49:D49"/>
    <mergeCell ref="C60:D60"/>
    <mergeCell ref="C57:D57"/>
    <mergeCell ref="C58:D58"/>
    <mergeCell ref="C61:D61"/>
    <mergeCell ref="C59:D59"/>
    <mergeCell ref="C63:D63"/>
    <mergeCell ref="C62:D62"/>
  </mergeCells>
  <printOptions/>
  <pageMargins left="0.9448818897637796" right="0.7480314960629921" top="0.26" bottom="0.24" header="0.2" footer="0.2"/>
  <pageSetup horizontalDpi="300" verticalDpi="300" orientation="portrait" pageOrder="overThenDown" paperSize="9" scale="50" r:id="rId2"/>
  <rowBreaks count="1" manualBreakCount="1">
    <brk id="51"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2012-01-25T04:10:42Z</cp:lastPrinted>
  <dcterms:created xsi:type="dcterms:W3CDTF">1998-11-26T09:58:05Z</dcterms:created>
  <dcterms:modified xsi:type="dcterms:W3CDTF">2015-03-19T09:46:40Z</dcterms:modified>
  <cp:category/>
  <cp:version/>
  <cp:contentType/>
  <cp:contentStatus/>
</cp:coreProperties>
</file>