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35" windowHeight="8355" activeTab="0"/>
  </bookViews>
  <sheets>
    <sheet name="人口動態総覧前年比（県）" sheetId="1" r:id="rId1"/>
  </sheets>
  <definedNames/>
  <calcPr fullCalcOnLoad="1"/>
</workbook>
</file>

<file path=xl/sharedStrings.xml><?xml version="1.0" encoding="utf-8"?>
<sst xmlns="http://schemas.openxmlformats.org/spreadsheetml/2006/main" count="77" uniqueCount="67">
  <si>
    <t>人口動態総覧の前年比較（福岡県）</t>
  </si>
  <si>
    <t>実　　　　数</t>
  </si>
  <si>
    <t>率</t>
  </si>
  <si>
    <t>1)</t>
  </si>
  <si>
    <t>平均発</t>
  </si>
  <si>
    <t>生間隔</t>
  </si>
  <si>
    <t>対前年増減</t>
  </si>
  <si>
    <t>　時　分　秒</t>
  </si>
  <si>
    <t>出　　　　　生</t>
  </si>
  <si>
    <t>　　男　　</t>
  </si>
  <si>
    <t>　　女　　　　</t>
  </si>
  <si>
    <t>死　　　　　亡</t>
  </si>
  <si>
    <t>自　然　増　加</t>
  </si>
  <si>
    <t xml:space="preserve">      …</t>
  </si>
  <si>
    <t>死　　　　　産</t>
  </si>
  <si>
    <t>　　自然死産</t>
  </si>
  <si>
    <t>　　人工死産</t>
  </si>
  <si>
    <t>周産期死亡</t>
  </si>
  <si>
    <t>　妊娠満22週以後の死産</t>
  </si>
  <si>
    <t xml:space="preserve">  早期新生児死亡</t>
  </si>
  <si>
    <t>婚　　　　　姻</t>
  </si>
  <si>
    <t>離　　　　　婚</t>
  </si>
  <si>
    <t>合計特殊出生率2)</t>
  </si>
  <si>
    <t>年齢調整死亡率3）男</t>
  </si>
  <si>
    <t xml:space="preserve">                 女</t>
  </si>
  <si>
    <t>注1)  出生・死亡・自然増加・婚姻・離婚率は人口千対、乳児・新生児・早期新生児死亡率は出生千対、死産率は出産</t>
  </si>
  <si>
    <t xml:space="preserve"> 　 （出生＋死産）千対、周産期死亡・妊娠満22週以後の死産率は出産（出生＋妊娠満22週以後の死産）千対である。</t>
  </si>
  <si>
    <t xml:space="preserve">  2)  合計特殊出生率とは、15歳から49歳までの女子の年齢別出生率を合計したもので、１人の女子が仮にその年次の　　</t>
  </si>
  <si>
    <t xml:space="preserve">    年齢別出生率で一生の間に生むとしたときの子ども数に相当する。</t>
  </si>
  <si>
    <t xml:space="preserve">  3)  年齢調整死亡率（人口千対）は、人口構成の異なる集団間での死亡率を比較するために、年齢階級別死亡率を一</t>
  </si>
  <si>
    <t xml:space="preserve">    定の基準人口（昭和60年モデル人口）にあてはめて算出した指標である。</t>
  </si>
  <si>
    <t xml:space="preserve">   （再掲）乳児死亡</t>
  </si>
  <si>
    <t>　　　　　　新生児死亡</t>
  </si>
  <si>
    <t>平成15年</t>
  </si>
  <si>
    <t>11′40″</t>
  </si>
  <si>
    <t>12′54″</t>
  </si>
  <si>
    <t>56：09′14″</t>
  </si>
  <si>
    <t>91：15′00″</t>
  </si>
  <si>
    <t>5：06′18″</t>
  </si>
  <si>
    <t>15：45′19″</t>
  </si>
  <si>
    <t>7：33′06″</t>
  </si>
  <si>
    <t>36：30′00″</t>
  </si>
  <si>
    <t>52：46′16″</t>
  </si>
  <si>
    <t>118：22′42″</t>
  </si>
  <si>
    <t>17′57″</t>
  </si>
  <si>
    <t>41′08″</t>
  </si>
  <si>
    <t>22′44″</t>
  </si>
  <si>
    <t>23′59″</t>
  </si>
  <si>
    <t>24′20″</t>
  </si>
  <si>
    <t>27′24″</t>
  </si>
  <si>
    <t>平成16年</t>
  </si>
  <si>
    <t>平成16年</t>
  </si>
  <si>
    <t>11′39″</t>
  </si>
  <si>
    <t>12′46″</t>
  </si>
  <si>
    <t>65：22′23″</t>
  </si>
  <si>
    <t>134：46′09″</t>
  </si>
  <si>
    <t>14：58′28″</t>
  </si>
  <si>
    <t>7：15′28″</t>
  </si>
  <si>
    <t>41：19′15″</t>
  </si>
  <si>
    <t>56：30′58″</t>
  </si>
  <si>
    <t>153：41′03″</t>
  </si>
  <si>
    <t>18′27″</t>
  </si>
  <si>
    <t>44′17″</t>
  </si>
  <si>
    <t>23′52″</t>
  </si>
  <si>
    <t>24′05″</t>
  </si>
  <si>
    <t>27′12″</t>
  </si>
  <si>
    <t>4：53′18″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</si>
</sst>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">
    <font>
      <sz val="9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0" xfId="16" applyNumberFormat="1" applyAlignment="1">
      <alignment/>
    </xf>
    <xf numFmtId="3" fontId="0" fillId="0" borderId="1" xfId="16" applyNumberFormat="1" applyBorder="1" applyAlignment="1">
      <alignment/>
    </xf>
    <xf numFmtId="3" fontId="0" fillId="0" borderId="2" xfId="16" applyNumberFormat="1" applyBorder="1" applyAlignment="1">
      <alignment/>
    </xf>
    <xf numFmtId="3" fontId="0" fillId="0" borderId="3" xfId="16" applyNumberFormat="1" applyBorder="1" applyAlignment="1">
      <alignment/>
    </xf>
    <xf numFmtId="3" fontId="0" fillId="0" borderId="4" xfId="16" applyNumberFormat="1" applyBorder="1" applyAlignment="1">
      <alignment/>
    </xf>
    <xf numFmtId="3" fontId="0" fillId="0" borderId="0" xfId="16" applyNumberFormat="1" applyBorder="1" applyAlignment="1">
      <alignment/>
    </xf>
    <xf numFmtId="3" fontId="0" fillId="0" borderId="5" xfId="16" applyNumberFormat="1" applyBorder="1" applyAlignment="1">
      <alignment/>
    </xf>
    <xf numFmtId="3" fontId="0" fillId="0" borderId="6" xfId="16" applyNumberFormat="1" applyBorder="1" applyAlignment="1">
      <alignment/>
    </xf>
    <xf numFmtId="3" fontId="0" fillId="0" borderId="7" xfId="16" applyNumberFormat="1" applyBorder="1" applyAlignment="1">
      <alignment/>
    </xf>
    <xf numFmtId="3" fontId="0" fillId="0" borderId="8" xfId="16" applyNumberFormat="1" applyBorder="1" applyAlignment="1">
      <alignment/>
    </xf>
    <xf numFmtId="3" fontId="0" fillId="0" borderId="3" xfId="16" applyNumberFormat="1" applyFont="1" applyBorder="1" applyAlignment="1">
      <alignment/>
    </xf>
    <xf numFmtId="3" fontId="0" fillId="0" borderId="4" xfId="16" applyNumberFormat="1" applyFont="1" applyBorder="1" applyAlignment="1">
      <alignment/>
    </xf>
    <xf numFmtId="3" fontId="0" fillId="0" borderId="8" xfId="16" applyNumberFormat="1" applyBorder="1" applyAlignment="1">
      <alignment horizontal="right"/>
    </xf>
    <xf numFmtId="3" fontId="0" fillId="0" borderId="9" xfId="16" applyNumberFormat="1" applyBorder="1" applyAlignment="1">
      <alignment horizontal="center"/>
    </xf>
    <xf numFmtId="3" fontId="0" fillId="0" borderId="2" xfId="16" applyNumberFormat="1" applyFont="1" applyBorder="1" applyAlignment="1">
      <alignment/>
    </xf>
    <xf numFmtId="3" fontId="0" fillId="0" borderId="10" xfId="16" applyNumberFormat="1" applyFont="1" applyBorder="1" applyAlignment="1">
      <alignment horizontal="right"/>
    </xf>
    <xf numFmtId="176" fontId="0" fillId="0" borderId="0" xfId="16" applyNumberFormat="1" applyAlignment="1">
      <alignment/>
    </xf>
    <xf numFmtId="176" fontId="0" fillId="0" borderId="1" xfId="16" applyNumberFormat="1" applyFont="1" applyBorder="1" applyAlignment="1">
      <alignment horizontal="right"/>
    </xf>
    <xf numFmtId="176" fontId="0" fillId="0" borderId="2" xfId="16" applyNumberFormat="1" applyFont="1" applyBorder="1" applyAlignment="1">
      <alignment/>
    </xf>
    <xf numFmtId="176" fontId="0" fillId="0" borderId="1" xfId="16" applyNumberFormat="1" applyBorder="1" applyAlignment="1">
      <alignment/>
    </xf>
    <xf numFmtId="176" fontId="0" fillId="0" borderId="3" xfId="16" applyNumberFormat="1" applyBorder="1" applyAlignment="1">
      <alignment/>
    </xf>
    <xf numFmtId="176" fontId="0" fillId="0" borderId="2" xfId="16" applyNumberFormat="1" applyBorder="1" applyAlignment="1">
      <alignment/>
    </xf>
    <xf numFmtId="3" fontId="0" fillId="0" borderId="8" xfId="16" applyNumberFormat="1" applyFont="1" applyBorder="1" applyAlignment="1">
      <alignment horizontal="right"/>
    </xf>
    <xf numFmtId="3" fontId="0" fillId="0" borderId="11" xfId="16" applyNumberFormat="1" applyFont="1" applyBorder="1" applyAlignment="1">
      <alignment horizontal="right"/>
    </xf>
    <xf numFmtId="4" fontId="0" fillId="0" borderId="7" xfId="16" applyNumberFormat="1" applyBorder="1" applyAlignment="1">
      <alignment/>
    </xf>
    <xf numFmtId="3" fontId="0" fillId="0" borderId="7" xfId="16" applyNumberFormat="1" applyFont="1" applyBorder="1" applyAlignment="1">
      <alignment/>
    </xf>
    <xf numFmtId="3" fontId="0" fillId="0" borderId="12" xfId="16" applyNumberFormat="1" applyFont="1" applyBorder="1" applyAlignment="1">
      <alignment/>
    </xf>
    <xf numFmtId="3" fontId="2" fillId="0" borderId="0" xfId="16" applyNumberFormat="1" applyFont="1" applyAlignment="1">
      <alignment/>
    </xf>
    <xf numFmtId="3" fontId="0" fillId="0" borderId="0" xfId="16" applyNumberFormat="1" applyFont="1" applyBorder="1" applyAlignment="1">
      <alignment/>
    </xf>
    <xf numFmtId="176" fontId="0" fillId="0" borderId="0" xfId="16" applyNumberFormat="1" applyBorder="1" applyAlignment="1">
      <alignment/>
    </xf>
    <xf numFmtId="3" fontId="0" fillId="0" borderId="0" xfId="16" applyNumberFormat="1" applyFont="1" applyAlignment="1">
      <alignment/>
    </xf>
    <xf numFmtId="3" fontId="0" fillId="0" borderId="10" xfId="16" applyNumberFormat="1" applyFont="1" applyBorder="1" applyAlignment="1">
      <alignment horizontal="center"/>
    </xf>
    <xf numFmtId="176" fontId="0" fillId="0" borderId="10" xfId="16" applyNumberFormat="1" applyFont="1" applyBorder="1" applyAlignment="1">
      <alignment horizontal="center"/>
    </xf>
    <xf numFmtId="3" fontId="0" fillId="0" borderId="9" xfId="16" applyNumberFormat="1" applyFont="1" applyBorder="1" applyAlignment="1">
      <alignment horizontal="center"/>
    </xf>
    <xf numFmtId="176" fontId="0" fillId="0" borderId="8" xfId="16" applyNumberFormat="1" applyFont="1" applyBorder="1" applyAlignment="1">
      <alignment/>
    </xf>
    <xf numFmtId="176" fontId="0" fillId="0" borderId="11" xfId="16" applyNumberFormat="1" applyFont="1" applyBorder="1" applyAlignment="1">
      <alignment/>
    </xf>
    <xf numFmtId="3" fontId="0" fillId="0" borderId="3" xfId="16" applyNumberFormat="1" applyFill="1" applyBorder="1" applyAlignment="1">
      <alignment/>
    </xf>
    <xf numFmtId="4" fontId="0" fillId="0" borderId="4" xfId="16" applyNumberFormat="1" applyFill="1" applyBorder="1" applyAlignment="1">
      <alignment/>
    </xf>
    <xf numFmtId="176" fontId="0" fillId="0" borderId="3" xfId="16" applyNumberFormat="1" applyFont="1" applyFill="1" applyBorder="1" applyAlignment="1">
      <alignment/>
    </xf>
    <xf numFmtId="3" fontId="0" fillId="0" borderId="8" xfId="16" applyNumberFormat="1" applyFont="1" applyFill="1" applyBorder="1" applyAlignment="1">
      <alignment horizontal="right"/>
    </xf>
    <xf numFmtId="176" fontId="0" fillId="0" borderId="9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 topLeftCell="A1">
      <selection activeCell="M15" sqref="M13:M15"/>
    </sheetView>
  </sheetViews>
  <sheetFormatPr defaultColWidth="9.00390625" defaultRowHeight="12"/>
  <cols>
    <col min="1" max="1" width="2.125" style="1" customWidth="1"/>
    <col min="2" max="2" width="23.625" style="1" customWidth="1"/>
    <col min="3" max="4" width="11.875" style="1" customWidth="1"/>
    <col min="5" max="5" width="11.375" style="1" customWidth="1"/>
    <col min="6" max="6" width="10.125" style="17" customWidth="1"/>
    <col min="7" max="7" width="10.875" style="17" customWidth="1"/>
    <col min="8" max="9" width="14.875" style="1" customWidth="1"/>
    <col min="10" max="10" width="1.875" style="1" customWidth="1"/>
    <col min="11" max="16384" width="9.375" style="1" customWidth="1"/>
  </cols>
  <sheetData>
    <row r="2" ht="18.75">
      <c r="C2" s="28" t="s">
        <v>0</v>
      </c>
    </row>
    <row r="3" ht="11.25">
      <c r="H3" s="8"/>
    </row>
    <row r="4" spans="2:9" ht="11.25">
      <c r="B4" s="2"/>
      <c r="C4" s="2"/>
      <c r="D4" s="15" t="s">
        <v>1</v>
      </c>
      <c r="E4" s="3"/>
      <c r="F4" s="18" t="s">
        <v>2</v>
      </c>
      <c r="G4" s="19" t="s">
        <v>3</v>
      </c>
      <c r="H4" s="16" t="s">
        <v>4</v>
      </c>
      <c r="I4" s="27" t="s">
        <v>5</v>
      </c>
    </row>
    <row r="5" spans="2:9" ht="11.25">
      <c r="B5" s="4"/>
      <c r="C5" s="32" t="s">
        <v>50</v>
      </c>
      <c r="D5" s="32" t="s">
        <v>33</v>
      </c>
      <c r="E5" s="14" t="s">
        <v>6</v>
      </c>
      <c r="F5" s="33" t="s">
        <v>51</v>
      </c>
      <c r="G5" s="33" t="s">
        <v>33</v>
      </c>
      <c r="H5" s="33" t="s">
        <v>51</v>
      </c>
      <c r="I5" s="41" t="s">
        <v>33</v>
      </c>
    </row>
    <row r="6" spans="2:9" ht="11.25">
      <c r="B6" s="2"/>
      <c r="C6" s="2"/>
      <c r="D6" s="2"/>
      <c r="E6" s="9"/>
      <c r="F6" s="20"/>
      <c r="G6" s="20"/>
      <c r="H6" s="26" t="s">
        <v>7</v>
      </c>
      <c r="I6" s="26" t="s">
        <v>7</v>
      </c>
    </row>
    <row r="7" spans="2:9" ht="11.25">
      <c r="B7" s="11" t="s">
        <v>8</v>
      </c>
      <c r="C7" s="4">
        <v>45143</v>
      </c>
      <c r="D7" s="4">
        <v>45035</v>
      </c>
      <c r="E7" s="10">
        <f>C7-D7</f>
        <v>108</v>
      </c>
      <c r="F7" s="21">
        <v>9</v>
      </c>
      <c r="G7" s="21">
        <v>9</v>
      </c>
      <c r="H7" s="23" t="s">
        <v>52</v>
      </c>
      <c r="I7" s="23" t="s">
        <v>34</v>
      </c>
    </row>
    <row r="8" spans="2:9" ht="11.25">
      <c r="B8" s="4" t="s">
        <v>9</v>
      </c>
      <c r="C8" s="37">
        <v>23123</v>
      </c>
      <c r="D8" s="37">
        <v>23113</v>
      </c>
      <c r="E8" s="10">
        <f aca="true" t="shared" si="0" ref="E8:E23">C8-D8</f>
        <v>10</v>
      </c>
      <c r="F8" s="39">
        <f>ROUND(C8/2386000*1000,1)</f>
        <v>9.7</v>
      </c>
      <c r="G8" s="39">
        <f>ROUND(D8/2385000*1000,1)</f>
        <v>9.7</v>
      </c>
      <c r="H8" s="40" t="s">
        <v>46</v>
      </c>
      <c r="I8" s="40" t="s">
        <v>46</v>
      </c>
    </row>
    <row r="9" spans="2:9" ht="11.25">
      <c r="B9" s="4" t="s">
        <v>10</v>
      </c>
      <c r="C9" s="37">
        <v>22020</v>
      </c>
      <c r="D9" s="37">
        <v>21922</v>
      </c>
      <c r="E9" s="10">
        <f t="shared" si="0"/>
        <v>98</v>
      </c>
      <c r="F9" s="39">
        <f>ROUND(C9/2639000*1000,1)</f>
        <v>8.3</v>
      </c>
      <c r="G9" s="39">
        <f>ROUND(D9/2633000*1000,1)</f>
        <v>8.3</v>
      </c>
      <c r="H9" s="40" t="s">
        <v>63</v>
      </c>
      <c r="I9" s="40" t="s">
        <v>47</v>
      </c>
    </row>
    <row r="10" spans="2:9" ht="11.25">
      <c r="B10" s="11" t="s">
        <v>11</v>
      </c>
      <c r="C10" s="4">
        <v>41144</v>
      </c>
      <c r="D10" s="4">
        <v>40770</v>
      </c>
      <c r="E10" s="10">
        <f t="shared" si="0"/>
        <v>374</v>
      </c>
      <c r="F10" s="21">
        <v>8.2</v>
      </c>
      <c r="G10" s="21">
        <v>8.1</v>
      </c>
      <c r="H10" s="23" t="s">
        <v>53</v>
      </c>
      <c r="I10" s="23" t="s">
        <v>35</v>
      </c>
    </row>
    <row r="11" spans="2:9" ht="11.25">
      <c r="B11" s="4" t="s">
        <v>9</v>
      </c>
      <c r="C11" s="37">
        <v>21819</v>
      </c>
      <c r="D11" s="37">
        <v>21593</v>
      </c>
      <c r="E11" s="10">
        <f t="shared" si="0"/>
        <v>226</v>
      </c>
      <c r="F11" s="39">
        <f>ROUND(C11/2386000*1000,1)</f>
        <v>9.1</v>
      </c>
      <c r="G11" s="39">
        <f>ROUND(D11/2385000*1000,1)</f>
        <v>9.1</v>
      </c>
      <c r="H11" s="40" t="s">
        <v>64</v>
      </c>
      <c r="I11" s="40" t="s">
        <v>48</v>
      </c>
    </row>
    <row r="12" spans="2:9" ht="11.25">
      <c r="B12" s="4" t="s">
        <v>10</v>
      </c>
      <c r="C12" s="37">
        <v>19325</v>
      </c>
      <c r="D12" s="37">
        <v>19177</v>
      </c>
      <c r="E12" s="10">
        <f t="shared" si="0"/>
        <v>148</v>
      </c>
      <c r="F12" s="39">
        <f>ROUND(C12/2639000*1000,1)</f>
        <v>7.3</v>
      </c>
      <c r="G12" s="39">
        <f>ROUND(D12/2633000*1000,1)</f>
        <v>7.3</v>
      </c>
      <c r="H12" s="40" t="s">
        <v>65</v>
      </c>
      <c r="I12" s="40" t="s">
        <v>49</v>
      </c>
    </row>
    <row r="13" spans="2:9" ht="11.25">
      <c r="B13" s="11" t="s">
        <v>31</v>
      </c>
      <c r="C13" s="4">
        <v>134</v>
      </c>
      <c r="D13" s="4">
        <v>156</v>
      </c>
      <c r="E13" s="10">
        <f t="shared" si="0"/>
        <v>-22</v>
      </c>
      <c r="F13" s="21">
        <v>3</v>
      </c>
      <c r="G13" s="21">
        <v>3.5</v>
      </c>
      <c r="H13" s="23" t="s">
        <v>54</v>
      </c>
      <c r="I13" s="23" t="s">
        <v>36</v>
      </c>
    </row>
    <row r="14" spans="2:9" ht="11.25">
      <c r="B14" s="11" t="s">
        <v>32</v>
      </c>
      <c r="C14" s="4">
        <v>65</v>
      </c>
      <c r="D14" s="4">
        <v>96</v>
      </c>
      <c r="E14" s="10">
        <f t="shared" si="0"/>
        <v>-31</v>
      </c>
      <c r="F14" s="21">
        <v>1.4</v>
      </c>
      <c r="G14" s="21">
        <v>2.1</v>
      </c>
      <c r="H14" s="23" t="s">
        <v>55</v>
      </c>
      <c r="I14" s="23" t="s">
        <v>37</v>
      </c>
    </row>
    <row r="15" spans="1:9" ht="11.25">
      <c r="A15" s="7"/>
      <c r="B15" s="4" t="s">
        <v>12</v>
      </c>
      <c r="C15" s="4">
        <v>3999</v>
      </c>
      <c r="D15" s="4">
        <v>4265</v>
      </c>
      <c r="E15" s="10">
        <f t="shared" si="0"/>
        <v>-266</v>
      </c>
      <c r="F15" s="21">
        <v>0.8</v>
      </c>
      <c r="G15" s="21">
        <v>0.8</v>
      </c>
      <c r="H15" s="13" t="s">
        <v>13</v>
      </c>
      <c r="I15" s="13" t="s">
        <v>13</v>
      </c>
    </row>
    <row r="16" spans="1:9" ht="11.25">
      <c r="A16" s="7"/>
      <c r="B16" s="11" t="s">
        <v>14</v>
      </c>
      <c r="C16" s="4">
        <v>1792</v>
      </c>
      <c r="D16" s="4">
        <v>1716</v>
      </c>
      <c r="E16" s="10">
        <f t="shared" si="0"/>
        <v>76</v>
      </c>
      <c r="F16" s="21">
        <v>38.2</v>
      </c>
      <c r="G16" s="21">
        <v>36.7</v>
      </c>
      <c r="H16" s="23" t="s">
        <v>66</v>
      </c>
      <c r="I16" s="23" t="s">
        <v>38</v>
      </c>
    </row>
    <row r="17" spans="2:9" ht="11.25">
      <c r="B17" s="4" t="s">
        <v>15</v>
      </c>
      <c r="C17" s="4">
        <v>585</v>
      </c>
      <c r="D17" s="4">
        <v>556</v>
      </c>
      <c r="E17" s="10">
        <f t="shared" si="0"/>
        <v>29</v>
      </c>
      <c r="F17" s="21">
        <v>12.5</v>
      </c>
      <c r="G17" s="21">
        <v>11.9</v>
      </c>
      <c r="H17" s="23" t="s">
        <v>56</v>
      </c>
      <c r="I17" s="23" t="s">
        <v>39</v>
      </c>
    </row>
    <row r="18" spans="2:9" ht="11.25">
      <c r="B18" s="4" t="s">
        <v>16</v>
      </c>
      <c r="C18" s="4">
        <v>1207</v>
      </c>
      <c r="D18" s="4">
        <v>1160</v>
      </c>
      <c r="E18" s="10">
        <f t="shared" si="0"/>
        <v>47</v>
      </c>
      <c r="F18" s="21">
        <v>25.7</v>
      </c>
      <c r="G18" s="21">
        <v>24.8</v>
      </c>
      <c r="H18" s="23" t="s">
        <v>57</v>
      </c>
      <c r="I18" s="23" t="s">
        <v>40</v>
      </c>
    </row>
    <row r="19" spans="1:9" ht="11.25">
      <c r="A19" s="7"/>
      <c r="B19" s="4" t="s">
        <v>17</v>
      </c>
      <c r="C19" s="4">
        <v>212</v>
      </c>
      <c r="D19" s="4">
        <v>240</v>
      </c>
      <c r="E19" s="10">
        <f t="shared" si="0"/>
        <v>-28</v>
      </c>
      <c r="F19" s="21">
        <v>4.7</v>
      </c>
      <c r="G19" s="21">
        <v>5.3</v>
      </c>
      <c r="H19" s="23" t="s">
        <v>58</v>
      </c>
      <c r="I19" s="23" t="s">
        <v>41</v>
      </c>
    </row>
    <row r="20" spans="2:9" ht="11.25">
      <c r="B20" s="11" t="s">
        <v>18</v>
      </c>
      <c r="C20" s="4">
        <v>155</v>
      </c>
      <c r="D20" s="4">
        <v>166</v>
      </c>
      <c r="E20" s="10">
        <f t="shared" si="0"/>
        <v>-11</v>
      </c>
      <c r="F20" s="21">
        <v>3.4</v>
      </c>
      <c r="G20" s="21">
        <v>3.7</v>
      </c>
      <c r="H20" s="23" t="s">
        <v>59</v>
      </c>
      <c r="I20" s="23" t="s">
        <v>42</v>
      </c>
    </row>
    <row r="21" spans="2:9" ht="11.25">
      <c r="B21" s="4" t="s">
        <v>19</v>
      </c>
      <c r="C21" s="4">
        <v>57</v>
      </c>
      <c r="D21" s="4">
        <v>74</v>
      </c>
      <c r="E21" s="10">
        <f t="shared" si="0"/>
        <v>-17</v>
      </c>
      <c r="F21" s="21">
        <v>1.3</v>
      </c>
      <c r="G21" s="21">
        <v>1.6</v>
      </c>
      <c r="H21" s="23" t="s">
        <v>60</v>
      </c>
      <c r="I21" s="23" t="s">
        <v>43</v>
      </c>
    </row>
    <row r="22" spans="1:9" ht="11.25">
      <c r="A22" s="7"/>
      <c r="B22" s="11" t="s">
        <v>20</v>
      </c>
      <c r="C22" s="4">
        <v>28490</v>
      </c>
      <c r="D22" s="4">
        <v>29284</v>
      </c>
      <c r="E22" s="10">
        <f t="shared" si="0"/>
        <v>-794</v>
      </c>
      <c r="F22" s="21">
        <v>5.7</v>
      </c>
      <c r="G22" s="21">
        <v>5.8</v>
      </c>
      <c r="H22" s="23" t="s">
        <v>61</v>
      </c>
      <c r="I22" s="23" t="s">
        <v>44</v>
      </c>
    </row>
    <row r="23" spans="1:9" ht="11.25">
      <c r="A23" s="7"/>
      <c r="B23" s="12" t="s">
        <v>21</v>
      </c>
      <c r="C23" s="5">
        <v>11870</v>
      </c>
      <c r="D23" s="5">
        <v>12779</v>
      </c>
      <c r="E23" s="10">
        <f t="shared" si="0"/>
        <v>-909</v>
      </c>
      <c r="F23" s="38">
        <v>2.36</v>
      </c>
      <c r="G23" s="38">
        <v>2.55</v>
      </c>
      <c r="H23" s="24" t="s">
        <v>62</v>
      </c>
      <c r="I23" s="24" t="s">
        <v>45</v>
      </c>
    </row>
    <row r="24" spans="1:9" ht="11.25">
      <c r="A24" s="6"/>
      <c r="B24" s="3"/>
      <c r="C24" s="3"/>
      <c r="D24" s="3"/>
      <c r="E24" s="3"/>
      <c r="F24" s="22"/>
      <c r="G24" s="22"/>
      <c r="H24" s="3"/>
      <c r="I24" s="3"/>
    </row>
    <row r="25" spans="2:5" ht="11.25">
      <c r="B25" s="2"/>
      <c r="C25" s="34" t="s">
        <v>51</v>
      </c>
      <c r="D25" s="34" t="s">
        <v>33</v>
      </c>
      <c r="E25" s="4"/>
    </row>
    <row r="26" spans="2:5" ht="11.25">
      <c r="B26" s="2" t="s">
        <v>22</v>
      </c>
      <c r="C26" s="25">
        <v>1.25</v>
      </c>
      <c r="D26" s="25">
        <v>1.25</v>
      </c>
      <c r="E26" s="4"/>
    </row>
    <row r="27" spans="2:5" ht="11.25">
      <c r="B27" s="11" t="s">
        <v>23</v>
      </c>
      <c r="C27" s="35">
        <v>6.1</v>
      </c>
      <c r="D27" s="35">
        <v>6.1</v>
      </c>
      <c r="E27" s="4"/>
    </row>
    <row r="28" spans="2:5" ht="11.25">
      <c r="B28" s="12" t="s">
        <v>24</v>
      </c>
      <c r="C28" s="36">
        <v>3</v>
      </c>
      <c r="D28" s="36">
        <v>3</v>
      </c>
      <c r="E28" s="4"/>
    </row>
    <row r="29" spans="2:5" ht="11.25">
      <c r="B29" s="29"/>
      <c r="C29" s="30"/>
      <c r="D29" s="30"/>
      <c r="E29" s="6"/>
    </row>
    <row r="30" spans="1:6" ht="11.25">
      <c r="A30" s="6"/>
      <c r="B30" s="29" t="s">
        <v>25</v>
      </c>
      <c r="C30" s="6"/>
      <c r="D30" s="6"/>
      <c r="E30" s="6"/>
      <c r="F30" s="30"/>
    </row>
    <row r="31" ht="11.25">
      <c r="B31" s="31" t="s">
        <v>26</v>
      </c>
    </row>
    <row r="32" ht="11.25">
      <c r="B32" s="31" t="s">
        <v>27</v>
      </c>
    </row>
    <row r="33" ht="11.25">
      <c r="B33" s="31" t="s">
        <v>28</v>
      </c>
    </row>
    <row r="34" ht="11.25">
      <c r="B34" s="31" t="s">
        <v>29</v>
      </c>
    </row>
    <row r="35" ht="11.25">
      <c r="B35" s="31" t="s">
        <v>30</v>
      </c>
    </row>
  </sheetData>
  <printOptions/>
  <pageMargins left="0.75" right="0.27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8601976</cp:lastModifiedBy>
  <cp:lastPrinted>2006-03-07T08:35:14Z</cp:lastPrinted>
  <dcterms:modified xsi:type="dcterms:W3CDTF">2006-03-07T08:36:33Z</dcterms:modified>
  <cp:category/>
  <cp:version/>
  <cp:contentType/>
  <cp:contentStatus/>
</cp:coreProperties>
</file>