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Sheet1" sheetId="1" r:id="rId1"/>
    <sheet name="Sheet3" sheetId="3" r:id="rId2"/>
  </sheets>
  <definedNames>
    <definedName name="_xlnm.Print_Area" localSheetId="0">Sheet1!$A$1:$H$82</definedName>
    <definedName name="_xlnm.Print_Titles" localSheetId="0">Sheet1!$4:$5</definedName>
  </definedNames>
  <calcPr calcId="125725"/>
</workbook>
</file>

<file path=xl/calcChain.xml><?xml version="1.0" encoding="utf-8"?>
<calcChain xmlns="http://schemas.openxmlformats.org/spreadsheetml/2006/main">
  <c r="E69" i="1"/>
  <c r="E68"/>
  <c r="H68" s="1"/>
  <c r="E67"/>
  <c r="E66"/>
  <c r="H66" s="1"/>
  <c r="E64"/>
  <c r="E63"/>
  <c r="E62"/>
  <c r="E61"/>
  <c r="E65" s="1"/>
  <c r="E59"/>
  <c r="E58"/>
  <c r="H58" s="1"/>
  <c r="E57"/>
  <c r="E56"/>
  <c r="H56" s="1"/>
  <c r="E54"/>
  <c r="E53"/>
  <c r="E52"/>
  <c r="E51"/>
  <c r="E55" s="1"/>
  <c r="E49"/>
  <c r="E48"/>
  <c r="H48" s="1"/>
  <c r="E47"/>
  <c r="E46"/>
  <c r="H46" s="1"/>
  <c r="E44"/>
  <c r="E43"/>
  <c r="E42"/>
  <c r="E41"/>
  <c r="E45" s="1"/>
  <c r="E39"/>
  <c r="E38"/>
  <c r="H38" s="1"/>
  <c r="E37"/>
  <c r="E36"/>
  <c r="H36" s="1"/>
  <c r="E34"/>
  <c r="E33"/>
  <c r="E32"/>
  <c r="E31"/>
  <c r="E35" s="1"/>
  <c r="E29"/>
  <c r="E28"/>
  <c r="H28" s="1"/>
  <c r="E27"/>
  <c r="E26"/>
  <c r="H26" s="1"/>
  <c r="E24"/>
  <c r="E23"/>
  <c r="E22"/>
  <c r="E21"/>
  <c r="E25" s="1"/>
  <c r="E19"/>
  <c r="E18"/>
  <c r="H18" s="1"/>
  <c r="E17"/>
  <c r="E16"/>
  <c r="H16" s="1"/>
  <c r="E14"/>
  <c r="E13"/>
  <c r="E12"/>
  <c r="E11"/>
  <c r="E15" s="1"/>
  <c r="E9"/>
  <c r="E8"/>
  <c r="E7"/>
  <c r="E6"/>
  <c r="G70"/>
  <c r="G65"/>
  <c r="G60"/>
  <c r="G55"/>
  <c r="G50"/>
  <c r="G45"/>
  <c r="G40"/>
  <c r="G35"/>
  <c r="G30"/>
  <c r="G25"/>
  <c r="G20"/>
  <c r="G15"/>
  <c r="G10"/>
  <c r="F70"/>
  <c r="F65"/>
  <c r="F60"/>
  <c r="F55"/>
  <c r="F50"/>
  <c r="F45"/>
  <c r="F40"/>
  <c r="F35"/>
  <c r="F30"/>
  <c r="F25"/>
  <c r="F20"/>
  <c r="F15"/>
  <c r="F10"/>
  <c r="G74"/>
  <c r="F74"/>
  <c r="G73"/>
  <c r="F73"/>
  <c r="G72"/>
  <c r="F72"/>
  <c r="G71"/>
  <c r="F71"/>
  <c r="F75" s="1"/>
  <c r="H69"/>
  <c r="H67"/>
  <c r="H64"/>
  <c r="H63"/>
  <c r="H62"/>
  <c r="H61"/>
  <c r="H59"/>
  <c r="H57"/>
  <c r="H54"/>
  <c r="H53"/>
  <c r="H52"/>
  <c r="H51"/>
  <c r="H49"/>
  <c r="H47"/>
  <c r="H44"/>
  <c r="H43"/>
  <c r="H42"/>
  <c r="H41"/>
  <c r="H39"/>
  <c r="H37"/>
  <c r="H34"/>
  <c r="H33"/>
  <c r="H32"/>
  <c r="H31"/>
  <c r="H29"/>
  <c r="H27"/>
  <c r="H24"/>
  <c r="H23"/>
  <c r="H22"/>
  <c r="H21"/>
  <c r="H19"/>
  <c r="H17"/>
  <c r="H14"/>
  <c r="H13"/>
  <c r="H12"/>
  <c r="H11"/>
  <c r="H9"/>
  <c r="H8"/>
  <c r="H7"/>
  <c r="H6"/>
  <c r="E74"/>
  <c r="D74"/>
  <c r="E73"/>
  <c r="D73"/>
  <c r="E72"/>
  <c r="D72"/>
  <c r="E71"/>
  <c r="D71"/>
  <c r="D70"/>
  <c r="D65"/>
  <c r="D60"/>
  <c r="D55"/>
  <c r="D50"/>
  <c r="D45"/>
  <c r="D40"/>
  <c r="D35"/>
  <c r="D30"/>
  <c r="D25"/>
  <c r="D20"/>
  <c r="D15"/>
  <c r="E10"/>
  <c r="D10"/>
  <c r="C72"/>
  <c r="C73"/>
  <c r="C74"/>
  <c r="C71"/>
  <c r="C70"/>
  <c r="C65"/>
  <c r="C60"/>
  <c r="C55"/>
  <c r="C50"/>
  <c r="C45"/>
  <c r="C40"/>
  <c r="C35"/>
  <c r="C30"/>
  <c r="C25"/>
  <c r="C20"/>
  <c r="C15"/>
  <c r="C10"/>
  <c r="H10" l="1"/>
  <c r="H72"/>
  <c r="H73"/>
  <c r="H74"/>
  <c r="H15"/>
  <c r="H25"/>
  <c r="H35"/>
  <c r="H45"/>
  <c r="H55"/>
  <c r="H65"/>
  <c r="E20"/>
  <c r="E30"/>
  <c r="E40"/>
  <c r="E50"/>
  <c r="E60"/>
  <c r="E70"/>
  <c r="E75"/>
  <c r="G75"/>
  <c r="H71"/>
  <c r="C75"/>
  <c r="D75"/>
  <c r="H75" s="1"/>
  <c r="H70" l="1"/>
  <c r="H50"/>
  <c r="H30"/>
  <c r="H60"/>
  <c r="H40"/>
  <c r="H20"/>
</calcChain>
</file>

<file path=xl/sharedStrings.xml><?xml version="1.0" encoding="utf-8"?>
<sst xmlns="http://schemas.openxmlformats.org/spreadsheetml/2006/main" count="98" uniqueCount="33">
  <si>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</si>
  <si>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</si>
  <si>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</si>
  <si>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</si>
  <si>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</si>
  <si>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</si>
  <si>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</si>
  <si>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</si>
  <si>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</si>
  <si>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</si>
  <si>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</si>
  <si>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</si>
  <si>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</si>
  <si>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</si>
  <si>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</si>
  <si>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</si>
  <si>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</si>
  <si>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計</t>
    <rPh sb="0" eb="1">
      <t>ケイ</t>
    </rPh>
    <phoneticPr fontId="2"/>
  </si>
  <si>
    <t>機能区分</t>
    <rPh sb="0" eb="2">
      <t>キノウ</t>
    </rPh>
    <rPh sb="2" eb="4">
      <t>クブン</t>
    </rPh>
    <phoneticPr fontId="2"/>
  </si>
  <si>
    <t>福岡県　計</t>
    <rPh sb="0" eb="3">
      <t>フクオカケン</t>
    </rPh>
    <rPh sb="4" eb="5">
      <t>ケイ</t>
    </rPh>
    <phoneticPr fontId="2"/>
  </si>
  <si>
    <t>（単位：床）</t>
    <rPh sb="1" eb="3">
      <t>タンイ</t>
    </rPh>
    <rPh sb="4" eb="5">
      <t>ショウ</t>
    </rPh>
    <phoneticPr fontId="2"/>
  </si>
  <si>
    <t>※　平成26年度の集計率は、病院94.7%、有床診療所79.4%で、上記のほか休棟等に伴う医療
　機能未選択病床が781床ある。</t>
    <rPh sb="2" eb="4">
      <t>ヘイセイ</t>
    </rPh>
    <rPh sb="6" eb="8">
      <t>ネンド</t>
    </rPh>
    <rPh sb="9" eb="11">
      <t>シュウケイ</t>
    </rPh>
    <rPh sb="11" eb="12">
      <t>リツ</t>
    </rPh>
    <rPh sb="14" eb="16">
      <t>ビョウイン</t>
    </rPh>
    <rPh sb="22" eb="24">
      <t>ユウショウ</t>
    </rPh>
    <rPh sb="24" eb="27">
      <t>シンリョウジョ</t>
    </rPh>
    <rPh sb="34" eb="36">
      <t>ジョウキ</t>
    </rPh>
    <rPh sb="39" eb="40">
      <t>キュウ</t>
    </rPh>
    <rPh sb="40" eb="41">
      <t>トウ</t>
    </rPh>
    <rPh sb="41" eb="42">
      <t>トウ</t>
    </rPh>
    <rPh sb="43" eb="44">
      <t>トモナ</t>
    </rPh>
    <rPh sb="45" eb="47">
      <t>イリョウ</t>
    </rPh>
    <rPh sb="49" eb="51">
      <t>キノウ</t>
    </rPh>
    <rPh sb="51" eb="52">
      <t>ミ</t>
    </rPh>
    <rPh sb="52" eb="54">
      <t>センタク</t>
    </rPh>
    <rPh sb="54" eb="56">
      <t>ビョウショウ</t>
    </rPh>
    <rPh sb="60" eb="61">
      <t>ショウ</t>
    </rPh>
    <phoneticPr fontId="2"/>
  </si>
  <si>
    <t>※　平成27年度の集計率は、病院97.2%、有床診療所83.7%で、上記のほか休棟等に伴う医療
　機能未選択病床が1,149床ある。</t>
    <rPh sb="2" eb="4">
      <t>ヘイセイ</t>
    </rPh>
    <rPh sb="6" eb="8">
      <t>ネンド</t>
    </rPh>
    <rPh sb="9" eb="11">
      <t>シュウケイ</t>
    </rPh>
    <rPh sb="11" eb="12">
      <t>リツ</t>
    </rPh>
    <rPh sb="14" eb="16">
      <t>ビョウイン</t>
    </rPh>
    <rPh sb="22" eb="24">
      <t>ユウショウ</t>
    </rPh>
    <rPh sb="24" eb="27">
      <t>シンリョウジョ</t>
    </rPh>
    <rPh sb="34" eb="36">
      <t>ジョウキ</t>
    </rPh>
    <rPh sb="39" eb="40">
      <t>キュウ</t>
    </rPh>
    <rPh sb="40" eb="41">
      <t>トウ</t>
    </rPh>
    <rPh sb="41" eb="42">
      <t>トウ</t>
    </rPh>
    <rPh sb="43" eb="44">
      <t>トモナ</t>
    </rPh>
    <rPh sb="45" eb="47">
      <t>イリョウ</t>
    </rPh>
    <rPh sb="49" eb="51">
      <t>キノウ</t>
    </rPh>
    <rPh sb="51" eb="52">
      <t>ミ</t>
    </rPh>
    <rPh sb="52" eb="54">
      <t>センタク</t>
    </rPh>
    <rPh sb="54" eb="56">
      <t>ビョウショウ</t>
    </rPh>
    <rPh sb="62" eb="63">
      <t>ショウ</t>
    </rPh>
    <phoneticPr fontId="2"/>
  </si>
  <si>
    <t>平成２８年度病床機能報告について</t>
    <rPh sb="0" eb="2">
      <t>ヘイセイ</t>
    </rPh>
    <rPh sb="4" eb="6">
      <t>ネンド</t>
    </rPh>
    <rPh sb="6" eb="8">
      <t>ビョウショウ</t>
    </rPh>
    <rPh sb="8" eb="10">
      <t>キノウ</t>
    </rPh>
    <rPh sb="10" eb="12">
      <t>ホウコク</t>
    </rPh>
    <phoneticPr fontId="2"/>
  </si>
  <si>
    <t>病院</t>
    <rPh sb="0" eb="2">
      <t>ビョウイン</t>
    </rPh>
    <phoneticPr fontId="2"/>
  </si>
  <si>
    <t>有床診療所</t>
    <rPh sb="0" eb="2">
      <t>ユウショウ</t>
    </rPh>
    <rPh sb="2" eb="5">
      <t>シンリョウジョ</t>
    </rPh>
    <phoneticPr fontId="2"/>
  </si>
  <si>
    <t>H26</t>
    <phoneticPr fontId="2"/>
  </si>
  <si>
    <t>H27</t>
    <phoneticPr fontId="2"/>
  </si>
  <si>
    <t>H28-H27</t>
    <phoneticPr fontId="2"/>
  </si>
  <si>
    <t>二次保健
医療圏</t>
    <phoneticPr fontId="2"/>
  </si>
  <si>
    <t>H28
(速報値)</t>
    <rPh sb="5" eb="8">
      <t>ソクホウチ</t>
    </rPh>
    <phoneticPr fontId="2"/>
  </si>
  <si>
    <t>※　平成28年度（速報値）の集計率は、病院98.2%、有床診療所87.6%で、上記のほか、休棟
　等に伴う医療機能未選択病床が1,444床ある。</t>
    <rPh sb="2" eb="4">
      <t>ヘイセイ</t>
    </rPh>
    <rPh sb="6" eb="8">
      <t>ネンド</t>
    </rPh>
    <rPh sb="9" eb="12">
      <t>ソクホウチ</t>
    </rPh>
    <rPh sb="14" eb="16">
      <t>シュウケイ</t>
    </rPh>
    <rPh sb="16" eb="17">
      <t>リツ</t>
    </rPh>
    <rPh sb="19" eb="21">
      <t>ビョウイン</t>
    </rPh>
    <rPh sb="27" eb="29">
      <t>ユウショウ</t>
    </rPh>
    <rPh sb="29" eb="32">
      <t>シンリョウジョ</t>
    </rPh>
    <rPh sb="39" eb="41">
      <t>ジョウキ</t>
    </rPh>
    <rPh sb="45" eb="46">
      <t>キュウ</t>
    </rPh>
    <rPh sb="46" eb="47">
      <t>トウ</t>
    </rPh>
    <rPh sb="49" eb="50">
      <t>トウ</t>
    </rPh>
    <rPh sb="51" eb="52">
      <t>トモナ</t>
    </rPh>
    <rPh sb="53" eb="55">
      <t>イリョウ</t>
    </rPh>
    <rPh sb="55" eb="57">
      <t>キノウ</t>
    </rPh>
    <rPh sb="57" eb="58">
      <t>ミ</t>
    </rPh>
    <rPh sb="58" eb="60">
      <t>センタク</t>
    </rPh>
    <rPh sb="60" eb="62">
      <t>ビョウショウ</t>
    </rPh>
    <rPh sb="68" eb="69">
      <t>ショウ</t>
    </rPh>
    <phoneticPr fontId="2"/>
  </si>
  <si>
    <t>資料５－１</t>
    <rPh sb="0" eb="2">
      <t>シリョウ</t>
    </rPh>
    <phoneticPr fontId="2"/>
  </si>
</sst>
</file>

<file path=xl/styles.xml><?xml version="1.0" encoding="utf-8"?>
<styleSheet xmlns="http://schemas.openxmlformats.org/spreadsheetml/2006/main">
  <numFmts count="1">
    <numFmt numFmtId="176" formatCode="&quot;＋&quot;#,##0;&quot;▲ &quot;#,##0"/>
  </numFmts>
  <fonts count="7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4" fillId="0" borderId="5" xfId="1" applyFont="1" applyBorder="1" applyAlignment="1">
      <alignment horizontal="left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 wrapText="1"/>
    </xf>
    <xf numFmtId="38" fontId="6" fillId="0" borderId="23" xfId="1" applyFont="1" applyBorder="1" applyAlignment="1">
      <alignment horizontal="center" vertical="center" wrapText="1"/>
    </xf>
    <xf numFmtId="176" fontId="4" fillId="0" borderId="33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176" fontId="4" fillId="0" borderId="35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38" fontId="6" fillId="0" borderId="32" xfId="1" applyFont="1" applyBorder="1" applyAlignment="1">
      <alignment horizontal="center" vertical="center" wrapText="1"/>
    </xf>
    <xf numFmtId="38" fontId="6" fillId="0" borderId="27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26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38" fontId="6" fillId="0" borderId="31" xfId="1" applyFont="1" applyBorder="1" applyAlignment="1">
      <alignment horizontal="center" vertical="center" wrapText="1"/>
    </xf>
    <xf numFmtId="38" fontId="3" fillId="0" borderId="0" xfId="1" applyFont="1" applyAlignment="1">
      <alignment horizontal="left" vertical="center"/>
    </xf>
    <xf numFmtId="38" fontId="6" fillId="0" borderId="12" xfId="1" applyFont="1" applyBorder="1" applyAlignment="1">
      <alignment horizontal="center" vertical="center" wrapText="1"/>
    </xf>
    <xf numFmtId="38" fontId="6" fillId="0" borderId="29" xfId="1" applyFont="1" applyBorder="1" applyAlignment="1">
      <alignment horizontal="center" vertical="center" wrapText="1"/>
    </xf>
    <xf numFmtId="38" fontId="6" fillId="0" borderId="24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view="pageBreakPreview" zoomScaleNormal="100" zoomScaleSheetLayoutView="100" workbookViewId="0">
      <selection activeCell="I1" sqref="I1:O1048576"/>
    </sheetView>
  </sheetViews>
  <sheetFormatPr defaultRowHeight="13.5"/>
  <cols>
    <col min="1" max="2" width="11.625" style="1" bestFit="1" customWidth="1"/>
    <col min="3" max="8" width="10.875" style="1" customWidth="1"/>
    <col min="9" max="16384" width="9" style="1"/>
  </cols>
  <sheetData>
    <row r="1" spans="1:8" ht="18" thickBot="1">
      <c r="E1" s="37"/>
      <c r="F1" s="38"/>
      <c r="G1" s="35" t="s">
        <v>32</v>
      </c>
      <c r="H1" s="36"/>
    </row>
    <row r="2" spans="1:8" ht="18.75">
      <c r="A2" s="43" t="s">
        <v>23</v>
      </c>
      <c r="B2" s="43"/>
      <c r="C2" s="43"/>
      <c r="D2" s="43"/>
      <c r="E2" s="43"/>
      <c r="F2" s="43"/>
      <c r="G2" s="43"/>
      <c r="H2" s="43"/>
    </row>
    <row r="3" spans="1:8" ht="19.5" thickBot="1">
      <c r="A3" s="2"/>
      <c r="H3" s="29" t="s">
        <v>20</v>
      </c>
    </row>
    <row r="4" spans="1:8" ht="13.5" customHeight="1" thickTop="1">
      <c r="A4" s="39" t="s">
        <v>29</v>
      </c>
      <c r="B4" s="39" t="s">
        <v>18</v>
      </c>
      <c r="C4" s="39" t="s">
        <v>26</v>
      </c>
      <c r="D4" s="41" t="s">
        <v>27</v>
      </c>
      <c r="E4" s="44" t="s">
        <v>30</v>
      </c>
      <c r="F4" s="18"/>
      <c r="G4" s="23"/>
      <c r="H4" s="46" t="s">
        <v>28</v>
      </c>
    </row>
    <row r="5" spans="1:8" ht="13.5" customHeight="1" thickBot="1">
      <c r="A5" s="40"/>
      <c r="B5" s="40"/>
      <c r="C5" s="40"/>
      <c r="D5" s="42"/>
      <c r="E5" s="45"/>
      <c r="F5" s="17" t="s">
        <v>24</v>
      </c>
      <c r="G5" s="24" t="s">
        <v>25</v>
      </c>
      <c r="H5" s="47"/>
    </row>
    <row r="6" spans="1:8" ht="14.25">
      <c r="A6" s="30" t="s">
        <v>0</v>
      </c>
      <c r="B6" s="3" t="s">
        <v>13</v>
      </c>
      <c r="C6" s="4">
        <v>4579</v>
      </c>
      <c r="D6" s="9">
        <v>4476</v>
      </c>
      <c r="E6" s="12">
        <f>SUM(F6:G6)</f>
        <v>4390</v>
      </c>
      <c r="F6" s="9">
        <v>4388</v>
      </c>
      <c r="G6" s="25">
        <v>2</v>
      </c>
      <c r="H6" s="19">
        <f>E6-D6</f>
        <v>-86</v>
      </c>
    </row>
    <row r="7" spans="1:8" ht="14.25">
      <c r="A7" s="31"/>
      <c r="B7" s="5" t="s">
        <v>14</v>
      </c>
      <c r="C7" s="6">
        <v>7434</v>
      </c>
      <c r="D7" s="10">
        <v>7081</v>
      </c>
      <c r="E7" s="13">
        <f>SUM(F7:G7)</f>
        <v>7397</v>
      </c>
      <c r="F7" s="10">
        <v>6417</v>
      </c>
      <c r="G7" s="26">
        <v>980</v>
      </c>
      <c r="H7" s="20">
        <f t="shared" ref="H7:H70" si="0">E7-D7</f>
        <v>316</v>
      </c>
    </row>
    <row r="8" spans="1:8" ht="14.25">
      <c r="A8" s="31"/>
      <c r="B8" s="5" t="s">
        <v>15</v>
      </c>
      <c r="C8" s="6">
        <v>2165</v>
      </c>
      <c r="D8" s="10">
        <v>2581</v>
      </c>
      <c r="E8" s="13">
        <f>SUM(F8:G8)</f>
        <v>2653</v>
      </c>
      <c r="F8" s="10">
        <v>2366</v>
      </c>
      <c r="G8" s="26">
        <v>287</v>
      </c>
      <c r="H8" s="20">
        <f t="shared" si="0"/>
        <v>72</v>
      </c>
    </row>
    <row r="9" spans="1:8" ht="14.25">
      <c r="A9" s="31"/>
      <c r="B9" s="5" t="s">
        <v>16</v>
      </c>
      <c r="C9" s="6">
        <v>5123</v>
      </c>
      <c r="D9" s="10">
        <v>5158</v>
      </c>
      <c r="E9" s="13">
        <f>SUM(F9:G9)</f>
        <v>5072</v>
      </c>
      <c r="F9" s="10">
        <v>4799</v>
      </c>
      <c r="G9" s="26">
        <v>273</v>
      </c>
      <c r="H9" s="20">
        <f t="shared" si="0"/>
        <v>-86</v>
      </c>
    </row>
    <row r="10" spans="1:8" ht="15" thickBot="1">
      <c r="A10" s="32"/>
      <c r="B10" s="7" t="s">
        <v>17</v>
      </c>
      <c r="C10" s="8">
        <f>SUM(C6:C9)</f>
        <v>19301</v>
      </c>
      <c r="D10" s="11">
        <f t="shared" ref="D10:E10" si="1">SUM(D6:D9)</f>
        <v>19296</v>
      </c>
      <c r="E10" s="14">
        <f t="shared" si="1"/>
        <v>19512</v>
      </c>
      <c r="F10" s="11">
        <f>SUM(F6:F9)</f>
        <v>17970</v>
      </c>
      <c r="G10" s="27">
        <f>SUM(G6:G9)</f>
        <v>1542</v>
      </c>
      <c r="H10" s="21">
        <f t="shared" si="0"/>
        <v>216</v>
      </c>
    </row>
    <row r="11" spans="1:8" ht="14.25">
      <c r="A11" s="30" t="s">
        <v>1</v>
      </c>
      <c r="B11" s="3" t="s">
        <v>13</v>
      </c>
      <c r="C11" s="4">
        <v>24</v>
      </c>
      <c r="D11" s="9">
        <v>76</v>
      </c>
      <c r="E11" s="12">
        <f t="shared" ref="E11:E14" si="2">SUM(F11:G11)</f>
        <v>93</v>
      </c>
      <c r="F11" s="9">
        <v>76</v>
      </c>
      <c r="G11" s="25">
        <v>17</v>
      </c>
      <c r="H11" s="19">
        <f t="shared" si="0"/>
        <v>17</v>
      </c>
    </row>
    <row r="12" spans="1:8" ht="14.25">
      <c r="A12" s="31"/>
      <c r="B12" s="5" t="s">
        <v>14</v>
      </c>
      <c r="C12" s="6">
        <v>1477</v>
      </c>
      <c r="D12" s="10">
        <v>1395</v>
      </c>
      <c r="E12" s="13">
        <f t="shared" si="2"/>
        <v>1351</v>
      </c>
      <c r="F12" s="10">
        <v>1178</v>
      </c>
      <c r="G12" s="26">
        <v>173</v>
      </c>
      <c r="H12" s="20">
        <f t="shared" si="0"/>
        <v>-44</v>
      </c>
    </row>
    <row r="13" spans="1:8" ht="14.25">
      <c r="A13" s="31"/>
      <c r="B13" s="5" t="s">
        <v>15</v>
      </c>
      <c r="C13" s="6">
        <v>191</v>
      </c>
      <c r="D13" s="10">
        <v>184</v>
      </c>
      <c r="E13" s="13">
        <f t="shared" si="2"/>
        <v>228</v>
      </c>
      <c r="F13" s="10">
        <v>209</v>
      </c>
      <c r="G13" s="26">
        <v>19</v>
      </c>
      <c r="H13" s="20">
        <f t="shared" si="0"/>
        <v>44</v>
      </c>
    </row>
    <row r="14" spans="1:8" ht="14.25">
      <c r="A14" s="31"/>
      <c r="B14" s="5" t="s">
        <v>16</v>
      </c>
      <c r="C14" s="6">
        <v>1880</v>
      </c>
      <c r="D14" s="10">
        <v>2044</v>
      </c>
      <c r="E14" s="13">
        <f t="shared" si="2"/>
        <v>2000</v>
      </c>
      <c r="F14" s="10">
        <v>1981</v>
      </c>
      <c r="G14" s="26">
        <v>19</v>
      </c>
      <c r="H14" s="20">
        <f t="shared" si="0"/>
        <v>-44</v>
      </c>
    </row>
    <row r="15" spans="1:8" ht="15" thickBot="1">
      <c r="A15" s="32"/>
      <c r="B15" s="7" t="s">
        <v>17</v>
      </c>
      <c r="C15" s="8">
        <f>SUM(C11:C14)</f>
        <v>3572</v>
      </c>
      <c r="D15" s="11">
        <f t="shared" ref="D15:E15" si="3">SUM(D11:D14)</f>
        <v>3699</v>
      </c>
      <c r="E15" s="14">
        <f t="shared" si="3"/>
        <v>3672</v>
      </c>
      <c r="F15" s="11">
        <f>SUM(F11:F14)</f>
        <v>3444</v>
      </c>
      <c r="G15" s="27">
        <f>SUM(G11:G14)</f>
        <v>228</v>
      </c>
      <c r="H15" s="21">
        <f t="shared" si="0"/>
        <v>-27</v>
      </c>
    </row>
    <row r="16" spans="1:8" ht="14.25">
      <c r="A16" s="30" t="s">
        <v>2</v>
      </c>
      <c r="B16" s="3" t="s">
        <v>13</v>
      </c>
      <c r="C16" s="4">
        <v>10</v>
      </c>
      <c r="D16" s="9">
        <v>14</v>
      </c>
      <c r="E16" s="12">
        <f t="shared" ref="E16:E19" si="4">SUM(F16:G16)</f>
        <v>14</v>
      </c>
      <c r="F16" s="9">
        <v>14</v>
      </c>
      <c r="G16" s="25">
        <v>0</v>
      </c>
      <c r="H16" s="19">
        <f t="shared" si="0"/>
        <v>0</v>
      </c>
    </row>
    <row r="17" spans="1:8" ht="14.25">
      <c r="A17" s="31"/>
      <c r="B17" s="5" t="s">
        <v>14</v>
      </c>
      <c r="C17" s="6">
        <v>800</v>
      </c>
      <c r="D17" s="10">
        <v>692</v>
      </c>
      <c r="E17" s="13">
        <f t="shared" si="4"/>
        <v>672</v>
      </c>
      <c r="F17" s="10">
        <v>596</v>
      </c>
      <c r="G17" s="26">
        <v>76</v>
      </c>
      <c r="H17" s="20">
        <f t="shared" si="0"/>
        <v>-20</v>
      </c>
    </row>
    <row r="18" spans="1:8" ht="14.25">
      <c r="A18" s="31"/>
      <c r="B18" s="5" t="s">
        <v>15</v>
      </c>
      <c r="C18" s="6">
        <v>157</v>
      </c>
      <c r="D18" s="10">
        <v>228</v>
      </c>
      <c r="E18" s="13">
        <f t="shared" si="4"/>
        <v>251</v>
      </c>
      <c r="F18" s="10">
        <v>137</v>
      </c>
      <c r="G18" s="26">
        <v>114</v>
      </c>
      <c r="H18" s="20">
        <f t="shared" si="0"/>
        <v>23</v>
      </c>
    </row>
    <row r="19" spans="1:8" ht="14.25">
      <c r="A19" s="31"/>
      <c r="B19" s="5" t="s">
        <v>16</v>
      </c>
      <c r="C19" s="6">
        <v>786</v>
      </c>
      <c r="D19" s="10">
        <v>798</v>
      </c>
      <c r="E19" s="13">
        <f t="shared" si="4"/>
        <v>798</v>
      </c>
      <c r="F19" s="10">
        <v>798</v>
      </c>
      <c r="G19" s="26">
        <v>0</v>
      </c>
      <c r="H19" s="20">
        <f t="shared" si="0"/>
        <v>0</v>
      </c>
    </row>
    <row r="20" spans="1:8" ht="15" thickBot="1">
      <c r="A20" s="32"/>
      <c r="B20" s="7" t="s">
        <v>17</v>
      </c>
      <c r="C20" s="8">
        <f>SUM(C16:C19)</f>
        <v>1753</v>
      </c>
      <c r="D20" s="11">
        <f t="shared" ref="D20:E20" si="5">SUM(D16:D19)</f>
        <v>1732</v>
      </c>
      <c r="E20" s="14">
        <f t="shared" si="5"/>
        <v>1735</v>
      </c>
      <c r="F20" s="11">
        <f>SUM(F16:F19)</f>
        <v>1545</v>
      </c>
      <c r="G20" s="27">
        <f>SUM(G16:G19)</f>
        <v>190</v>
      </c>
      <c r="H20" s="21">
        <f t="shared" si="0"/>
        <v>3</v>
      </c>
    </row>
    <row r="21" spans="1:8" ht="14.25">
      <c r="A21" s="30" t="s">
        <v>3</v>
      </c>
      <c r="B21" s="3" t="s">
        <v>13</v>
      </c>
      <c r="C21" s="4">
        <v>640</v>
      </c>
      <c r="D21" s="9">
        <v>391</v>
      </c>
      <c r="E21" s="12">
        <f t="shared" ref="E21:E24" si="6">SUM(F21:G21)</f>
        <v>391</v>
      </c>
      <c r="F21" s="9">
        <v>372</v>
      </c>
      <c r="G21" s="25">
        <v>19</v>
      </c>
      <c r="H21" s="19">
        <f t="shared" si="0"/>
        <v>0</v>
      </c>
    </row>
    <row r="22" spans="1:8" ht="14.25">
      <c r="A22" s="31"/>
      <c r="B22" s="5" t="s">
        <v>14</v>
      </c>
      <c r="C22" s="6">
        <v>1358</v>
      </c>
      <c r="D22" s="10">
        <v>1600</v>
      </c>
      <c r="E22" s="13">
        <f t="shared" si="6"/>
        <v>1690</v>
      </c>
      <c r="F22" s="10">
        <v>1414</v>
      </c>
      <c r="G22" s="26">
        <v>276</v>
      </c>
      <c r="H22" s="20">
        <f t="shared" si="0"/>
        <v>90</v>
      </c>
    </row>
    <row r="23" spans="1:8" ht="14.25">
      <c r="A23" s="31"/>
      <c r="B23" s="5" t="s">
        <v>15</v>
      </c>
      <c r="C23" s="6">
        <v>363</v>
      </c>
      <c r="D23" s="10">
        <v>414</v>
      </c>
      <c r="E23" s="13">
        <f t="shared" si="6"/>
        <v>382</v>
      </c>
      <c r="F23" s="10">
        <v>310</v>
      </c>
      <c r="G23" s="26">
        <v>72</v>
      </c>
      <c r="H23" s="20">
        <f t="shared" si="0"/>
        <v>-32</v>
      </c>
    </row>
    <row r="24" spans="1:8" ht="14.25">
      <c r="A24" s="31"/>
      <c r="B24" s="5" t="s">
        <v>16</v>
      </c>
      <c r="C24" s="6">
        <v>1564</v>
      </c>
      <c r="D24" s="10">
        <v>1432</v>
      </c>
      <c r="E24" s="13">
        <f t="shared" si="6"/>
        <v>1507</v>
      </c>
      <c r="F24" s="10">
        <v>1469</v>
      </c>
      <c r="G24" s="26">
        <v>38</v>
      </c>
      <c r="H24" s="20">
        <f t="shared" si="0"/>
        <v>75</v>
      </c>
    </row>
    <row r="25" spans="1:8" ht="15" thickBot="1">
      <c r="A25" s="32"/>
      <c r="B25" s="7" t="s">
        <v>17</v>
      </c>
      <c r="C25" s="8">
        <f>SUM(C21:C24)</f>
        <v>3925</v>
      </c>
      <c r="D25" s="11">
        <f t="shared" ref="D25:E25" si="7">SUM(D21:D24)</f>
        <v>3837</v>
      </c>
      <c r="E25" s="14">
        <f t="shared" si="7"/>
        <v>3970</v>
      </c>
      <c r="F25" s="11">
        <f>SUM(F21:F24)</f>
        <v>3565</v>
      </c>
      <c r="G25" s="27">
        <f>SUM(G21:G24)</f>
        <v>405</v>
      </c>
      <c r="H25" s="21">
        <f t="shared" si="0"/>
        <v>133</v>
      </c>
    </row>
    <row r="26" spans="1:8" ht="14.25">
      <c r="A26" s="30" t="s">
        <v>4</v>
      </c>
      <c r="B26" s="3" t="s">
        <v>13</v>
      </c>
      <c r="C26" s="4">
        <v>6</v>
      </c>
      <c r="D26" s="9">
        <v>6</v>
      </c>
      <c r="E26" s="12">
        <f t="shared" ref="E26:E29" si="8">SUM(F26:G26)</f>
        <v>6</v>
      </c>
      <c r="F26" s="9">
        <v>6</v>
      </c>
      <c r="G26" s="25">
        <v>0</v>
      </c>
      <c r="H26" s="19">
        <f t="shared" si="0"/>
        <v>0</v>
      </c>
    </row>
    <row r="27" spans="1:8" ht="14.25">
      <c r="A27" s="31"/>
      <c r="B27" s="5" t="s">
        <v>14</v>
      </c>
      <c r="C27" s="6">
        <v>512</v>
      </c>
      <c r="D27" s="10">
        <v>477</v>
      </c>
      <c r="E27" s="13">
        <f t="shared" si="8"/>
        <v>481</v>
      </c>
      <c r="F27" s="10">
        <v>440</v>
      </c>
      <c r="G27" s="26">
        <v>41</v>
      </c>
      <c r="H27" s="20">
        <f t="shared" si="0"/>
        <v>4</v>
      </c>
    </row>
    <row r="28" spans="1:8" ht="14.25">
      <c r="A28" s="31"/>
      <c r="B28" s="5" t="s">
        <v>15</v>
      </c>
      <c r="C28" s="6">
        <v>126</v>
      </c>
      <c r="D28" s="10">
        <v>128</v>
      </c>
      <c r="E28" s="13">
        <f t="shared" si="8"/>
        <v>147</v>
      </c>
      <c r="F28" s="10">
        <v>128</v>
      </c>
      <c r="G28" s="26">
        <v>19</v>
      </c>
      <c r="H28" s="20">
        <f t="shared" si="0"/>
        <v>19</v>
      </c>
    </row>
    <row r="29" spans="1:8" ht="14.25">
      <c r="A29" s="31"/>
      <c r="B29" s="5" t="s">
        <v>16</v>
      </c>
      <c r="C29" s="6">
        <v>460</v>
      </c>
      <c r="D29" s="10">
        <v>524</v>
      </c>
      <c r="E29" s="13">
        <f t="shared" si="8"/>
        <v>501</v>
      </c>
      <c r="F29" s="10">
        <v>482</v>
      </c>
      <c r="G29" s="26">
        <v>19</v>
      </c>
      <c r="H29" s="20">
        <f t="shared" si="0"/>
        <v>-23</v>
      </c>
    </row>
    <row r="30" spans="1:8" ht="15" thickBot="1">
      <c r="A30" s="32"/>
      <c r="B30" s="7" t="s">
        <v>17</v>
      </c>
      <c r="C30" s="8">
        <f>SUM(C26:C29)</f>
        <v>1104</v>
      </c>
      <c r="D30" s="11">
        <f t="shared" ref="D30:E30" si="9">SUM(D26:D29)</f>
        <v>1135</v>
      </c>
      <c r="E30" s="14">
        <f t="shared" si="9"/>
        <v>1135</v>
      </c>
      <c r="F30" s="11">
        <f>SUM(F26:F29)</f>
        <v>1056</v>
      </c>
      <c r="G30" s="27">
        <f>SUM(G26:G29)</f>
        <v>79</v>
      </c>
      <c r="H30" s="21">
        <f t="shared" si="0"/>
        <v>0</v>
      </c>
    </row>
    <row r="31" spans="1:8" ht="14.25">
      <c r="A31" s="30" t="s">
        <v>5</v>
      </c>
      <c r="B31" s="3" t="s">
        <v>13</v>
      </c>
      <c r="C31" s="4">
        <v>2197</v>
      </c>
      <c r="D31" s="9">
        <v>1184</v>
      </c>
      <c r="E31" s="12">
        <f t="shared" ref="E31:E34" si="10">SUM(F31:G31)</f>
        <v>1193</v>
      </c>
      <c r="F31" s="9">
        <v>1143</v>
      </c>
      <c r="G31" s="25">
        <v>50</v>
      </c>
      <c r="H31" s="19">
        <f t="shared" si="0"/>
        <v>9</v>
      </c>
    </row>
    <row r="32" spans="1:8" ht="14.25">
      <c r="A32" s="31"/>
      <c r="B32" s="5" t="s">
        <v>14</v>
      </c>
      <c r="C32" s="6">
        <v>2135</v>
      </c>
      <c r="D32" s="10">
        <v>2897</v>
      </c>
      <c r="E32" s="13">
        <f t="shared" si="10"/>
        <v>2909</v>
      </c>
      <c r="F32" s="10">
        <v>2492</v>
      </c>
      <c r="G32" s="26">
        <v>417</v>
      </c>
      <c r="H32" s="20">
        <f t="shared" si="0"/>
        <v>12</v>
      </c>
    </row>
    <row r="33" spans="1:8" ht="14.25">
      <c r="A33" s="31"/>
      <c r="B33" s="5" t="s">
        <v>15</v>
      </c>
      <c r="C33" s="6">
        <v>740</v>
      </c>
      <c r="D33" s="10">
        <v>765</v>
      </c>
      <c r="E33" s="13">
        <f t="shared" si="10"/>
        <v>1030</v>
      </c>
      <c r="F33" s="10">
        <v>826</v>
      </c>
      <c r="G33" s="26">
        <v>204</v>
      </c>
      <c r="H33" s="20">
        <f t="shared" si="0"/>
        <v>265</v>
      </c>
    </row>
    <row r="34" spans="1:8" ht="14.25">
      <c r="A34" s="31"/>
      <c r="B34" s="5" t="s">
        <v>16</v>
      </c>
      <c r="C34" s="6">
        <v>2511</v>
      </c>
      <c r="D34" s="10">
        <v>2601</v>
      </c>
      <c r="E34" s="13">
        <f t="shared" si="10"/>
        <v>2500</v>
      </c>
      <c r="F34" s="10">
        <v>2317</v>
      </c>
      <c r="G34" s="26">
        <v>183</v>
      </c>
      <c r="H34" s="20">
        <f t="shared" si="0"/>
        <v>-101</v>
      </c>
    </row>
    <row r="35" spans="1:8" ht="15" thickBot="1">
      <c r="A35" s="32"/>
      <c r="B35" s="7" t="s">
        <v>17</v>
      </c>
      <c r="C35" s="8">
        <f>SUM(C31:C34)</f>
        <v>7583</v>
      </c>
      <c r="D35" s="11">
        <f t="shared" ref="D35:E35" si="11">SUM(D31:D34)</f>
        <v>7447</v>
      </c>
      <c r="E35" s="14">
        <f t="shared" si="11"/>
        <v>7632</v>
      </c>
      <c r="F35" s="11">
        <f>SUM(F31:F34)</f>
        <v>6778</v>
      </c>
      <c r="G35" s="27">
        <f>SUM(G31:G34)</f>
        <v>854</v>
      </c>
      <c r="H35" s="21">
        <f t="shared" si="0"/>
        <v>185</v>
      </c>
    </row>
    <row r="36" spans="1:8" ht="14.25">
      <c r="A36" s="30" t="s">
        <v>6</v>
      </c>
      <c r="B36" s="3" t="s">
        <v>13</v>
      </c>
      <c r="C36" s="4">
        <v>0</v>
      </c>
      <c r="D36" s="9">
        <v>4</v>
      </c>
      <c r="E36" s="12">
        <f t="shared" ref="E36:E39" si="12">SUM(F36:G36)</f>
        <v>4</v>
      </c>
      <c r="F36" s="9">
        <v>4</v>
      </c>
      <c r="G36" s="25">
        <v>0</v>
      </c>
      <c r="H36" s="19">
        <f t="shared" si="0"/>
        <v>0</v>
      </c>
    </row>
    <row r="37" spans="1:8" ht="14.25">
      <c r="A37" s="31"/>
      <c r="B37" s="5" t="s">
        <v>14</v>
      </c>
      <c r="C37" s="6">
        <v>997</v>
      </c>
      <c r="D37" s="10">
        <v>916</v>
      </c>
      <c r="E37" s="13">
        <f t="shared" si="12"/>
        <v>913</v>
      </c>
      <c r="F37" s="10">
        <v>842</v>
      </c>
      <c r="G37" s="26">
        <v>71</v>
      </c>
      <c r="H37" s="20">
        <f t="shared" si="0"/>
        <v>-3</v>
      </c>
    </row>
    <row r="38" spans="1:8" ht="14.25">
      <c r="A38" s="31"/>
      <c r="B38" s="5" t="s">
        <v>15</v>
      </c>
      <c r="C38" s="6">
        <v>242</v>
      </c>
      <c r="D38" s="10">
        <v>386</v>
      </c>
      <c r="E38" s="13">
        <f t="shared" si="12"/>
        <v>340</v>
      </c>
      <c r="F38" s="10">
        <v>314</v>
      </c>
      <c r="G38" s="26">
        <v>26</v>
      </c>
      <c r="H38" s="20">
        <f t="shared" si="0"/>
        <v>-46</v>
      </c>
    </row>
    <row r="39" spans="1:8" ht="14.25">
      <c r="A39" s="31"/>
      <c r="B39" s="5" t="s">
        <v>16</v>
      </c>
      <c r="C39" s="6">
        <v>733</v>
      </c>
      <c r="D39" s="10">
        <v>571</v>
      </c>
      <c r="E39" s="13">
        <f t="shared" si="12"/>
        <v>620</v>
      </c>
      <c r="F39" s="10">
        <v>605</v>
      </c>
      <c r="G39" s="26">
        <v>15</v>
      </c>
      <c r="H39" s="20">
        <f t="shared" si="0"/>
        <v>49</v>
      </c>
    </row>
    <row r="40" spans="1:8" ht="15" thickBot="1">
      <c r="A40" s="32"/>
      <c r="B40" s="7" t="s">
        <v>17</v>
      </c>
      <c r="C40" s="8">
        <f>SUM(C36:C39)</f>
        <v>1972</v>
      </c>
      <c r="D40" s="11">
        <f t="shared" ref="D40:E40" si="13">SUM(D36:D39)</f>
        <v>1877</v>
      </c>
      <c r="E40" s="14">
        <f t="shared" si="13"/>
        <v>1877</v>
      </c>
      <c r="F40" s="11">
        <f>SUM(F36:F39)</f>
        <v>1765</v>
      </c>
      <c r="G40" s="27">
        <f>SUM(G36:G39)</f>
        <v>112</v>
      </c>
      <c r="H40" s="21">
        <f t="shared" si="0"/>
        <v>0</v>
      </c>
    </row>
    <row r="41" spans="1:8" ht="14.25">
      <c r="A41" s="30" t="s">
        <v>7</v>
      </c>
      <c r="B41" s="3" t="s">
        <v>13</v>
      </c>
      <c r="C41" s="4">
        <v>4</v>
      </c>
      <c r="D41" s="9">
        <v>78</v>
      </c>
      <c r="E41" s="12">
        <f t="shared" ref="E41:E44" si="14">SUM(F41:G41)</f>
        <v>78</v>
      </c>
      <c r="F41" s="9">
        <v>78</v>
      </c>
      <c r="G41" s="25">
        <v>0</v>
      </c>
      <c r="H41" s="19">
        <f t="shared" si="0"/>
        <v>0</v>
      </c>
    </row>
    <row r="42" spans="1:8" ht="14.25">
      <c r="A42" s="31"/>
      <c r="B42" s="5" t="s">
        <v>14</v>
      </c>
      <c r="C42" s="6">
        <v>2055</v>
      </c>
      <c r="D42" s="10">
        <v>1833</v>
      </c>
      <c r="E42" s="13">
        <f t="shared" si="14"/>
        <v>1654</v>
      </c>
      <c r="F42" s="10">
        <v>1377</v>
      </c>
      <c r="G42" s="26">
        <v>277</v>
      </c>
      <c r="H42" s="20">
        <f t="shared" si="0"/>
        <v>-179</v>
      </c>
    </row>
    <row r="43" spans="1:8" ht="14.25">
      <c r="A43" s="31"/>
      <c r="B43" s="5" t="s">
        <v>15</v>
      </c>
      <c r="C43" s="6">
        <v>476</v>
      </c>
      <c r="D43" s="10">
        <v>593</v>
      </c>
      <c r="E43" s="13">
        <f t="shared" si="14"/>
        <v>761</v>
      </c>
      <c r="F43" s="10">
        <v>679</v>
      </c>
      <c r="G43" s="26">
        <v>82</v>
      </c>
      <c r="H43" s="20">
        <f t="shared" si="0"/>
        <v>168</v>
      </c>
    </row>
    <row r="44" spans="1:8" ht="14.25">
      <c r="A44" s="31"/>
      <c r="B44" s="5" t="s">
        <v>16</v>
      </c>
      <c r="C44" s="6">
        <v>1572</v>
      </c>
      <c r="D44" s="10">
        <v>2049</v>
      </c>
      <c r="E44" s="13">
        <f t="shared" si="14"/>
        <v>1889</v>
      </c>
      <c r="F44" s="10">
        <v>1815</v>
      </c>
      <c r="G44" s="26">
        <v>74</v>
      </c>
      <c r="H44" s="20">
        <f t="shared" si="0"/>
        <v>-160</v>
      </c>
    </row>
    <row r="45" spans="1:8" ht="15" thickBot="1">
      <c r="A45" s="32"/>
      <c r="B45" s="7" t="s">
        <v>17</v>
      </c>
      <c r="C45" s="8">
        <f>SUM(C41:C44)</f>
        <v>4107</v>
      </c>
      <c r="D45" s="11">
        <f t="shared" ref="D45:E45" si="15">SUM(D41:D44)</f>
        <v>4553</v>
      </c>
      <c r="E45" s="14">
        <f t="shared" si="15"/>
        <v>4382</v>
      </c>
      <c r="F45" s="11">
        <f>SUM(F41:F44)</f>
        <v>3949</v>
      </c>
      <c r="G45" s="27">
        <f>SUM(G41:G44)</f>
        <v>433</v>
      </c>
      <c r="H45" s="21">
        <f t="shared" si="0"/>
        <v>-171</v>
      </c>
    </row>
    <row r="46" spans="1:8" ht="14.25">
      <c r="A46" s="30" t="s">
        <v>8</v>
      </c>
      <c r="B46" s="3" t="s">
        <v>13</v>
      </c>
      <c r="C46" s="4">
        <v>110</v>
      </c>
      <c r="D46" s="9">
        <v>128</v>
      </c>
      <c r="E46" s="12">
        <f t="shared" ref="E46:E49" si="16">SUM(F46:G46)</f>
        <v>123</v>
      </c>
      <c r="F46" s="9">
        <v>123</v>
      </c>
      <c r="G46" s="25">
        <v>0</v>
      </c>
      <c r="H46" s="19">
        <f t="shared" si="0"/>
        <v>-5</v>
      </c>
    </row>
    <row r="47" spans="1:8" ht="14.25">
      <c r="A47" s="31"/>
      <c r="B47" s="5" t="s">
        <v>14</v>
      </c>
      <c r="C47" s="6">
        <v>1883</v>
      </c>
      <c r="D47" s="10">
        <v>1723</v>
      </c>
      <c r="E47" s="13">
        <f t="shared" si="16"/>
        <v>1670</v>
      </c>
      <c r="F47" s="10">
        <v>1603</v>
      </c>
      <c r="G47" s="26">
        <v>67</v>
      </c>
      <c r="H47" s="20">
        <f t="shared" si="0"/>
        <v>-53</v>
      </c>
    </row>
    <row r="48" spans="1:8" ht="14.25">
      <c r="A48" s="31"/>
      <c r="B48" s="5" t="s">
        <v>15</v>
      </c>
      <c r="C48" s="6">
        <v>446</v>
      </c>
      <c r="D48" s="10">
        <v>557</v>
      </c>
      <c r="E48" s="13">
        <f t="shared" si="16"/>
        <v>600</v>
      </c>
      <c r="F48" s="10">
        <v>492</v>
      </c>
      <c r="G48" s="26">
        <v>108</v>
      </c>
      <c r="H48" s="20">
        <f t="shared" si="0"/>
        <v>43</v>
      </c>
    </row>
    <row r="49" spans="1:8" ht="14.25">
      <c r="A49" s="31"/>
      <c r="B49" s="5" t="s">
        <v>16</v>
      </c>
      <c r="C49" s="6">
        <v>857</v>
      </c>
      <c r="D49" s="10">
        <v>814</v>
      </c>
      <c r="E49" s="13">
        <f t="shared" si="16"/>
        <v>740</v>
      </c>
      <c r="F49" s="10">
        <v>631</v>
      </c>
      <c r="G49" s="26">
        <v>109</v>
      </c>
      <c r="H49" s="20">
        <f t="shared" si="0"/>
        <v>-74</v>
      </c>
    </row>
    <row r="50" spans="1:8" ht="15" thickBot="1">
      <c r="A50" s="32"/>
      <c r="B50" s="7" t="s">
        <v>17</v>
      </c>
      <c r="C50" s="8">
        <f>SUM(C46:C49)</f>
        <v>3296</v>
      </c>
      <c r="D50" s="11">
        <f t="shared" ref="D50:E50" si="17">SUM(D46:D49)</f>
        <v>3222</v>
      </c>
      <c r="E50" s="14">
        <f t="shared" si="17"/>
        <v>3133</v>
      </c>
      <c r="F50" s="11">
        <f>SUM(F46:F49)</f>
        <v>2849</v>
      </c>
      <c r="G50" s="27">
        <f>SUM(G46:G49)</f>
        <v>284</v>
      </c>
      <c r="H50" s="21">
        <f t="shared" si="0"/>
        <v>-89</v>
      </c>
    </row>
    <row r="51" spans="1:8" ht="14.25">
      <c r="A51" s="30" t="s">
        <v>9</v>
      </c>
      <c r="B51" s="3" t="s">
        <v>13</v>
      </c>
      <c r="C51" s="4">
        <v>0</v>
      </c>
      <c r="D51" s="9">
        <v>0</v>
      </c>
      <c r="E51" s="12">
        <f t="shared" ref="E51:E54" si="18">SUM(F51:G51)</f>
        <v>0</v>
      </c>
      <c r="F51" s="9">
        <v>0</v>
      </c>
      <c r="G51" s="25">
        <v>0</v>
      </c>
      <c r="H51" s="19">
        <f t="shared" si="0"/>
        <v>0</v>
      </c>
    </row>
    <row r="52" spans="1:8" ht="14.25">
      <c r="A52" s="31"/>
      <c r="B52" s="5" t="s">
        <v>14</v>
      </c>
      <c r="C52" s="6">
        <v>639</v>
      </c>
      <c r="D52" s="10">
        <v>565</v>
      </c>
      <c r="E52" s="13">
        <f t="shared" si="18"/>
        <v>543</v>
      </c>
      <c r="F52" s="10">
        <v>512</v>
      </c>
      <c r="G52" s="26">
        <v>31</v>
      </c>
      <c r="H52" s="20">
        <f t="shared" si="0"/>
        <v>-22</v>
      </c>
    </row>
    <row r="53" spans="1:8" ht="14.25">
      <c r="A53" s="31"/>
      <c r="B53" s="5" t="s">
        <v>15</v>
      </c>
      <c r="C53" s="6">
        <v>124</v>
      </c>
      <c r="D53" s="10">
        <v>210</v>
      </c>
      <c r="E53" s="13">
        <f t="shared" si="18"/>
        <v>232</v>
      </c>
      <c r="F53" s="10">
        <v>216</v>
      </c>
      <c r="G53" s="26">
        <v>16</v>
      </c>
      <c r="H53" s="20">
        <f t="shared" si="0"/>
        <v>22</v>
      </c>
    </row>
    <row r="54" spans="1:8" ht="14.25">
      <c r="A54" s="31"/>
      <c r="B54" s="5" t="s">
        <v>16</v>
      </c>
      <c r="C54" s="6">
        <v>486</v>
      </c>
      <c r="D54" s="10">
        <v>475</v>
      </c>
      <c r="E54" s="13">
        <f t="shared" si="18"/>
        <v>475</v>
      </c>
      <c r="F54" s="10">
        <v>456</v>
      </c>
      <c r="G54" s="26">
        <v>19</v>
      </c>
      <c r="H54" s="20">
        <f t="shared" si="0"/>
        <v>0</v>
      </c>
    </row>
    <row r="55" spans="1:8" ht="15" thickBot="1">
      <c r="A55" s="32"/>
      <c r="B55" s="7" t="s">
        <v>17</v>
      </c>
      <c r="C55" s="8">
        <f>SUM(C51:C54)</f>
        <v>1249</v>
      </c>
      <c r="D55" s="11">
        <f t="shared" ref="D55:E55" si="19">SUM(D51:D54)</f>
        <v>1250</v>
      </c>
      <c r="E55" s="14">
        <f t="shared" si="19"/>
        <v>1250</v>
      </c>
      <c r="F55" s="11">
        <f>SUM(F51:F54)</f>
        <v>1184</v>
      </c>
      <c r="G55" s="27">
        <f>SUM(G51:G54)</f>
        <v>66</v>
      </c>
      <c r="H55" s="21">
        <f t="shared" si="0"/>
        <v>0</v>
      </c>
    </row>
    <row r="56" spans="1:8" ht="14.25">
      <c r="A56" s="30" t="s">
        <v>10</v>
      </c>
      <c r="B56" s="3" t="s">
        <v>13</v>
      </c>
      <c r="C56" s="4">
        <v>154</v>
      </c>
      <c r="D56" s="9">
        <v>24</v>
      </c>
      <c r="E56" s="12">
        <f t="shared" ref="E56:E59" si="20">SUM(F56:G56)</f>
        <v>36</v>
      </c>
      <c r="F56" s="9">
        <v>36</v>
      </c>
      <c r="G56" s="25">
        <v>0</v>
      </c>
      <c r="H56" s="19">
        <f t="shared" si="0"/>
        <v>12</v>
      </c>
    </row>
    <row r="57" spans="1:8" ht="14.25">
      <c r="A57" s="31"/>
      <c r="B57" s="5" t="s">
        <v>14</v>
      </c>
      <c r="C57" s="6">
        <v>726</v>
      </c>
      <c r="D57" s="10">
        <v>799</v>
      </c>
      <c r="E57" s="13">
        <f t="shared" si="20"/>
        <v>730</v>
      </c>
      <c r="F57" s="10">
        <v>632</v>
      </c>
      <c r="G57" s="26">
        <v>98</v>
      </c>
      <c r="H57" s="20">
        <f t="shared" si="0"/>
        <v>-69</v>
      </c>
    </row>
    <row r="58" spans="1:8" ht="14.25">
      <c r="A58" s="31"/>
      <c r="B58" s="5" t="s">
        <v>15</v>
      </c>
      <c r="C58" s="6">
        <v>84</v>
      </c>
      <c r="D58" s="10">
        <v>165</v>
      </c>
      <c r="E58" s="13">
        <f t="shared" si="20"/>
        <v>207</v>
      </c>
      <c r="F58" s="10">
        <v>189</v>
      </c>
      <c r="G58" s="26">
        <v>18</v>
      </c>
      <c r="H58" s="20">
        <f t="shared" si="0"/>
        <v>42</v>
      </c>
    </row>
    <row r="59" spans="1:8" ht="14.25">
      <c r="A59" s="31"/>
      <c r="B59" s="5" t="s">
        <v>16</v>
      </c>
      <c r="C59" s="6">
        <v>426</v>
      </c>
      <c r="D59" s="10">
        <v>386</v>
      </c>
      <c r="E59" s="13">
        <f t="shared" si="20"/>
        <v>472</v>
      </c>
      <c r="F59" s="10">
        <v>377</v>
      </c>
      <c r="G59" s="26">
        <v>95</v>
      </c>
      <c r="H59" s="20">
        <f t="shared" si="0"/>
        <v>86</v>
      </c>
    </row>
    <row r="60" spans="1:8" ht="15" thickBot="1">
      <c r="A60" s="32"/>
      <c r="B60" s="7" t="s">
        <v>17</v>
      </c>
      <c r="C60" s="8">
        <f>SUM(C56:C59)</f>
        <v>1390</v>
      </c>
      <c r="D60" s="11">
        <f t="shared" ref="D60:E60" si="21">SUM(D56:D59)</f>
        <v>1374</v>
      </c>
      <c r="E60" s="14">
        <f t="shared" si="21"/>
        <v>1445</v>
      </c>
      <c r="F60" s="11">
        <f>SUM(F56:F59)</f>
        <v>1234</v>
      </c>
      <c r="G60" s="27">
        <f>SUM(G56:G59)</f>
        <v>211</v>
      </c>
      <c r="H60" s="21">
        <f t="shared" si="0"/>
        <v>71</v>
      </c>
    </row>
    <row r="61" spans="1:8" ht="14.25">
      <c r="A61" s="30" t="s">
        <v>11</v>
      </c>
      <c r="B61" s="3" t="s">
        <v>13</v>
      </c>
      <c r="C61" s="4">
        <v>2661</v>
      </c>
      <c r="D61" s="9">
        <v>1669</v>
      </c>
      <c r="E61" s="12">
        <f t="shared" ref="E61:E64" si="22">SUM(F61:G61)</f>
        <v>2198</v>
      </c>
      <c r="F61" s="9">
        <v>2161</v>
      </c>
      <c r="G61" s="25">
        <v>37</v>
      </c>
      <c r="H61" s="19">
        <f t="shared" si="0"/>
        <v>529</v>
      </c>
    </row>
    <row r="62" spans="1:8" ht="14.25">
      <c r="A62" s="31"/>
      <c r="B62" s="5" t="s">
        <v>14</v>
      </c>
      <c r="C62" s="6">
        <v>6404</v>
      </c>
      <c r="D62" s="10">
        <v>7357</v>
      </c>
      <c r="E62" s="13">
        <f t="shared" si="22"/>
        <v>6776</v>
      </c>
      <c r="F62" s="10">
        <v>6172</v>
      </c>
      <c r="G62" s="26">
        <v>604</v>
      </c>
      <c r="H62" s="20">
        <f t="shared" si="0"/>
        <v>-581</v>
      </c>
    </row>
    <row r="63" spans="1:8" ht="14.25">
      <c r="A63" s="31"/>
      <c r="B63" s="5" t="s">
        <v>15</v>
      </c>
      <c r="C63" s="6">
        <v>1819</v>
      </c>
      <c r="D63" s="10">
        <v>2414</v>
      </c>
      <c r="E63" s="13">
        <f t="shared" si="22"/>
        <v>2527</v>
      </c>
      <c r="F63" s="10">
        <v>2317</v>
      </c>
      <c r="G63" s="26">
        <v>210</v>
      </c>
      <c r="H63" s="20">
        <f t="shared" si="0"/>
        <v>113</v>
      </c>
    </row>
    <row r="64" spans="1:8" ht="14.25">
      <c r="A64" s="31"/>
      <c r="B64" s="5" t="s">
        <v>16</v>
      </c>
      <c r="C64" s="6">
        <v>5720</v>
      </c>
      <c r="D64" s="10">
        <v>5569</v>
      </c>
      <c r="E64" s="13">
        <f t="shared" si="22"/>
        <v>5434</v>
      </c>
      <c r="F64" s="10">
        <v>5042</v>
      </c>
      <c r="G64" s="26">
        <v>392</v>
      </c>
      <c r="H64" s="20">
        <f t="shared" si="0"/>
        <v>-135</v>
      </c>
    </row>
    <row r="65" spans="1:8" ht="15" thickBot="1">
      <c r="A65" s="32"/>
      <c r="B65" s="7" t="s">
        <v>17</v>
      </c>
      <c r="C65" s="8">
        <f>SUM(C61:C64)</f>
        <v>16604</v>
      </c>
      <c r="D65" s="11">
        <f t="shared" ref="D65:E65" si="23">SUM(D61:D64)</f>
        <v>17009</v>
      </c>
      <c r="E65" s="14">
        <f t="shared" si="23"/>
        <v>16935</v>
      </c>
      <c r="F65" s="11">
        <f>SUM(F61:F64)</f>
        <v>15692</v>
      </c>
      <c r="G65" s="27">
        <f>SUM(G61:G64)</f>
        <v>1243</v>
      </c>
      <c r="H65" s="21">
        <f t="shared" si="0"/>
        <v>-74</v>
      </c>
    </row>
    <row r="66" spans="1:8" ht="14.25">
      <c r="A66" s="30" t="s">
        <v>12</v>
      </c>
      <c r="B66" s="3" t="s">
        <v>13</v>
      </c>
      <c r="C66" s="4">
        <v>31</v>
      </c>
      <c r="D66" s="9">
        <v>78</v>
      </c>
      <c r="E66" s="12">
        <f t="shared" ref="E66:E69" si="24">SUM(F66:G66)</f>
        <v>30</v>
      </c>
      <c r="F66" s="9">
        <v>30</v>
      </c>
      <c r="G66" s="25">
        <v>0</v>
      </c>
      <c r="H66" s="19">
        <f t="shared" si="0"/>
        <v>-48</v>
      </c>
    </row>
    <row r="67" spans="1:8" ht="14.25">
      <c r="A67" s="31"/>
      <c r="B67" s="5" t="s">
        <v>14</v>
      </c>
      <c r="C67" s="6">
        <v>409</v>
      </c>
      <c r="D67" s="10">
        <v>632</v>
      </c>
      <c r="E67" s="13">
        <f t="shared" si="24"/>
        <v>658</v>
      </c>
      <c r="F67" s="10">
        <v>584</v>
      </c>
      <c r="G67" s="26">
        <v>74</v>
      </c>
      <c r="H67" s="20">
        <f t="shared" si="0"/>
        <v>26</v>
      </c>
    </row>
    <row r="68" spans="1:8" ht="14.25">
      <c r="A68" s="31"/>
      <c r="B68" s="5" t="s">
        <v>15</v>
      </c>
      <c r="C68" s="6">
        <v>126</v>
      </c>
      <c r="D68" s="10">
        <v>231</v>
      </c>
      <c r="E68" s="13">
        <f t="shared" si="24"/>
        <v>191</v>
      </c>
      <c r="F68" s="10">
        <v>126</v>
      </c>
      <c r="G68" s="26">
        <v>65</v>
      </c>
      <c r="H68" s="20">
        <f t="shared" si="0"/>
        <v>-40</v>
      </c>
    </row>
    <row r="69" spans="1:8" ht="14.25">
      <c r="A69" s="31"/>
      <c r="B69" s="5" t="s">
        <v>16</v>
      </c>
      <c r="C69" s="6">
        <v>903</v>
      </c>
      <c r="D69" s="10">
        <v>919</v>
      </c>
      <c r="E69" s="13">
        <f t="shared" si="24"/>
        <v>936</v>
      </c>
      <c r="F69" s="10">
        <v>898</v>
      </c>
      <c r="G69" s="26">
        <v>38</v>
      </c>
      <c r="H69" s="20">
        <f t="shared" si="0"/>
        <v>17</v>
      </c>
    </row>
    <row r="70" spans="1:8" ht="15" thickBot="1">
      <c r="A70" s="32"/>
      <c r="B70" s="7" t="s">
        <v>17</v>
      </c>
      <c r="C70" s="8">
        <f>SUM(C66:C69)</f>
        <v>1469</v>
      </c>
      <c r="D70" s="11">
        <f t="shared" ref="D70:E70" si="25">SUM(D66:D69)</f>
        <v>1860</v>
      </c>
      <c r="E70" s="14">
        <f t="shared" si="25"/>
        <v>1815</v>
      </c>
      <c r="F70" s="11">
        <f>SUM(F66:F69)</f>
        <v>1638</v>
      </c>
      <c r="G70" s="27">
        <f>SUM(G66:G69)</f>
        <v>177</v>
      </c>
      <c r="H70" s="21">
        <f t="shared" si="0"/>
        <v>-45</v>
      </c>
    </row>
    <row r="71" spans="1:8" ht="14.25">
      <c r="A71" s="30" t="s">
        <v>19</v>
      </c>
      <c r="B71" s="3" t="s">
        <v>13</v>
      </c>
      <c r="C71" s="4">
        <f>SUM(C6,C11,C16,C21,C26,C31,C36,C41,C46,C51,C56,C61,C66)</f>
        <v>10416</v>
      </c>
      <c r="D71" s="9">
        <f t="shared" ref="D71:E71" si="26">SUM(D6,D11,D16,D21,D26,D31,D36,D41,D46,D51,D56,D61,D66)</f>
        <v>8128</v>
      </c>
      <c r="E71" s="12">
        <f t="shared" si="26"/>
        <v>8556</v>
      </c>
      <c r="F71" s="9">
        <f t="shared" ref="F71:G71" si="27">SUM(F6,F11,F16,F21,F26,F31,F36,F41,F46,F51,F56,F61,F66)</f>
        <v>8431</v>
      </c>
      <c r="G71" s="25">
        <f t="shared" si="27"/>
        <v>125</v>
      </c>
      <c r="H71" s="19">
        <f t="shared" ref="H71:H75" si="28">E71-D71</f>
        <v>428</v>
      </c>
    </row>
    <row r="72" spans="1:8" ht="14.25">
      <c r="A72" s="31"/>
      <c r="B72" s="5" t="s">
        <v>14</v>
      </c>
      <c r="C72" s="6">
        <f t="shared" ref="C72:E74" si="29">SUM(C7,C12,C17,C22,C27,C32,C37,C42,C47,C52,C57,C62,C67)</f>
        <v>26829</v>
      </c>
      <c r="D72" s="10">
        <f t="shared" si="29"/>
        <v>27967</v>
      </c>
      <c r="E72" s="13">
        <f t="shared" si="29"/>
        <v>27444</v>
      </c>
      <c r="F72" s="10">
        <f t="shared" ref="F72:G72" si="30">SUM(F7,F12,F17,F22,F27,F32,F37,F42,F47,F52,F57,F62,F67)</f>
        <v>24259</v>
      </c>
      <c r="G72" s="26">
        <f t="shared" si="30"/>
        <v>3185</v>
      </c>
      <c r="H72" s="20">
        <f t="shared" si="28"/>
        <v>-523</v>
      </c>
    </row>
    <row r="73" spans="1:8" ht="14.25">
      <c r="A73" s="31"/>
      <c r="B73" s="5" t="s">
        <v>15</v>
      </c>
      <c r="C73" s="6">
        <f t="shared" si="29"/>
        <v>7059</v>
      </c>
      <c r="D73" s="10">
        <f t="shared" si="29"/>
        <v>8856</v>
      </c>
      <c r="E73" s="13">
        <f t="shared" si="29"/>
        <v>9549</v>
      </c>
      <c r="F73" s="10">
        <f t="shared" ref="F73:G73" si="31">SUM(F8,F13,F18,F23,F28,F33,F38,F43,F48,F53,F58,F63,F68)</f>
        <v>8309</v>
      </c>
      <c r="G73" s="26">
        <f t="shared" si="31"/>
        <v>1240</v>
      </c>
      <c r="H73" s="20">
        <f t="shared" si="28"/>
        <v>693</v>
      </c>
    </row>
    <row r="74" spans="1:8" ht="14.25">
      <c r="A74" s="31"/>
      <c r="B74" s="5" t="s">
        <v>16</v>
      </c>
      <c r="C74" s="6">
        <f t="shared" si="29"/>
        <v>23021</v>
      </c>
      <c r="D74" s="10">
        <f t="shared" si="29"/>
        <v>23340</v>
      </c>
      <c r="E74" s="13">
        <f t="shared" si="29"/>
        <v>22944</v>
      </c>
      <c r="F74" s="10">
        <f t="shared" ref="F74:G74" si="32">SUM(F9,F14,F19,F24,F29,F34,F39,F44,F49,F54,F59,F64,F69)</f>
        <v>21670</v>
      </c>
      <c r="G74" s="26">
        <f t="shared" si="32"/>
        <v>1274</v>
      </c>
      <c r="H74" s="20">
        <f t="shared" si="28"/>
        <v>-396</v>
      </c>
    </row>
    <row r="75" spans="1:8" ht="15" thickBot="1">
      <c r="A75" s="32"/>
      <c r="B75" s="7" t="s">
        <v>17</v>
      </c>
      <c r="C75" s="8">
        <f>SUM(C71:C74)</f>
        <v>67325</v>
      </c>
      <c r="D75" s="11">
        <f t="shared" ref="D75:E75" si="33">SUM(D71:D74)</f>
        <v>68291</v>
      </c>
      <c r="E75" s="15">
        <f t="shared" si="33"/>
        <v>68493</v>
      </c>
      <c r="F75" s="16">
        <f t="shared" ref="F75:G75" si="34">SUM(F71:F74)</f>
        <v>62669</v>
      </c>
      <c r="G75" s="28">
        <f t="shared" si="34"/>
        <v>5824</v>
      </c>
      <c r="H75" s="22">
        <f t="shared" si="28"/>
        <v>202</v>
      </c>
    </row>
    <row r="77" spans="1:8">
      <c r="A77" s="33" t="s">
        <v>21</v>
      </c>
      <c r="B77" s="33"/>
      <c r="C77" s="33"/>
      <c r="D77" s="33"/>
      <c r="E77" s="33"/>
      <c r="F77" s="33"/>
      <c r="G77" s="33"/>
      <c r="H77" s="34"/>
    </row>
    <row r="78" spans="1:8">
      <c r="A78" s="33"/>
      <c r="B78" s="33"/>
      <c r="C78" s="33"/>
      <c r="D78" s="33"/>
      <c r="E78" s="33"/>
      <c r="F78" s="33"/>
      <c r="G78" s="33"/>
      <c r="H78" s="34"/>
    </row>
    <row r="79" spans="1:8">
      <c r="A79" s="33" t="s">
        <v>22</v>
      </c>
      <c r="B79" s="33"/>
      <c r="C79" s="33"/>
      <c r="D79" s="33"/>
      <c r="E79" s="33"/>
      <c r="F79" s="33"/>
      <c r="G79" s="33"/>
      <c r="H79" s="34"/>
    </row>
    <row r="80" spans="1:8">
      <c r="A80" s="33"/>
      <c r="B80" s="33"/>
      <c r="C80" s="33"/>
      <c r="D80" s="33"/>
      <c r="E80" s="33"/>
      <c r="F80" s="33"/>
      <c r="G80" s="33"/>
      <c r="H80" s="34"/>
    </row>
    <row r="81" spans="1:8">
      <c r="A81" s="33" t="s">
        <v>31</v>
      </c>
      <c r="B81" s="33"/>
      <c r="C81" s="33"/>
      <c r="D81" s="33"/>
      <c r="E81" s="33"/>
      <c r="F81" s="33"/>
      <c r="G81" s="33"/>
      <c r="H81" s="34"/>
    </row>
    <row r="82" spans="1:8">
      <c r="A82" s="33"/>
      <c r="B82" s="33"/>
      <c r="C82" s="33"/>
      <c r="D82" s="33"/>
      <c r="E82" s="33"/>
      <c r="F82" s="33"/>
      <c r="G82" s="33"/>
      <c r="H82" s="34"/>
    </row>
  </sheetData>
  <mergeCells count="26">
    <mergeCell ref="G1:H1"/>
    <mergeCell ref="E1:F1"/>
    <mergeCell ref="A4:A5"/>
    <mergeCell ref="B4:B5"/>
    <mergeCell ref="C4:C5"/>
    <mergeCell ref="D4:D5"/>
    <mergeCell ref="A2:H2"/>
    <mergeCell ref="E4:E5"/>
    <mergeCell ref="H4:H5"/>
    <mergeCell ref="A51:A55"/>
    <mergeCell ref="A77:H78"/>
    <mergeCell ref="A79:H80"/>
    <mergeCell ref="A81:H82"/>
    <mergeCell ref="A56:A60"/>
    <mergeCell ref="A61:A65"/>
    <mergeCell ref="A66:A70"/>
    <mergeCell ref="A71:A75"/>
    <mergeCell ref="A31:A35"/>
    <mergeCell ref="A36:A40"/>
    <mergeCell ref="A41:A45"/>
    <mergeCell ref="A46:A50"/>
    <mergeCell ref="A6:A10"/>
    <mergeCell ref="A11:A15"/>
    <mergeCell ref="A16:A20"/>
    <mergeCell ref="A21:A25"/>
    <mergeCell ref="A26:A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0400372</cp:lastModifiedBy>
  <cp:lastPrinted>2017-05-30T09:52:53Z</cp:lastPrinted>
  <dcterms:created xsi:type="dcterms:W3CDTF">2017-05-25T00:50:36Z</dcterms:created>
  <dcterms:modified xsi:type="dcterms:W3CDTF">2017-08-03T06:52:37Z</dcterms:modified>
</cp:coreProperties>
</file>