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訪問看護ST\"/>
    </mc:Choice>
  </mc:AlternateContent>
  <xr:revisionPtr revIDLastSave="0" documentId="13_ncr:1_{0C881817-99C0-4977-9E1C-EA451B136518}"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'(記入例)賃上げ支援事業実績報告書（法人単位）'!$A$9:$W$55</definedName>
    <definedName name="_xlnm._FilterDatabase" localSheetId="1" hidden="1">'【総額及び平均額】賃上げ支援事業実績報告書（法人単位）'!$A$9:$W$55</definedName>
    <definedName name="_xlnm._FilterDatabase" localSheetId="3" hidden="1">'別紙（2.0％超部分算定シート）（法人単位）'!$A$3:$L$4</definedName>
    <definedName name="_xlnm.Print_Area" localSheetId="4">'(記入例)賃上げ支援事業実績報告書（法人単位）'!$A$1:$G$55</definedName>
    <definedName name="_xlnm.Print_Area" localSheetId="1">'【総額及び平均額】賃上げ支援事業実績報告書（法人単位）'!$A$1:$G$55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55" i="126" l="1"/>
  <c r="G54" i="126"/>
  <c r="G53" i="126"/>
  <c r="G52" i="126"/>
  <c r="G50" i="126"/>
  <c r="G49" i="126"/>
  <c r="G48" i="126"/>
  <c r="G47" i="126"/>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10" i="126"/>
  <c r="G5" i="126"/>
  <c r="G3" i="126"/>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3" i="122" s="1"/>
  <c r="G5" i="122" s="1"/>
  <c r="E201" i="125" l="1"/>
  <c r="A2" i="125"/>
  <c r="E4" i="122" l="1"/>
  <c r="G6" i="122"/>
  <c r="I5" i="123"/>
  <c r="D5" i="123"/>
  <c r="E5" i="123" s="1"/>
  <c r="I4" i="123"/>
  <c r="G14" i="122" s="1"/>
  <c r="D4" i="123"/>
  <c r="E4" i="123" s="1"/>
  <c r="E6" i="126" l="1"/>
  <c r="G7" i="126"/>
  <c r="E7" i="126" s="1"/>
  <c r="G7" i="122"/>
  <c r="E7" i="122" s="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4CA9F063-39C5-4651-A1B4-341E46D3DAD5}">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F553D1CF-6160-4C18-8585-430EC3A75EB4}">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D58D7A20-B4BA-4D1E-B72D-05961CA6690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681289F8-C038-4B02-BB53-A970CD2F560C}">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88481258-56D7-454F-AAD0-10A0F80DD231}">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5428B54F-0A02-4797-9515-F33784BB4EF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4612576E-09B8-46DA-B972-E82393D74E9A}">
      <text>
        <r>
          <rPr>
            <b/>
            <sz val="9"/>
            <color indexed="81"/>
            <rFont val="MS P ゴシック"/>
            <family val="3"/>
            <charset val="128"/>
          </rPr>
          <t>「③月数の期間中における対象職員数の延べ人数」÷「③月数」
例：（４月の対象職員３３名＋５月の対象職員３３名）÷２ヶ月</t>
        </r>
      </text>
    </comment>
    <comment ref="C9" authorId="1" shapeId="0" xr:uid="{53058A4E-5C8E-4B92-8391-CA69626CF169}">
      <text>
        <r>
          <rPr>
            <b/>
            <sz val="9"/>
            <color indexed="81"/>
            <rFont val="MS P ゴシック"/>
            <family val="3"/>
            <charset val="128"/>
          </rPr>
          <t>③の期間中における賃金改善の総額÷対象職員数の延べ人数で算出可能
例：132,000円÷（４月の対象職員３３名＋５月の対象職員３３名）</t>
        </r>
      </text>
    </comment>
  </commentList>
</comments>
</file>

<file path=xl/sharedStrings.xml><?xml version="1.0" encoding="utf-8"?>
<sst xmlns="http://schemas.openxmlformats.org/spreadsheetml/2006/main" count="870" uniqueCount="186">
  <si>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</si>
  <si>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</si>
  <si>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</si>
  <si>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</si>
  <si>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</si>
  <si>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</si>
  <si>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</si>
  <si>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</si>
  <si>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</si>
  <si>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</si>
  <si>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</si>
  <si>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</si>
  <si>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</si>
  <si>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</si>
  <si>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</si>
  <si>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</si>
  <si>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</si>
  <si>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</si>
  <si>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</si>
  <si>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</si>
  <si>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</si>
  <si>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</si>
  <si>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</si>
  <si>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</si>
  <si>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</si>
  <si>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</si>
  <si>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</si>
  <si>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</si>
  <si>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</si>
  <si>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</si>
  <si>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</si>
  <si>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</si>
  <si>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</si>
  <si>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</si>
  <si>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</si>
  <si>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</si>
  <si>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</si>
  <si>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</si>
  <si>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</si>
  <si>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</si>
  <si>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</si>
  <si>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</si>
  <si>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</si>
  <si>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</si>
  <si>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</si>
  <si>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</si>
  <si>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</si>
  <si>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</si>
  <si>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</si>
  <si>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</si>
  <si>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</si>
  <si>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</si>
  <si>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</si>
  <si>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</si>
  <si>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</si>
  <si>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</si>
  <si>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</si>
  <si>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</si>
  <si>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</si>
  <si>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</si>
  <si>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</si>
  <si>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</si>
  <si>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</si>
  <si>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</si>
  <si>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</si>
  <si>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</si>
  <si>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</si>
  <si>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</si>
  <si>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</si>
  <si>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</si>
  <si>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</si>
  <si>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</si>
  <si>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</si>
  <si>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</si>
  <si>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</si>
  <si>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</si>
  <si>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</si>
  <si>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</si>
  <si>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</si>
  <si>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</si>
  <si>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</si>
  <si>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</si>
  <si>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</si>
  <si>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</si>
  <si>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</si>
  <si>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</si>
  <si>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</si>
  <si>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</si>
  <si>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</si>
  <si>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</si>
  <si>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</si>
  <si>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</si>
  <si>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</si>
  <si>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</si>
  <si>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</si>
  <si>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</si>
  <si>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</si>
  <si>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</si>
  <si>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</si>
  <si>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</si>
  <si>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</si>
  <si>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</si>
  <si>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</si>
  <si>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</si>
  <si>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</si>
  <si>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</si>
  <si>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</si>
  <si>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</si>
  <si>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</si>
  <si>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</si>
  <si>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</si>
  <si>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</si>
  <si>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</si>
  <si>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</si>
  <si>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</si>
  <si>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</si>
  <si>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</si>
  <si>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</si>
  <si>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</si>
  <si>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</si>
  <si>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</si>
  <si>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</si>
  <si>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</si>
  <si>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</si>
  <si>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</si>
  <si>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</si>
  <si>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</si>
  <si>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</si>
  <si>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</si>
  <si>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</si>
  <si>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</si>
  <si>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8"/>
  </si>
  <si>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8"/>
  </si>
  <si>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</si>
  <si>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</si>
  <si>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</si>
  <si>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</si>
  <si>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②月額または
月額換算額</t>
    <rPh sb="1" eb="3">
      <t>ゲツガク</t>
    </rPh>
    <phoneticPr fontId="38"/>
  </si>
  <si>
    <t>○○訪問看護ステーション</t>
    <rPh sb="2" eb="4">
      <t>ホウモン</t>
    </rPh>
    <rPh sb="4" eb="6">
      <t>カンゴ</t>
    </rPh>
    <phoneticPr fontId="38"/>
  </si>
  <si>
    <r>
      <t xml:space="preserve">（別紙）
</t>
    </r>
    <r>
      <rPr>
        <b/>
        <sz val="14"/>
        <color rgb="FFFF0000"/>
        <rFont val="ＭＳ Ｐゴシック"/>
        <family val="3"/>
        <charset val="128"/>
        <scheme val="minor"/>
      </rPr>
      <t>※訪問看護ステーション（法人単位）の報告</t>
    </r>
    <rPh sb="1" eb="3">
      <t>ベッシ</t>
    </rPh>
    <rPh sb="6" eb="8">
      <t>ホウモン</t>
    </rPh>
    <rPh sb="8" eb="10">
      <t>カンゴ</t>
    </rPh>
    <rPh sb="17" eb="19">
      <t>ホウジン</t>
    </rPh>
    <rPh sb="19" eb="21">
      <t>タンイ</t>
    </rPh>
    <rPh sb="23" eb="25">
      <t>ホウコク</t>
    </rPh>
    <phoneticPr fontId="39"/>
  </si>
  <si>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</si>
  <si>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</si>
  <si>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t>　一時金または特別手当</t>
    <rPh sb="1" eb="4">
      <t>イチジキン</t>
    </rPh>
    <rPh sb="7" eb="9">
      <t>トクベツ</t>
    </rPh>
    <rPh sb="9" eb="11">
      <t>テアテ</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</si>
  <si>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</si>
  <si>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</si>
  <si>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t>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</si>
  <si>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</si>
  <si>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</si>
  <si>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</si>
  <si>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</si>
  <si>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</si>
  <si>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</si>
  <si>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</si>
  <si>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</si>
  <si>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</si>
  <si>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</si>
  <si>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（※）計算方法は例えば下記の方法が考えられますが、対象とする賃金改善の内容や職員・職種の範囲は訪問看護STごとに判断して計算いただくようお願いいたします。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ホウモンカンゴ</t>
    </rPh>
    <rPh sb="56" eb="58">
      <t>ハンダン</t>
    </rPh>
    <rPh sb="60" eb="62">
      <t>ケイサン</t>
    </rPh>
    <rPh sb="69" eb="70">
      <t>ネガ</t>
    </rPh>
    <rPh sb="78" eb="79">
      <t>レイ</t>
    </rPh>
    <rPh sb="156" eb="157">
      <t>レイ</t>
    </rPh>
    <rPh sb="200" eb="201">
      <t>レイ</t>
    </rPh>
    <phoneticPr fontId="38"/>
  </si>
  <si>
    <r>
      <t>様式３（第１２条関係）</t>
    </r>
    <r>
      <rPr>
        <b/>
        <sz val="14"/>
        <color rgb="FFFF0000"/>
        <rFont val="ＭＳ Ｐゴシック"/>
        <family val="3"/>
        <charset val="128"/>
        <scheme val="minor"/>
      </rPr>
      <t>※訪問看護ＳＴ（法人単位）の報告</t>
    </r>
    <rPh sb="0" eb="2">
      <t>ヨウシキ</t>
    </rPh>
    <rPh sb="4" eb="5">
      <t>ダイ</t>
    </rPh>
    <rPh sb="7" eb="8">
      <t>ジョウ</t>
    </rPh>
    <rPh sb="8" eb="10">
      <t>カンケイ</t>
    </rPh>
    <rPh sb="12" eb="14">
      <t>ホウモン</t>
    </rPh>
    <rPh sb="14" eb="16">
      <t>カンゴ</t>
    </rPh>
    <rPh sb="19" eb="21">
      <t>ホウジン</t>
    </rPh>
    <rPh sb="21" eb="23">
      <t>タンイ</t>
    </rPh>
    <rPh sb="25" eb="27">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</si>
  <si>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</si>
  <si>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</si>
  <si>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</si>
  <si>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</si>
  <si>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所在地
（例：福岡市博多区○○～）</t>
    <rPh sb="0" eb="3">
      <t>ショザイチ</t>
    </rPh>
    <rPh sb="5" eb="6">
      <t>レイ</t>
    </rPh>
    <rPh sb="7" eb="10">
      <t>フクオカシ</t>
    </rPh>
    <rPh sb="10" eb="13">
      <t>ハカタク</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</si>
  <si>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</si>
  <si>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交付申請額
（有床診療所：72,000円×病床数　※2床以下は150,000円）
（無床診療所：150,000円）
（薬局：70,000円、105,000円、145,000円のいずれか）
（訪問看護ST：228,000）</t>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</si>
  <si>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</si>
  <si>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9"/>
  </si>
  <si>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8"/>
  </si>
  <si>
    <t>福岡市○○区～</t>
    <rPh sb="0" eb="7">
      <t>フクオカシマルマルクカラ</t>
    </rPh>
    <phoneticPr fontId="38"/>
  </si>
  <si>
    <t>・・・・・・・</t>
    <phoneticPr fontId="38"/>
  </si>
  <si>
    <t>交付申請額
（有床診療所：72,000円×病床数　※2床以下は150,000円）
（無床診療所：150,000円）
（薬局：70,000円、105,000円、145,000円のいずれか）
（訪問看護ST：228,000円）</t>
    <rPh sb="109" eb="110">
      <t>エン</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</si>
  <si>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</si>
  <si>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令和8年　月　日</t>
    <rPh sb="0" eb="2">
      <t>レイワ</t>
    </rPh>
    <rPh sb="3" eb="4">
      <t>ネン</t>
    </rPh>
    <rPh sb="5" eb="6">
      <t>ツキ</t>
    </rPh>
    <rPh sb="7" eb="8">
      <t>ニチ</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</si>
  <si>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</si>
  <si>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様式３（第１２条関係）※訪問看護ＳＴ（法人単位）の報告</t>
    <rPh sb="0" eb="2">
      <t>ヨウシキ</t>
    </rPh>
    <rPh sb="4" eb="5">
      <t>ダイ</t>
    </rPh>
    <rPh sb="7" eb="8">
      <t>ジョウ</t>
    </rPh>
    <rPh sb="8" eb="10">
      <t>カンケイ</t>
    </rPh>
    <rPh sb="12" eb="14">
      <t>ホウモン</t>
    </rPh>
    <rPh sb="14" eb="16">
      <t>カンゴ</t>
    </rPh>
    <rPh sb="19" eb="21">
      <t>ホウジン</t>
    </rPh>
    <rPh sb="21" eb="23">
      <t>タンイ</t>
    </rPh>
    <rPh sb="25" eb="27">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</si>
  <si>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</si>
  <si>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</si>
  <si>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</si>
  <si>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（リハビリ職について常勤（換算しない）10人以上を雇用している場合は必ず記載）
リハビリ職種（理学療法士、作業療法士、言語聴覚士）の賃金改善の内容</t>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8"/>
  </si>
  <si>
    <t>（理学療法士単独の賃金表がある場合は必ず記載）
理学療法士の賃金改善の内容</t>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8"/>
  </si>
  <si>
    <t>（作業療法士単独の賃金表がある場合は必ず記載）
作業療法士の賃金改善の内容</t>
    <rPh sb="18" eb="19">
      <t>カナラ</t>
    </rPh>
    <phoneticPr fontId="38"/>
  </si>
  <si>
    <t>（言語聴覚士単独の賃金表がある場合は必ず記載）
言語聴覚士の賃金改善の内容</t>
    <rPh sb="1" eb="3">
      <t>ゲンゴ</t>
    </rPh>
    <rPh sb="3" eb="6">
      <t>チョウカクシチンギンカイゼンナイヨウ</t>
    </rPh>
    <rPh sb="18" eb="19">
      <t>カナラ</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</si>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</sst>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102">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0" fontId="48" fillId="36" borderId="5" xfId="69" applyFont="1" applyFill="1" applyBorder="1" applyAlignment="1" applyProtection="1">
      <alignment horizontal="right" vertical="center"/>
      <protection locked="0"/>
    </xf>
    <xf numFmtId="0" fontId="3" fillId="0" borderId="0" xfId="69" applyFont="1" applyAlignment="1">
      <alignment vertical="center" wrapText="1"/>
    </xf>
    <xf numFmtId="179" fontId="33" fillId="35" borderId="5" xfId="69" applyNumberFormat="1" applyFont="1" applyFill="1" applyBorder="1" applyAlignment="1">
      <alignment horizontal="center" vertical="center" wrapText="1"/>
    </xf>
    <xf numFmtId="176" fontId="48" fillId="35" borderId="5" xfId="68" applyNumberFormat="1" applyFont="1" applyFill="1" applyBorder="1" applyAlignment="1" applyProtection="1">
      <alignment horizontal="right" vertical="center"/>
      <protection locked="0"/>
    </xf>
    <xf numFmtId="0" fontId="2" fillId="0" borderId="0" xfId="69" applyFont="1" applyAlignment="1">
      <alignment vertical="center" wrapText="1"/>
    </xf>
    <xf numFmtId="58" fontId="57"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58" fontId="58"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59" fillId="35" borderId="5" xfId="0" applyFont="1" applyFill="1" applyBorder="1" applyAlignment="1">
      <alignment horizontal="right" vertical="center"/>
    </xf>
    <xf numFmtId="0" fontId="59" fillId="35" borderId="5" xfId="0" applyFont="1" applyFill="1" applyBorder="1" applyAlignment="1">
      <alignment horizontal="left" vertical="center"/>
    </xf>
    <xf numFmtId="176" fontId="59" fillId="35" borderId="5" xfId="0" applyNumberFormat="1" applyFont="1" applyFill="1" applyBorder="1" applyAlignment="1">
      <alignment horizontal="right" vertical="center"/>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6" fillId="37" borderId="5" xfId="0" applyFont="1" applyFill="1" applyBorder="1" applyAlignment="1">
      <alignment horizontal="center" vertical="center" wrapText="1"/>
    </xf>
    <xf numFmtId="38" fontId="52" fillId="0" borderId="0" xfId="68" applyFont="1">
      <alignment vertical="center"/>
    </xf>
    <xf numFmtId="0" fontId="15" fillId="0" borderId="19" xfId="58" applyBorder="1" applyAlignment="1">
      <alignment horizontal="center" vertical="center"/>
    </xf>
    <xf numFmtId="0" fontId="15" fillId="0" borderId="16" xfId="58" applyBorder="1" applyAlignment="1">
      <alignment horizontal="center" vertical="center"/>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6"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7" t="e">
        <f>#REF!</f>
        <v>#REF!</v>
      </c>
      <c r="B2" s="77"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54" t="s">
        <v>172</v>
      </c>
    </row>
    <row r="2" spans="1:14" ht="52.5" customHeight="1">
      <c r="A2" s="82" t="s">
        <v>166</v>
      </c>
      <c r="B2" s="83"/>
      <c r="C2" s="83"/>
      <c r="D2" s="83"/>
      <c r="E2" s="83"/>
      <c r="F2" s="83"/>
      <c r="G2" s="83"/>
      <c r="H2" s="37" t="s">
        <v>50</v>
      </c>
    </row>
    <row r="3" spans="1:14" ht="34.5" customHeight="1">
      <c r="A3" s="17" t="s">
        <v>151</v>
      </c>
      <c r="B3" s="18"/>
      <c r="C3" s="18"/>
      <c r="D3" s="18"/>
      <c r="E3" s="46"/>
      <c r="F3" s="17" t="s">
        <v>115</v>
      </c>
      <c r="G3" s="47">
        <f>SUM($G$10:$G$14)</f>
        <v>0</v>
      </c>
      <c r="H3" s="45" t="s">
        <v>159</v>
      </c>
    </row>
    <row r="4" spans="1:14" ht="33" customHeight="1">
      <c r="A4" s="17" t="s">
        <v>158</v>
      </c>
      <c r="B4" s="18"/>
      <c r="C4" s="18"/>
      <c r="D4" s="18"/>
      <c r="E4" s="49">
        <f>'対象施設報告シート（法人単位）'!A2</f>
        <v>0</v>
      </c>
      <c r="F4" s="36" t="s">
        <v>114</v>
      </c>
      <c r="G4" s="52">
        <v>0</v>
      </c>
      <c r="H4" s="53" t="s">
        <v>173</v>
      </c>
    </row>
    <row r="5" spans="1:14" ht="45.75" customHeight="1">
      <c r="A5" s="90" t="s">
        <v>152</v>
      </c>
      <c r="B5" s="90"/>
      <c r="C5" s="90"/>
      <c r="D5" s="90"/>
      <c r="E5" s="46"/>
      <c r="F5" s="36" t="s">
        <v>134</v>
      </c>
      <c r="G5" s="47">
        <f>ROUNDDOWN(G3-G4,-3)</f>
        <v>0</v>
      </c>
      <c r="H5" s="45" t="s">
        <v>160</v>
      </c>
      <c r="I5" s="44" t="s">
        <v>149</v>
      </c>
      <c r="J5" s="44" t="s">
        <v>150</v>
      </c>
    </row>
    <row r="6" spans="1:14" ht="36" customHeight="1">
      <c r="A6" s="17" t="s">
        <v>135</v>
      </c>
      <c r="B6" s="18"/>
      <c r="C6" s="18"/>
      <c r="D6" s="18"/>
      <c r="E6" s="47" t="str">
        <f>IF(G5&gt;=G6,"○","×")</f>
        <v>○</v>
      </c>
      <c r="F6" s="17" t="s">
        <v>165</v>
      </c>
      <c r="G6" s="47">
        <f>'対象施設報告シート（法人単位）'!E201</f>
        <v>0</v>
      </c>
      <c r="H6" s="45" t="s">
        <v>161</v>
      </c>
    </row>
    <row r="7" spans="1:14" ht="26.25" customHeight="1">
      <c r="A7" s="17" t="s">
        <v>61</v>
      </c>
      <c r="B7" s="18"/>
      <c r="C7" s="18"/>
      <c r="D7" s="18"/>
      <c r="E7" s="48">
        <f>G6-G7</f>
        <v>0</v>
      </c>
      <c r="F7" s="17" t="s">
        <v>113</v>
      </c>
      <c r="G7" s="47">
        <f>IF(ROUNDDOWN(G6-G5,-3)&lt;=0,0,ROUNDDOWN(G6-G5,-3))</f>
        <v>0</v>
      </c>
      <c r="H7" s="50" t="s">
        <v>155</v>
      </c>
    </row>
    <row r="8" spans="1:14" ht="41.25" customHeight="1">
      <c r="A8" s="42" t="s">
        <v>143</v>
      </c>
      <c r="B8" s="87" t="s">
        <v>144</v>
      </c>
      <c r="C8" s="88"/>
      <c r="D8" s="88"/>
      <c r="E8" s="89"/>
      <c r="F8" s="84" t="s">
        <v>127</v>
      </c>
      <c r="G8" s="84"/>
      <c r="H8" s="8"/>
    </row>
    <row r="9" spans="1:14" s="31" customFormat="1" ht="66" customHeight="1">
      <c r="A9" s="28" t="s">
        <v>128</v>
      </c>
      <c r="B9" s="29" t="s">
        <v>99</v>
      </c>
      <c r="C9" s="29" t="s">
        <v>109</v>
      </c>
      <c r="D9" s="29" t="s">
        <v>98</v>
      </c>
      <c r="E9" s="29" t="s">
        <v>111</v>
      </c>
      <c r="F9" s="28"/>
      <c r="G9" s="29" t="s">
        <v>116</v>
      </c>
      <c r="H9" s="30" t="s">
        <v>100</v>
      </c>
    </row>
    <row r="10" spans="1:14" ht="50.25" customHeight="1">
      <c r="A10" s="11" t="s">
        <v>140</v>
      </c>
      <c r="B10" s="26"/>
      <c r="C10" s="16"/>
      <c r="D10" s="35"/>
      <c r="E10" s="16"/>
      <c r="F10" s="11"/>
      <c r="G10" s="55">
        <f>B10*C10*D10</f>
        <v>0</v>
      </c>
      <c r="H10" s="15" t="s">
        <v>117</v>
      </c>
    </row>
    <row r="11" spans="1:14" ht="57" customHeight="1">
      <c r="A11" s="11" t="s">
        <v>141</v>
      </c>
      <c r="B11" s="26"/>
      <c r="C11" s="16"/>
      <c r="D11" s="35"/>
      <c r="E11" s="16"/>
      <c r="F11" s="11"/>
      <c r="G11" s="55">
        <f t="shared" ref="G11:G13" si="0">B11*C11*D11</f>
        <v>0</v>
      </c>
      <c r="H11" s="15" t="s">
        <v>118</v>
      </c>
    </row>
    <row r="12" spans="1:14" ht="80.25" customHeight="1">
      <c r="A12" s="11" t="s">
        <v>154</v>
      </c>
      <c r="B12" s="26"/>
      <c r="C12" s="16"/>
      <c r="D12" s="35"/>
      <c r="E12" s="34"/>
      <c r="F12" s="11"/>
      <c r="G12" s="55">
        <f t="shared" si="0"/>
        <v>0</v>
      </c>
      <c r="H12" s="15" t="s">
        <v>124</v>
      </c>
    </row>
    <row r="13" spans="1:14" ht="41.25" customHeight="1">
      <c r="A13" s="11" t="s">
        <v>142</v>
      </c>
      <c r="B13" s="26"/>
      <c r="C13" s="16"/>
      <c r="D13" s="51"/>
      <c r="E13" s="32"/>
      <c r="F13" s="11"/>
      <c r="G13" s="55">
        <f t="shared" si="0"/>
        <v>0</v>
      </c>
      <c r="H13" s="15" t="s">
        <v>146</v>
      </c>
      <c r="I13" s="27">
        <v>1</v>
      </c>
      <c r="J13" s="27">
        <v>2</v>
      </c>
      <c r="K13" s="27">
        <v>3</v>
      </c>
      <c r="L13" s="27">
        <v>4</v>
      </c>
      <c r="M13" s="27"/>
      <c r="N13" s="27"/>
    </row>
    <row r="14" spans="1:14" ht="73.5" customHeight="1">
      <c r="A14" s="85"/>
      <c r="B14" s="86"/>
      <c r="C14" s="86"/>
      <c r="D14" s="86"/>
      <c r="E14" s="86"/>
      <c r="F14" s="43" t="s">
        <v>171</v>
      </c>
      <c r="G14" s="55">
        <f>'別紙（2.0％超部分算定シート）（法人単位）'!I4+'別紙（2.0％超部分算定シート）（法人単位）'!I5+'別紙（2.0％超部分算定シート）（法人単位）'!I6</f>
        <v>0</v>
      </c>
      <c r="H14" s="15" t="s">
        <v>125</v>
      </c>
    </row>
    <row r="15" spans="1:14" ht="55.5" customHeight="1">
      <c r="A15" s="79" t="s">
        <v>147</v>
      </c>
      <c r="B15" s="80"/>
      <c r="C15" s="80"/>
      <c r="D15" s="80"/>
      <c r="E15" s="80"/>
      <c r="F15" s="80"/>
      <c r="G15" s="81"/>
      <c r="H15" s="15"/>
    </row>
    <row r="16" spans="1:14" s="31" customFormat="1" ht="72.75" customHeight="1">
      <c r="A16" s="28" t="s">
        <v>112</v>
      </c>
      <c r="B16" s="29" t="s">
        <v>99</v>
      </c>
      <c r="C16" s="29" t="s">
        <v>137</v>
      </c>
      <c r="D16" s="29" t="s">
        <v>98</v>
      </c>
      <c r="E16" s="29" t="s">
        <v>111</v>
      </c>
      <c r="F16" s="28"/>
      <c r="G16" s="29" t="s">
        <v>116</v>
      </c>
      <c r="H16" s="30" t="s">
        <v>100</v>
      </c>
    </row>
    <row r="17" spans="1:14" ht="38.25" customHeight="1">
      <c r="A17" s="11" t="s">
        <v>140</v>
      </c>
      <c r="B17" s="26"/>
      <c r="C17" s="16"/>
      <c r="D17" s="35"/>
      <c r="E17" s="16"/>
      <c r="F17" s="11"/>
      <c r="G17" s="55">
        <f>B17*C17*D17</f>
        <v>0</v>
      </c>
      <c r="H17" s="15" t="s">
        <v>117</v>
      </c>
    </row>
    <row r="18" spans="1:14" ht="42.75" customHeight="1">
      <c r="A18" s="11" t="s">
        <v>141</v>
      </c>
      <c r="B18" s="26"/>
      <c r="C18" s="16"/>
      <c r="D18" s="35"/>
      <c r="E18" s="16"/>
      <c r="F18" s="11"/>
      <c r="G18" s="55">
        <f t="shared" ref="G18:G20" si="1">B18*C18*D18</f>
        <v>0</v>
      </c>
      <c r="H18" s="15" t="s">
        <v>118</v>
      </c>
    </row>
    <row r="19" spans="1:14" ht="80.25" customHeight="1">
      <c r="A19" s="11" t="s">
        <v>154</v>
      </c>
      <c r="B19" s="26"/>
      <c r="C19" s="16"/>
      <c r="D19" s="35"/>
      <c r="E19" s="34"/>
      <c r="F19" s="11"/>
      <c r="G19" s="55">
        <f t="shared" si="1"/>
        <v>0</v>
      </c>
      <c r="H19" s="15" t="s">
        <v>124</v>
      </c>
    </row>
    <row r="20" spans="1:14" ht="30" customHeight="1">
      <c r="A20" s="11" t="s">
        <v>142</v>
      </c>
      <c r="B20" s="26"/>
      <c r="C20" s="16"/>
      <c r="D20" s="51"/>
      <c r="E20" s="32"/>
      <c r="F20" s="11"/>
      <c r="G20" s="55">
        <f t="shared" si="1"/>
        <v>0</v>
      </c>
      <c r="H20" s="15" t="s">
        <v>146</v>
      </c>
      <c r="I20" s="27">
        <v>1</v>
      </c>
      <c r="J20" s="27">
        <v>2</v>
      </c>
      <c r="K20" s="27">
        <v>3</v>
      </c>
      <c r="L20" s="27">
        <v>4</v>
      </c>
      <c r="M20" s="27"/>
      <c r="N20" s="27"/>
    </row>
    <row r="21" spans="1:14" s="31" customFormat="1" ht="72.75" customHeight="1">
      <c r="A21" s="28" t="s">
        <v>129</v>
      </c>
      <c r="B21" s="29" t="s">
        <v>99</v>
      </c>
      <c r="C21" s="29" t="s">
        <v>137</v>
      </c>
      <c r="D21" s="29" t="s">
        <v>98</v>
      </c>
      <c r="E21" s="29" t="s">
        <v>111</v>
      </c>
      <c r="F21" s="28"/>
      <c r="G21" s="29" t="s">
        <v>116</v>
      </c>
      <c r="H21" s="30" t="s">
        <v>100</v>
      </c>
    </row>
    <row r="22" spans="1:14" ht="39.75" customHeight="1">
      <c r="A22" s="11" t="s">
        <v>140</v>
      </c>
      <c r="B22" s="26"/>
      <c r="C22" s="16"/>
      <c r="D22" s="35"/>
      <c r="E22" s="16"/>
      <c r="F22" s="11"/>
      <c r="G22" s="55">
        <f>B22*C22*D22</f>
        <v>0</v>
      </c>
      <c r="H22" s="15" t="s">
        <v>117</v>
      </c>
    </row>
    <row r="23" spans="1:14" ht="50.25" customHeight="1">
      <c r="A23" s="11" t="s">
        <v>141</v>
      </c>
      <c r="B23" s="26"/>
      <c r="C23" s="16"/>
      <c r="D23" s="35"/>
      <c r="E23" s="16"/>
      <c r="F23" s="11"/>
      <c r="G23" s="55">
        <f t="shared" ref="G23:G25" si="2">B23*C23*D23</f>
        <v>0</v>
      </c>
      <c r="H23" s="15" t="s">
        <v>118</v>
      </c>
    </row>
    <row r="24" spans="1:14" ht="80.25" customHeight="1">
      <c r="A24" s="11" t="s">
        <v>154</v>
      </c>
      <c r="B24" s="26"/>
      <c r="C24" s="16"/>
      <c r="D24" s="35"/>
      <c r="E24" s="34"/>
      <c r="F24" s="11"/>
      <c r="G24" s="55">
        <f t="shared" si="2"/>
        <v>0</v>
      </c>
      <c r="H24" s="15" t="s">
        <v>124</v>
      </c>
    </row>
    <row r="25" spans="1:14" ht="30" customHeight="1">
      <c r="A25" s="11" t="s">
        <v>142</v>
      </c>
      <c r="B25" s="26"/>
      <c r="C25" s="16"/>
      <c r="D25" s="51"/>
      <c r="E25" s="32"/>
      <c r="F25" s="11"/>
      <c r="G25" s="55">
        <f t="shared" si="2"/>
        <v>0</v>
      </c>
      <c r="H25" s="15" t="s">
        <v>146</v>
      </c>
      <c r="I25" s="27">
        <v>1</v>
      </c>
      <c r="J25" s="27">
        <v>2</v>
      </c>
      <c r="K25" s="27">
        <v>3</v>
      </c>
      <c r="L25" s="27">
        <v>4</v>
      </c>
      <c r="M25" s="27"/>
      <c r="N25" s="27"/>
    </row>
    <row r="26" spans="1:14" s="31" customFormat="1" ht="72.75" customHeight="1">
      <c r="A26" s="28" t="s">
        <v>130</v>
      </c>
      <c r="B26" s="29" t="s">
        <v>99</v>
      </c>
      <c r="C26" s="29" t="s">
        <v>137</v>
      </c>
      <c r="D26" s="29" t="s">
        <v>98</v>
      </c>
      <c r="E26" s="29" t="s">
        <v>111</v>
      </c>
      <c r="F26" s="28"/>
      <c r="G26" s="29" t="s">
        <v>116</v>
      </c>
      <c r="H26" s="30" t="s">
        <v>100</v>
      </c>
    </row>
    <row r="27" spans="1:14" ht="50.25" customHeight="1">
      <c r="A27" s="11" t="s">
        <v>140</v>
      </c>
      <c r="B27" s="26"/>
      <c r="C27" s="16"/>
      <c r="D27" s="35"/>
      <c r="E27" s="16"/>
      <c r="F27" s="11"/>
      <c r="G27" s="55">
        <f>B27*C27*D27</f>
        <v>0</v>
      </c>
      <c r="H27" s="15" t="s">
        <v>117</v>
      </c>
    </row>
    <row r="28" spans="1:14" ht="57" customHeight="1">
      <c r="A28" s="11" t="s">
        <v>141</v>
      </c>
      <c r="B28" s="26"/>
      <c r="C28" s="16"/>
      <c r="D28" s="35"/>
      <c r="E28" s="16"/>
      <c r="F28" s="11"/>
      <c r="G28" s="55">
        <f t="shared" ref="G28:G30" si="3">B28*C28*D28</f>
        <v>0</v>
      </c>
      <c r="H28" s="15" t="s">
        <v>118</v>
      </c>
    </row>
    <row r="29" spans="1:14" ht="80.25" customHeight="1">
      <c r="A29" s="11" t="s">
        <v>154</v>
      </c>
      <c r="B29" s="26"/>
      <c r="C29" s="16"/>
      <c r="D29" s="35"/>
      <c r="E29" s="34"/>
      <c r="F29" s="11"/>
      <c r="G29" s="55">
        <f t="shared" si="3"/>
        <v>0</v>
      </c>
      <c r="H29" s="15" t="s">
        <v>124</v>
      </c>
    </row>
    <row r="30" spans="1:14" ht="41.25" customHeight="1">
      <c r="A30" s="11" t="s">
        <v>142</v>
      </c>
      <c r="B30" s="26"/>
      <c r="C30" s="16"/>
      <c r="D30" s="51"/>
      <c r="E30" s="32"/>
      <c r="F30" s="11"/>
      <c r="G30" s="55">
        <f t="shared" si="3"/>
        <v>0</v>
      </c>
      <c r="H30" s="15" t="s">
        <v>146</v>
      </c>
      <c r="I30" s="27">
        <v>1</v>
      </c>
      <c r="J30" s="27">
        <v>2</v>
      </c>
      <c r="K30" s="27">
        <v>3</v>
      </c>
      <c r="L30" s="27">
        <v>4</v>
      </c>
      <c r="M30" s="27"/>
      <c r="N30" s="27"/>
    </row>
    <row r="31" spans="1:14" s="31" customFormat="1" ht="72.75" customHeight="1">
      <c r="A31" s="28" t="s">
        <v>148</v>
      </c>
      <c r="B31" s="29" t="s">
        <v>99</v>
      </c>
      <c r="C31" s="29" t="s">
        <v>137</v>
      </c>
      <c r="D31" s="29" t="s">
        <v>98</v>
      </c>
      <c r="E31" s="29" t="s">
        <v>111</v>
      </c>
      <c r="F31" s="28"/>
      <c r="G31" s="29" t="s">
        <v>116</v>
      </c>
      <c r="H31" s="30" t="s">
        <v>100</v>
      </c>
    </row>
    <row r="32" spans="1:14" ht="50.25" customHeight="1">
      <c r="A32" s="11" t="s">
        <v>140</v>
      </c>
      <c r="B32" s="26"/>
      <c r="C32" s="16"/>
      <c r="D32" s="35"/>
      <c r="E32" s="16"/>
      <c r="F32" s="11"/>
      <c r="G32" s="55">
        <f>B32*C32*D32</f>
        <v>0</v>
      </c>
      <c r="H32" s="15" t="s">
        <v>117</v>
      </c>
    </row>
    <row r="33" spans="1:14" ht="57" customHeight="1">
      <c r="A33" s="11" t="s">
        <v>141</v>
      </c>
      <c r="B33" s="26"/>
      <c r="C33" s="16"/>
      <c r="D33" s="35"/>
      <c r="E33" s="16"/>
      <c r="F33" s="11"/>
      <c r="G33" s="55">
        <f t="shared" ref="G33:G35" si="4">B33*C33*D33</f>
        <v>0</v>
      </c>
      <c r="H33" s="15" t="s">
        <v>118</v>
      </c>
    </row>
    <row r="34" spans="1:14" ht="80.25" customHeight="1">
      <c r="A34" s="11" t="s">
        <v>154</v>
      </c>
      <c r="B34" s="26"/>
      <c r="C34" s="16"/>
      <c r="D34" s="35"/>
      <c r="E34" s="34"/>
      <c r="F34" s="11"/>
      <c r="G34" s="55">
        <f t="shared" si="4"/>
        <v>0</v>
      </c>
      <c r="H34" s="15" t="s">
        <v>124</v>
      </c>
    </row>
    <row r="35" spans="1:14" ht="41.25" customHeight="1">
      <c r="A35" s="11" t="s">
        <v>142</v>
      </c>
      <c r="B35" s="26"/>
      <c r="C35" s="16"/>
      <c r="D35" s="51"/>
      <c r="E35" s="32"/>
      <c r="F35" s="11"/>
      <c r="G35" s="55">
        <f t="shared" si="4"/>
        <v>0</v>
      </c>
      <c r="H35" s="15" t="s">
        <v>146</v>
      </c>
      <c r="I35" s="27">
        <v>1</v>
      </c>
      <c r="J35" s="27">
        <v>2</v>
      </c>
      <c r="K35" s="27">
        <v>3</v>
      </c>
      <c r="L35" s="27">
        <v>4</v>
      </c>
      <c r="M35" s="27"/>
      <c r="N35" s="27"/>
    </row>
    <row r="36" spans="1:14" s="31" customFormat="1" ht="72.75" customHeight="1">
      <c r="A36" s="28" t="s">
        <v>131</v>
      </c>
      <c r="B36" s="29" t="s">
        <v>99</v>
      </c>
      <c r="C36" s="29" t="s">
        <v>137</v>
      </c>
      <c r="D36" s="29" t="s">
        <v>98</v>
      </c>
      <c r="E36" s="29" t="s">
        <v>111</v>
      </c>
      <c r="F36" s="28"/>
      <c r="G36" s="29" t="s">
        <v>116</v>
      </c>
      <c r="H36" s="30" t="s">
        <v>100</v>
      </c>
    </row>
    <row r="37" spans="1:14" ht="50.25" customHeight="1">
      <c r="A37" s="11" t="s">
        <v>140</v>
      </c>
      <c r="B37" s="26"/>
      <c r="C37" s="16"/>
      <c r="D37" s="35"/>
      <c r="E37" s="16"/>
      <c r="F37" s="11"/>
      <c r="G37" s="55">
        <f>B37*C37*D37</f>
        <v>0</v>
      </c>
      <c r="H37" s="15" t="s">
        <v>117</v>
      </c>
    </row>
    <row r="38" spans="1:14" ht="57" customHeight="1">
      <c r="A38" s="11" t="s">
        <v>141</v>
      </c>
      <c r="B38" s="26"/>
      <c r="C38" s="16"/>
      <c r="D38" s="35"/>
      <c r="E38" s="16"/>
      <c r="F38" s="11"/>
      <c r="G38" s="55">
        <f t="shared" ref="G38:G40" si="5">B38*C38*D38</f>
        <v>0</v>
      </c>
      <c r="H38" s="15" t="s">
        <v>118</v>
      </c>
    </row>
    <row r="39" spans="1:14" ht="80.25" customHeight="1">
      <c r="A39" s="11" t="s">
        <v>154</v>
      </c>
      <c r="B39" s="26"/>
      <c r="C39" s="16"/>
      <c r="D39" s="35"/>
      <c r="E39" s="34"/>
      <c r="F39" s="11"/>
      <c r="G39" s="55">
        <f t="shared" si="5"/>
        <v>0</v>
      </c>
      <c r="H39" s="15" t="s">
        <v>124</v>
      </c>
    </row>
    <row r="40" spans="1:14" ht="41.25" customHeight="1">
      <c r="A40" s="11" t="s">
        <v>142</v>
      </c>
      <c r="B40" s="26"/>
      <c r="C40" s="16"/>
      <c r="D40" s="51"/>
      <c r="E40" s="32"/>
      <c r="F40" s="11"/>
      <c r="G40" s="55">
        <f t="shared" si="5"/>
        <v>0</v>
      </c>
      <c r="H40" s="15" t="s">
        <v>146</v>
      </c>
      <c r="I40" s="27">
        <v>1</v>
      </c>
      <c r="J40" s="27">
        <v>2</v>
      </c>
      <c r="K40" s="27">
        <v>3</v>
      </c>
      <c r="L40" s="27">
        <v>4</v>
      </c>
      <c r="M40" s="27"/>
      <c r="N40" s="27"/>
    </row>
    <row r="41" spans="1:14" s="31" customFormat="1" ht="72.75" customHeight="1">
      <c r="A41" s="28" t="s">
        <v>132</v>
      </c>
      <c r="B41" s="29" t="s">
        <v>99</v>
      </c>
      <c r="C41" s="29" t="s">
        <v>137</v>
      </c>
      <c r="D41" s="29" t="s">
        <v>98</v>
      </c>
      <c r="E41" s="29" t="s">
        <v>111</v>
      </c>
      <c r="F41" s="28"/>
      <c r="G41" s="29" t="s">
        <v>116</v>
      </c>
      <c r="H41" s="30" t="s">
        <v>100</v>
      </c>
    </row>
    <row r="42" spans="1:14" ht="50.25" customHeight="1">
      <c r="A42" s="11" t="s">
        <v>140</v>
      </c>
      <c r="B42" s="26"/>
      <c r="C42" s="16"/>
      <c r="D42" s="35"/>
      <c r="E42" s="16"/>
      <c r="F42" s="11"/>
      <c r="G42" s="55">
        <f>B42*C42*D42</f>
        <v>0</v>
      </c>
      <c r="H42" s="15" t="s">
        <v>117</v>
      </c>
    </row>
    <row r="43" spans="1:14" ht="57" customHeight="1">
      <c r="A43" s="11" t="s">
        <v>141</v>
      </c>
      <c r="B43" s="26"/>
      <c r="C43" s="16"/>
      <c r="D43" s="35"/>
      <c r="E43" s="16"/>
      <c r="F43" s="11"/>
      <c r="G43" s="55">
        <f t="shared" ref="G43:G45" si="6">B43*C43*D43</f>
        <v>0</v>
      </c>
      <c r="H43" s="15" t="s">
        <v>118</v>
      </c>
    </row>
    <row r="44" spans="1:14" ht="80.25" customHeight="1">
      <c r="A44" s="11" t="s">
        <v>154</v>
      </c>
      <c r="B44" s="26"/>
      <c r="C44" s="16"/>
      <c r="D44" s="35"/>
      <c r="E44" s="34"/>
      <c r="F44" s="11"/>
      <c r="G44" s="55">
        <f t="shared" si="6"/>
        <v>0</v>
      </c>
      <c r="H44" s="15" t="s">
        <v>124</v>
      </c>
    </row>
    <row r="45" spans="1:14" ht="41.25" customHeight="1">
      <c r="A45" s="11" t="s">
        <v>142</v>
      </c>
      <c r="B45" s="26"/>
      <c r="C45" s="16"/>
      <c r="D45" s="51"/>
      <c r="E45" s="32"/>
      <c r="F45" s="11"/>
      <c r="G45" s="55">
        <f t="shared" si="6"/>
        <v>0</v>
      </c>
      <c r="H45" s="15" t="s">
        <v>146</v>
      </c>
      <c r="I45" s="27">
        <v>1</v>
      </c>
      <c r="J45" s="27">
        <v>2</v>
      </c>
      <c r="K45" s="27">
        <v>3</v>
      </c>
      <c r="L45" s="27">
        <v>4</v>
      </c>
      <c r="M45" s="27"/>
      <c r="N45" s="27"/>
    </row>
    <row r="46" spans="1:14" s="31" customFormat="1" ht="72.75" customHeight="1">
      <c r="A46" s="28" t="s">
        <v>133</v>
      </c>
      <c r="B46" s="29" t="s">
        <v>99</v>
      </c>
      <c r="C46" s="29" t="s">
        <v>137</v>
      </c>
      <c r="D46" s="29" t="s">
        <v>98</v>
      </c>
      <c r="E46" s="29" t="s">
        <v>111</v>
      </c>
      <c r="F46" s="28"/>
      <c r="G46" s="29" t="s">
        <v>116</v>
      </c>
      <c r="H46" s="30" t="s">
        <v>100</v>
      </c>
    </row>
    <row r="47" spans="1:14" ht="50.25" customHeight="1">
      <c r="A47" s="11" t="s">
        <v>140</v>
      </c>
      <c r="B47" s="26"/>
      <c r="C47" s="16"/>
      <c r="D47" s="35"/>
      <c r="E47" s="16"/>
      <c r="F47" s="11"/>
      <c r="G47" s="55">
        <f>B47*C47*D47</f>
        <v>0</v>
      </c>
      <c r="H47" s="15" t="s">
        <v>117</v>
      </c>
    </row>
    <row r="48" spans="1:14" ht="57" customHeight="1">
      <c r="A48" s="11" t="s">
        <v>141</v>
      </c>
      <c r="B48" s="26"/>
      <c r="C48" s="16"/>
      <c r="D48" s="35"/>
      <c r="E48" s="16"/>
      <c r="F48" s="11"/>
      <c r="G48" s="55">
        <f t="shared" ref="G48:G50" si="7">B48*C48*D48</f>
        <v>0</v>
      </c>
      <c r="H48" s="15" t="s">
        <v>118</v>
      </c>
    </row>
    <row r="49" spans="1:14" ht="80.25" customHeight="1">
      <c r="A49" s="11" t="s">
        <v>154</v>
      </c>
      <c r="B49" s="26"/>
      <c r="C49" s="16"/>
      <c r="D49" s="35"/>
      <c r="E49" s="34"/>
      <c r="F49" s="11"/>
      <c r="G49" s="55">
        <f t="shared" si="7"/>
        <v>0</v>
      </c>
      <c r="H49" s="15" t="s">
        <v>124</v>
      </c>
    </row>
    <row r="50" spans="1:14" ht="41.25" customHeight="1">
      <c r="A50" s="11" t="s">
        <v>142</v>
      </c>
      <c r="B50" s="26"/>
      <c r="C50" s="16"/>
      <c r="D50" s="51"/>
      <c r="E50" s="32"/>
      <c r="F50" s="11"/>
      <c r="G50" s="55">
        <f t="shared" si="7"/>
        <v>0</v>
      </c>
      <c r="H50" s="15" t="s">
        <v>146</v>
      </c>
      <c r="I50" s="27">
        <v>1</v>
      </c>
      <c r="J50" s="27">
        <v>2</v>
      </c>
      <c r="K50" s="27">
        <v>3</v>
      </c>
      <c r="L50" s="27">
        <v>4</v>
      </c>
      <c r="M50" s="27"/>
      <c r="N50" s="27"/>
    </row>
    <row r="51" spans="1:14" s="31" customFormat="1" ht="92.25" customHeight="1">
      <c r="A51" s="28" t="s">
        <v>153</v>
      </c>
      <c r="B51" s="29" t="s">
        <v>99</v>
      </c>
      <c r="C51" s="29" t="s">
        <v>137</v>
      </c>
      <c r="D51" s="29" t="s">
        <v>98</v>
      </c>
      <c r="E51" s="29" t="s">
        <v>111</v>
      </c>
      <c r="F51" s="28"/>
      <c r="G51" s="29" t="s">
        <v>116</v>
      </c>
      <c r="H51" s="30" t="s">
        <v>100</v>
      </c>
    </row>
    <row r="52" spans="1:14" ht="50.25" customHeight="1">
      <c r="A52" s="11" t="s">
        <v>140</v>
      </c>
      <c r="B52" s="26"/>
      <c r="C52" s="16"/>
      <c r="D52" s="35"/>
      <c r="E52" s="16"/>
      <c r="F52" s="11"/>
      <c r="G52" s="55">
        <f>B52*C52*D52</f>
        <v>0</v>
      </c>
      <c r="H52" s="15" t="s">
        <v>117</v>
      </c>
    </row>
    <row r="53" spans="1:14" ht="57" customHeight="1">
      <c r="A53" s="11" t="s">
        <v>141</v>
      </c>
      <c r="B53" s="26"/>
      <c r="C53" s="16"/>
      <c r="D53" s="35"/>
      <c r="E53" s="16"/>
      <c r="F53" s="11"/>
      <c r="G53" s="55">
        <f t="shared" ref="G53:G55" si="8">B53*C53*D53</f>
        <v>0</v>
      </c>
      <c r="H53" s="15" t="s">
        <v>118</v>
      </c>
    </row>
    <row r="54" spans="1:14" ht="80.25" customHeight="1">
      <c r="A54" s="11" t="s">
        <v>154</v>
      </c>
      <c r="B54" s="26"/>
      <c r="C54" s="16"/>
      <c r="D54" s="35"/>
      <c r="E54" s="34"/>
      <c r="F54" s="11"/>
      <c r="G54" s="55">
        <f t="shared" si="8"/>
        <v>0</v>
      </c>
      <c r="H54" s="15" t="s">
        <v>124</v>
      </c>
    </row>
    <row r="55" spans="1:14" ht="41.25" customHeight="1">
      <c r="A55" s="11" t="s">
        <v>142</v>
      </c>
      <c r="B55" s="26"/>
      <c r="C55" s="16"/>
      <c r="D55" s="51"/>
      <c r="E55" s="32"/>
      <c r="F55" s="11"/>
      <c r="G55" s="55">
        <f t="shared" si="8"/>
        <v>0</v>
      </c>
      <c r="H55" s="15" t="s">
        <v>146</v>
      </c>
      <c r="I55" s="27">
        <v>1</v>
      </c>
      <c r="J55" s="27">
        <v>2</v>
      </c>
      <c r="K55" s="27">
        <v>3</v>
      </c>
      <c r="L55" s="27">
        <v>4</v>
      </c>
      <c r="M55" s="27"/>
      <c r="N55" s="27"/>
    </row>
  </sheetData>
  <mergeCells count="6">
    <mergeCell ref="A15:G15"/>
    <mergeCell ref="A2:G2"/>
    <mergeCell ref="F8:G8"/>
    <mergeCell ref="A14:E14"/>
    <mergeCell ref="B8:E8"/>
    <mergeCell ref="A5:D5"/>
  </mergeCells>
  <phoneticPr fontId="38"/>
  <conditionalFormatting sqref="A10:A15">
    <cfRule type="expression" dxfId="10" priority="12">
      <formula>#REF!="×"</formula>
    </cfRule>
  </conditionalFormatting>
  <conditionalFormatting sqref="A17:A20 A22:A25 A27:A30 A32:A35 A37:A40 A42:A45 A47:A50 A54:D54">
    <cfRule type="expression" dxfId="9" priority="1">
      <formula>#REF!="×"</formula>
    </cfRule>
  </conditionalFormatting>
  <conditionalFormatting sqref="A52:E53 A55:E55">
    <cfRule type="expression" dxfId="8" priority="4">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F52:G55">
    <cfRule type="expression" dxfId="7" priority="51">
      <formula>#REF!="×"</formula>
    </cfRule>
  </conditionalFormatting>
  <conditionalFormatting sqref="F14">
    <cfRule type="expression" dxfId="6" priority="2">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9" customWidth="1"/>
    <col min="2" max="2" width="34.25" style="39" customWidth="1"/>
    <col min="3" max="3" width="24.5" style="39" customWidth="1"/>
    <col min="4" max="4" width="27.75" style="39" customWidth="1"/>
    <col min="5" max="5" width="38" style="39" customWidth="1"/>
    <col min="6" max="16384" width="9" style="39"/>
  </cols>
  <sheetData>
    <row r="1" spans="1:16" ht="52.5">
      <c r="A1" s="73" t="s">
        <v>136</v>
      </c>
      <c r="B1" s="74" t="s">
        <v>167</v>
      </c>
      <c r="C1" s="74" t="s">
        <v>162</v>
      </c>
      <c r="D1" s="75" t="s">
        <v>163</v>
      </c>
      <c r="E1" s="75" t="s">
        <v>170</v>
      </c>
    </row>
    <row r="2" spans="1:16">
      <c r="A2" s="56">
        <f>COUNTA($B$2:$B$200)</f>
        <v>0</v>
      </c>
      <c r="B2" s="57"/>
      <c r="C2" s="57"/>
      <c r="D2" s="57"/>
      <c r="E2" s="58"/>
      <c r="P2" s="76">
        <v>70000</v>
      </c>
    </row>
    <row r="3" spans="1:16">
      <c r="B3" s="57"/>
      <c r="C3" s="57"/>
      <c r="D3" s="57"/>
      <c r="E3" s="58"/>
      <c r="P3" s="76">
        <v>105000</v>
      </c>
    </row>
    <row r="4" spans="1:16">
      <c r="B4" s="57"/>
      <c r="C4" s="57"/>
      <c r="D4" s="57"/>
      <c r="E4" s="58"/>
      <c r="P4" s="76">
        <v>145000</v>
      </c>
    </row>
    <row r="5" spans="1:16">
      <c r="B5" s="57"/>
      <c r="C5" s="57"/>
      <c r="D5" s="57"/>
      <c r="E5" s="58"/>
      <c r="P5" s="76">
        <v>150000</v>
      </c>
    </row>
    <row r="6" spans="1:16">
      <c r="B6" s="57"/>
      <c r="C6" s="57"/>
      <c r="D6" s="57"/>
      <c r="E6" s="58"/>
      <c r="P6" s="76">
        <v>216000</v>
      </c>
    </row>
    <row r="7" spans="1:16">
      <c r="B7" s="57"/>
      <c r="C7" s="57"/>
      <c r="D7" s="57"/>
      <c r="E7" s="58"/>
      <c r="P7" s="76">
        <v>228000</v>
      </c>
    </row>
    <row r="8" spans="1:16">
      <c r="B8" s="57"/>
      <c r="C8" s="57"/>
      <c r="D8" s="57"/>
      <c r="E8" s="58"/>
      <c r="P8" s="76">
        <v>288000</v>
      </c>
    </row>
    <row r="9" spans="1:16">
      <c r="B9" s="57"/>
      <c r="C9" s="57"/>
      <c r="D9" s="57"/>
      <c r="E9" s="58"/>
      <c r="P9" s="76">
        <v>360000</v>
      </c>
    </row>
    <row r="10" spans="1:16">
      <c r="B10" s="57"/>
      <c r="C10" s="57"/>
      <c r="D10" s="57"/>
      <c r="E10" s="58"/>
      <c r="P10" s="76">
        <v>432000</v>
      </c>
    </row>
    <row r="11" spans="1:16">
      <c r="B11" s="57"/>
      <c r="C11" s="57"/>
      <c r="D11" s="57"/>
      <c r="E11" s="58"/>
      <c r="P11" s="76">
        <v>504000</v>
      </c>
    </row>
    <row r="12" spans="1:16">
      <c r="B12" s="57"/>
      <c r="C12" s="57"/>
      <c r="D12" s="57"/>
      <c r="E12" s="58"/>
      <c r="P12" s="76">
        <v>576000</v>
      </c>
    </row>
    <row r="13" spans="1:16">
      <c r="B13" s="57"/>
      <c r="C13" s="57"/>
      <c r="D13" s="57"/>
      <c r="E13" s="58"/>
      <c r="P13" s="76">
        <v>648000</v>
      </c>
    </row>
    <row r="14" spans="1:16">
      <c r="B14" s="57"/>
      <c r="C14" s="57"/>
      <c r="D14" s="57"/>
      <c r="E14" s="58"/>
      <c r="P14" s="76">
        <v>720000</v>
      </c>
    </row>
    <row r="15" spans="1:16">
      <c r="B15" s="57"/>
      <c r="C15" s="57"/>
      <c r="D15" s="57"/>
      <c r="E15" s="58"/>
      <c r="P15" s="76">
        <v>792000</v>
      </c>
    </row>
    <row r="16" spans="1:16">
      <c r="B16" s="57"/>
      <c r="C16" s="57"/>
      <c r="D16" s="57"/>
      <c r="E16" s="58"/>
      <c r="P16" s="76">
        <v>864000</v>
      </c>
    </row>
    <row r="17" spans="2:16">
      <c r="B17" s="57"/>
      <c r="C17" s="57"/>
      <c r="D17" s="57"/>
      <c r="E17" s="58"/>
      <c r="P17" s="76">
        <v>936000</v>
      </c>
    </row>
    <row r="18" spans="2:16">
      <c r="B18" s="57"/>
      <c r="C18" s="57"/>
      <c r="D18" s="57"/>
      <c r="E18" s="58"/>
      <c r="P18" s="76">
        <v>1008000</v>
      </c>
    </row>
    <row r="19" spans="2:16">
      <c r="B19" s="57"/>
      <c r="C19" s="57"/>
      <c r="D19" s="57"/>
      <c r="E19" s="58"/>
      <c r="P19" s="76">
        <v>1080000</v>
      </c>
    </row>
    <row r="20" spans="2:16">
      <c r="B20" s="57"/>
      <c r="C20" s="57"/>
      <c r="D20" s="57"/>
      <c r="E20" s="58"/>
      <c r="P20" s="76">
        <v>1152000</v>
      </c>
    </row>
    <row r="21" spans="2:16">
      <c r="B21" s="57"/>
      <c r="C21" s="57"/>
      <c r="D21" s="57"/>
      <c r="E21" s="58"/>
      <c r="P21" s="76">
        <v>1224000</v>
      </c>
    </row>
    <row r="22" spans="2:16">
      <c r="B22" s="57"/>
      <c r="C22" s="57"/>
      <c r="D22" s="57"/>
      <c r="E22" s="58"/>
      <c r="P22" s="76">
        <v>1296000</v>
      </c>
    </row>
    <row r="23" spans="2:16">
      <c r="B23" s="57"/>
      <c r="C23" s="57"/>
      <c r="D23" s="57"/>
      <c r="E23" s="58"/>
      <c r="P23" s="76">
        <v>1368000</v>
      </c>
    </row>
    <row r="24" spans="2:16">
      <c r="B24" s="57"/>
      <c r="C24" s="57"/>
      <c r="D24" s="57"/>
      <c r="E24" s="58"/>
    </row>
    <row r="25" spans="2:16">
      <c r="B25" s="57"/>
      <c r="C25" s="57"/>
      <c r="D25" s="57"/>
      <c r="E25" s="58"/>
    </row>
    <row r="26" spans="2:16">
      <c r="B26" s="57"/>
      <c r="C26" s="57"/>
      <c r="D26" s="57"/>
      <c r="E26" s="58"/>
    </row>
    <row r="27" spans="2:16">
      <c r="B27" s="57"/>
      <c r="C27" s="57"/>
      <c r="D27" s="57"/>
      <c r="E27" s="58"/>
    </row>
    <row r="28" spans="2:16">
      <c r="B28" s="57"/>
      <c r="C28" s="57"/>
      <c r="D28" s="57"/>
      <c r="E28" s="58"/>
    </row>
    <row r="29" spans="2:16">
      <c r="B29" s="57"/>
      <c r="C29" s="57"/>
      <c r="D29" s="57"/>
      <c r="E29" s="58"/>
    </row>
    <row r="30" spans="2:16">
      <c r="B30" s="57"/>
      <c r="C30" s="57"/>
      <c r="D30" s="57"/>
      <c r="E30" s="58"/>
    </row>
    <row r="31" spans="2:16">
      <c r="B31" s="57"/>
      <c r="C31" s="57"/>
      <c r="D31" s="57"/>
      <c r="E31" s="58"/>
    </row>
    <row r="32" spans="2:16">
      <c r="B32" s="57"/>
      <c r="C32" s="57"/>
      <c r="D32" s="57"/>
      <c r="E32" s="58"/>
    </row>
    <row r="33" spans="2:5">
      <c r="B33" s="57"/>
      <c r="C33" s="57"/>
      <c r="D33" s="57"/>
      <c r="E33" s="58"/>
    </row>
    <row r="34" spans="2:5">
      <c r="B34" s="57"/>
      <c r="C34" s="57"/>
      <c r="D34" s="57"/>
      <c r="E34" s="58"/>
    </row>
    <row r="35" spans="2:5">
      <c r="B35" s="57"/>
      <c r="C35" s="57"/>
      <c r="D35" s="57"/>
      <c r="E35" s="58"/>
    </row>
    <row r="36" spans="2:5">
      <c r="B36" s="57"/>
      <c r="C36" s="57"/>
      <c r="D36" s="57"/>
      <c r="E36" s="58"/>
    </row>
    <row r="37" spans="2:5">
      <c r="B37" s="57"/>
      <c r="C37" s="57"/>
      <c r="D37" s="57"/>
      <c r="E37" s="58"/>
    </row>
    <row r="38" spans="2:5">
      <c r="B38" s="57"/>
      <c r="C38" s="57"/>
      <c r="D38" s="57"/>
      <c r="E38" s="58"/>
    </row>
    <row r="39" spans="2:5">
      <c r="B39" s="57"/>
      <c r="C39" s="57"/>
      <c r="D39" s="57"/>
      <c r="E39" s="58"/>
    </row>
    <row r="40" spans="2:5">
      <c r="B40" s="57"/>
      <c r="C40" s="57"/>
      <c r="D40" s="57"/>
      <c r="E40" s="58"/>
    </row>
    <row r="41" spans="2:5">
      <c r="B41" s="57"/>
      <c r="C41" s="57"/>
      <c r="D41" s="57"/>
      <c r="E41" s="58"/>
    </row>
    <row r="42" spans="2:5">
      <c r="B42" s="57"/>
      <c r="C42" s="57"/>
      <c r="D42" s="57"/>
      <c r="E42" s="58"/>
    </row>
    <row r="43" spans="2:5">
      <c r="B43" s="57"/>
      <c r="C43" s="57"/>
      <c r="D43" s="57"/>
      <c r="E43" s="58"/>
    </row>
    <row r="44" spans="2:5">
      <c r="B44" s="57"/>
      <c r="C44" s="57"/>
      <c r="D44" s="57"/>
      <c r="E44" s="58"/>
    </row>
    <row r="45" spans="2:5">
      <c r="B45" s="57"/>
      <c r="C45" s="57"/>
      <c r="D45" s="57"/>
      <c r="E45" s="58"/>
    </row>
    <row r="46" spans="2:5">
      <c r="B46" s="57"/>
      <c r="C46" s="57"/>
      <c r="D46" s="57"/>
      <c r="E46" s="58"/>
    </row>
    <row r="47" spans="2:5">
      <c r="B47" s="57"/>
      <c r="C47" s="57"/>
      <c r="D47" s="57"/>
      <c r="E47" s="58"/>
    </row>
    <row r="48" spans="2:5">
      <c r="B48" s="57"/>
      <c r="C48" s="57"/>
      <c r="D48" s="57"/>
      <c r="E48" s="58"/>
    </row>
    <row r="49" spans="2:5">
      <c r="B49" s="57"/>
      <c r="C49" s="57"/>
      <c r="D49" s="57"/>
      <c r="E49" s="58"/>
    </row>
    <row r="50" spans="2:5">
      <c r="B50" s="57"/>
      <c r="C50" s="57"/>
      <c r="D50" s="57"/>
      <c r="E50" s="58"/>
    </row>
    <row r="51" spans="2:5">
      <c r="B51" s="57"/>
      <c r="C51" s="57"/>
      <c r="D51" s="57"/>
      <c r="E51" s="58"/>
    </row>
    <row r="52" spans="2:5">
      <c r="B52" s="57"/>
      <c r="C52" s="57"/>
      <c r="D52" s="57"/>
      <c r="E52" s="58"/>
    </row>
    <row r="53" spans="2:5">
      <c r="B53" s="57"/>
      <c r="C53" s="57"/>
      <c r="D53" s="57"/>
      <c r="E53" s="58"/>
    </row>
    <row r="54" spans="2:5">
      <c r="B54" s="57"/>
      <c r="C54" s="57"/>
      <c r="D54" s="57"/>
      <c r="E54" s="58"/>
    </row>
    <row r="55" spans="2:5">
      <c r="B55" s="57"/>
      <c r="C55" s="57"/>
      <c r="D55" s="57"/>
      <c r="E55" s="58"/>
    </row>
    <row r="56" spans="2:5">
      <c r="B56" s="57"/>
      <c r="C56" s="57"/>
      <c r="D56" s="57"/>
      <c r="E56" s="58"/>
    </row>
    <row r="57" spans="2:5">
      <c r="B57" s="57"/>
      <c r="C57" s="57"/>
      <c r="D57" s="57"/>
      <c r="E57" s="58"/>
    </row>
    <row r="58" spans="2:5">
      <c r="B58" s="57"/>
      <c r="C58" s="57"/>
      <c r="D58" s="57"/>
      <c r="E58" s="58"/>
    </row>
    <row r="59" spans="2:5">
      <c r="B59" s="57"/>
      <c r="C59" s="57"/>
      <c r="D59" s="57"/>
      <c r="E59" s="58"/>
    </row>
    <row r="60" spans="2:5">
      <c r="B60" s="57"/>
      <c r="C60" s="57"/>
      <c r="D60" s="57"/>
      <c r="E60" s="58"/>
    </row>
    <row r="61" spans="2:5">
      <c r="B61" s="57"/>
      <c r="C61" s="57"/>
      <c r="D61" s="57"/>
      <c r="E61" s="58"/>
    </row>
    <row r="62" spans="2:5">
      <c r="B62" s="57"/>
      <c r="C62" s="57"/>
      <c r="D62" s="57"/>
      <c r="E62" s="58"/>
    </row>
    <row r="63" spans="2:5">
      <c r="B63" s="57"/>
      <c r="C63" s="57"/>
      <c r="D63" s="57"/>
      <c r="E63" s="58"/>
    </row>
    <row r="64" spans="2:5">
      <c r="B64" s="57"/>
      <c r="C64" s="57"/>
      <c r="D64" s="57"/>
      <c r="E64" s="58"/>
    </row>
    <row r="65" spans="2:5">
      <c r="B65" s="57"/>
      <c r="C65" s="57"/>
      <c r="D65" s="57"/>
      <c r="E65" s="58"/>
    </row>
    <row r="66" spans="2:5">
      <c r="B66" s="57"/>
      <c r="C66" s="57"/>
      <c r="D66" s="57"/>
      <c r="E66" s="58"/>
    </row>
    <row r="67" spans="2:5">
      <c r="B67" s="57"/>
      <c r="C67" s="57"/>
      <c r="D67" s="57"/>
      <c r="E67" s="58"/>
    </row>
    <row r="68" spans="2:5">
      <c r="B68" s="57"/>
      <c r="C68" s="57"/>
      <c r="D68" s="57"/>
      <c r="E68" s="58"/>
    </row>
    <row r="69" spans="2:5">
      <c r="B69" s="57"/>
      <c r="C69" s="57"/>
      <c r="D69" s="57"/>
      <c r="E69" s="58"/>
    </row>
    <row r="70" spans="2:5">
      <c r="B70" s="57"/>
      <c r="C70" s="57"/>
      <c r="D70" s="57"/>
      <c r="E70" s="58"/>
    </row>
    <row r="71" spans="2:5">
      <c r="B71" s="57"/>
      <c r="C71" s="57"/>
      <c r="D71" s="57"/>
      <c r="E71" s="58"/>
    </row>
    <row r="72" spans="2:5">
      <c r="B72" s="57"/>
      <c r="C72" s="57"/>
      <c r="D72" s="57"/>
      <c r="E72" s="58"/>
    </row>
    <row r="73" spans="2:5">
      <c r="B73" s="57"/>
      <c r="C73" s="57"/>
      <c r="D73" s="57"/>
      <c r="E73" s="58"/>
    </row>
    <row r="74" spans="2:5">
      <c r="B74" s="57"/>
      <c r="C74" s="57"/>
      <c r="D74" s="57"/>
      <c r="E74" s="58"/>
    </row>
    <row r="75" spans="2:5">
      <c r="B75" s="57"/>
      <c r="C75" s="57"/>
      <c r="D75" s="57"/>
      <c r="E75" s="58"/>
    </row>
    <row r="76" spans="2:5">
      <c r="B76" s="57"/>
      <c r="C76" s="57"/>
      <c r="D76" s="57"/>
      <c r="E76" s="58"/>
    </row>
    <row r="77" spans="2:5">
      <c r="B77" s="57"/>
      <c r="C77" s="57"/>
      <c r="D77" s="57"/>
      <c r="E77" s="58"/>
    </row>
    <row r="78" spans="2:5">
      <c r="B78" s="57"/>
      <c r="C78" s="57"/>
      <c r="D78" s="57"/>
      <c r="E78" s="58"/>
    </row>
    <row r="79" spans="2:5">
      <c r="B79" s="57"/>
      <c r="C79" s="57"/>
      <c r="D79" s="57"/>
      <c r="E79" s="58"/>
    </row>
    <row r="80" spans="2:5">
      <c r="B80" s="57"/>
      <c r="C80" s="57"/>
      <c r="D80" s="57"/>
      <c r="E80" s="58"/>
    </row>
    <row r="81" spans="2:5">
      <c r="B81" s="57"/>
      <c r="C81" s="57"/>
      <c r="D81" s="57"/>
      <c r="E81" s="58"/>
    </row>
    <row r="82" spans="2:5">
      <c r="B82" s="57"/>
      <c r="C82" s="57"/>
      <c r="D82" s="57"/>
      <c r="E82" s="58"/>
    </row>
    <row r="83" spans="2:5">
      <c r="B83" s="57"/>
      <c r="C83" s="57"/>
      <c r="D83" s="57"/>
      <c r="E83" s="58"/>
    </row>
    <row r="84" spans="2:5">
      <c r="B84" s="57"/>
      <c r="C84" s="57"/>
      <c r="D84" s="57"/>
      <c r="E84" s="58"/>
    </row>
    <row r="85" spans="2:5">
      <c r="B85" s="57"/>
      <c r="C85" s="57"/>
      <c r="D85" s="57"/>
      <c r="E85" s="58"/>
    </row>
    <row r="86" spans="2:5">
      <c r="B86" s="57"/>
      <c r="C86" s="57"/>
      <c r="D86" s="57"/>
      <c r="E86" s="58"/>
    </row>
    <row r="87" spans="2:5">
      <c r="B87" s="57"/>
      <c r="C87" s="57"/>
      <c r="D87" s="57"/>
      <c r="E87" s="58"/>
    </row>
    <row r="88" spans="2:5">
      <c r="B88" s="57"/>
      <c r="C88" s="57"/>
      <c r="D88" s="57"/>
      <c r="E88" s="58"/>
    </row>
    <row r="89" spans="2:5">
      <c r="B89" s="57"/>
      <c r="C89" s="57"/>
      <c r="D89" s="57"/>
      <c r="E89" s="58"/>
    </row>
    <row r="90" spans="2:5">
      <c r="B90" s="57"/>
      <c r="C90" s="57"/>
      <c r="D90" s="57"/>
      <c r="E90" s="58"/>
    </row>
    <row r="91" spans="2:5">
      <c r="B91" s="57"/>
      <c r="C91" s="57"/>
      <c r="D91" s="57"/>
      <c r="E91" s="58"/>
    </row>
    <row r="92" spans="2:5">
      <c r="B92" s="57"/>
      <c r="C92" s="57"/>
      <c r="D92" s="57"/>
      <c r="E92" s="58"/>
    </row>
    <row r="93" spans="2:5">
      <c r="B93" s="57"/>
      <c r="C93" s="57"/>
      <c r="D93" s="57"/>
      <c r="E93" s="58"/>
    </row>
    <row r="94" spans="2:5">
      <c r="B94" s="57"/>
      <c r="C94" s="57"/>
      <c r="D94" s="57"/>
      <c r="E94" s="58"/>
    </row>
    <row r="95" spans="2:5">
      <c r="B95" s="57"/>
      <c r="C95" s="57"/>
      <c r="D95" s="57"/>
      <c r="E95" s="58"/>
    </row>
    <row r="96" spans="2:5">
      <c r="B96" s="57"/>
      <c r="C96" s="57"/>
      <c r="D96" s="57"/>
      <c r="E96" s="58"/>
    </row>
    <row r="97" spans="2:5">
      <c r="B97" s="57"/>
      <c r="C97" s="57"/>
      <c r="D97" s="57"/>
      <c r="E97" s="58"/>
    </row>
    <row r="98" spans="2:5">
      <c r="B98" s="57"/>
      <c r="C98" s="57"/>
      <c r="D98" s="57"/>
      <c r="E98" s="58"/>
    </row>
    <row r="99" spans="2:5">
      <c r="B99" s="57"/>
      <c r="C99" s="57"/>
      <c r="D99" s="57"/>
      <c r="E99" s="58"/>
    </row>
    <row r="100" spans="2:5">
      <c r="B100" s="57"/>
      <c r="C100" s="57"/>
      <c r="D100" s="57"/>
      <c r="E100" s="58"/>
    </row>
    <row r="101" spans="2:5">
      <c r="B101" s="57"/>
      <c r="C101" s="57"/>
      <c r="D101" s="57"/>
      <c r="E101" s="58"/>
    </row>
    <row r="102" spans="2:5">
      <c r="B102" s="57"/>
      <c r="C102" s="57"/>
      <c r="D102" s="57"/>
      <c r="E102" s="58"/>
    </row>
    <row r="103" spans="2:5">
      <c r="B103" s="57"/>
      <c r="C103" s="57"/>
      <c r="D103" s="57"/>
      <c r="E103" s="58"/>
    </row>
    <row r="104" spans="2:5">
      <c r="B104" s="57"/>
      <c r="C104" s="57"/>
      <c r="D104" s="57"/>
      <c r="E104" s="58"/>
    </row>
    <row r="105" spans="2:5">
      <c r="B105" s="57"/>
      <c r="C105" s="57"/>
      <c r="D105" s="57"/>
      <c r="E105" s="58"/>
    </row>
    <row r="106" spans="2:5">
      <c r="B106" s="57"/>
      <c r="C106" s="57"/>
      <c r="D106" s="57"/>
      <c r="E106" s="58"/>
    </row>
    <row r="107" spans="2:5">
      <c r="B107" s="57"/>
      <c r="C107" s="57"/>
      <c r="D107" s="57"/>
      <c r="E107" s="58"/>
    </row>
    <row r="108" spans="2:5">
      <c r="B108" s="57"/>
      <c r="C108" s="57"/>
      <c r="D108" s="57"/>
      <c r="E108" s="58"/>
    </row>
    <row r="109" spans="2:5">
      <c r="B109" s="57"/>
      <c r="C109" s="57"/>
      <c r="D109" s="57"/>
      <c r="E109" s="58"/>
    </row>
    <row r="110" spans="2:5">
      <c r="B110" s="57"/>
      <c r="C110" s="57"/>
      <c r="D110" s="57"/>
      <c r="E110" s="58"/>
    </row>
    <row r="111" spans="2:5">
      <c r="B111" s="57"/>
      <c r="C111" s="57"/>
      <c r="D111" s="57"/>
      <c r="E111" s="58"/>
    </row>
    <row r="112" spans="2:5">
      <c r="B112" s="57"/>
      <c r="C112" s="57"/>
      <c r="D112" s="57"/>
      <c r="E112" s="58"/>
    </row>
    <row r="113" spans="2:5">
      <c r="B113" s="57"/>
      <c r="C113" s="57"/>
      <c r="D113" s="57"/>
      <c r="E113" s="58"/>
    </row>
    <row r="114" spans="2:5">
      <c r="B114" s="57"/>
      <c r="C114" s="57"/>
      <c r="D114" s="57"/>
      <c r="E114" s="58"/>
    </row>
    <row r="115" spans="2:5">
      <c r="B115" s="57"/>
      <c r="C115" s="57"/>
      <c r="D115" s="57"/>
      <c r="E115" s="58"/>
    </row>
    <row r="116" spans="2:5">
      <c r="B116" s="57"/>
      <c r="C116" s="57"/>
      <c r="D116" s="57"/>
      <c r="E116" s="58"/>
    </row>
    <row r="117" spans="2:5">
      <c r="B117" s="57"/>
      <c r="C117" s="57"/>
      <c r="D117" s="57"/>
      <c r="E117" s="58"/>
    </row>
    <row r="118" spans="2:5">
      <c r="B118" s="57"/>
      <c r="C118" s="57"/>
      <c r="D118" s="57"/>
      <c r="E118" s="58"/>
    </row>
    <row r="119" spans="2:5">
      <c r="B119" s="57"/>
      <c r="C119" s="57"/>
      <c r="D119" s="57"/>
      <c r="E119" s="58"/>
    </row>
    <row r="120" spans="2:5">
      <c r="B120" s="57"/>
      <c r="C120" s="57"/>
      <c r="D120" s="57"/>
      <c r="E120" s="58"/>
    </row>
    <row r="121" spans="2:5">
      <c r="B121" s="57"/>
      <c r="C121" s="57"/>
      <c r="D121" s="57"/>
      <c r="E121" s="58"/>
    </row>
    <row r="122" spans="2:5">
      <c r="B122" s="57"/>
      <c r="C122" s="57"/>
      <c r="D122" s="57"/>
      <c r="E122" s="58"/>
    </row>
    <row r="123" spans="2:5">
      <c r="B123" s="57"/>
      <c r="C123" s="57"/>
      <c r="D123" s="57"/>
      <c r="E123" s="58"/>
    </row>
    <row r="124" spans="2:5">
      <c r="B124" s="57"/>
      <c r="C124" s="57"/>
      <c r="D124" s="57"/>
      <c r="E124" s="58"/>
    </row>
    <row r="125" spans="2:5">
      <c r="B125" s="57"/>
      <c r="C125" s="57"/>
      <c r="D125" s="57"/>
      <c r="E125" s="58"/>
    </row>
    <row r="126" spans="2:5">
      <c r="B126" s="57"/>
      <c r="C126" s="57"/>
      <c r="D126" s="57"/>
      <c r="E126" s="58"/>
    </row>
    <row r="127" spans="2:5">
      <c r="B127" s="57"/>
      <c r="C127" s="57"/>
      <c r="D127" s="57"/>
      <c r="E127" s="58"/>
    </row>
    <row r="128" spans="2:5">
      <c r="B128" s="57"/>
      <c r="C128" s="57"/>
      <c r="D128" s="57"/>
      <c r="E128" s="58"/>
    </row>
    <row r="129" spans="2:5">
      <c r="B129" s="57"/>
      <c r="C129" s="57"/>
      <c r="D129" s="57"/>
      <c r="E129" s="58"/>
    </row>
    <row r="130" spans="2:5">
      <c r="B130" s="57"/>
      <c r="C130" s="57"/>
      <c r="D130" s="57"/>
      <c r="E130" s="58"/>
    </row>
    <row r="131" spans="2:5">
      <c r="B131" s="57"/>
      <c r="C131" s="57"/>
      <c r="D131" s="57"/>
      <c r="E131" s="58"/>
    </row>
    <row r="132" spans="2:5">
      <c r="B132" s="57"/>
      <c r="C132" s="57"/>
      <c r="D132" s="57"/>
      <c r="E132" s="58"/>
    </row>
    <row r="133" spans="2:5">
      <c r="B133" s="57"/>
      <c r="C133" s="57"/>
      <c r="D133" s="57"/>
      <c r="E133" s="58"/>
    </row>
    <row r="134" spans="2:5">
      <c r="B134" s="57"/>
      <c r="C134" s="57"/>
      <c r="D134" s="57"/>
      <c r="E134" s="58"/>
    </row>
    <row r="135" spans="2:5">
      <c r="B135" s="57"/>
      <c r="C135" s="57"/>
      <c r="D135" s="57"/>
      <c r="E135" s="58"/>
    </row>
    <row r="136" spans="2:5">
      <c r="B136" s="57"/>
      <c r="C136" s="57"/>
      <c r="D136" s="57"/>
      <c r="E136" s="58"/>
    </row>
    <row r="137" spans="2:5">
      <c r="B137" s="57"/>
      <c r="C137" s="57"/>
      <c r="D137" s="57"/>
      <c r="E137" s="58"/>
    </row>
    <row r="138" spans="2:5">
      <c r="B138" s="57"/>
      <c r="C138" s="57"/>
      <c r="D138" s="57"/>
      <c r="E138" s="58"/>
    </row>
    <row r="139" spans="2:5">
      <c r="B139" s="57"/>
      <c r="C139" s="57"/>
      <c r="D139" s="57"/>
      <c r="E139" s="58"/>
    </row>
    <row r="140" spans="2:5">
      <c r="B140" s="57"/>
      <c r="C140" s="57"/>
      <c r="D140" s="57"/>
      <c r="E140" s="58"/>
    </row>
    <row r="141" spans="2:5">
      <c r="B141" s="57"/>
      <c r="C141" s="57"/>
      <c r="D141" s="57"/>
      <c r="E141" s="58"/>
    </row>
    <row r="142" spans="2:5">
      <c r="B142" s="57"/>
      <c r="C142" s="57"/>
      <c r="D142" s="57"/>
      <c r="E142" s="58"/>
    </row>
    <row r="143" spans="2:5">
      <c r="B143" s="57"/>
      <c r="C143" s="57"/>
      <c r="D143" s="57"/>
      <c r="E143" s="58"/>
    </row>
    <row r="144" spans="2:5">
      <c r="B144" s="57"/>
      <c r="C144" s="57"/>
      <c r="D144" s="57"/>
      <c r="E144" s="58"/>
    </row>
    <row r="145" spans="2:5">
      <c r="B145" s="57"/>
      <c r="C145" s="57"/>
      <c r="D145" s="57"/>
      <c r="E145" s="58"/>
    </row>
    <row r="146" spans="2:5">
      <c r="B146" s="57"/>
      <c r="C146" s="57"/>
      <c r="D146" s="57"/>
      <c r="E146" s="58"/>
    </row>
    <row r="147" spans="2:5">
      <c r="B147" s="57"/>
      <c r="C147" s="57"/>
      <c r="D147" s="57"/>
      <c r="E147" s="58"/>
    </row>
    <row r="148" spans="2:5">
      <c r="B148" s="57"/>
      <c r="C148" s="57"/>
      <c r="D148" s="57"/>
      <c r="E148" s="58"/>
    </row>
    <row r="149" spans="2:5">
      <c r="B149" s="57"/>
      <c r="C149" s="57"/>
      <c r="D149" s="57"/>
      <c r="E149" s="58"/>
    </row>
    <row r="150" spans="2:5">
      <c r="B150" s="57"/>
      <c r="C150" s="57"/>
      <c r="D150" s="57"/>
      <c r="E150" s="58"/>
    </row>
    <row r="151" spans="2:5">
      <c r="B151" s="57"/>
      <c r="C151" s="57"/>
      <c r="D151" s="57"/>
      <c r="E151" s="58"/>
    </row>
    <row r="152" spans="2:5">
      <c r="B152" s="57"/>
      <c r="C152" s="57"/>
      <c r="D152" s="57"/>
      <c r="E152" s="58"/>
    </row>
    <row r="153" spans="2:5">
      <c r="B153" s="57"/>
      <c r="C153" s="57"/>
      <c r="D153" s="57"/>
      <c r="E153" s="58"/>
    </row>
    <row r="154" spans="2:5">
      <c r="B154" s="57"/>
      <c r="C154" s="57"/>
      <c r="D154" s="57"/>
      <c r="E154" s="58"/>
    </row>
    <row r="155" spans="2:5">
      <c r="B155" s="57"/>
      <c r="C155" s="57"/>
      <c r="D155" s="57"/>
      <c r="E155" s="58"/>
    </row>
    <row r="156" spans="2:5">
      <c r="B156" s="57"/>
      <c r="C156" s="57"/>
      <c r="D156" s="57"/>
      <c r="E156" s="58"/>
    </row>
    <row r="157" spans="2:5">
      <c r="B157" s="57"/>
      <c r="C157" s="57"/>
      <c r="D157" s="57"/>
      <c r="E157" s="58"/>
    </row>
    <row r="158" spans="2:5">
      <c r="B158" s="57"/>
      <c r="C158" s="57"/>
      <c r="D158" s="57"/>
      <c r="E158" s="58"/>
    </row>
    <row r="159" spans="2:5">
      <c r="B159" s="57"/>
      <c r="C159" s="57"/>
      <c r="D159" s="57"/>
      <c r="E159" s="58"/>
    </row>
    <row r="160" spans="2:5">
      <c r="B160" s="57"/>
      <c r="C160" s="57"/>
      <c r="D160" s="57"/>
      <c r="E160" s="58"/>
    </row>
    <row r="161" spans="2:5">
      <c r="B161" s="57"/>
      <c r="C161" s="57"/>
      <c r="D161" s="57"/>
      <c r="E161" s="58"/>
    </row>
    <row r="162" spans="2:5">
      <c r="B162" s="57"/>
      <c r="C162" s="57"/>
      <c r="D162" s="57"/>
      <c r="E162" s="58"/>
    </row>
    <row r="163" spans="2:5">
      <c r="B163" s="57"/>
      <c r="C163" s="57"/>
      <c r="D163" s="57"/>
      <c r="E163" s="58"/>
    </row>
    <row r="164" spans="2:5">
      <c r="B164" s="57"/>
      <c r="C164" s="57"/>
      <c r="D164" s="57"/>
      <c r="E164" s="58"/>
    </row>
    <row r="165" spans="2:5">
      <c r="B165" s="57"/>
      <c r="C165" s="57"/>
      <c r="D165" s="57"/>
      <c r="E165" s="58"/>
    </row>
    <row r="166" spans="2:5">
      <c r="B166" s="57"/>
      <c r="C166" s="57"/>
      <c r="D166" s="57"/>
      <c r="E166" s="58"/>
    </row>
    <row r="167" spans="2:5">
      <c r="B167" s="57"/>
      <c r="C167" s="57"/>
      <c r="D167" s="57"/>
      <c r="E167" s="58"/>
    </row>
    <row r="168" spans="2:5">
      <c r="B168" s="57"/>
      <c r="C168" s="57"/>
      <c r="D168" s="57"/>
      <c r="E168" s="58"/>
    </row>
    <row r="169" spans="2:5">
      <c r="B169" s="57"/>
      <c r="C169" s="57"/>
      <c r="D169" s="57"/>
      <c r="E169" s="58"/>
    </row>
    <row r="170" spans="2:5">
      <c r="B170" s="57"/>
      <c r="C170" s="57"/>
      <c r="D170" s="57"/>
      <c r="E170" s="58"/>
    </row>
    <row r="171" spans="2:5">
      <c r="B171" s="57"/>
      <c r="C171" s="57"/>
      <c r="D171" s="57"/>
      <c r="E171" s="58"/>
    </row>
    <row r="172" spans="2:5">
      <c r="B172" s="57"/>
      <c r="C172" s="57"/>
      <c r="D172" s="57"/>
      <c r="E172" s="58"/>
    </row>
    <row r="173" spans="2:5">
      <c r="B173" s="57"/>
      <c r="C173" s="57"/>
      <c r="D173" s="57"/>
      <c r="E173" s="58"/>
    </row>
    <row r="174" spans="2:5">
      <c r="B174" s="57"/>
      <c r="C174" s="57"/>
      <c r="D174" s="57"/>
      <c r="E174" s="58"/>
    </row>
    <row r="175" spans="2:5">
      <c r="B175" s="57"/>
      <c r="C175" s="57"/>
      <c r="D175" s="57"/>
      <c r="E175" s="58"/>
    </row>
    <row r="176" spans="2:5">
      <c r="B176" s="57"/>
      <c r="C176" s="57"/>
      <c r="D176" s="57"/>
      <c r="E176" s="58"/>
    </row>
    <row r="177" spans="2:5">
      <c r="B177" s="57"/>
      <c r="C177" s="57"/>
      <c r="D177" s="57"/>
      <c r="E177" s="58"/>
    </row>
    <row r="178" spans="2:5">
      <c r="B178" s="57"/>
      <c r="C178" s="57"/>
      <c r="D178" s="57"/>
      <c r="E178" s="58"/>
    </row>
    <row r="179" spans="2:5">
      <c r="B179" s="57"/>
      <c r="C179" s="57"/>
      <c r="D179" s="57"/>
      <c r="E179" s="58"/>
    </row>
    <row r="180" spans="2:5">
      <c r="B180" s="57"/>
      <c r="C180" s="57"/>
      <c r="D180" s="57"/>
      <c r="E180" s="58"/>
    </row>
    <row r="181" spans="2:5">
      <c r="B181" s="57"/>
      <c r="C181" s="57"/>
      <c r="D181" s="57"/>
      <c r="E181" s="58"/>
    </row>
    <row r="182" spans="2:5">
      <c r="B182" s="57"/>
      <c r="C182" s="57"/>
      <c r="D182" s="57"/>
      <c r="E182" s="58"/>
    </row>
    <row r="183" spans="2:5">
      <c r="B183" s="57"/>
      <c r="C183" s="57"/>
      <c r="D183" s="57"/>
      <c r="E183" s="58"/>
    </row>
    <row r="184" spans="2:5">
      <c r="B184" s="57"/>
      <c r="C184" s="57"/>
      <c r="D184" s="57"/>
      <c r="E184" s="58"/>
    </row>
    <row r="185" spans="2:5">
      <c r="B185" s="57"/>
      <c r="C185" s="57"/>
      <c r="D185" s="57"/>
      <c r="E185" s="58"/>
    </row>
    <row r="186" spans="2:5">
      <c r="B186" s="57"/>
      <c r="C186" s="57"/>
      <c r="D186" s="57"/>
      <c r="E186" s="58"/>
    </row>
    <row r="187" spans="2:5">
      <c r="B187" s="57"/>
      <c r="C187" s="57"/>
      <c r="D187" s="57"/>
      <c r="E187" s="58"/>
    </row>
    <row r="188" spans="2:5">
      <c r="B188" s="57"/>
      <c r="C188" s="57"/>
      <c r="D188" s="57"/>
      <c r="E188" s="58"/>
    </row>
    <row r="189" spans="2:5">
      <c r="B189" s="57"/>
      <c r="C189" s="57"/>
      <c r="D189" s="57"/>
      <c r="E189" s="58"/>
    </row>
    <row r="190" spans="2:5">
      <c r="B190" s="57"/>
      <c r="C190" s="57"/>
      <c r="D190" s="57"/>
      <c r="E190" s="58"/>
    </row>
    <row r="191" spans="2:5">
      <c r="B191" s="57"/>
      <c r="C191" s="57"/>
      <c r="D191" s="57"/>
      <c r="E191" s="58"/>
    </row>
    <row r="192" spans="2:5">
      <c r="B192" s="57"/>
      <c r="C192" s="57"/>
      <c r="D192" s="57"/>
      <c r="E192" s="58"/>
    </row>
    <row r="193" spans="2:5">
      <c r="B193" s="57"/>
      <c r="C193" s="57"/>
      <c r="D193" s="57"/>
      <c r="E193" s="58"/>
    </row>
    <row r="194" spans="2:5">
      <c r="B194" s="57"/>
      <c r="C194" s="57"/>
      <c r="D194" s="57"/>
      <c r="E194" s="58"/>
    </row>
    <row r="195" spans="2:5">
      <c r="B195" s="57"/>
      <c r="C195" s="57"/>
      <c r="D195" s="57"/>
      <c r="E195" s="58"/>
    </row>
    <row r="196" spans="2:5">
      <c r="B196" s="57"/>
      <c r="C196" s="57"/>
      <c r="D196" s="57"/>
      <c r="E196" s="58"/>
    </row>
    <row r="197" spans="2:5">
      <c r="B197" s="57"/>
      <c r="C197" s="57"/>
      <c r="D197" s="57"/>
      <c r="E197" s="58"/>
    </row>
    <row r="198" spans="2:5">
      <c r="B198" s="57"/>
      <c r="C198" s="57"/>
      <c r="D198" s="57"/>
      <c r="E198" s="58"/>
    </row>
    <row r="199" spans="2:5">
      <c r="B199" s="57"/>
      <c r="C199" s="57"/>
      <c r="D199" s="57"/>
      <c r="E199" s="58"/>
    </row>
    <row r="200" spans="2:5">
      <c r="B200" s="57"/>
      <c r="C200" s="57"/>
      <c r="D200" s="57"/>
      <c r="E200" s="58"/>
    </row>
    <row r="201" spans="2:5">
      <c r="B201" s="40" t="s">
        <v>126</v>
      </c>
      <c r="C201" s="40"/>
      <c r="D201" s="40"/>
      <c r="E201" s="59">
        <f>SUM(E2:E200)</f>
        <v>0</v>
      </c>
    </row>
  </sheetData>
  <phoneticPr fontId="38"/>
  <dataValidations count="1">
    <dataValidation type="list" allowBlank="1" showInputMessage="1" showErrorMessage="1" sqref="E2:E200" xr:uid="{97B305B3-96D9-47A2-98DA-E4E9FF004A24}">
      <formula1>$P$2:$P$23</formula1>
    </dataValidation>
  </dataValidations>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1" t="s">
        <v>139</v>
      </c>
      <c r="B1" s="91" t="s">
        <v>123</v>
      </c>
      <c r="C1" s="92"/>
      <c r="D1" s="92"/>
      <c r="E1" s="92"/>
      <c r="F1" s="92"/>
      <c r="G1" s="92"/>
      <c r="H1" s="92"/>
      <c r="I1" s="62">
        <f>'【総額及び平均額】賃上げ支援事業実績報告書（法人単位）'!E3</f>
        <v>0</v>
      </c>
    </row>
    <row r="2" spans="1:10" ht="41.25" customHeight="1">
      <c r="A2" s="87" t="s">
        <v>110</v>
      </c>
      <c r="B2" s="88"/>
      <c r="C2" s="88"/>
      <c r="D2" s="88"/>
      <c r="E2" s="88"/>
      <c r="F2" s="88"/>
      <c r="G2" s="88"/>
      <c r="H2" s="88"/>
      <c r="I2" s="93" t="s">
        <v>54</v>
      </c>
      <c r="J2" s="8"/>
    </row>
    <row r="3" spans="1:10" ht="72.75" customHeight="1">
      <c r="A3" s="9" t="s">
        <v>122</v>
      </c>
      <c r="B3" s="13" t="s">
        <v>103</v>
      </c>
      <c r="C3" s="13" t="s">
        <v>104</v>
      </c>
      <c r="D3" s="13" t="s">
        <v>102</v>
      </c>
      <c r="E3" s="13" t="s">
        <v>105</v>
      </c>
      <c r="F3" s="13" t="s">
        <v>106</v>
      </c>
      <c r="G3" s="13" t="s">
        <v>108</v>
      </c>
      <c r="H3" s="13" t="s">
        <v>107</v>
      </c>
      <c r="I3" s="94"/>
      <c r="J3" s="15" t="s">
        <v>100</v>
      </c>
    </row>
    <row r="4" spans="1:10" ht="84.75" customHeight="1">
      <c r="A4" s="11" t="s">
        <v>119</v>
      </c>
      <c r="B4" s="16">
        <v>0</v>
      </c>
      <c r="C4" s="16">
        <v>0</v>
      </c>
      <c r="D4" s="60" t="e">
        <f>C4/B4</f>
        <v>#DIV/0!</v>
      </c>
      <c r="E4" s="61" t="e">
        <f>(D4-0.02)*B4</f>
        <v>#DIV/0!</v>
      </c>
      <c r="F4" s="24">
        <v>0</v>
      </c>
      <c r="G4" s="33">
        <v>0</v>
      </c>
      <c r="H4" s="25">
        <v>0</v>
      </c>
      <c r="I4" s="55">
        <f>F4*G4*H4</f>
        <v>0</v>
      </c>
      <c r="J4" s="15"/>
    </row>
    <row r="5" spans="1:10" ht="93.75" customHeight="1">
      <c r="A5" s="11" t="s">
        <v>120</v>
      </c>
      <c r="B5" s="16">
        <v>0</v>
      </c>
      <c r="C5" s="16">
        <v>0</v>
      </c>
      <c r="D5" s="60" t="e">
        <f>C5/B5</f>
        <v>#DIV/0!</v>
      </c>
      <c r="E5" s="61" t="e">
        <f>(D5-0.02)*B5</f>
        <v>#DIV/0!</v>
      </c>
      <c r="F5" s="24">
        <v>0</v>
      </c>
      <c r="G5" s="33">
        <v>0</v>
      </c>
      <c r="H5" s="25">
        <v>0</v>
      </c>
      <c r="I5" s="55">
        <f>F5*G5*H5</f>
        <v>0</v>
      </c>
      <c r="J5" s="15"/>
    </row>
    <row r="6" spans="1:10" ht="90" customHeight="1">
      <c r="A6" s="11" t="s">
        <v>121</v>
      </c>
      <c r="B6" s="95"/>
      <c r="C6" s="96"/>
      <c r="D6" s="96"/>
      <c r="E6" s="96"/>
      <c r="F6" s="96"/>
      <c r="G6" s="96"/>
      <c r="H6" s="96"/>
      <c r="I6" s="16">
        <v>0</v>
      </c>
      <c r="J6" s="15"/>
    </row>
    <row r="7" spans="1:10" ht="60.75" customHeight="1">
      <c r="A7" s="97" t="s">
        <v>156</v>
      </c>
      <c r="B7" s="98"/>
      <c r="C7" s="98"/>
      <c r="D7" s="98"/>
      <c r="E7" s="98"/>
      <c r="F7" s="98"/>
      <c r="G7" s="98"/>
      <c r="H7" s="98"/>
      <c r="I7" s="98"/>
    </row>
    <row r="9" spans="1:10">
      <c r="A9" s="38"/>
    </row>
  </sheetData>
  <mergeCells count="5">
    <mergeCell ref="B1:H1"/>
    <mergeCell ref="A2:H2"/>
    <mergeCell ref="I2:I3"/>
    <mergeCell ref="B6:H6"/>
    <mergeCell ref="A7:I7"/>
  </mergeCells>
  <phoneticPr fontId="38"/>
  <conditionalFormatting sqref="A4:H5 I4:I6 A6:B6">
    <cfRule type="expression" dxfId="5"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CDDC-4700-4DA7-826C-42B98A887251}">
  <sheetPr>
    <tabColor rgb="FF00B0F0"/>
    <pageSetUpPr fitToPage="1"/>
  </sheetPr>
  <dimension ref="A1:N5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174</v>
      </c>
      <c r="B1" s="12"/>
      <c r="C1" s="12"/>
      <c r="D1" s="12"/>
      <c r="E1" s="12"/>
      <c r="F1" s="5"/>
      <c r="G1" s="63">
        <v>46203</v>
      </c>
    </row>
    <row r="2" spans="1:14" ht="52.5" customHeight="1">
      <c r="A2" s="82" t="s">
        <v>166</v>
      </c>
      <c r="B2" s="83"/>
      <c r="C2" s="83"/>
      <c r="D2" s="83"/>
      <c r="E2" s="83"/>
      <c r="F2" s="83"/>
      <c r="G2" s="83"/>
      <c r="H2" s="37" t="s">
        <v>50</v>
      </c>
    </row>
    <row r="3" spans="1:14" ht="34.5" customHeight="1">
      <c r="A3" s="17" t="s">
        <v>151</v>
      </c>
      <c r="B3" s="18"/>
      <c r="C3" s="18"/>
      <c r="D3" s="18"/>
      <c r="E3" s="64" t="s">
        <v>145</v>
      </c>
      <c r="F3" s="17" t="s">
        <v>115</v>
      </c>
      <c r="G3" s="47">
        <f>SUM($G$10:$G$14)</f>
        <v>3432000</v>
      </c>
      <c r="H3" s="45" t="s">
        <v>159</v>
      </c>
    </row>
    <row r="4" spans="1:14" ht="33" customHeight="1">
      <c r="A4" s="17" t="s">
        <v>158</v>
      </c>
      <c r="B4" s="18"/>
      <c r="C4" s="18"/>
      <c r="D4" s="18"/>
      <c r="E4" s="49">
        <f>'(記入例)対象施設報告シート（法人単位）'!A2</f>
        <v>15</v>
      </c>
      <c r="F4" s="36" t="s">
        <v>114</v>
      </c>
      <c r="G4" s="65">
        <v>0</v>
      </c>
      <c r="H4" s="53" t="s">
        <v>173</v>
      </c>
    </row>
    <row r="5" spans="1:14" ht="45.75" customHeight="1">
      <c r="A5" s="90" t="s">
        <v>175</v>
      </c>
      <c r="B5" s="90"/>
      <c r="C5" s="90"/>
      <c r="D5" s="90"/>
      <c r="E5" s="46"/>
      <c r="F5" s="36" t="s">
        <v>134</v>
      </c>
      <c r="G5" s="47">
        <f>ROUNDDOWN(G3-G4,-3)</f>
        <v>3432000</v>
      </c>
      <c r="H5" s="45" t="s">
        <v>160</v>
      </c>
      <c r="I5" s="44" t="s">
        <v>149</v>
      </c>
      <c r="J5" s="44" t="s">
        <v>150</v>
      </c>
    </row>
    <row r="6" spans="1:14" ht="36" customHeight="1">
      <c r="A6" s="17" t="s">
        <v>135</v>
      </c>
      <c r="B6" s="18"/>
      <c r="C6" s="18"/>
      <c r="D6" s="18"/>
      <c r="E6" s="47" t="str">
        <f>IF(G5&gt;=G6,"○","×")</f>
        <v>○</v>
      </c>
      <c r="F6" s="17" t="s">
        <v>165</v>
      </c>
      <c r="G6" s="47">
        <f>'(記入例)対象施設報告シート（法人単位）'!E201</f>
        <v>3420000</v>
      </c>
      <c r="H6" s="45" t="s">
        <v>161</v>
      </c>
    </row>
    <row r="7" spans="1:14" ht="26.25" customHeight="1">
      <c r="A7" s="17" t="s">
        <v>61</v>
      </c>
      <c r="B7" s="18"/>
      <c r="C7" s="18"/>
      <c r="D7" s="18"/>
      <c r="E7" s="48">
        <f>G6-G7</f>
        <v>3420000</v>
      </c>
      <c r="F7" s="17" t="s">
        <v>113</v>
      </c>
      <c r="G7" s="47">
        <f>IF(ROUNDDOWN(G6-G5,-3)&lt;=0,0,ROUNDDOWN(G6-G5,-3))</f>
        <v>0</v>
      </c>
      <c r="H7" s="50" t="s">
        <v>155</v>
      </c>
    </row>
    <row r="8" spans="1:14" ht="41.25" customHeight="1">
      <c r="A8" s="42" t="s">
        <v>143</v>
      </c>
      <c r="B8" s="87" t="s">
        <v>185</v>
      </c>
      <c r="C8" s="88"/>
      <c r="D8" s="88"/>
      <c r="E8" s="89"/>
      <c r="F8" s="84" t="s">
        <v>127</v>
      </c>
      <c r="G8" s="84"/>
      <c r="H8" s="8"/>
    </row>
    <row r="9" spans="1:14" s="31" customFormat="1" ht="66" customHeight="1">
      <c r="A9" s="28" t="s">
        <v>128</v>
      </c>
      <c r="B9" s="29" t="s">
        <v>99</v>
      </c>
      <c r="C9" s="29" t="s">
        <v>109</v>
      </c>
      <c r="D9" s="29" t="s">
        <v>98</v>
      </c>
      <c r="E9" s="29" t="s">
        <v>111</v>
      </c>
      <c r="F9" s="28"/>
      <c r="G9" s="29" t="s">
        <v>116</v>
      </c>
      <c r="H9" s="30" t="s">
        <v>100</v>
      </c>
    </row>
    <row r="10" spans="1:14" ht="50.25" customHeight="1">
      <c r="A10" s="11" t="s">
        <v>140</v>
      </c>
      <c r="B10" s="26"/>
      <c r="C10" s="16"/>
      <c r="D10" s="35"/>
      <c r="E10" s="16"/>
      <c r="F10" s="11"/>
      <c r="G10" s="55">
        <f>B10*C10*D10</f>
        <v>0</v>
      </c>
      <c r="H10" s="15" t="s">
        <v>117</v>
      </c>
    </row>
    <row r="11" spans="1:14" ht="57" customHeight="1">
      <c r="A11" s="11" t="s">
        <v>141</v>
      </c>
      <c r="B11" s="66">
        <v>33</v>
      </c>
      <c r="C11" s="67">
        <v>2000</v>
      </c>
      <c r="D11" s="68">
        <v>2</v>
      </c>
      <c r="E11" s="67">
        <v>2000</v>
      </c>
      <c r="F11" s="11"/>
      <c r="G11" s="55">
        <f t="shared" ref="G11:G13" si="0">B11*C11*D11</f>
        <v>132000</v>
      </c>
      <c r="H11" s="15" t="s">
        <v>118</v>
      </c>
    </row>
    <row r="12" spans="1:14" ht="80.25" customHeight="1">
      <c r="A12" s="11" t="s">
        <v>176</v>
      </c>
      <c r="B12" s="26"/>
      <c r="C12" s="16"/>
      <c r="D12" s="35"/>
      <c r="E12" s="34"/>
      <c r="F12" s="11"/>
      <c r="G12" s="55">
        <f t="shared" si="0"/>
        <v>0</v>
      </c>
      <c r="H12" s="15" t="s">
        <v>124</v>
      </c>
    </row>
    <row r="13" spans="1:14" ht="41.25" customHeight="1">
      <c r="A13" s="11" t="s">
        <v>142</v>
      </c>
      <c r="B13" s="66">
        <v>33</v>
      </c>
      <c r="C13" s="67">
        <v>25000</v>
      </c>
      <c r="D13" s="69">
        <v>4</v>
      </c>
      <c r="E13" s="32"/>
      <c r="F13" s="11"/>
      <c r="G13" s="55">
        <f t="shared" si="0"/>
        <v>3300000</v>
      </c>
      <c r="H13" s="15" t="s">
        <v>146</v>
      </c>
      <c r="I13" s="27">
        <v>1</v>
      </c>
      <c r="J13" s="27">
        <v>2</v>
      </c>
      <c r="K13" s="27">
        <v>3</v>
      </c>
      <c r="L13" s="27">
        <v>4</v>
      </c>
      <c r="M13" s="27"/>
      <c r="N13" s="27"/>
    </row>
    <row r="14" spans="1:14" ht="73.5" customHeight="1">
      <c r="A14" s="85"/>
      <c r="B14" s="86"/>
      <c r="C14" s="86"/>
      <c r="D14" s="86"/>
      <c r="E14" s="86"/>
      <c r="F14" s="43" t="s">
        <v>183</v>
      </c>
      <c r="G14" s="55">
        <f>'別紙（2.0％超部分算定シート）（法人単位）'!I4+'別紙（2.0％超部分算定シート）（法人単位）'!I5+'別紙（2.0％超部分算定シート）（法人単位）'!I6</f>
        <v>0</v>
      </c>
      <c r="H14" s="8" t="s">
        <v>184</v>
      </c>
    </row>
    <row r="15" spans="1:14" ht="55.5" customHeight="1">
      <c r="A15" s="99" t="s">
        <v>177</v>
      </c>
      <c r="B15" s="100"/>
      <c r="C15" s="100"/>
      <c r="D15" s="100"/>
      <c r="E15" s="100"/>
      <c r="F15" s="100"/>
      <c r="G15" s="101"/>
      <c r="H15" s="15"/>
    </row>
    <row r="16" spans="1:14" s="31" customFormat="1" ht="72.75" customHeight="1">
      <c r="A16" s="28" t="s">
        <v>112</v>
      </c>
      <c r="B16" s="29" t="s">
        <v>99</v>
      </c>
      <c r="C16" s="29" t="s">
        <v>137</v>
      </c>
      <c r="D16" s="29" t="s">
        <v>98</v>
      </c>
      <c r="E16" s="29" t="s">
        <v>111</v>
      </c>
      <c r="F16" s="28"/>
      <c r="G16" s="29" t="s">
        <v>116</v>
      </c>
      <c r="H16" s="30" t="s">
        <v>100</v>
      </c>
    </row>
    <row r="17" spans="1:14" ht="38.25" customHeight="1">
      <c r="A17" s="11" t="s">
        <v>140</v>
      </c>
      <c r="B17" s="26"/>
      <c r="C17" s="16"/>
      <c r="D17" s="35"/>
      <c r="E17" s="16"/>
      <c r="F17" s="11"/>
      <c r="G17" s="55">
        <f>B17*C17*D17</f>
        <v>0</v>
      </c>
      <c r="H17" s="15" t="s">
        <v>117</v>
      </c>
    </row>
    <row r="18" spans="1:14" ht="42.75" customHeight="1">
      <c r="A18" s="11" t="s">
        <v>141</v>
      </c>
      <c r="B18" s="66">
        <v>33</v>
      </c>
      <c r="C18" s="67">
        <v>2000</v>
      </c>
      <c r="D18" s="68">
        <v>2</v>
      </c>
      <c r="E18" s="67">
        <v>2000</v>
      </c>
      <c r="F18" s="11"/>
      <c r="G18" s="55">
        <f t="shared" ref="G18:G20" si="1">B18*C18*D18</f>
        <v>132000</v>
      </c>
      <c r="H18" s="15" t="s">
        <v>118</v>
      </c>
    </row>
    <row r="19" spans="1:14" ht="80.25" customHeight="1">
      <c r="A19" s="11" t="s">
        <v>176</v>
      </c>
      <c r="B19" s="26"/>
      <c r="C19" s="16"/>
      <c r="D19" s="35"/>
      <c r="E19" s="34"/>
      <c r="F19" s="11"/>
      <c r="G19" s="55">
        <f t="shared" si="1"/>
        <v>0</v>
      </c>
      <c r="H19" s="15" t="s">
        <v>124</v>
      </c>
    </row>
    <row r="20" spans="1:14" ht="30" customHeight="1">
      <c r="A20" s="11" t="s">
        <v>142</v>
      </c>
      <c r="B20" s="66">
        <v>33</v>
      </c>
      <c r="C20" s="67">
        <v>25000</v>
      </c>
      <c r="D20" s="69">
        <v>4</v>
      </c>
      <c r="E20" s="32"/>
      <c r="F20" s="11"/>
      <c r="G20" s="55">
        <f t="shared" si="1"/>
        <v>3300000</v>
      </c>
      <c r="H20" s="15" t="s">
        <v>146</v>
      </c>
      <c r="I20" s="27">
        <v>1</v>
      </c>
      <c r="J20" s="27">
        <v>2</v>
      </c>
      <c r="K20" s="27">
        <v>3</v>
      </c>
      <c r="L20" s="27">
        <v>4</v>
      </c>
      <c r="M20" s="27"/>
      <c r="N20" s="27"/>
    </row>
    <row r="21" spans="1:14" s="31" customFormat="1" ht="72.75" customHeight="1">
      <c r="A21" s="28" t="s">
        <v>129</v>
      </c>
      <c r="B21" s="29" t="s">
        <v>99</v>
      </c>
      <c r="C21" s="29" t="s">
        <v>137</v>
      </c>
      <c r="D21" s="29" t="s">
        <v>98</v>
      </c>
      <c r="E21" s="29" t="s">
        <v>111</v>
      </c>
      <c r="F21" s="28"/>
      <c r="G21" s="29" t="s">
        <v>116</v>
      </c>
      <c r="H21" s="30" t="s">
        <v>100</v>
      </c>
    </row>
    <row r="22" spans="1:14" ht="39.75" customHeight="1">
      <c r="A22" s="11" t="s">
        <v>140</v>
      </c>
      <c r="B22" s="26"/>
      <c r="C22" s="16"/>
      <c r="D22" s="35"/>
      <c r="E22" s="16"/>
      <c r="F22" s="11"/>
      <c r="G22" s="55">
        <f>B22*C22*D22</f>
        <v>0</v>
      </c>
      <c r="H22" s="15" t="s">
        <v>117</v>
      </c>
    </row>
    <row r="23" spans="1:14" ht="50.25" customHeight="1">
      <c r="A23" s="11" t="s">
        <v>141</v>
      </c>
      <c r="B23" s="26"/>
      <c r="C23" s="16"/>
      <c r="D23" s="35"/>
      <c r="E23" s="16"/>
      <c r="F23" s="11"/>
      <c r="G23" s="55">
        <f t="shared" ref="G23:G25" si="2">B23*C23*D23</f>
        <v>0</v>
      </c>
      <c r="H23" s="15" t="s">
        <v>118</v>
      </c>
    </row>
    <row r="24" spans="1:14" ht="80.25" customHeight="1">
      <c r="A24" s="11" t="s">
        <v>176</v>
      </c>
      <c r="B24" s="26"/>
      <c r="C24" s="16"/>
      <c r="D24" s="35"/>
      <c r="E24" s="34"/>
      <c r="F24" s="11"/>
      <c r="G24" s="55">
        <f t="shared" si="2"/>
        <v>0</v>
      </c>
      <c r="H24" s="15" t="s">
        <v>124</v>
      </c>
    </row>
    <row r="25" spans="1:14" ht="30" customHeight="1">
      <c r="A25" s="11" t="s">
        <v>142</v>
      </c>
      <c r="B25" s="26"/>
      <c r="C25" s="16"/>
      <c r="D25" s="51"/>
      <c r="E25" s="32"/>
      <c r="F25" s="11"/>
      <c r="G25" s="55">
        <f t="shared" si="2"/>
        <v>0</v>
      </c>
      <c r="H25" s="15" t="s">
        <v>146</v>
      </c>
      <c r="I25" s="27">
        <v>1</v>
      </c>
      <c r="J25" s="27">
        <v>2</v>
      </c>
      <c r="K25" s="27">
        <v>3</v>
      </c>
      <c r="L25" s="27">
        <v>4</v>
      </c>
      <c r="M25" s="27"/>
      <c r="N25" s="27"/>
    </row>
    <row r="26" spans="1:14" s="31" customFormat="1" ht="72.75" customHeight="1">
      <c r="A26" s="28" t="s">
        <v>130</v>
      </c>
      <c r="B26" s="29" t="s">
        <v>99</v>
      </c>
      <c r="C26" s="29" t="s">
        <v>137</v>
      </c>
      <c r="D26" s="29" t="s">
        <v>98</v>
      </c>
      <c r="E26" s="29" t="s">
        <v>111</v>
      </c>
      <c r="F26" s="28"/>
      <c r="G26" s="29" t="s">
        <v>116</v>
      </c>
      <c r="H26" s="30" t="s">
        <v>100</v>
      </c>
    </row>
    <row r="27" spans="1:14" ht="50.25" customHeight="1">
      <c r="A27" s="11" t="s">
        <v>140</v>
      </c>
      <c r="B27" s="26"/>
      <c r="C27" s="16"/>
      <c r="D27" s="35"/>
      <c r="E27" s="16"/>
      <c r="F27" s="11"/>
      <c r="G27" s="55">
        <f>B27*C27*D27</f>
        <v>0</v>
      </c>
      <c r="H27" s="15" t="s">
        <v>117</v>
      </c>
    </row>
    <row r="28" spans="1:14" ht="57" customHeight="1">
      <c r="A28" s="11" t="s">
        <v>141</v>
      </c>
      <c r="B28" s="26"/>
      <c r="C28" s="16"/>
      <c r="D28" s="35"/>
      <c r="E28" s="16"/>
      <c r="F28" s="11"/>
      <c r="G28" s="55">
        <f t="shared" ref="G28:G30" si="3">B28*C28*D28</f>
        <v>0</v>
      </c>
      <c r="H28" s="15" t="s">
        <v>118</v>
      </c>
    </row>
    <row r="29" spans="1:14" ht="80.25" customHeight="1">
      <c r="A29" s="11" t="s">
        <v>176</v>
      </c>
      <c r="B29" s="26"/>
      <c r="C29" s="16"/>
      <c r="D29" s="35"/>
      <c r="E29" s="34"/>
      <c r="F29" s="11"/>
      <c r="G29" s="55">
        <f t="shared" si="3"/>
        <v>0</v>
      </c>
      <c r="H29" s="15" t="s">
        <v>124</v>
      </c>
    </row>
    <row r="30" spans="1:14" ht="41.25" customHeight="1">
      <c r="A30" s="11" t="s">
        <v>142</v>
      </c>
      <c r="B30" s="26"/>
      <c r="C30" s="16"/>
      <c r="D30" s="51"/>
      <c r="E30" s="32"/>
      <c r="F30" s="11"/>
      <c r="G30" s="55">
        <f t="shared" si="3"/>
        <v>0</v>
      </c>
      <c r="H30" s="15" t="s">
        <v>146</v>
      </c>
      <c r="I30" s="27">
        <v>1</v>
      </c>
      <c r="J30" s="27">
        <v>2</v>
      </c>
      <c r="K30" s="27">
        <v>3</v>
      </c>
      <c r="L30" s="27">
        <v>4</v>
      </c>
      <c r="M30" s="27"/>
      <c r="N30" s="27"/>
    </row>
    <row r="31" spans="1:14" s="31" customFormat="1" ht="72.75" customHeight="1">
      <c r="A31" s="28" t="s">
        <v>178</v>
      </c>
      <c r="B31" s="29" t="s">
        <v>99</v>
      </c>
      <c r="C31" s="29" t="s">
        <v>137</v>
      </c>
      <c r="D31" s="29" t="s">
        <v>98</v>
      </c>
      <c r="E31" s="29" t="s">
        <v>111</v>
      </c>
      <c r="F31" s="28"/>
      <c r="G31" s="29" t="s">
        <v>116</v>
      </c>
      <c r="H31" s="30" t="s">
        <v>100</v>
      </c>
    </row>
    <row r="32" spans="1:14" ht="50.25" customHeight="1">
      <c r="A32" s="11" t="s">
        <v>140</v>
      </c>
      <c r="B32" s="26"/>
      <c r="C32" s="16"/>
      <c r="D32" s="35"/>
      <c r="E32" s="16"/>
      <c r="F32" s="11"/>
      <c r="G32" s="55">
        <f>B32*C32*D32</f>
        <v>0</v>
      </c>
      <c r="H32" s="15" t="s">
        <v>117</v>
      </c>
    </row>
    <row r="33" spans="1:14" ht="57" customHeight="1">
      <c r="A33" s="11" t="s">
        <v>141</v>
      </c>
      <c r="B33" s="26"/>
      <c r="C33" s="16"/>
      <c r="D33" s="35"/>
      <c r="E33" s="16"/>
      <c r="F33" s="11"/>
      <c r="G33" s="55">
        <f t="shared" ref="G33:G35" si="4">B33*C33*D33</f>
        <v>0</v>
      </c>
      <c r="H33" s="15" t="s">
        <v>118</v>
      </c>
    </row>
    <row r="34" spans="1:14" ht="80.25" customHeight="1">
      <c r="A34" s="11" t="s">
        <v>176</v>
      </c>
      <c r="B34" s="26"/>
      <c r="C34" s="16"/>
      <c r="D34" s="35"/>
      <c r="E34" s="34"/>
      <c r="F34" s="11"/>
      <c r="G34" s="55">
        <f t="shared" si="4"/>
        <v>0</v>
      </c>
      <c r="H34" s="15" t="s">
        <v>124</v>
      </c>
    </row>
    <row r="35" spans="1:14" ht="41.25" customHeight="1">
      <c r="A35" s="11" t="s">
        <v>142</v>
      </c>
      <c r="B35" s="26"/>
      <c r="C35" s="16"/>
      <c r="D35" s="51"/>
      <c r="E35" s="32"/>
      <c r="F35" s="11"/>
      <c r="G35" s="55">
        <f t="shared" si="4"/>
        <v>0</v>
      </c>
      <c r="H35" s="15" t="s">
        <v>146</v>
      </c>
      <c r="I35" s="27">
        <v>1</v>
      </c>
      <c r="J35" s="27">
        <v>2</v>
      </c>
      <c r="K35" s="27">
        <v>3</v>
      </c>
      <c r="L35" s="27">
        <v>4</v>
      </c>
      <c r="M35" s="27"/>
      <c r="N35" s="27"/>
    </row>
    <row r="36" spans="1:14" s="31" customFormat="1" ht="72.75" customHeight="1">
      <c r="A36" s="28" t="s">
        <v>179</v>
      </c>
      <c r="B36" s="29" t="s">
        <v>99</v>
      </c>
      <c r="C36" s="29" t="s">
        <v>137</v>
      </c>
      <c r="D36" s="29" t="s">
        <v>98</v>
      </c>
      <c r="E36" s="29" t="s">
        <v>111</v>
      </c>
      <c r="F36" s="28"/>
      <c r="G36" s="29" t="s">
        <v>116</v>
      </c>
      <c r="H36" s="30" t="s">
        <v>100</v>
      </c>
    </row>
    <row r="37" spans="1:14" ht="50.25" customHeight="1">
      <c r="A37" s="11" t="s">
        <v>140</v>
      </c>
      <c r="B37" s="26"/>
      <c r="C37" s="16"/>
      <c r="D37" s="35"/>
      <c r="E37" s="16"/>
      <c r="F37" s="11"/>
      <c r="G37" s="55">
        <f>B37*C37*D37</f>
        <v>0</v>
      </c>
      <c r="H37" s="15" t="s">
        <v>117</v>
      </c>
    </row>
    <row r="38" spans="1:14" ht="57" customHeight="1">
      <c r="A38" s="11" t="s">
        <v>141</v>
      </c>
      <c r="B38" s="26"/>
      <c r="C38" s="16"/>
      <c r="D38" s="35"/>
      <c r="E38" s="16"/>
      <c r="F38" s="11"/>
      <c r="G38" s="55">
        <f t="shared" ref="G38:G40" si="5">B38*C38*D38</f>
        <v>0</v>
      </c>
      <c r="H38" s="15" t="s">
        <v>118</v>
      </c>
    </row>
    <row r="39" spans="1:14" ht="80.25" customHeight="1">
      <c r="A39" s="11" t="s">
        <v>176</v>
      </c>
      <c r="B39" s="26"/>
      <c r="C39" s="16"/>
      <c r="D39" s="35"/>
      <c r="E39" s="34"/>
      <c r="F39" s="11"/>
      <c r="G39" s="55">
        <f t="shared" si="5"/>
        <v>0</v>
      </c>
      <c r="H39" s="15" t="s">
        <v>124</v>
      </c>
    </row>
    <row r="40" spans="1:14" ht="41.25" customHeight="1">
      <c r="A40" s="11" t="s">
        <v>142</v>
      </c>
      <c r="B40" s="26"/>
      <c r="C40" s="16"/>
      <c r="D40" s="51"/>
      <c r="E40" s="32"/>
      <c r="F40" s="11"/>
      <c r="G40" s="55">
        <f t="shared" si="5"/>
        <v>0</v>
      </c>
      <c r="H40" s="15" t="s">
        <v>146</v>
      </c>
      <c r="I40" s="27">
        <v>1</v>
      </c>
      <c r="J40" s="27">
        <v>2</v>
      </c>
      <c r="K40" s="27">
        <v>3</v>
      </c>
      <c r="L40" s="27">
        <v>4</v>
      </c>
      <c r="M40" s="27"/>
      <c r="N40" s="27"/>
    </row>
    <row r="41" spans="1:14" s="31" customFormat="1" ht="72.75" customHeight="1">
      <c r="A41" s="28" t="s">
        <v>180</v>
      </c>
      <c r="B41" s="29" t="s">
        <v>99</v>
      </c>
      <c r="C41" s="29" t="s">
        <v>137</v>
      </c>
      <c r="D41" s="29" t="s">
        <v>98</v>
      </c>
      <c r="E41" s="29" t="s">
        <v>111</v>
      </c>
      <c r="F41" s="28"/>
      <c r="G41" s="29" t="s">
        <v>116</v>
      </c>
      <c r="H41" s="30" t="s">
        <v>100</v>
      </c>
    </row>
    <row r="42" spans="1:14" ht="50.25" customHeight="1">
      <c r="A42" s="11" t="s">
        <v>140</v>
      </c>
      <c r="B42" s="26"/>
      <c r="C42" s="16"/>
      <c r="D42" s="35"/>
      <c r="E42" s="16"/>
      <c r="F42" s="11"/>
      <c r="G42" s="55">
        <f>B42*C42*D42</f>
        <v>0</v>
      </c>
      <c r="H42" s="15" t="s">
        <v>117</v>
      </c>
    </row>
    <row r="43" spans="1:14" ht="57" customHeight="1">
      <c r="A43" s="11" t="s">
        <v>141</v>
      </c>
      <c r="B43" s="26"/>
      <c r="C43" s="16"/>
      <c r="D43" s="35"/>
      <c r="E43" s="16"/>
      <c r="F43" s="11"/>
      <c r="G43" s="55">
        <f t="shared" ref="G43:G45" si="6">B43*C43*D43</f>
        <v>0</v>
      </c>
      <c r="H43" s="15" t="s">
        <v>118</v>
      </c>
    </row>
    <row r="44" spans="1:14" ht="80.25" customHeight="1">
      <c r="A44" s="11" t="s">
        <v>176</v>
      </c>
      <c r="B44" s="26"/>
      <c r="C44" s="16"/>
      <c r="D44" s="35"/>
      <c r="E44" s="34"/>
      <c r="F44" s="11"/>
      <c r="G44" s="55">
        <f t="shared" si="6"/>
        <v>0</v>
      </c>
      <c r="H44" s="15" t="s">
        <v>124</v>
      </c>
    </row>
    <row r="45" spans="1:14" ht="41.25" customHeight="1">
      <c r="A45" s="11" t="s">
        <v>142</v>
      </c>
      <c r="B45" s="26"/>
      <c r="C45" s="16"/>
      <c r="D45" s="51"/>
      <c r="E45" s="32"/>
      <c r="F45" s="11"/>
      <c r="G45" s="55">
        <f t="shared" si="6"/>
        <v>0</v>
      </c>
      <c r="H45" s="15" t="s">
        <v>146</v>
      </c>
      <c r="I45" s="27">
        <v>1</v>
      </c>
      <c r="J45" s="27">
        <v>2</v>
      </c>
      <c r="K45" s="27">
        <v>3</v>
      </c>
      <c r="L45" s="27">
        <v>4</v>
      </c>
      <c r="M45" s="27"/>
      <c r="N45" s="27"/>
    </row>
    <row r="46" spans="1:14" s="31" customFormat="1" ht="72.75" customHeight="1">
      <c r="A46" s="28" t="s">
        <v>181</v>
      </c>
      <c r="B46" s="29" t="s">
        <v>99</v>
      </c>
      <c r="C46" s="29" t="s">
        <v>137</v>
      </c>
      <c r="D46" s="29" t="s">
        <v>98</v>
      </c>
      <c r="E46" s="29" t="s">
        <v>111</v>
      </c>
      <c r="F46" s="28"/>
      <c r="G46" s="29" t="s">
        <v>116</v>
      </c>
      <c r="H46" s="30" t="s">
        <v>100</v>
      </c>
    </row>
    <row r="47" spans="1:14" ht="50.25" customHeight="1">
      <c r="A47" s="11" t="s">
        <v>140</v>
      </c>
      <c r="B47" s="26"/>
      <c r="C47" s="16"/>
      <c r="D47" s="35"/>
      <c r="E47" s="16"/>
      <c r="F47" s="11"/>
      <c r="G47" s="55">
        <f>B47*C47*D47</f>
        <v>0</v>
      </c>
      <c r="H47" s="15" t="s">
        <v>117</v>
      </c>
    </row>
    <row r="48" spans="1:14" ht="57" customHeight="1">
      <c r="A48" s="11" t="s">
        <v>141</v>
      </c>
      <c r="B48" s="26"/>
      <c r="C48" s="16"/>
      <c r="D48" s="35"/>
      <c r="E48" s="16"/>
      <c r="F48" s="11"/>
      <c r="G48" s="55">
        <f t="shared" ref="G48:G50" si="7">B48*C48*D48</f>
        <v>0</v>
      </c>
      <c r="H48" s="15" t="s">
        <v>118</v>
      </c>
    </row>
    <row r="49" spans="1:14" ht="80.25" customHeight="1">
      <c r="A49" s="11" t="s">
        <v>176</v>
      </c>
      <c r="B49" s="26"/>
      <c r="C49" s="16"/>
      <c r="D49" s="35"/>
      <c r="E49" s="34"/>
      <c r="F49" s="11"/>
      <c r="G49" s="55">
        <f t="shared" si="7"/>
        <v>0</v>
      </c>
      <c r="H49" s="15" t="s">
        <v>124</v>
      </c>
    </row>
    <row r="50" spans="1:14" ht="41.25" customHeight="1">
      <c r="A50" s="11" t="s">
        <v>142</v>
      </c>
      <c r="B50" s="26"/>
      <c r="C50" s="16"/>
      <c r="D50" s="51"/>
      <c r="E50" s="32"/>
      <c r="F50" s="11"/>
      <c r="G50" s="55">
        <f t="shared" si="7"/>
        <v>0</v>
      </c>
      <c r="H50" s="15" t="s">
        <v>146</v>
      </c>
      <c r="I50" s="27">
        <v>1</v>
      </c>
      <c r="J50" s="27">
        <v>2</v>
      </c>
      <c r="K50" s="27">
        <v>3</v>
      </c>
      <c r="L50" s="27">
        <v>4</v>
      </c>
      <c r="M50" s="27"/>
      <c r="N50" s="27"/>
    </row>
    <row r="51" spans="1:14" s="31" customFormat="1" ht="92.25" customHeight="1">
      <c r="A51" s="28" t="s">
        <v>182</v>
      </c>
      <c r="B51" s="29" t="s">
        <v>99</v>
      </c>
      <c r="C51" s="29" t="s">
        <v>137</v>
      </c>
      <c r="D51" s="29" t="s">
        <v>98</v>
      </c>
      <c r="E51" s="29" t="s">
        <v>111</v>
      </c>
      <c r="F51" s="28"/>
      <c r="G51" s="29" t="s">
        <v>116</v>
      </c>
      <c r="H51" s="30" t="s">
        <v>100</v>
      </c>
    </row>
    <row r="52" spans="1:14" ht="50.25" customHeight="1">
      <c r="A52" s="11" t="s">
        <v>140</v>
      </c>
      <c r="B52" s="26"/>
      <c r="C52" s="16"/>
      <c r="D52" s="35"/>
      <c r="E52" s="16"/>
      <c r="F52" s="11"/>
      <c r="G52" s="55">
        <f>B52*C52*D52</f>
        <v>0</v>
      </c>
      <c r="H52" s="15" t="s">
        <v>117</v>
      </c>
    </row>
    <row r="53" spans="1:14" ht="57" customHeight="1">
      <c r="A53" s="11" t="s">
        <v>141</v>
      </c>
      <c r="B53" s="26"/>
      <c r="C53" s="16"/>
      <c r="D53" s="35"/>
      <c r="E53" s="16"/>
      <c r="F53" s="11"/>
      <c r="G53" s="55">
        <f t="shared" ref="G53:G55" si="8">B53*C53*D53</f>
        <v>0</v>
      </c>
      <c r="H53" s="15" t="s">
        <v>118</v>
      </c>
    </row>
    <row r="54" spans="1:14" ht="80.25" customHeight="1">
      <c r="A54" s="11" t="s">
        <v>176</v>
      </c>
      <c r="B54" s="26"/>
      <c r="C54" s="16"/>
      <c r="D54" s="35"/>
      <c r="E54" s="34"/>
      <c r="F54" s="11"/>
      <c r="G54" s="55">
        <f t="shared" si="8"/>
        <v>0</v>
      </c>
      <c r="H54" s="15" t="s">
        <v>124</v>
      </c>
    </row>
    <row r="55" spans="1:14" ht="41.25" customHeight="1">
      <c r="A55" s="11" t="s">
        <v>142</v>
      </c>
      <c r="B55" s="26"/>
      <c r="C55" s="16"/>
      <c r="D55" s="51"/>
      <c r="E55" s="32"/>
      <c r="F55" s="11"/>
      <c r="G55" s="55">
        <f t="shared" si="8"/>
        <v>0</v>
      </c>
      <c r="H55" s="15" t="s">
        <v>146</v>
      </c>
      <c r="I55" s="27">
        <v>1</v>
      </c>
      <c r="J55" s="27">
        <v>2</v>
      </c>
      <c r="K55" s="27">
        <v>3</v>
      </c>
      <c r="L55" s="27">
        <v>4</v>
      </c>
      <c r="M55" s="27"/>
      <c r="N55" s="27"/>
    </row>
  </sheetData>
  <mergeCells count="6">
    <mergeCell ref="A15:G15"/>
    <mergeCell ref="A2:G2"/>
    <mergeCell ref="A5:D5"/>
    <mergeCell ref="B8:E8"/>
    <mergeCell ref="F8:G8"/>
    <mergeCell ref="A14:E14"/>
  </mergeCells>
  <phoneticPr fontId="38"/>
  <conditionalFormatting sqref="A10:A15">
    <cfRule type="expression" dxfId="4" priority="4">
      <formula>#REF!="×"</formula>
    </cfRule>
  </conditionalFormatting>
  <conditionalFormatting sqref="A17:A20 A22:A25 A27:A30 A32:A35 A37:A40 A42:A45 A47:A50 A54:D54">
    <cfRule type="expression" dxfId="3" priority="1">
      <formula>#REF!="×"</formula>
    </cfRule>
  </conditionalFormatting>
  <conditionalFormatting sqref="A52:E53 A55:E55">
    <cfRule type="expression" dxfId="2" priority="3">
      <formula>#REF!="×"</formula>
    </cfRule>
  </conditionalFormatting>
  <conditionalFormatting sqref="B10:E11 F10:G12 B12:D12 B13:F13 G13:G14 B17:E18 F17:G20 B19:D19 B20:E20 B22:E23 F22:G25 B24:D24 B25:E25 B27:E28 F27:G30 B29:D29 B30:E30 B32:E33 F32:G35 B34:D34 B35:E35 B37:E38 F37:G40 B39:D39 B40:E40 B42:E43 F42:G45 B44:D44 B45:E45 B47:E48 F47:G50 B49:D49 B50:E50 F52:G55">
    <cfRule type="expression" dxfId="1" priority="5">
      <formula>#REF!="×"</formula>
    </cfRule>
  </conditionalFormatting>
  <conditionalFormatting sqref="F14">
    <cfRule type="expression" dxfId="0" priority="2">
      <formula>#REF!="×"</formula>
    </cfRule>
  </conditionalFormatting>
  <dataValidations count="2">
    <dataValidation type="list" allowBlank="1" showInputMessage="1" showErrorMessage="1" sqref="E5" xr:uid="{214B4A7F-D2D9-4AE3-B026-D541EDCC8A7B}">
      <formula1>$I$5:$J$5</formula1>
    </dataValidation>
    <dataValidation type="list" allowBlank="1" showInputMessage="1" showErrorMessage="1" sqref="D55 D20 D25 D30 D35 D40 D45 D50 D13" xr:uid="{FCEB3A76-564E-4ECB-82AA-3F5CE0C916F8}">
      <formula1>$I$13:$N$13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7754-E389-435B-89B5-0EE15A2C362E}">
  <sheetPr>
    <tabColor rgb="FF00B0F0"/>
    <pageSetUpPr fitToPage="1"/>
  </sheetPr>
  <dimension ref="A1:E201"/>
  <sheetViews>
    <sheetView workbookViewId="0"/>
  </sheetViews>
  <sheetFormatPr defaultRowHeight="14.25"/>
  <cols>
    <col min="1" max="1" width="17.625" style="39" customWidth="1"/>
    <col min="2" max="2" width="34.25" style="39" customWidth="1"/>
    <col min="3" max="3" width="24.5" style="39" customWidth="1"/>
    <col min="4" max="4" width="27.125" style="39" customWidth="1"/>
    <col min="5" max="5" width="38.625" style="39" customWidth="1"/>
    <col min="6" max="16384" width="9" style="39"/>
  </cols>
  <sheetData>
    <row r="1" spans="1:5" ht="52.5">
      <c r="A1" s="73" t="s">
        <v>136</v>
      </c>
      <c r="B1" s="74" t="s">
        <v>167</v>
      </c>
      <c r="C1" s="74" t="s">
        <v>162</v>
      </c>
      <c r="D1" s="75" t="s">
        <v>163</v>
      </c>
      <c r="E1" s="75" t="s">
        <v>164</v>
      </c>
    </row>
    <row r="2" spans="1:5">
      <c r="A2" s="56">
        <f>COUNTA($B$2:$B$200)</f>
        <v>15</v>
      </c>
      <c r="B2" s="70" t="s">
        <v>138</v>
      </c>
      <c r="C2" s="71" t="s">
        <v>168</v>
      </c>
      <c r="D2" s="71" t="s">
        <v>169</v>
      </c>
      <c r="E2" s="72">
        <v>228000</v>
      </c>
    </row>
    <row r="3" spans="1:5">
      <c r="B3" s="70" t="s">
        <v>138</v>
      </c>
      <c r="C3" s="71" t="s">
        <v>168</v>
      </c>
      <c r="D3" s="71" t="s">
        <v>169</v>
      </c>
      <c r="E3" s="72">
        <v>228000</v>
      </c>
    </row>
    <row r="4" spans="1:5">
      <c r="B4" s="70" t="s">
        <v>138</v>
      </c>
      <c r="C4" s="71" t="s">
        <v>168</v>
      </c>
      <c r="D4" s="71" t="s">
        <v>169</v>
      </c>
      <c r="E4" s="72">
        <v>228000</v>
      </c>
    </row>
    <row r="5" spans="1:5">
      <c r="B5" s="70" t="s">
        <v>138</v>
      </c>
      <c r="C5" s="71" t="s">
        <v>168</v>
      </c>
      <c r="D5" s="71" t="s">
        <v>169</v>
      </c>
      <c r="E5" s="72">
        <v>228000</v>
      </c>
    </row>
    <row r="6" spans="1:5">
      <c r="B6" s="70" t="s">
        <v>138</v>
      </c>
      <c r="C6" s="71" t="s">
        <v>168</v>
      </c>
      <c r="D6" s="71" t="s">
        <v>169</v>
      </c>
      <c r="E6" s="72">
        <v>228000</v>
      </c>
    </row>
    <row r="7" spans="1:5">
      <c r="B7" s="70" t="s">
        <v>138</v>
      </c>
      <c r="C7" s="71" t="s">
        <v>168</v>
      </c>
      <c r="D7" s="71" t="s">
        <v>169</v>
      </c>
      <c r="E7" s="72">
        <v>228000</v>
      </c>
    </row>
    <row r="8" spans="1:5">
      <c r="B8" s="70" t="s">
        <v>138</v>
      </c>
      <c r="C8" s="71" t="s">
        <v>168</v>
      </c>
      <c r="D8" s="71" t="s">
        <v>169</v>
      </c>
      <c r="E8" s="72">
        <v>228000</v>
      </c>
    </row>
    <row r="9" spans="1:5">
      <c r="B9" s="70" t="s">
        <v>138</v>
      </c>
      <c r="C9" s="71" t="s">
        <v>168</v>
      </c>
      <c r="D9" s="71" t="s">
        <v>169</v>
      </c>
      <c r="E9" s="72">
        <v>228000</v>
      </c>
    </row>
    <row r="10" spans="1:5">
      <c r="B10" s="70" t="s">
        <v>138</v>
      </c>
      <c r="C10" s="71" t="s">
        <v>168</v>
      </c>
      <c r="D10" s="71" t="s">
        <v>169</v>
      </c>
      <c r="E10" s="72">
        <v>228000</v>
      </c>
    </row>
    <row r="11" spans="1:5">
      <c r="B11" s="70" t="s">
        <v>138</v>
      </c>
      <c r="C11" s="71" t="s">
        <v>168</v>
      </c>
      <c r="D11" s="71" t="s">
        <v>169</v>
      </c>
      <c r="E11" s="72">
        <v>228000</v>
      </c>
    </row>
    <row r="12" spans="1:5">
      <c r="B12" s="70" t="s">
        <v>138</v>
      </c>
      <c r="C12" s="71" t="s">
        <v>168</v>
      </c>
      <c r="D12" s="71" t="s">
        <v>169</v>
      </c>
      <c r="E12" s="72">
        <v>228000</v>
      </c>
    </row>
    <row r="13" spans="1:5">
      <c r="B13" s="70" t="s">
        <v>138</v>
      </c>
      <c r="C13" s="71" t="s">
        <v>168</v>
      </c>
      <c r="D13" s="71" t="s">
        <v>169</v>
      </c>
      <c r="E13" s="72">
        <v>228000</v>
      </c>
    </row>
    <row r="14" spans="1:5">
      <c r="B14" s="70" t="s">
        <v>138</v>
      </c>
      <c r="C14" s="71" t="s">
        <v>168</v>
      </c>
      <c r="D14" s="71" t="s">
        <v>169</v>
      </c>
      <c r="E14" s="72">
        <v>228000</v>
      </c>
    </row>
    <row r="15" spans="1:5">
      <c r="B15" s="70" t="s">
        <v>138</v>
      </c>
      <c r="C15" s="71" t="s">
        <v>168</v>
      </c>
      <c r="D15" s="71" t="s">
        <v>169</v>
      </c>
      <c r="E15" s="72">
        <v>228000</v>
      </c>
    </row>
    <row r="16" spans="1:5">
      <c r="B16" s="70" t="s">
        <v>138</v>
      </c>
      <c r="C16" s="71" t="s">
        <v>168</v>
      </c>
      <c r="D16" s="71" t="s">
        <v>169</v>
      </c>
      <c r="E16" s="72">
        <v>228000</v>
      </c>
    </row>
    <row r="17" spans="2:5">
      <c r="B17" s="57"/>
      <c r="C17" s="57"/>
      <c r="D17" s="57"/>
      <c r="E17" s="58"/>
    </row>
    <row r="18" spans="2:5">
      <c r="B18" s="57"/>
      <c r="C18" s="57"/>
      <c r="D18" s="57"/>
      <c r="E18" s="58"/>
    </row>
    <row r="19" spans="2:5">
      <c r="B19" s="57"/>
      <c r="C19" s="57"/>
      <c r="D19" s="57"/>
      <c r="E19" s="58"/>
    </row>
    <row r="20" spans="2:5">
      <c r="B20" s="57"/>
      <c r="C20" s="57"/>
      <c r="D20" s="57"/>
      <c r="E20" s="58"/>
    </row>
    <row r="21" spans="2:5">
      <c r="B21" s="57"/>
      <c r="C21" s="57"/>
      <c r="D21" s="57"/>
      <c r="E21" s="58"/>
    </row>
    <row r="22" spans="2:5">
      <c r="B22" s="57"/>
      <c r="C22" s="57"/>
      <c r="D22" s="57"/>
      <c r="E22" s="58"/>
    </row>
    <row r="23" spans="2:5">
      <c r="B23" s="57"/>
      <c r="C23" s="57"/>
      <c r="D23" s="57"/>
      <c r="E23" s="58"/>
    </row>
    <row r="24" spans="2:5">
      <c r="B24" s="57"/>
      <c r="C24" s="57"/>
      <c r="D24" s="57"/>
      <c r="E24" s="58"/>
    </row>
    <row r="25" spans="2:5">
      <c r="B25" s="57"/>
      <c r="C25" s="57"/>
      <c r="D25" s="57"/>
      <c r="E25" s="58"/>
    </row>
    <row r="26" spans="2:5">
      <c r="B26" s="57"/>
      <c r="C26" s="57"/>
      <c r="D26" s="57"/>
      <c r="E26" s="58"/>
    </row>
    <row r="27" spans="2:5">
      <c r="B27" s="57"/>
      <c r="C27" s="57"/>
      <c r="D27" s="57"/>
      <c r="E27" s="58"/>
    </row>
    <row r="28" spans="2:5">
      <c r="B28" s="57"/>
      <c r="C28" s="57"/>
      <c r="D28" s="57"/>
      <c r="E28" s="58"/>
    </row>
    <row r="29" spans="2:5">
      <c r="B29" s="57"/>
      <c r="C29" s="57"/>
      <c r="D29" s="57"/>
      <c r="E29" s="58"/>
    </row>
    <row r="30" spans="2:5">
      <c r="B30" s="57"/>
      <c r="C30" s="57"/>
      <c r="D30" s="57"/>
      <c r="E30" s="58"/>
    </row>
    <row r="31" spans="2:5">
      <c r="B31" s="57"/>
      <c r="C31" s="57"/>
      <c r="D31" s="57"/>
      <c r="E31" s="58"/>
    </row>
    <row r="32" spans="2:5">
      <c r="B32" s="57"/>
      <c r="C32" s="57"/>
      <c r="D32" s="57"/>
      <c r="E32" s="58"/>
    </row>
    <row r="33" spans="2:5">
      <c r="B33" s="57"/>
      <c r="C33" s="57"/>
      <c r="D33" s="57"/>
      <c r="E33" s="58"/>
    </row>
    <row r="34" spans="2:5">
      <c r="B34" s="57"/>
      <c r="C34" s="57"/>
      <c r="D34" s="57"/>
      <c r="E34" s="58"/>
    </row>
    <row r="35" spans="2:5">
      <c r="B35" s="57"/>
      <c r="C35" s="57"/>
      <c r="D35" s="57"/>
      <c r="E35" s="58"/>
    </row>
    <row r="36" spans="2:5">
      <c r="B36" s="57"/>
      <c r="C36" s="57"/>
      <c r="D36" s="57"/>
      <c r="E36" s="58"/>
    </row>
    <row r="37" spans="2:5">
      <c r="B37" s="57"/>
      <c r="C37" s="57"/>
      <c r="D37" s="57"/>
      <c r="E37" s="58"/>
    </row>
    <row r="38" spans="2:5">
      <c r="B38" s="57"/>
      <c r="C38" s="57"/>
      <c r="D38" s="57"/>
      <c r="E38" s="58"/>
    </row>
    <row r="39" spans="2:5">
      <c r="B39" s="57"/>
      <c r="C39" s="57"/>
      <c r="D39" s="57"/>
      <c r="E39" s="58"/>
    </row>
    <row r="40" spans="2:5">
      <c r="B40" s="57"/>
      <c r="C40" s="57"/>
      <c r="D40" s="57"/>
      <c r="E40" s="58"/>
    </row>
    <row r="41" spans="2:5">
      <c r="B41" s="57"/>
      <c r="C41" s="57"/>
      <c r="D41" s="57"/>
      <c r="E41" s="58"/>
    </row>
    <row r="42" spans="2:5">
      <c r="B42" s="57"/>
      <c r="C42" s="57"/>
      <c r="D42" s="57"/>
      <c r="E42" s="58"/>
    </row>
    <row r="43" spans="2:5">
      <c r="B43" s="57"/>
      <c r="C43" s="57"/>
      <c r="D43" s="57"/>
      <c r="E43" s="58"/>
    </row>
    <row r="44" spans="2:5">
      <c r="B44" s="57"/>
      <c r="C44" s="57"/>
      <c r="D44" s="57"/>
      <c r="E44" s="58"/>
    </row>
    <row r="45" spans="2:5">
      <c r="B45" s="57"/>
      <c r="C45" s="57"/>
      <c r="D45" s="57"/>
      <c r="E45" s="58"/>
    </row>
    <row r="46" spans="2:5">
      <c r="B46" s="57"/>
      <c r="C46" s="57"/>
      <c r="D46" s="57"/>
      <c r="E46" s="58"/>
    </row>
    <row r="47" spans="2:5">
      <c r="B47" s="57"/>
      <c r="C47" s="57"/>
      <c r="D47" s="57"/>
      <c r="E47" s="58"/>
    </row>
    <row r="48" spans="2:5">
      <c r="B48" s="57"/>
      <c r="C48" s="57"/>
      <c r="D48" s="57"/>
      <c r="E48" s="58"/>
    </row>
    <row r="49" spans="2:5">
      <c r="B49" s="57"/>
      <c r="C49" s="57"/>
      <c r="D49" s="57"/>
      <c r="E49" s="58"/>
    </row>
    <row r="50" spans="2:5">
      <c r="B50" s="57"/>
      <c r="C50" s="57"/>
      <c r="D50" s="57"/>
      <c r="E50" s="58"/>
    </row>
    <row r="51" spans="2:5">
      <c r="B51" s="57"/>
      <c r="C51" s="57"/>
      <c r="D51" s="57"/>
      <c r="E51" s="58"/>
    </row>
    <row r="52" spans="2:5">
      <c r="B52" s="57"/>
      <c r="C52" s="57"/>
      <c r="D52" s="57"/>
      <c r="E52" s="58"/>
    </row>
    <row r="53" spans="2:5">
      <c r="B53" s="57"/>
      <c r="C53" s="57"/>
      <c r="D53" s="57"/>
      <c r="E53" s="58"/>
    </row>
    <row r="54" spans="2:5">
      <c r="B54" s="57"/>
      <c r="C54" s="57"/>
      <c r="D54" s="57"/>
      <c r="E54" s="58"/>
    </row>
    <row r="55" spans="2:5">
      <c r="B55" s="57"/>
      <c r="C55" s="57"/>
      <c r="D55" s="57"/>
      <c r="E55" s="58"/>
    </row>
    <row r="56" spans="2:5">
      <c r="B56" s="57"/>
      <c r="C56" s="57"/>
      <c r="D56" s="57"/>
      <c r="E56" s="58"/>
    </row>
    <row r="57" spans="2:5">
      <c r="B57" s="57"/>
      <c r="C57" s="57"/>
      <c r="D57" s="57"/>
      <c r="E57" s="58"/>
    </row>
    <row r="58" spans="2:5">
      <c r="B58" s="57"/>
      <c r="C58" s="57"/>
      <c r="D58" s="57"/>
      <c r="E58" s="58"/>
    </row>
    <row r="59" spans="2:5">
      <c r="B59" s="57"/>
      <c r="C59" s="57"/>
      <c r="D59" s="57"/>
      <c r="E59" s="58"/>
    </row>
    <row r="60" spans="2:5">
      <c r="B60" s="57"/>
      <c r="C60" s="57"/>
      <c r="D60" s="57"/>
      <c r="E60" s="58"/>
    </row>
    <row r="61" spans="2:5">
      <c r="B61" s="57"/>
      <c r="C61" s="57"/>
      <c r="D61" s="57"/>
      <c r="E61" s="58"/>
    </row>
    <row r="62" spans="2:5">
      <c r="B62" s="57"/>
      <c r="C62" s="57"/>
      <c r="D62" s="57"/>
      <c r="E62" s="58"/>
    </row>
    <row r="63" spans="2:5">
      <c r="B63" s="57"/>
      <c r="C63" s="57"/>
      <c r="D63" s="57"/>
      <c r="E63" s="58"/>
    </row>
    <row r="64" spans="2:5">
      <c r="B64" s="57"/>
      <c r="C64" s="57"/>
      <c r="D64" s="57"/>
      <c r="E64" s="58"/>
    </row>
    <row r="65" spans="2:5">
      <c r="B65" s="57"/>
      <c r="C65" s="57"/>
      <c r="D65" s="57"/>
      <c r="E65" s="58"/>
    </row>
    <row r="66" spans="2:5">
      <c r="B66" s="57"/>
      <c r="C66" s="57"/>
      <c r="D66" s="57"/>
      <c r="E66" s="58"/>
    </row>
    <row r="67" spans="2:5">
      <c r="B67" s="57"/>
      <c r="C67" s="57"/>
      <c r="D67" s="57"/>
      <c r="E67" s="58"/>
    </row>
    <row r="68" spans="2:5">
      <c r="B68" s="57"/>
      <c r="C68" s="57"/>
      <c r="D68" s="57"/>
      <c r="E68" s="58"/>
    </row>
    <row r="69" spans="2:5">
      <c r="B69" s="57"/>
      <c r="C69" s="57"/>
      <c r="D69" s="57"/>
      <c r="E69" s="58"/>
    </row>
    <row r="70" spans="2:5">
      <c r="B70" s="57"/>
      <c r="C70" s="57"/>
      <c r="D70" s="57"/>
      <c r="E70" s="58"/>
    </row>
    <row r="71" spans="2:5">
      <c r="B71" s="57"/>
      <c r="C71" s="57"/>
      <c r="D71" s="57"/>
      <c r="E71" s="58"/>
    </row>
    <row r="72" spans="2:5">
      <c r="B72" s="57"/>
      <c r="C72" s="57"/>
      <c r="D72" s="57"/>
      <c r="E72" s="58"/>
    </row>
    <row r="73" spans="2:5">
      <c r="B73" s="57"/>
      <c r="C73" s="57"/>
      <c r="D73" s="57"/>
      <c r="E73" s="58"/>
    </row>
    <row r="74" spans="2:5">
      <c r="B74" s="57"/>
      <c r="C74" s="57"/>
      <c r="D74" s="57"/>
      <c r="E74" s="58"/>
    </row>
    <row r="75" spans="2:5">
      <c r="B75" s="57"/>
      <c r="C75" s="57"/>
      <c r="D75" s="57"/>
      <c r="E75" s="58"/>
    </row>
    <row r="76" spans="2:5">
      <c r="B76" s="57"/>
      <c r="C76" s="57"/>
      <c r="D76" s="57"/>
      <c r="E76" s="58"/>
    </row>
    <row r="77" spans="2:5">
      <c r="B77" s="57"/>
      <c r="C77" s="57"/>
      <c r="D77" s="57"/>
      <c r="E77" s="58"/>
    </row>
    <row r="78" spans="2:5">
      <c r="B78" s="57"/>
      <c r="C78" s="57"/>
      <c r="D78" s="57"/>
      <c r="E78" s="58"/>
    </row>
    <row r="79" spans="2:5">
      <c r="B79" s="57"/>
      <c r="C79" s="57"/>
      <c r="D79" s="57"/>
      <c r="E79" s="58"/>
    </row>
    <row r="80" spans="2:5">
      <c r="B80" s="57"/>
      <c r="C80" s="57"/>
      <c r="D80" s="57"/>
      <c r="E80" s="58"/>
    </row>
    <row r="81" spans="2:5">
      <c r="B81" s="57"/>
      <c r="C81" s="57"/>
      <c r="D81" s="57"/>
      <c r="E81" s="58"/>
    </row>
    <row r="82" spans="2:5">
      <c r="B82" s="57"/>
      <c r="C82" s="57"/>
      <c r="D82" s="57"/>
      <c r="E82" s="58"/>
    </row>
    <row r="83" spans="2:5">
      <c r="B83" s="57"/>
      <c r="C83" s="57"/>
      <c r="D83" s="57"/>
      <c r="E83" s="58"/>
    </row>
    <row r="84" spans="2:5">
      <c r="B84" s="57"/>
      <c r="C84" s="57"/>
      <c r="D84" s="57"/>
      <c r="E84" s="58"/>
    </row>
    <row r="85" spans="2:5">
      <c r="B85" s="57"/>
      <c r="C85" s="57"/>
      <c r="D85" s="57"/>
      <c r="E85" s="58"/>
    </row>
    <row r="86" spans="2:5">
      <c r="B86" s="57"/>
      <c r="C86" s="57"/>
      <c r="D86" s="57"/>
      <c r="E86" s="58"/>
    </row>
    <row r="87" spans="2:5">
      <c r="B87" s="57"/>
      <c r="C87" s="57"/>
      <c r="D87" s="57"/>
      <c r="E87" s="58"/>
    </row>
    <row r="88" spans="2:5">
      <c r="B88" s="57"/>
      <c r="C88" s="57"/>
      <c r="D88" s="57"/>
      <c r="E88" s="58"/>
    </row>
    <row r="89" spans="2:5">
      <c r="B89" s="57"/>
      <c r="C89" s="57"/>
      <c r="D89" s="57"/>
      <c r="E89" s="58"/>
    </row>
    <row r="90" spans="2:5">
      <c r="B90" s="57"/>
      <c r="C90" s="57"/>
      <c r="D90" s="57"/>
      <c r="E90" s="58"/>
    </row>
    <row r="91" spans="2:5">
      <c r="B91" s="57"/>
      <c r="C91" s="57"/>
      <c r="D91" s="57"/>
      <c r="E91" s="58"/>
    </row>
    <row r="92" spans="2:5">
      <c r="B92" s="57"/>
      <c r="C92" s="57"/>
      <c r="D92" s="57"/>
      <c r="E92" s="58"/>
    </row>
    <row r="93" spans="2:5">
      <c r="B93" s="57"/>
      <c r="C93" s="57"/>
      <c r="D93" s="57"/>
      <c r="E93" s="58"/>
    </row>
    <row r="94" spans="2:5">
      <c r="B94" s="57"/>
      <c r="C94" s="57"/>
      <c r="D94" s="57"/>
      <c r="E94" s="58"/>
    </row>
    <row r="95" spans="2:5">
      <c r="B95" s="57"/>
      <c r="C95" s="57"/>
      <c r="D95" s="57"/>
      <c r="E95" s="58"/>
    </row>
    <row r="96" spans="2:5">
      <c r="B96" s="57"/>
      <c r="C96" s="57"/>
      <c r="D96" s="57"/>
      <c r="E96" s="58"/>
    </row>
    <row r="97" spans="2:5">
      <c r="B97" s="57"/>
      <c r="C97" s="57"/>
      <c r="D97" s="57"/>
      <c r="E97" s="58"/>
    </row>
    <row r="98" spans="2:5">
      <c r="B98" s="57"/>
      <c r="C98" s="57"/>
      <c r="D98" s="57"/>
      <c r="E98" s="58"/>
    </row>
    <row r="99" spans="2:5">
      <c r="B99" s="57"/>
      <c r="C99" s="57"/>
      <c r="D99" s="57"/>
      <c r="E99" s="58"/>
    </row>
    <row r="100" spans="2:5">
      <c r="B100" s="57"/>
      <c r="C100" s="57"/>
      <c r="D100" s="57"/>
      <c r="E100" s="58"/>
    </row>
    <row r="101" spans="2:5">
      <c r="B101" s="57"/>
      <c r="C101" s="57"/>
      <c r="D101" s="57"/>
      <c r="E101" s="58"/>
    </row>
    <row r="102" spans="2:5">
      <c r="B102" s="57"/>
      <c r="C102" s="57"/>
      <c r="D102" s="57"/>
      <c r="E102" s="58"/>
    </row>
    <row r="103" spans="2:5">
      <c r="B103" s="57"/>
      <c r="C103" s="57"/>
      <c r="D103" s="57"/>
      <c r="E103" s="58"/>
    </row>
    <row r="104" spans="2:5">
      <c r="B104" s="57"/>
      <c r="C104" s="57"/>
      <c r="D104" s="57"/>
      <c r="E104" s="58"/>
    </row>
    <row r="105" spans="2:5">
      <c r="B105" s="57"/>
      <c r="C105" s="57"/>
      <c r="D105" s="57"/>
      <c r="E105" s="58"/>
    </row>
    <row r="106" spans="2:5">
      <c r="B106" s="57"/>
      <c r="C106" s="57"/>
      <c r="D106" s="57"/>
      <c r="E106" s="58"/>
    </row>
    <row r="107" spans="2:5">
      <c r="B107" s="57"/>
      <c r="C107" s="57"/>
      <c r="D107" s="57"/>
      <c r="E107" s="58"/>
    </row>
    <row r="108" spans="2:5">
      <c r="B108" s="57"/>
      <c r="C108" s="57"/>
      <c r="D108" s="57"/>
      <c r="E108" s="58"/>
    </row>
    <row r="109" spans="2:5">
      <c r="B109" s="57"/>
      <c r="C109" s="57"/>
      <c r="D109" s="57"/>
      <c r="E109" s="58"/>
    </row>
    <row r="110" spans="2:5">
      <c r="B110" s="57"/>
      <c r="C110" s="57"/>
      <c r="D110" s="57"/>
      <c r="E110" s="58"/>
    </row>
    <row r="111" spans="2:5">
      <c r="B111" s="57"/>
      <c r="C111" s="57"/>
      <c r="D111" s="57"/>
      <c r="E111" s="58"/>
    </row>
    <row r="112" spans="2:5">
      <c r="B112" s="57"/>
      <c r="C112" s="57"/>
      <c r="D112" s="57"/>
      <c r="E112" s="58"/>
    </row>
    <row r="113" spans="2:5">
      <c r="B113" s="57"/>
      <c r="C113" s="57"/>
      <c r="D113" s="57"/>
      <c r="E113" s="58"/>
    </row>
    <row r="114" spans="2:5">
      <c r="B114" s="57"/>
      <c r="C114" s="57"/>
      <c r="D114" s="57"/>
      <c r="E114" s="58"/>
    </row>
    <row r="115" spans="2:5">
      <c r="B115" s="57"/>
      <c r="C115" s="57"/>
      <c r="D115" s="57"/>
      <c r="E115" s="58"/>
    </row>
    <row r="116" spans="2:5">
      <c r="B116" s="57"/>
      <c r="C116" s="57"/>
      <c r="D116" s="57"/>
      <c r="E116" s="58"/>
    </row>
    <row r="117" spans="2:5">
      <c r="B117" s="57"/>
      <c r="C117" s="57"/>
      <c r="D117" s="57"/>
      <c r="E117" s="58"/>
    </row>
    <row r="118" spans="2:5">
      <c r="B118" s="57"/>
      <c r="C118" s="57"/>
      <c r="D118" s="57"/>
      <c r="E118" s="58"/>
    </row>
    <row r="119" spans="2:5">
      <c r="B119" s="57"/>
      <c r="C119" s="57"/>
      <c r="D119" s="57"/>
      <c r="E119" s="58"/>
    </row>
    <row r="120" spans="2:5">
      <c r="B120" s="57"/>
      <c r="C120" s="57"/>
      <c r="D120" s="57"/>
      <c r="E120" s="58"/>
    </row>
    <row r="121" spans="2:5">
      <c r="B121" s="57"/>
      <c r="C121" s="57"/>
      <c r="D121" s="57"/>
      <c r="E121" s="58"/>
    </row>
    <row r="122" spans="2:5">
      <c r="B122" s="57"/>
      <c r="C122" s="57"/>
      <c r="D122" s="57"/>
      <c r="E122" s="58"/>
    </row>
    <row r="123" spans="2:5">
      <c r="B123" s="57"/>
      <c r="C123" s="57"/>
      <c r="D123" s="57"/>
      <c r="E123" s="58"/>
    </row>
    <row r="124" spans="2:5">
      <c r="B124" s="57"/>
      <c r="C124" s="57"/>
      <c r="D124" s="57"/>
      <c r="E124" s="58"/>
    </row>
    <row r="125" spans="2:5">
      <c r="B125" s="57"/>
      <c r="C125" s="57"/>
      <c r="D125" s="57"/>
      <c r="E125" s="58"/>
    </row>
    <row r="126" spans="2:5">
      <c r="B126" s="57"/>
      <c r="C126" s="57"/>
      <c r="D126" s="57"/>
      <c r="E126" s="58"/>
    </row>
    <row r="127" spans="2:5">
      <c r="B127" s="57"/>
      <c r="C127" s="57"/>
      <c r="D127" s="57"/>
      <c r="E127" s="58"/>
    </row>
    <row r="128" spans="2:5">
      <c r="B128" s="57"/>
      <c r="C128" s="57"/>
      <c r="D128" s="57"/>
      <c r="E128" s="58"/>
    </row>
    <row r="129" spans="2:5">
      <c r="B129" s="57"/>
      <c r="C129" s="57"/>
      <c r="D129" s="57"/>
      <c r="E129" s="58"/>
    </row>
    <row r="130" spans="2:5">
      <c r="B130" s="57"/>
      <c r="C130" s="57"/>
      <c r="D130" s="57"/>
      <c r="E130" s="58"/>
    </row>
    <row r="131" spans="2:5">
      <c r="B131" s="57"/>
      <c r="C131" s="57"/>
      <c r="D131" s="57"/>
      <c r="E131" s="58"/>
    </row>
    <row r="132" spans="2:5">
      <c r="B132" s="57"/>
      <c r="C132" s="57"/>
      <c r="D132" s="57"/>
      <c r="E132" s="58"/>
    </row>
    <row r="133" spans="2:5">
      <c r="B133" s="57"/>
      <c r="C133" s="57"/>
      <c r="D133" s="57"/>
      <c r="E133" s="58"/>
    </row>
    <row r="134" spans="2:5">
      <c r="B134" s="57"/>
      <c r="C134" s="57"/>
      <c r="D134" s="57"/>
      <c r="E134" s="58"/>
    </row>
    <row r="135" spans="2:5">
      <c r="B135" s="57"/>
      <c r="C135" s="57"/>
      <c r="D135" s="57"/>
      <c r="E135" s="58"/>
    </row>
    <row r="136" spans="2:5">
      <c r="B136" s="57"/>
      <c r="C136" s="57"/>
      <c r="D136" s="57"/>
      <c r="E136" s="58"/>
    </row>
    <row r="137" spans="2:5">
      <c r="B137" s="57"/>
      <c r="C137" s="57"/>
      <c r="D137" s="57"/>
      <c r="E137" s="58"/>
    </row>
    <row r="138" spans="2:5">
      <c r="B138" s="57"/>
      <c r="C138" s="57"/>
      <c r="D138" s="57"/>
      <c r="E138" s="58"/>
    </row>
    <row r="139" spans="2:5">
      <c r="B139" s="57"/>
      <c r="C139" s="57"/>
      <c r="D139" s="57"/>
      <c r="E139" s="58"/>
    </row>
    <row r="140" spans="2:5">
      <c r="B140" s="57"/>
      <c r="C140" s="57"/>
      <c r="D140" s="57"/>
      <c r="E140" s="58"/>
    </row>
    <row r="141" spans="2:5">
      <c r="B141" s="57"/>
      <c r="C141" s="57"/>
      <c r="D141" s="57"/>
      <c r="E141" s="58"/>
    </row>
    <row r="142" spans="2:5">
      <c r="B142" s="57"/>
      <c r="C142" s="57"/>
      <c r="D142" s="57"/>
      <c r="E142" s="58"/>
    </row>
    <row r="143" spans="2:5">
      <c r="B143" s="57"/>
      <c r="C143" s="57"/>
      <c r="D143" s="57"/>
      <c r="E143" s="58"/>
    </row>
    <row r="144" spans="2:5">
      <c r="B144" s="57"/>
      <c r="C144" s="57"/>
      <c r="D144" s="57"/>
      <c r="E144" s="58"/>
    </row>
    <row r="145" spans="2:5">
      <c r="B145" s="57"/>
      <c r="C145" s="57"/>
      <c r="D145" s="57"/>
      <c r="E145" s="58"/>
    </row>
    <row r="146" spans="2:5">
      <c r="B146" s="57"/>
      <c r="C146" s="57"/>
      <c r="D146" s="57"/>
      <c r="E146" s="58"/>
    </row>
    <row r="147" spans="2:5">
      <c r="B147" s="57"/>
      <c r="C147" s="57"/>
      <c r="D147" s="57"/>
      <c r="E147" s="58"/>
    </row>
    <row r="148" spans="2:5">
      <c r="B148" s="57"/>
      <c r="C148" s="57"/>
      <c r="D148" s="57"/>
      <c r="E148" s="58"/>
    </row>
    <row r="149" spans="2:5">
      <c r="B149" s="57"/>
      <c r="C149" s="57"/>
      <c r="D149" s="57"/>
      <c r="E149" s="58"/>
    </row>
    <row r="150" spans="2:5">
      <c r="B150" s="57"/>
      <c r="C150" s="57"/>
      <c r="D150" s="57"/>
      <c r="E150" s="58"/>
    </row>
    <row r="151" spans="2:5">
      <c r="B151" s="57"/>
      <c r="C151" s="57"/>
      <c r="D151" s="57"/>
      <c r="E151" s="58"/>
    </row>
    <row r="152" spans="2:5">
      <c r="B152" s="57"/>
      <c r="C152" s="57"/>
      <c r="D152" s="57"/>
      <c r="E152" s="58"/>
    </row>
    <row r="153" spans="2:5">
      <c r="B153" s="57"/>
      <c r="C153" s="57"/>
      <c r="D153" s="57"/>
      <c r="E153" s="58"/>
    </row>
    <row r="154" spans="2:5">
      <c r="B154" s="57"/>
      <c r="C154" s="57"/>
      <c r="D154" s="57"/>
      <c r="E154" s="58"/>
    </row>
    <row r="155" spans="2:5">
      <c r="B155" s="57"/>
      <c r="C155" s="57"/>
      <c r="D155" s="57"/>
      <c r="E155" s="58"/>
    </row>
    <row r="156" spans="2:5">
      <c r="B156" s="57"/>
      <c r="C156" s="57"/>
      <c r="D156" s="57"/>
      <c r="E156" s="58"/>
    </row>
    <row r="157" spans="2:5">
      <c r="B157" s="57"/>
      <c r="C157" s="57"/>
      <c r="D157" s="57"/>
      <c r="E157" s="58"/>
    </row>
    <row r="158" spans="2:5">
      <c r="B158" s="57"/>
      <c r="C158" s="57"/>
      <c r="D158" s="57"/>
      <c r="E158" s="58"/>
    </row>
    <row r="159" spans="2:5">
      <c r="B159" s="57"/>
      <c r="C159" s="57"/>
      <c r="D159" s="57"/>
      <c r="E159" s="58"/>
    </row>
    <row r="160" spans="2:5">
      <c r="B160" s="57"/>
      <c r="C160" s="57"/>
      <c r="D160" s="57"/>
      <c r="E160" s="58"/>
    </row>
    <row r="161" spans="2:5">
      <c r="B161" s="57"/>
      <c r="C161" s="57"/>
      <c r="D161" s="57"/>
      <c r="E161" s="58"/>
    </row>
    <row r="162" spans="2:5">
      <c r="B162" s="57"/>
      <c r="C162" s="57"/>
      <c r="D162" s="57"/>
      <c r="E162" s="58"/>
    </row>
    <row r="163" spans="2:5">
      <c r="B163" s="57"/>
      <c r="C163" s="57"/>
      <c r="D163" s="57"/>
      <c r="E163" s="58"/>
    </row>
    <row r="164" spans="2:5">
      <c r="B164" s="57"/>
      <c r="C164" s="57"/>
      <c r="D164" s="57"/>
      <c r="E164" s="58"/>
    </row>
    <row r="165" spans="2:5">
      <c r="B165" s="57"/>
      <c r="C165" s="57"/>
      <c r="D165" s="57"/>
      <c r="E165" s="58"/>
    </row>
    <row r="166" spans="2:5">
      <c r="B166" s="57"/>
      <c r="C166" s="57"/>
      <c r="D166" s="57"/>
      <c r="E166" s="58"/>
    </row>
    <row r="167" spans="2:5">
      <c r="B167" s="57"/>
      <c r="C167" s="57"/>
      <c r="D167" s="57"/>
      <c r="E167" s="58"/>
    </row>
    <row r="168" spans="2:5">
      <c r="B168" s="57"/>
      <c r="C168" s="57"/>
      <c r="D168" s="57"/>
      <c r="E168" s="58"/>
    </row>
    <row r="169" spans="2:5">
      <c r="B169" s="57"/>
      <c r="C169" s="57"/>
      <c r="D169" s="57"/>
      <c r="E169" s="58"/>
    </row>
    <row r="170" spans="2:5">
      <c r="B170" s="57"/>
      <c r="C170" s="57"/>
      <c r="D170" s="57"/>
      <c r="E170" s="58"/>
    </row>
    <row r="171" spans="2:5">
      <c r="B171" s="57"/>
      <c r="C171" s="57"/>
      <c r="D171" s="57"/>
      <c r="E171" s="58"/>
    </row>
    <row r="172" spans="2:5">
      <c r="B172" s="57"/>
      <c r="C172" s="57"/>
      <c r="D172" s="57"/>
      <c r="E172" s="58"/>
    </row>
    <row r="173" spans="2:5">
      <c r="B173" s="57"/>
      <c r="C173" s="57"/>
      <c r="D173" s="57"/>
      <c r="E173" s="58"/>
    </row>
    <row r="174" spans="2:5">
      <c r="B174" s="57"/>
      <c r="C174" s="57"/>
      <c r="D174" s="57"/>
      <c r="E174" s="58"/>
    </row>
    <row r="175" spans="2:5">
      <c r="B175" s="57"/>
      <c r="C175" s="57"/>
      <c r="D175" s="57"/>
      <c r="E175" s="58"/>
    </row>
    <row r="176" spans="2:5">
      <c r="B176" s="57"/>
      <c r="C176" s="57"/>
      <c r="D176" s="57"/>
      <c r="E176" s="58"/>
    </row>
    <row r="177" spans="2:5">
      <c r="B177" s="57"/>
      <c r="C177" s="57"/>
      <c r="D177" s="57"/>
      <c r="E177" s="58"/>
    </row>
    <row r="178" spans="2:5">
      <c r="B178" s="57"/>
      <c r="C178" s="57"/>
      <c r="D178" s="57"/>
      <c r="E178" s="58"/>
    </row>
    <row r="179" spans="2:5">
      <c r="B179" s="57"/>
      <c r="C179" s="57"/>
      <c r="D179" s="57"/>
      <c r="E179" s="58"/>
    </row>
    <row r="180" spans="2:5">
      <c r="B180" s="57"/>
      <c r="C180" s="57"/>
      <c r="D180" s="57"/>
      <c r="E180" s="58"/>
    </row>
    <row r="181" spans="2:5">
      <c r="B181" s="57"/>
      <c r="C181" s="57"/>
      <c r="D181" s="57"/>
      <c r="E181" s="58"/>
    </row>
    <row r="182" spans="2:5">
      <c r="B182" s="57"/>
      <c r="C182" s="57"/>
      <c r="D182" s="57"/>
      <c r="E182" s="58"/>
    </row>
    <row r="183" spans="2:5">
      <c r="B183" s="57"/>
      <c r="C183" s="57"/>
      <c r="D183" s="57"/>
      <c r="E183" s="58"/>
    </row>
    <row r="184" spans="2:5">
      <c r="B184" s="57"/>
      <c r="C184" s="57"/>
      <c r="D184" s="57"/>
      <c r="E184" s="58"/>
    </row>
    <row r="185" spans="2:5">
      <c r="B185" s="57"/>
      <c r="C185" s="57"/>
      <c r="D185" s="57"/>
      <c r="E185" s="58"/>
    </row>
    <row r="186" spans="2:5">
      <c r="B186" s="57"/>
      <c r="C186" s="57"/>
      <c r="D186" s="57"/>
      <c r="E186" s="58"/>
    </row>
    <row r="187" spans="2:5">
      <c r="B187" s="57"/>
      <c r="C187" s="57"/>
      <c r="D187" s="57"/>
      <c r="E187" s="58"/>
    </row>
    <row r="188" spans="2:5">
      <c r="B188" s="57"/>
      <c r="C188" s="57"/>
      <c r="D188" s="57"/>
      <c r="E188" s="58"/>
    </row>
    <row r="189" spans="2:5">
      <c r="B189" s="57"/>
      <c r="C189" s="57"/>
      <c r="D189" s="57"/>
      <c r="E189" s="58"/>
    </row>
    <row r="190" spans="2:5">
      <c r="B190" s="57"/>
      <c r="C190" s="57"/>
      <c r="D190" s="57"/>
      <c r="E190" s="58"/>
    </row>
    <row r="191" spans="2:5">
      <c r="B191" s="57"/>
      <c r="C191" s="57"/>
      <c r="D191" s="57"/>
      <c r="E191" s="58"/>
    </row>
    <row r="192" spans="2:5">
      <c r="B192" s="57"/>
      <c r="C192" s="57"/>
      <c r="D192" s="57"/>
      <c r="E192" s="58"/>
    </row>
    <row r="193" spans="2:5">
      <c r="B193" s="57"/>
      <c r="C193" s="57"/>
      <c r="D193" s="57"/>
      <c r="E193" s="58"/>
    </row>
    <row r="194" spans="2:5">
      <c r="B194" s="57"/>
      <c r="C194" s="57"/>
      <c r="D194" s="57"/>
      <c r="E194" s="58"/>
    </row>
    <row r="195" spans="2:5">
      <c r="B195" s="57"/>
      <c r="C195" s="57"/>
      <c r="D195" s="57"/>
      <c r="E195" s="58"/>
    </row>
    <row r="196" spans="2:5">
      <c r="B196" s="57"/>
      <c r="C196" s="57"/>
      <c r="D196" s="57"/>
      <c r="E196" s="58"/>
    </row>
    <row r="197" spans="2:5">
      <c r="B197" s="57"/>
      <c r="C197" s="57"/>
      <c r="D197" s="57"/>
      <c r="E197" s="58"/>
    </row>
    <row r="198" spans="2:5">
      <c r="B198" s="57"/>
      <c r="C198" s="57"/>
      <c r="D198" s="57"/>
      <c r="E198" s="58"/>
    </row>
    <row r="199" spans="2:5">
      <c r="B199" s="57"/>
      <c r="C199" s="57"/>
      <c r="D199" s="57"/>
      <c r="E199" s="58"/>
    </row>
    <row r="200" spans="2:5">
      <c r="B200" s="57"/>
      <c r="C200" s="57"/>
      <c r="D200" s="57"/>
      <c r="E200" s="58"/>
    </row>
    <row r="201" spans="2:5">
      <c r="B201" s="40" t="s">
        <v>126</v>
      </c>
      <c r="C201" s="40"/>
      <c r="D201" s="40"/>
      <c r="E201" s="59">
        <f>SUM(E2:E200)</f>
        <v>3420000</v>
      </c>
    </row>
  </sheetData>
  <phoneticPr fontId="38"/>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2026-06-01T03:49:52Z</cp:lastPrinted>
  <dcterms:created xsi:type="dcterms:W3CDTF">2017-10-26T07:12:00Z</dcterms:created>
  <dcterms:modified xsi:type="dcterms:W3CDTF">2026-06-05T00:33:00Z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