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L:\126医療指導課\2026年度（令和8年度）一時利用★★★★\P_周産期医療\P1_周産期\P100_周産期医療対策事業総記\R7からの繰越　産科・小児科医療支援事業\080525国へ確認中\"/>
    </mc:Choice>
  </mc:AlternateContent>
  <xr:revisionPtr revIDLastSave="0" documentId="13_ncr:1_{00D915D0-2738-463F-8523-A9E103FA9999}" xr6:coauthVersionLast="47" xr6:coauthVersionMax="47" xr10:uidLastSave="{00000000-0000-0000-0000-000000000000}"/>
  <bookViews>
    <workbookView xWindow="28680" yWindow="3150" windowWidth="20730" windowHeight="11160" xr2:uid="{8515621C-AC00-4883-A7E5-C70555421043}"/>
  </bookViews>
  <sheets>
    <sheet name="様式第１号_別表　事業計画書_分娩取扱施設支援事業" sheetId="6" r:id="rId1"/>
    <sheet name="内訳（分娩取扱施設支援事業）" sheetId="7" r:id="rId2"/>
  </sheets>
  <definedNames>
    <definedName name="_１_へき地診療所施設整備事業">#REF!</definedName>
    <definedName name="_１_休日夜間急患センター施設整備事業">#REF!</definedName>
    <definedName name="_10_周産期医療施設施設整備事業">#REF!</definedName>
    <definedName name="_10_分娩取扱施設施設整備事業">#REF!</definedName>
    <definedName name="_11_解剖・死亡時画像診断等施設整備事業">#REF!</definedName>
    <definedName name="_11_地域療育支援施設施設整備事業">#REF!</definedName>
    <definedName name="_12_共同利用施設施設整備事業">#REF!</definedName>
    <definedName name="_13_１__医療施設近代化施設整備事業_精神病棟改修等整備事業">#REF!</definedName>
    <definedName name="_13_２__医療施設近代化施設整備事業_結核病棟改修等整備事業">#REF!</definedName>
    <definedName name="_13_３__医療施設近代化施設整備事業_診療所">#REF!</definedName>
    <definedName name="_13_４__医療施設近代化施設整備事業_療養病床療養環境改善事業">#REF!</definedName>
    <definedName name="_13_５__医療施設近代化施設整備事業_介護老人保健施設等整備事業">#REF!</definedName>
    <definedName name="_14_院内感染対策施設整備事業">#REF!</definedName>
    <definedName name="_14_基幹災害拠点病院施設整備事業">#REF!</definedName>
    <definedName name="_15_地域災害拠点病院施設整備事業">#REF!</definedName>
    <definedName name="_16_災害拠点精神科病院施設整備事業">#REF!</definedName>
    <definedName name="_16_新興感染症対応力強化事業_協定締結医療機関施設整備事業">#REF!</definedName>
    <definedName name="_17_重点医師偏在対策支援区域における診療所の承継・開業支援事業">#REF!</definedName>
    <definedName name="_２_過疎地域等特定診療所施設整備事業">#REF!</definedName>
    <definedName name="_２_病院群輪番制病院及び共同利用型病院施設整備事業">#REF!</definedName>
    <definedName name="_20_治験施設施設整備事業">#REF!</definedName>
    <definedName name="_21_特定地域病院施設整備事業">#REF!</definedName>
    <definedName name="_22_医療施設土砂災害防止施設整備事業">#REF!</definedName>
    <definedName name="_23_医療施設耐震整備事業">#REF!</definedName>
    <definedName name="_26_医療機器管理室施設整備事業">#REF!</definedName>
    <definedName name="_28_看護師の特定行為に係る指定研修機関等施設整備事業">#REF!</definedName>
    <definedName name="_29_地域拠点病院・地域拠点歯科診療所施設整備事業">#REF!</definedName>
    <definedName name="_３_へき地保健指導所施設整備事業">#REF!</definedName>
    <definedName name="_４_研修医のための研修施設整備事業">#REF!</definedName>
    <definedName name="_５_救命救急センター施設整備事業">#REF!</definedName>
    <definedName name="_５_臨床研修病院施設整備事業">#REF!</definedName>
    <definedName name="_６_へき地医療拠点病院施設整備事業">#REF!</definedName>
    <definedName name="_６_小児救急医療拠点病院施設整備事業">#REF!</definedName>
    <definedName name="_７_医師臨床研修病院研修医環境整備事業">#REF!</definedName>
    <definedName name="_７_小児初期救急センター施設整備事業">#REF!</definedName>
    <definedName name="_８_小児集中治療室施設整備事業">#REF!</definedName>
    <definedName name="_８_離島等患者宿泊施設施設整備事業">#REF!</definedName>
    <definedName name="_９_産科医療機関施設整備事業">#REF!</definedName>
    <definedName name="_９_小児医療施設施設整備事業">#REF!</definedName>
    <definedName name="_Key1" localSheetId="1" hidden="1">#REF!</definedName>
    <definedName name="_Key1" hidden="1">#REF!</definedName>
    <definedName name="_Key2" localSheetId="1" hidden="1">#REF!</definedName>
    <definedName name="_Key2" hidden="1">#REF!</definedName>
    <definedName name="_Order1" hidden="1">255</definedName>
    <definedName name="_Order2" hidden="1">255</definedName>
    <definedName name="_Sort" localSheetId="1" hidden="1">#REF!</definedName>
    <definedName name="_Sort" hidden="1">#REF!</definedName>
    <definedName name="aaa" hidden="1">#REF!</definedName>
    <definedName name="aaaaaaaaaaaaaaaaaa" localSheetId="1" hidden="1">#REF!</definedName>
    <definedName name="aaaaaaaaaaaaaaaaaa" hidden="1">#REF!</definedName>
    <definedName name="E" hidden="1">#REF!</definedName>
    <definedName name="ff" hidden="1">#REF!</definedName>
    <definedName name="ｌ" localSheetId="1" hidden="1">#REF!</definedName>
    <definedName name="ｌ" hidden="1">#REF!</definedName>
    <definedName name="_xlnm.Print_Area" localSheetId="1">'内訳（分娩取扱施設支援事業）'!$A$1:$M$59</definedName>
    <definedName name="_xlnm.Print_Area" localSheetId="0">'様式第１号_別表　事業計画書_分娩取扱施設支援事業'!$A$1:$Y$52</definedName>
    <definedName name="_xlnm.Print_Area">#REF!</definedName>
    <definedName name="_xlnm.Print_Titles" localSheetId="0">'様式第１号_別表　事業計画書_分娩取扱施設支援事業'!$1:$3</definedName>
    <definedName name="ｗ" hidden="1">#REF!</definedName>
    <definedName name="あ" localSheetId="1" hidden="1">#REF!</definedName>
    <definedName name="あ" hidden="1">#REF!</definedName>
    <definedName name="ああ" hidden="1">#REF!</definedName>
    <definedName name="い" hidden="1">#REF!</definedName>
    <definedName name="き" localSheetId="1" hidden="1">#REF!</definedName>
    <definedName name="き" hidden="1">#REF!</definedName>
    <definedName name="こ" hidden="1">#REF!</definedName>
    <definedName name="こ」" hidden="1">#REF!</definedName>
    <definedName name="さいとう" hidden="1">#REF!</definedName>
    <definedName name="ブロック">#REF!</definedName>
    <definedName name="医療施設等施設整備費補助金">#REF!</definedName>
    <definedName name="医療提供体制施設整備交付金">#REF!</definedName>
    <definedName name="医療提供体制施設整備補助金">#REF!</definedName>
    <definedName name="事業区分Ⅰの１標準事業例５">#REF!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#REF!</definedName>
    <definedName name="別紙１７" localSheetId="1" hidden="1">#REF!</definedName>
    <definedName name="別紙１７" hidden="1">#REF!</definedName>
    <definedName name="別紙３１" hidden="1">#REF!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5" i="6" l="1"/>
  <c r="K33" i="7"/>
  <c r="F31" i="7" l="1"/>
  <c r="K10" i="7"/>
  <c r="F8" i="7" s="1"/>
  <c r="K19" i="7" l="1"/>
  <c r="F17" i="7" s="1"/>
  <c r="K13" i="6"/>
  <c r="N13" i="6"/>
  <c r="K14" i="6"/>
  <c r="U13" i="6" l="1"/>
  <c r="U14" i="6"/>
  <c r="S14" i="6"/>
  <c r="S13" i="6"/>
  <c r="F57" i="7" l="1"/>
  <c r="G13" i="6"/>
  <c r="P13" i="6"/>
  <c r="Q13" i="6"/>
  <c r="V13" i="6" s="1"/>
  <c r="G14" i="6"/>
  <c r="Q14" i="6" s="1"/>
  <c r="V14" i="6" s="1"/>
  <c r="N14" i="6"/>
  <c r="P14" i="6"/>
  <c r="K15" i="6"/>
  <c r="N15" i="6"/>
  <c r="P15" i="6"/>
  <c r="K16" i="6"/>
  <c r="N16" i="6"/>
  <c r="Q16" i="6" s="1"/>
  <c r="U16" i="6" s="1"/>
  <c r="V16" i="6" s="1"/>
  <c r="P16" i="6"/>
  <c r="K17" i="6"/>
  <c r="N17" i="6"/>
  <c r="P17" i="6"/>
  <c r="Q17" i="6" s="1"/>
  <c r="U17" i="6" s="1"/>
  <c r="V17" i="6" s="1"/>
  <c r="K18" i="6"/>
  <c r="N18" i="6"/>
  <c r="P18" i="6"/>
  <c r="K19" i="6"/>
  <c r="N19" i="6"/>
  <c r="P19" i="6"/>
  <c r="K20" i="6"/>
  <c r="N20" i="6"/>
  <c r="Q20" i="6" s="1"/>
  <c r="U20" i="6" s="1"/>
  <c r="V20" i="6" s="1"/>
  <c r="P20" i="6"/>
  <c r="K21" i="6"/>
  <c r="N21" i="6"/>
  <c r="P21" i="6"/>
  <c r="K22" i="6"/>
  <c r="N22" i="6"/>
  <c r="P22" i="6"/>
  <c r="Q22" i="6" s="1"/>
  <c r="U22" i="6" s="1"/>
  <c r="V22" i="6" s="1"/>
  <c r="K23" i="6"/>
  <c r="N23" i="6"/>
  <c r="P23" i="6"/>
  <c r="K24" i="6"/>
  <c r="N24" i="6"/>
  <c r="Q24" i="6" s="1"/>
  <c r="U24" i="6" s="1"/>
  <c r="V24" i="6" s="1"/>
  <c r="P24" i="6"/>
  <c r="K25" i="6"/>
  <c r="N25" i="6"/>
  <c r="P25" i="6"/>
  <c r="K26" i="6"/>
  <c r="N26" i="6"/>
  <c r="P26" i="6"/>
  <c r="Q26" i="6" s="1"/>
  <c r="U26" i="6" s="1"/>
  <c r="V26" i="6" s="1"/>
  <c r="K27" i="6"/>
  <c r="N27" i="6"/>
  <c r="P27" i="6"/>
  <c r="K28" i="6"/>
  <c r="N28" i="6"/>
  <c r="P28" i="6"/>
  <c r="K29" i="6"/>
  <c r="N29" i="6"/>
  <c r="P29" i="6"/>
  <c r="K30" i="6"/>
  <c r="N30" i="6"/>
  <c r="P30" i="6"/>
  <c r="K31" i="6"/>
  <c r="N31" i="6"/>
  <c r="P31" i="6"/>
  <c r="K32" i="6"/>
  <c r="N32" i="6"/>
  <c r="Q32" i="6" s="1"/>
  <c r="U32" i="6" s="1"/>
  <c r="V32" i="6" s="1"/>
  <c r="P32" i="6"/>
  <c r="K33" i="6"/>
  <c r="N33" i="6"/>
  <c r="P33" i="6"/>
  <c r="K34" i="6"/>
  <c r="N34" i="6"/>
  <c r="P34" i="6"/>
  <c r="Q21" i="6" l="1"/>
  <c r="U21" i="6" s="1"/>
  <c r="V21" i="6" s="1"/>
  <c r="Q18" i="6"/>
  <c r="U18" i="6" s="1"/>
  <c r="V18" i="6" s="1"/>
  <c r="Q25" i="6"/>
  <c r="U25" i="6" s="1"/>
  <c r="V25" i="6" s="1"/>
  <c r="Q33" i="6"/>
  <c r="U33" i="6" s="1"/>
  <c r="V33" i="6" s="1"/>
  <c r="Q29" i="6"/>
  <c r="U29" i="6" s="1"/>
  <c r="V29" i="6" s="1"/>
  <c r="Q31" i="6"/>
  <c r="U31" i="6" s="1"/>
  <c r="V31" i="6" s="1"/>
  <c r="Q34" i="6"/>
  <c r="U34" i="6" s="1"/>
  <c r="V34" i="6" s="1"/>
  <c r="Q28" i="6"/>
  <c r="U28" i="6" s="1"/>
  <c r="V28" i="6" s="1"/>
  <c r="Q30" i="6"/>
  <c r="U30" i="6" s="1"/>
  <c r="V30" i="6" s="1"/>
  <c r="Q27" i="6"/>
  <c r="U27" i="6" s="1"/>
  <c r="V27" i="6" s="1"/>
  <c r="Q23" i="6"/>
  <c r="U23" i="6" s="1"/>
  <c r="V23" i="6" s="1"/>
  <c r="Q19" i="6"/>
  <c r="U19" i="6" s="1"/>
  <c r="V19" i="6" s="1"/>
  <c r="Q15" i="6"/>
  <c r="U15" i="6" l="1"/>
  <c r="V15" i="6" s="1"/>
</calcChain>
</file>

<file path=xl/sharedStrings.xml><?xml version="1.0" encoding="utf-8"?>
<sst xmlns="http://schemas.openxmlformats.org/spreadsheetml/2006/main" count="129" uniqueCount="81">
  <si>
    <t>既交付決定額</t>
    <rPh sb="0" eb="1">
      <t>キ</t>
    </rPh>
    <rPh sb="1" eb="3">
      <t>コウフ</t>
    </rPh>
    <rPh sb="3" eb="5">
      <t>ケッテイ</t>
    </rPh>
    <rPh sb="5" eb="6">
      <t>ガク</t>
    </rPh>
    <phoneticPr fontId="4"/>
  </si>
  <si>
    <t>円</t>
    <rPh sb="0" eb="1">
      <t>エン</t>
    </rPh>
    <phoneticPr fontId="4"/>
  </si>
  <si>
    <t>補助率</t>
    <rPh sb="0" eb="3">
      <t>ホジョリツ</t>
    </rPh>
    <phoneticPr fontId="4"/>
  </si>
  <si>
    <t>差引追加交付
（一部取消）
申請額</t>
    <phoneticPr fontId="4"/>
  </si>
  <si>
    <t>A</t>
    <phoneticPr fontId="4"/>
  </si>
  <si>
    <t>C=A-B</t>
    <phoneticPr fontId="4"/>
  </si>
  <si>
    <t>G</t>
    <phoneticPr fontId="4"/>
  </si>
  <si>
    <t>K</t>
    <phoneticPr fontId="4"/>
  </si>
  <si>
    <t>厚生病院</t>
    <rPh sb="0" eb="2">
      <t>コウセイ</t>
    </rPh>
    <rPh sb="2" eb="4">
      <t>ビョウイン</t>
    </rPh>
    <phoneticPr fontId="8"/>
  </si>
  <si>
    <t>（事業者名）</t>
    <rPh sb="1" eb="3">
      <t>ジギョウ</t>
    </rPh>
    <rPh sb="3" eb="4">
      <t>シャ</t>
    </rPh>
    <rPh sb="4" eb="5">
      <t>メイ</t>
    </rPh>
    <phoneticPr fontId="4"/>
  </si>
  <si>
    <t>区　　　　　　分</t>
  </si>
  <si>
    <t>支　出　予　定　額</t>
  </si>
  <si>
    <t>算　　　出　　　内　　　訳</t>
  </si>
  <si>
    <t>円</t>
    <rPh sb="0" eb="1">
      <t>エン</t>
    </rPh>
    <phoneticPr fontId="21"/>
  </si>
  <si>
    <t>　合　　　　　計</t>
    <rPh sb="1" eb="2">
      <t>ア</t>
    </rPh>
    <rPh sb="7" eb="8">
      <t>ケイ</t>
    </rPh>
    <phoneticPr fontId="21"/>
  </si>
  <si>
    <t>分娩取扱施設支援事業　経費所要額調　様式</t>
    <rPh sb="11" eb="13">
      <t>ケイヒ</t>
    </rPh>
    <rPh sb="13" eb="15">
      <t>ショヨウ</t>
    </rPh>
    <rPh sb="15" eb="16">
      <t>ガク</t>
    </rPh>
    <rPh sb="16" eb="17">
      <t>シラ</t>
    </rPh>
    <phoneticPr fontId="8"/>
  </si>
  <si>
    <t>施設に記載・入力頂く箇所</t>
    <rPh sb="0" eb="2">
      <t>シセツ</t>
    </rPh>
    <rPh sb="3" eb="5">
      <t>キサイ</t>
    </rPh>
    <rPh sb="6" eb="8">
      <t>ニュウリョク</t>
    </rPh>
    <rPh sb="8" eb="9">
      <t>イタダ</t>
    </rPh>
    <rPh sb="10" eb="12">
      <t>カショ</t>
    </rPh>
    <phoneticPr fontId="8"/>
  </si>
  <si>
    <t>都道府県に入力頂く箇所</t>
    <rPh sb="0" eb="4">
      <t>トドウフケン</t>
    </rPh>
    <rPh sb="5" eb="7">
      <t>ニュウリョク</t>
    </rPh>
    <rPh sb="6" eb="7">
      <t>キニュウ</t>
    </rPh>
    <rPh sb="7" eb="8">
      <t>イタダ</t>
    </rPh>
    <rPh sb="9" eb="11">
      <t>カショ</t>
    </rPh>
    <phoneticPr fontId="8"/>
  </si>
  <si>
    <t>厚労省記載もしくは自動計算される箇所（入力不要）</t>
    <rPh sb="0" eb="3">
      <t>コウロウショウ</t>
    </rPh>
    <rPh sb="3" eb="5">
      <t>キサイ</t>
    </rPh>
    <rPh sb="9" eb="11">
      <t>ジドウ</t>
    </rPh>
    <rPh sb="11" eb="13">
      <t>ケイサン</t>
    </rPh>
    <rPh sb="16" eb="18">
      <t>カショ</t>
    </rPh>
    <rPh sb="19" eb="21">
      <t>ニュウリョク</t>
    </rPh>
    <rPh sb="21" eb="23">
      <t>フヨウ</t>
    </rPh>
    <phoneticPr fontId="8"/>
  </si>
  <si>
    <t>←都道府県名を選択</t>
    <phoneticPr fontId="4"/>
  </si>
  <si>
    <t>No</t>
  </si>
  <si>
    <t>医療機関名</t>
    <rPh sb="0" eb="2">
      <t>イリョウ</t>
    </rPh>
    <rPh sb="2" eb="4">
      <t>キカン</t>
    </rPh>
    <rPh sb="4" eb="5">
      <t>メイ</t>
    </rPh>
    <phoneticPr fontId="4"/>
  </si>
  <si>
    <t>補助方法</t>
    <phoneticPr fontId="4"/>
  </si>
  <si>
    <t>総事業費</t>
    <rPh sb="0" eb="1">
      <t>ソウ</t>
    </rPh>
    <rPh sb="1" eb="3">
      <t>ジギョウ</t>
    </rPh>
    <rPh sb="3" eb="4">
      <t>ヒ</t>
    </rPh>
    <phoneticPr fontId="4"/>
  </si>
  <si>
    <t>寄付金その他収入</t>
    <rPh sb="0" eb="3">
      <t>キフキン</t>
    </rPh>
    <rPh sb="5" eb="6">
      <t>タ</t>
    </rPh>
    <rPh sb="6" eb="8">
      <t>シュウニュウ</t>
    </rPh>
    <phoneticPr fontId="4"/>
  </si>
  <si>
    <t>差引額</t>
    <rPh sb="0" eb="2">
      <t>サシヒキ</t>
    </rPh>
    <rPh sb="2" eb="3">
      <t>ガク</t>
    </rPh>
    <phoneticPr fontId="4"/>
  </si>
  <si>
    <t>令和７年４月１日～９月30日までの分娩取扱件数が25件以上であること</t>
    <phoneticPr fontId="4"/>
  </si>
  <si>
    <t>令和
５年度の分娩取扱件数</t>
    <phoneticPr fontId="4"/>
  </si>
  <si>
    <t>令和
６年度の分娩取扱件数</t>
    <rPh sb="7" eb="9">
      <t>ブンベン</t>
    </rPh>
    <rPh sb="9" eb="11">
      <t>トリアツカイ</t>
    </rPh>
    <rPh sb="11" eb="13">
      <t>ケンスウ</t>
    </rPh>
    <phoneticPr fontId="4"/>
  </si>
  <si>
    <t>令和６年度における分娩取扱件数が、令和５年度における分娩取扱件数の前年比（ｰ５％以上、ｰ15％が上限）</t>
    <rPh sb="33" eb="35">
      <t>ゼンネン</t>
    </rPh>
    <rPh sb="35" eb="36">
      <t>ヒ</t>
    </rPh>
    <rPh sb="40" eb="42">
      <t>イジョウ</t>
    </rPh>
    <rPh sb="48" eb="50">
      <t>ジョウゲン</t>
    </rPh>
    <phoneticPr fontId="8"/>
  </si>
  <si>
    <t>分娩数減少率
（５～15で選択）
※小数点以下は切り捨て</t>
    <rPh sb="13" eb="15">
      <t>センタク</t>
    </rPh>
    <rPh sb="18" eb="21">
      <t>ショウスウテン</t>
    </rPh>
    <rPh sb="21" eb="23">
      <t>イカ</t>
    </rPh>
    <rPh sb="24" eb="25">
      <t>キ</t>
    </rPh>
    <rPh sb="26" eb="27">
      <t>ス</t>
    </rPh>
    <phoneticPr fontId="4"/>
  </si>
  <si>
    <t>補助単価</t>
    <rPh sb="0" eb="2">
      <t>ホジョ</t>
    </rPh>
    <rPh sb="2" eb="4">
      <t>タンカ</t>
    </rPh>
    <phoneticPr fontId="4"/>
  </si>
  <si>
    <t>基準額</t>
    <rPh sb="0" eb="2">
      <t>キジュン</t>
    </rPh>
    <rPh sb="2" eb="3">
      <t>ガク</t>
    </rPh>
    <phoneticPr fontId="4"/>
  </si>
  <si>
    <t>分娩取扱施設の運営に必要な医師・看護師・助産師に係る下記の経費
・職員基本給
・職員諸手当
・諸謝金
・社会保険料</t>
    <phoneticPr fontId="4"/>
  </si>
  <si>
    <t>対象経費の
支出予定額</t>
    <phoneticPr fontId="4"/>
  </si>
  <si>
    <t>選定額</t>
    <phoneticPr fontId="4"/>
  </si>
  <si>
    <t>都道府県
補助額
（直接補助の場合は記載不要</t>
    <phoneticPr fontId="4"/>
  </si>
  <si>
    <t>国庫補助
基本額</t>
    <phoneticPr fontId="4"/>
  </si>
  <si>
    <t>国庫補助
所要額
(千円未満切り捨て)</t>
    <rPh sb="10" eb="11">
      <t>セン</t>
    </rPh>
    <rPh sb="11" eb="14">
      <t>エンミマン</t>
    </rPh>
    <rPh sb="14" eb="15">
      <t>キ</t>
    </rPh>
    <rPh sb="16" eb="17">
      <t>ス</t>
    </rPh>
    <phoneticPr fontId="4"/>
  </si>
  <si>
    <t>備考</t>
  </si>
  <si>
    <t>B</t>
    <phoneticPr fontId="4"/>
  </si>
  <si>
    <t>D</t>
    <phoneticPr fontId="4"/>
  </si>
  <si>
    <t>E</t>
    <phoneticPr fontId="4"/>
  </si>
  <si>
    <t>F＝D*E</t>
    <phoneticPr fontId="4"/>
  </si>
  <si>
    <t>H=G*D/100</t>
    <phoneticPr fontId="4"/>
  </si>
  <si>
    <t>I＝C,F,Hの最少額</t>
    <rPh sb="8" eb="10">
      <t>サイショウ</t>
    </rPh>
    <rPh sb="10" eb="11">
      <t>ガク</t>
    </rPh>
    <phoneticPr fontId="4"/>
  </si>
  <si>
    <t>選択</t>
    <rPh sb="0" eb="2">
      <t>センタク</t>
    </rPh>
    <phoneticPr fontId="8"/>
  </si>
  <si>
    <t>件</t>
    <rPh sb="0" eb="1">
      <t>ケン</t>
    </rPh>
    <phoneticPr fontId="4"/>
  </si>
  <si>
    <t>％</t>
    <phoneticPr fontId="4"/>
  </si>
  <si>
    <t>記入例１</t>
    <rPh sb="0" eb="2">
      <t>キニュウ</t>
    </rPh>
    <rPh sb="2" eb="3">
      <t>レイ</t>
    </rPh>
    <phoneticPr fontId="8"/>
  </si>
  <si>
    <t>イ.都道府県が補助する事業（間接補助）</t>
    <rPh sb="2" eb="4">
      <t>トドウ</t>
    </rPh>
    <rPh sb="4" eb="6">
      <t>フケン</t>
    </rPh>
    <rPh sb="7" eb="9">
      <t>ホジョ</t>
    </rPh>
    <rPh sb="11" eb="13">
      <t>ジギョウ</t>
    </rPh>
    <rPh sb="14" eb="16">
      <t>カンセツ</t>
    </rPh>
    <rPh sb="16" eb="18">
      <t>ホジョ</t>
    </rPh>
    <phoneticPr fontId="8"/>
  </si>
  <si>
    <t>〇</t>
  </si>
  <si>
    <t>記入例２</t>
    <rPh sb="0" eb="2">
      <t>キニュウ</t>
    </rPh>
    <rPh sb="2" eb="3">
      <t>レイ</t>
    </rPh>
    <phoneticPr fontId="8"/>
  </si>
  <si>
    <t>労働産院</t>
    <rPh sb="0" eb="2">
      <t>ロウドウ</t>
    </rPh>
    <rPh sb="2" eb="4">
      <t>サンイン</t>
    </rPh>
    <phoneticPr fontId="8"/>
  </si>
  <si>
    <t>　</t>
  </si>
  <si>
    <t>合計</t>
  </si>
  <si>
    <t>ア.都道府県が行う事業（直接補助）</t>
    <rPh sb="2" eb="6">
      <t>トドウフケン</t>
    </rPh>
    <rPh sb="7" eb="8">
      <t>オコナ</t>
    </rPh>
    <rPh sb="9" eb="11">
      <t>ジギョウ</t>
    </rPh>
    <rPh sb="12" eb="14">
      <t>チョクセツ</t>
    </rPh>
    <rPh sb="14" eb="16">
      <t>ホジョ</t>
    </rPh>
    <phoneticPr fontId="8"/>
  </si>
  <si>
    <t>〇</t>
    <phoneticPr fontId="4"/>
  </si>
  <si>
    <t>分娩数減少率（５～15）</t>
    <phoneticPr fontId="4"/>
  </si>
  <si>
    <t>×</t>
    <phoneticPr fontId="4"/>
  </si>
  <si>
    <t>分娩取扱施設支援事業</t>
    <phoneticPr fontId="4"/>
  </si>
  <si>
    <t>職員基本給</t>
    <phoneticPr fontId="4"/>
  </si>
  <si>
    <t>職員諸手当</t>
    <phoneticPr fontId="4"/>
  </si>
  <si>
    <t>諸謝金</t>
    <phoneticPr fontId="4"/>
  </si>
  <si>
    <t xml:space="preserve">社会保険料 </t>
    <phoneticPr fontId="4"/>
  </si>
  <si>
    <t>選定額×補助率</t>
    <rPh sb="0" eb="2">
      <t>センテイ</t>
    </rPh>
    <rPh sb="2" eb="3">
      <t>ガク</t>
    </rPh>
    <rPh sb="4" eb="7">
      <t>ホジョリツ</t>
    </rPh>
    <phoneticPr fontId="4"/>
  </si>
  <si>
    <t>J＝I×補助率（1/2）</t>
    <rPh sb="4" eb="7">
      <t>ホジョリツ</t>
    </rPh>
    <phoneticPr fontId="4"/>
  </si>
  <si>
    <t>L=J,Kの最少額</t>
    <rPh sb="6" eb="7">
      <t>サイ</t>
    </rPh>
    <rPh sb="7" eb="9">
      <t>ショウガク</t>
    </rPh>
    <phoneticPr fontId="4"/>
  </si>
  <si>
    <t>M＝L（千円未満切捨）</t>
    <rPh sb="4" eb="6">
      <t>センエン</t>
    </rPh>
    <rPh sb="6" eb="8">
      <t>ミマン</t>
    </rPh>
    <rPh sb="8" eb="10">
      <t>キリス</t>
    </rPh>
    <phoneticPr fontId="4"/>
  </si>
  <si>
    <t>医師</t>
    <rPh sb="0" eb="2">
      <t>イシ</t>
    </rPh>
    <phoneticPr fontId="4"/>
  </si>
  <si>
    <t>助産師</t>
    <rPh sb="0" eb="3">
      <t>ジョサンシ</t>
    </rPh>
    <phoneticPr fontId="4"/>
  </si>
  <si>
    <t>看護師</t>
    <rPh sb="0" eb="3">
      <t>カンゴシ</t>
    </rPh>
    <phoneticPr fontId="4"/>
  </si>
  <si>
    <t>＜職員基本給＞</t>
    <rPh sb="1" eb="6">
      <t>ショクインキホンキュウ</t>
    </rPh>
    <phoneticPr fontId="4"/>
  </si>
  <si>
    <t>＜職員諸手当＞</t>
    <rPh sb="1" eb="3">
      <t>ショクイン</t>
    </rPh>
    <rPh sb="3" eb="6">
      <t>ショテアテ</t>
    </rPh>
    <phoneticPr fontId="4"/>
  </si>
  <si>
    <t>＜社会保険料＞</t>
    <rPh sb="1" eb="6">
      <t>シャカイホケンリョウ</t>
    </rPh>
    <phoneticPr fontId="4"/>
  </si>
  <si>
    <t>○名分</t>
    <rPh sb="1" eb="3">
      <t>メイブン</t>
    </rPh>
    <phoneticPr fontId="4"/>
  </si>
  <si>
    <t>合計</t>
    <rPh sb="0" eb="2">
      <t>ゴウケイ</t>
    </rPh>
    <phoneticPr fontId="4"/>
  </si>
  <si>
    <t>医師・助産師・看護師○名分　合計</t>
    <rPh sb="0" eb="2">
      <t>イシ</t>
    </rPh>
    <rPh sb="3" eb="6">
      <t>ジョサンシ</t>
    </rPh>
    <rPh sb="7" eb="10">
      <t>カンゴシ</t>
    </rPh>
    <rPh sb="11" eb="13">
      <t>メイブン</t>
    </rPh>
    <rPh sb="14" eb="16">
      <t>ゴウケイ</t>
    </rPh>
    <phoneticPr fontId="4"/>
  </si>
  <si>
    <t>様式第１号_別表（事業計画書）</t>
    <phoneticPr fontId="4"/>
  </si>
  <si>
    <t>様式第１号_別表　内訳</t>
    <phoneticPr fontId="4"/>
  </si>
  <si>
    <t>総事業費＝分娩取扱施設の運営に必要な医師・助産師・看護師に係る経費×分娩取扱件数減少率(％)／100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</si>
</sst>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3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name val="ＭＳ Ｐゴシック"/>
      <family val="3"/>
      <charset val="128"/>
    </font>
    <font>
      <sz val="11"/>
      <name val="明朝"/>
      <family val="1"/>
      <charset val="128"/>
    </font>
    <font>
      <sz val="11"/>
      <name val="ＭＳ Ｐゴシック"/>
      <family val="3"/>
      <charset val="128"/>
      <scheme val="minor"/>
    </font>
    <font>
      <sz val="6"/>
      <name val="ＭＳ Ｐゴシック"/>
      <family val="2"/>
      <charset val="128"/>
      <scheme val="minor"/>
    </font>
    <font>
      <sz val="16"/>
      <color theme="1"/>
      <name val="ＭＳ Ｐゴシック"/>
      <family val="3"/>
      <charset val="128"/>
      <scheme val="minor"/>
    </font>
    <font>
      <sz val="11"/>
      <color theme="1"/>
      <name val="メイリオ"/>
      <family val="3"/>
    </font>
    <font>
      <sz val="11"/>
      <color theme="1"/>
      <name val="メイリオ"/>
      <family val="3"/>
      <charset val="128"/>
    </font>
    <font>
      <sz val="11"/>
      <name val="メイリオ"/>
      <family val="3"/>
      <charset val="128"/>
    </font>
    <font>
      <sz val="11"/>
      <color rgb="FF000000"/>
      <name val="メイリオ"/>
      <family val="3"/>
      <charset val="128"/>
    </font>
    <font>
      <sz val="11"/>
      <name val="メイリオ"/>
      <family val="3"/>
    </font>
    <font>
      <sz val="10"/>
      <name val="メイリオ"/>
      <family val="3"/>
      <charset val="128"/>
    </font>
    <font>
      <b/>
      <sz val="22"/>
      <color theme="1"/>
      <name val="メイリオ"/>
      <family val="3"/>
      <charset val="128"/>
    </font>
    <font>
      <sz val="11"/>
      <name val="ＭＳ Ｐ明朝"/>
      <family val="1"/>
      <charset val="128"/>
    </font>
    <font>
      <sz val="11"/>
      <color theme="1"/>
      <name val="ＭＳ 明朝"/>
      <family val="1"/>
      <charset val="128"/>
    </font>
    <font>
      <sz val="11"/>
      <name val="ＭＳ 明朝"/>
      <family val="1"/>
      <charset val="128"/>
    </font>
    <font>
      <sz val="12"/>
      <name val="ＭＳ 明朝"/>
      <family val="1"/>
      <charset val="128"/>
    </font>
    <font>
      <sz val="6"/>
      <name val="ＭＳ Ｐ明朝"/>
      <family val="1"/>
      <charset val="128"/>
    </font>
    <font>
      <sz val="12"/>
      <name val="ＭＳ Ｐゴシック"/>
      <family val="3"/>
      <charset val="128"/>
      <scheme val="minor"/>
    </font>
    <font>
      <sz val="14"/>
      <color theme="1"/>
      <name val="メイリオ"/>
      <family val="3"/>
    </font>
    <font>
      <sz val="14"/>
      <name val="メイリオ"/>
      <family val="3"/>
      <charset val="128"/>
    </font>
    <font>
      <sz val="14"/>
      <color theme="1"/>
      <name val="メイリオ"/>
      <family val="3"/>
      <charset val="128"/>
    </font>
    <font>
      <sz val="14"/>
      <color rgb="FF000000"/>
      <name val="メイリオ"/>
      <family val="3"/>
      <charset val="128"/>
    </font>
    <font>
      <sz val="11"/>
      <color indexed="8"/>
      <name val="ＭＳ Ｐゴシック"/>
      <family val="3"/>
      <charset val="128"/>
    </font>
    <font>
      <sz val="16"/>
      <name val="ＭＳ 明朝"/>
      <family val="1"/>
      <charset val="128"/>
    </font>
    <font>
      <sz val="18"/>
      <name val="ＭＳ 明朝"/>
      <family val="1"/>
      <charset val="128"/>
    </font>
    <font>
      <sz val="1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s>
  <fills count="8">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2" tint="-0.499984740745262"/>
        <bgColor indexed="64"/>
      </patternFill>
    </fill>
    <fill>
      <patternFill patternType="solid">
        <fgColor rgb="FF92D050"/>
        <bgColor indexed="64"/>
      </patternFill>
    </fill>
    <fill>
      <patternFill patternType="solid">
        <fgColor rgb="FFFFCCCC"/>
        <bgColor indexed="64"/>
      </patternFill>
    </fill>
    <fill>
      <patternFill patternType="solid">
        <fgColor rgb="FFFFFFCC"/>
        <bgColor rgb="FF000000"/>
      </patternFill>
    </fill>
  </fills>
  <borders count="6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double">
        <color auto="1"/>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double">
        <color rgb="FF000000"/>
      </top>
      <bottom/>
      <diagonal/>
    </border>
    <border>
      <left style="double">
        <color rgb="FF000000"/>
      </left>
      <right style="double">
        <color rgb="FF000000"/>
      </right>
      <top style="double">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bottom style="thin">
        <color rgb="FF000000"/>
      </bottom>
      <diagonal/>
    </border>
    <border diagonalUp="1">
      <left/>
      <right style="thin">
        <color indexed="64"/>
      </right>
      <top/>
      <bottom style="double">
        <color rgb="FF000000"/>
      </bottom>
      <diagonal style="thin">
        <color indexed="64"/>
      </diagonal>
    </border>
    <border diagonalUp="1">
      <left style="thin">
        <color indexed="64"/>
      </left>
      <right style="thin">
        <color indexed="64"/>
      </right>
      <top/>
      <bottom style="double">
        <color rgb="FF000000"/>
      </bottom>
      <diagonal style="thin">
        <color indexed="64"/>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right/>
      <top style="thin">
        <color rgb="FF000000"/>
      </top>
      <bottom style="double">
        <color indexed="64"/>
      </bottom>
      <diagonal/>
    </border>
    <border>
      <left style="thin">
        <color rgb="FF000000"/>
      </left>
      <right style="thin">
        <color rgb="FF000000"/>
      </right>
      <top style="thin">
        <color rgb="FF000000"/>
      </top>
      <bottom style="double">
        <color indexed="64"/>
      </bottom>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top style="thin">
        <color rgb="FF000000"/>
      </top>
      <bottom style="thin">
        <color rgb="FF000000"/>
      </bottom>
      <diagonal/>
    </border>
    <border>
      <left/>
      <right/>
      <top/>
      <bottom style="thin">
        <color rgb="FF000000"/>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top style="thin">
        <color rgb="FF000000"/>
      </top>
      <bottom/>
      <diagonal/>
    </border>
    <border>
      <left style="thin">
        <color rgb="FF000000"/>
      </left>
      <right style="thin">
        <color rgb="FF000000"/>
      </right>
      <top style="thin">
        <color indexed="64"/>
      </top>
      <bottom/>
      <diagonal/>
    </border>
    <border>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rgb="FF000000"/>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right style="thin">
        <color rgb="FF000000"/>
      </right>
      <top style="thin">
        <color rgb="FF000000"/>
      </top>
      <bottom/>
      <diagonal/>
    </border>
    <border>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indexed="64"/>
      </top>
      <bottom style="thin">
        <color rgb="FF000000"/>
      </bottom>
      <diagonal/>
    </border>
  </borders>
  <cellStyleXfs count="1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0" fontId="6" fillId="0" borderId="0"/>
    <xf numFmtId="38" fontId="6" fillId="0" borderId="0" applyFont="0" applyFill="0" applyBorder="0" applyAlignment="0" applyProtection="0"/>
    <xf numFmtId="0" fontId="2" fillId="0" borderId="0">
      <alignment vertical="center"/>
    </xf>
    <xf numFmtId="0" fontId="5" fillId="0" borderId="0"/>
    <xf numFmtId="0" fontId="2" fillId="0" borderId="0">
      <alignment vertical="center"/>
    </xf>
    <xf numFmtId="0" fontId="17" fillId="0" borderId="0"/>
    <xf numFmtId="38" fontId="17" fillId="0" borderId="0" applyFont="0" applyFill="0" applyBorder="0" applyAlignment="0" applyProtection="0"/>
    <xf numFmtId="0" fontId="1" fillId="0" borderId="0">
      <alignment vertical="center"/>
    </xf>
    <xf numFmtId="0" fontId="3" fillId="0" borderId="0">
      <alignment vertical="center"/>
    </xf>
    <xf numFmtId="0" fontId="3" fillId="0" borderId="0">
      <alignment vertical="center"/>
    </xf>
    <xf numFmtId="0" fontId="27" fillId="0" borderId="0">
      <alignment vertical="center"/>
    </xf>
    <xf numFmtId="0" fontId="5" fillId="0" borderId="0">
      <alignment vertical="center"/>
    </xf>
  </cellStyleXfs>
  <cellXfs count="198">
    <xf numFmtId="0" fontId="0" fillId="0" borderId="0" xfId="0">
      <alignment vertical="center"/>
    </xf>
    <xf numFmtId="0" fontId="3" fillId="0" borderId="0" xfId="0" applyFont="1" applyAlignment="1">
      <alignment horizontal="center" vertical="center" wrapText="1"/>
    </xf>
    <xf numFmtId="0" fontId="3" fillId="2" borderId="0" xfId="0" applyFont="1" applyFill="1" applyAlignment="1">
      <alignment horizontal="center" vertical="center" wrapText="1"/>
    </xf>
    <xf numFmtId="0" fontId="10" fillId="0" borderId="0" xfId="0" applyFont="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1" fillId="0" borderId="0" xfId="0" applyFont="1" applyAlignment="1">
      <alignment horizontal="center" vertical="center" wrapText="1"/>
    </xf>
    <xf numFmtId="0" fontId="10" fillId="0" borderId="22" xfId="0" applyFont="1" applyBorder="1" applyAlignment="1">
      <alignment horizontal="center" vertical="center" wrapText="1"/>
    </xf>
    <xf numFmtId="0" fontId="7" fillId="0" borderId="0" xfId="7" applyFont="1" applyAlignment="1">
      <alignment horizontal="center" vertical="center" wrapText="1"/>
    </xf>
    <xf numFmtId="0" fontId="11" fillId="0" borderId="23" xfId="0" applyFont="1" applyBorder="1" applyAlignment="1">
      <alignment horizontal="center" vertical="center" wrapText="1"/>
    </xf>
    <xf numFmtId="0" fontId="7" fillId="0" borderId="5" xfId="7" applyFont="1" applyBorder="1" applyAlignment="1">
      <alignment horizontal="center" vertical="center" wrapText="1"/>
    </xf>
    <xf numFmtId="0" fontId="3" fillId="0" borderId="24" xfId="0" applyFont="1" applyBorder="1" applyAlignment="1">
      <alignment horizontal="center" vertical="center" wrapText="1"/>
    </xf>
    <xf numFmtId="0" fontId="7" fillId="0" borderId="6" xfId="7" applyFont="1" applyBorder="1" applyAlignment="1">
      <alignment horizontal="center" vertical="center" wrapText="1"/>
    </xf>
    <xf numFmtId="0" fontId="3" fillId="0" borderId="25" xfId="0" applyFont="1" applyBorder="1" applyAlignment="1">
      <alignment horizontal="center" vertical="center" wrapTex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11" fillId="0" borderId="26" xfId="0" applyFont="1" applyBorder="1" applyAlignment="1">
      <alignment horizontal="center" vertical="center" wrapText="1"/>
    </xf>
    <xf numFmtId="0" fontId="12" fillId="0" borderId="12" xfId="0" applyFont="1" applyBorder="1" applyAlignment="1">
      <alignment horizontal="center" vertical="center" wrapText="1"/>
    </xf>
    <xf numFmtId="176" fontId="13" fillId="5" borderId="1" xfId="0" applyNumberFormat="1"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2" borderId="10" xfId="0" applyFont="1" applyFill="1" applyBorder="1" applyAlignment="1">
      <alignment horizontal="center" vertical="center" wrapText="1"/>
    </xf>
    <xf numFmtId="177" fontId="13" fillId="5" borderId="1" xfId="2" applyNumberFormat="1" applyFont="1" applyFill="1" applyBorder="1" applyAlignment="1">
      <alignment horizontal="center" vertical="center" wrapText="1"/>
    </xf>
    <xf numFmtId="0" fontId="13" fillId="7" borderId="29" xfId="0" applyFont="1" applyFill="1" applyBorder="1" applyAlignment="1">
      <alignment horizontal="center" vertical="center" wrapText="1"/>
    </xf>
    <xf numFmtId="0" fontId="13" fillId="7" borderId="3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0" borderId="32" xfId="0" applyFont="1" applyBorder="1" applyAlignment="1">
      <alignment horizontal="center" vertical="center" wrapText="1"/>
    </xf>
    <xf numFmtId="0" fontId="12" fillId="0" borderId="11" xfId="0" applyFont="1" applyBorder="1" applyAlignment="1">
      <alignment horizontal="center" vertical="center" wrapText="1"/>
    </xf>
    <xf numFmtId="0" fontId="13" fillId="6" borderId="11"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0" borderId="19" xfId="0" applyFont="1" applyBorder="1" applyAlignment="1">
      <alignment horizontal="center" vertical="center" wrapText="1"/>
    </xf>
    <xf numFmtId="176" fontId="13" fillId="5" borderId="5" xfId="0" applyNumberFormat="1" applyFont="1" applyFill="1" applyBorder="1" applyAlignment="1">
      <alignment horizontal="center" vertical="center" wrapText="1"/>
    </xf>
    <xf numFmtId="177" fontId="13" fillId="5" borderId="5" xfId="2"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0" fillId="0" borderId="15" xfId="0" applyFont="1" applyBorder="1" applyAlignment="1">
      <alignment horizontal="center" vertical="center" wrapText="1"/>
    </xf>
    <xf numFmtId="176" fontId="13" fillId="5" borderId="16" xfId="0" applyNumberFormat="1" applyFont="1" applyFill="1" applyBorder="1" applyAlignment="1">
      <alignment horizontal="center" vertical="center" wrapText="1"/>
    </xf>
    <xf numFmtId="178" fontId="12" fillId="6" borderId="15" xfId="7" applyNumberFormat="1" applyFont="1" applyFill="1" applyBorder="1" applyAlignment="1">
      <alignment horizontal="center" vertical="center" wrapText="1"/>
    </xf>
    <xf numFmtId="176" fontId="13" fillId="2" borderId="15" xfId="0" applyNumberFormat="1" applyFont="1" applyFill="1" applyBorder="1" applyAlignment="1">
      <alignment horizontal="center" vertical="center" wrapText="1"/>
    </xf>
    <xf numFmtId="0" fontId="13" fillId="2" borderId="16" xfId="0" applyFont="1" applyFill="1" applyBorder="1" applyAlignment="1">
      <alignment horizontal="center" vertical="center" wrapText="1"/>
    </xf>
    <xf numFmtId="177" fontId="13" fillId="5" borderId="16" xfId="2" applyNumberFormat="1" applyFont="1" applyFill="1" applyBorder="1" applyAlignment="1">
      <alignment horizontal="center" vertical="center" wrapText="1"/>
    </xf>
    <xf numFmtId="0" fontId="13" fillId="2" borderId="15" xfId="0" applyFont="1" applyFill="1" applyBorder="1" applyAlignment="1">
      <alignment horizontal="center" vertical="center" wrapText="1"/>
    </xf>
    <xf numFmtId="38" fontId="13" fillId="2" borderId="16" xfId="0" applyNumberFormat="1" applyFont="1" applyFill="1" applyBorder="1" applyAlignment="1">
      <alignment horizontal="center" vertical="center" wrapText="1"/>
    </xf>
    <xf numFmtId="38" fontId="13" fillId="2" borderId="16" xfId="1"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1" fillId="0" borderId="16" xfId="0" applyFont="1" applyBorder="1" applyAlignment="1">
      <alignment horizontal="center" vertical="center" wrapText="1"/>
    </xf>
    <xf numFmtId="0" fontId="10" fillId="0" borderId="1" xfId="0" applyFont="1" applyBorder="1" applyAlignment="1">
      <alignment horizontal="center" vertical="center" wrapText="1"/>
    </xf>
    <xf numFmtId="176" fontId="13" fillId="6" borderId="1" xfId="0" applyNumberFormat="1" applyFont="1" applyFill="1" applyBorder="1" applyAlignment="1">
      <alignment horizontal="center" vertical="center" wrapText="1"/>
    </xf>
    <xf numFmtId="176" fontId="13" fillId="2" borderId="1"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38" fontId="13" fillId="2" borderId="1" xfId="0" applyNumberFormat="1" applyFont="1" applyFill="1" applyBorder="1" applyAlignment="1">
      <alignment horizontal="center" vertical="center" wrapText="1"/>
    </xf>
    <xf numFmtId="38" fontId="13" fillId="2" borderId="1" xfId="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0" borderId="1" xfId="0" applyFont="1" applyBorder="1" applyAlignment="1">
      <alignment horizontal="center" vertical="center" wrapText="1"/>
    </xf>
    <xf numFmtId="0" fontId="7" fillId="0" borderId="0" xfId="0" applyFont="1" applyAlignment="1">
      <alignment horizontal="center" vertical="center" wrapText="1"/>
    </xf>
    <xf numFmtId="0" fontId="14" fillId="0" borderId="40" xfId="0" applyFont="1" applyBorder="1" applyAlignment="1">
      <alignment horizontal="center" vertical="center" wrapText="1"/>
    </xf>
    <xf numFmtId="0" fontId="12" fillId="0" borderId="1" xfId="0" applyFont="1" applyBorder="1" applyAlignment="1">
      <alignment horizontal="right" vertical="center" wrapText="1"/>
    </xf>
    <xf numFmtId="0" fontId="14" fillId="0" borderId="4" xfId="0" applyFont="1" applyBorder="1" applyAlignment="1">
      <alignment horizontal="right" vertical="center" wrapText="1"/>
    </xf>
    <xf numFmtId="0" fontId="14"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14" fillId="0" borderId="41" xfId="0" applyFont="1" applyBorder="1" applyAlignment="1">
      <alignment horizontal="center" vertical="center" wrapText="1"/>
    </xf>
    <xf numFmtId="0" fontId="12" fillId="0" borderId="5"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1" fillId="0" borderId="0" xfId="0" applyFont="1" applyAlignment="1">
      <alignment horizontal="left" vertical="center" wrapText="1"/>
    </xf>
    <xf numFmtId="0" fontId="3" fillId="3" borderId="0" xfId="0" applyFont="1" applyFill="1" applyAlignment="1">
      <alignment horizontal="center" vertical="center" wrapText="1"/>
    </xf>
    <xf numFmtId="0" fontId="9" fillId="0" borderId="0" xfId="0" applyFont="1" applyAlignment="1">
      <alignment horizontal="left" vertical="center"/>
    </xf>
    <xf numFmtId="0" fontId="2" fillId="0" borderId="0" xfId="8" applyAlignment="1">
      <alignment horizontal="center" vertical="center" wrapText="1"/>
    </xf>
    <xf numFmtId="0" fontId="18" fillId="0" borderId="0" xfId="9" applyFont="1" applyAlignment="1" applyProtection="1">
      <alignment vertical="center"/>
      <protection locked="0"/>
    </xf>
    <xf numFmtId="0" fontId="19" fillId="0" borderId="0" xfId="9" applyFont="1" applyAlignment="1" applyProtection="1">
      <alignment vertical="center"/>
      <protection locked="0"/>
    </xf>
    <xf numFmtId="0" fontId="20" fillId="0" borderId="2" xfId="9" applyFont="1" applyBorder="1" applyAlignment="1" applyProtection="1">
      <alignment vertical="center"/>
      <protection locked="0"/>
    </xf>
    <xf numFmtId="0" fontId="20" fillId="0" borderId="3" xfId="9" applyFont="1" applyBorder="1" applyAlignment="1" applyProtection="1">
      <alignment vertical="center"/>
      <protection locked="0"/>
    </xf>
    <xf numFmtId="0" fontId="20" fillId="0" borderId="4" xfId="9" applyFont="1" applyBorder="1" applyAlignment="1" applyProtection="1">
      <alignment vertical="center"/>
      <protection locked="0"/>
    </xf>
    <xf numFmtId="0" fontId="20" fillId="0" borderId="17" xfId="9" applyFont="1" applyBorder="1" applyAlignment="1" applyProtection="1">
      <alignment vertical="center"/>
      <protection locked="0"/>
    </xf>
    <xf numFmtId="0" fontId="20" fillId="0" borderId="12" xfId="9" applyFont="1" applyBorder="1" applyAlignment="1" applyProtection="1">
      <alignment vertical="center"/>
      <protection locked="0"/>
    </xf>
    <xf numFmtId="0" fontId="20" fillId="0" borderId="0" xfId="9" applyFont="1" applyAlignment="1" applyProtection="1">
      <alignment vertical="center"/>
      <protection locked="0"/>
    </xf>
    <xf numFmtId="0" fontId="18" fillId="0" borderId="17" xfId="9" applyFont="1" applyBorder="1" applyAlignment="1" applyProtection="1">
      <alignment vertical="center"/>
      <protection locked="0"/>
    </xf>
    <xf numFmtId="0" fontId="19" fillId="0" borderId="0" xfId="9" applyFont="1" applyAlignment="1" applyProtection="1">
      <alignment horizontal="centerContinuous" vertical="center"/>
      <protection locked="0"/>
    </xf>
    <xf numFmtId="0" fontId="22" fillId="0" borderId="0" xfId="9" applyFont="1" applyAlignment="1" applyProtection="1">
      <alignment vertical="center"/>
      <protection locked="0"/>
    </xf>
    <xf numFmtId="0" fontId="3" fillId="0" borderId="51" xfId="0" applyFont="1" applyBorder="1" applyAlignment="1">
      <alignment horizontal="center" vertical="center" wrapText="1"/>
    </xf>
    <xf numFmtId="176" fontId="13" fillId="2" borderId="14" xfId="0" applyNumberFormat="1" applyFont="1" applyFill="1" applyBorder="1" applyAlignment="1">
      <alignment horizontal="center" vertical="center" wrapText="1"/>
    </xf>
    <xf numFmtId="176" fontId="13" fillId="2" borderId="38" xfId="0" applyNumberFormat="1" applyFont="1" applyFill="1" applyBorder="1" applyAlignment="1">
      <alignment horizontal="center" vertical="center" wrapText="1"/>
    </xf>
    <xf numFmtId="176" fontId="13" fillId="2" borderId="37" xfId="0" applyNumberFormat="1" applyFont="1" applyFill="1" applyBorder="1" applyAlignment="1">
      <alignment horizontal="center" vertical="center" wrapText="1"/>
    </xf>
    <xf numFmtId="176" fontId="13" fillId="2" borderId="34" xfId="0" applyNumberFormat="1" applyFont="1" applyFill="1" applyBorder="1" applyAlignment="1">
      <alignment horizontal="center" vertical="center" wrapText="1"/>
    </xf>
    <xf numFmtId="176" fontId="13" fillId="2" borderId="33" xfId="0" applyNumberFormat="1" applyFont="1" applyFill="1" applyBorder="1" applyAlignment="1">
      <alignment horizontal="center" vertical="center" wrapText="1"/>
    </xf>
    <xf numFmtId="176" fontId="13" fillId="2" borderId="28" xfId="0" applyNumberFormat="1" applyFont="1" applyFill="1" applyBorder="1" applyAlignment="1">
      <alignment horizontal="center" vertical="center" wrapText="1"/>
    </xf>
    <xf numFmtId="176" fontId="13" fillId="2" borderId="27" xfId="0" applyNumberFormat="1" applyFont="1" applyFill="1" applyBorder="1" applyAlignment="1">
      <alignment horizontal="center" vertical="center" wrapText="1"/>
    </xf>
    <xf numFmtId="0" fontId="12" fillId="0" borderId="0" xfId="0" applyFont="1" applyAlignment="1">
      <alignment horizontal="right" vertical="center" wrapText="1"/>
    </xf>
    <xf numFmtId="0" fontId="26" fillId="2" borderId="43"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176" fontId="13" fillId="5" borderId="15" xfId="0" applyNumberFormat="1" applyFont="1" applyFill="1" applyBorder="1" applyAlignment="1">
      <alignment horizontal="center" vertical="center" wrapText="1"/>
    </xf>
    <xf numFmtId="176" fontId="13" fillId="5" borderId="11" xfId="0" applyNumberFormat="1" applyFont="1" applyFill="1" applyBorder="1" applyAlignment="1">
      <alignment horizontal="center" vertical="center" wrapText="1"/>
    </xf>
    <xf numFmtId="176" fontId="13" fillId="5" borderId="12" xfId="0" applyNumberFormat="1" applyFont="1" applyFill="1" applyBorder="1" applyAlignment="1">
      <alignment horizontal="center" vertical="center" wrapText="1"/>
    </xf>
    <xf numFmtId="12" fontId="13" fillId="5" borderId="1" xfId="0" applyNumberFormat="1" applyFont="1" applyFill="1" applyBorder="1" applyAlignment="1">
      <alignment horizontal="center" vertical="center" wrapText="1"/>
    </xf>
    <xf numFmtId="12" fontId="13" fillId="5" borderId="15" xfId="0" applyNumberFormat="1" applyFont="1" applyFill="1" applyBorder="1" applyAlignment="1">
      <alignment horizontal="center" vertical="center" wrapText="1"/>
    </xf>
    <xf numFmtId="12" fontId="13" fillId="5" borderId="11" xfId="0" applyNumberFormat="1" applyFont="1" applyFill="1" applyBorder="1" applyAlignment="1">
      <alignment horizontal="center" vertical="center" wrapText="1"/>
    </xf>
    <xf numFmtId="0" fontId="13" fillId="5" borderId="1" xfId="2" applyNumberFormat="1" applyFont="1" applyFill="1" applyBorder="1" applyAlignment="1">
      <alignment horizontal="center" vertical="center" wrapText="1"/>
    </xf>
    <xf numFmtId="0" fontId="11" fillId="0" borderId="54" xfId="0" applyFont="1" applyBorder="1" applyAlignment="1">
      <alignment horizontal="center" vertical="center" wrapText="1"/>
    </xf>
    <xf numFmtId="0" fontId="11" fillId="2" borderId="53" xfId="0" applyFont="1" applyFill="1" applyBorder="1" applyAlignment="1">
      <alignment horizontal="center" vertical="center" wrapText="1"/>
    </xf>
    <xf numFmtId="0" fontId="10" fillId="6" borderId="55" xfId="0" applyFont="1" applyFill="1" applyBorder="1" applyAlignment="1">
      <alignment horizontal="center" vertical="center" wrapText="1"/>
    </xf>
    <xf numFmtId="0" fontId="10" fillId="2" borderId="55"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7" borderId="56" xfId="0" applyFont="1" applyFill="1" applyBorder="1" applyAlignment="1">
      <alignment horizontal="center" vertical="center" wrapText="1"/>
    </xf>
    <xf numFmtId="177" fontId="13" fillId="5" borderId="55" xfId="2" applyNumberFormat="1" applyFont="1" applyFill="1" applyBorder="1" applyAlignment="1">
      <alignment horizontal="center" vertical="center" wrapText="1"/>
    </xf>
    <xf numFmtId="0" fontId="13" fillId="2" borderId="56" xfId="0" applyFont="1" applyFill="1" applyBorder="1" applyAlignment="1">
      <alignment horizontal="center" vertical="center" wrapText="1"/>
    </xf>
    <xf numFmtId="176" fontId="13" fillId="5" borderId="55" xfId="0" applyNumberFormat="1" applyFont="1" applyFill="1" applyBorder="1" applyAlignment="1">
      <alignment horizontal="center" vertical="center" wrapText="1"/>
    </xf>
    <xf numFmtId="12" fontId="13" fillId="5" borderId="56" xfId="0" applyNumberFormat="1" applyFont="1" applyFill="1" applyBorder="1" applyAlignment="1">
      <alignment horizontal="center" vertical="center" wrapText="1"/>
    </xf>
    <xf numFmtId="176" fontId="13" fillId="2" borderId="57" xfId="0" applyNumberFormat="1" applyFont="1" applyFill="1" applyBorder="1" applyAlignment="1">
      <alignment horizontal="center" vertical="center" wrapText="1"/>
    </xf>
    <xf numFmtId="176" fontId="13" fillId="2" borderId="58" xfId="0" applyNumberFormat="1" applyFont="1" applyFill="1" applyBorder="1" applyAlignment="1">
      <alignment horizontal="center" vertical="center" wrapText="1"/>
    </xf>
    <xf numFmtId="0" fontId="12" fillId="0" borderId="52" xfId="0" applyFont="1" applyBorder="1" applyAlignment="1">
      <alignment horizontal="center" vertical="center" wrapText="1"/>
    </xf>
    <xf numFmtId="38" fontId="10" fillId="2" borderId="55" xfId="1" applyFont="1" applyFill="1" applyBorder="1" applyAlignment="1">
      <alignment horizontal="center" vertical="center" wrapText="1"/>
    </xf>
    <xf numFmtId="38" fontId="13" fillId="7" borderId="56" xfId="1" applyFont="1" applyFill="1" applyBorder="1" applyAlignment="1">
      <alignment horizontal="center" vertical="center" wrapText="1"/>
    </xf>
    <xf numFmtId="38" fontId="13" fillId="6" borderId="56" xfId="1" applyFont="1" applyFill="1" applyBorder="1" applyAlignment="1">
      <alignment horizontal="center" vertical="center" wrapText="1"/>
    </xf>
    <xf numFmtId="0" fontId="20" fillId="0" borderId="44" xfId="9" applyFont="1" applyBorder="1" applyAlignment="1" applyProtection="1">
      <alignment vertical="center"/>
      <protection locked="0"/>
    </xf>
    <xf numFmtId="0" fontId="20" fillId="0" borderId="11" xfId="9" applyFont="1" applyBorder="1" applyAlignment="1" applyProtection="1">
      <alignment vertical="center"/>
      <protection locked="0"/>
    </xf>
    <xf numFmtId="38" fontId="20" fillId="0" borderId="12" xfId="10" applyFont="1" applyFill="1" applyBorder="1" applyAlignment="1" applyProtection="1">
      <alignment vertical="center"/>
      <protection locked="0"/>
    </xf>
    <xf numFmtId="0" fontId="20" fillId="0" borderId="40" xfId="9" applyFont="1" applyBorder="1" applyAlignment="1" applyProtection="1">
      <alignment vertical="center"/>
      <protection locked="0"/>
    </xf>
    <xf numFmtId="0" fontId="11" fillId="0" borderId="51" xfId="0" applyFont="1" applyBorder="1" applyAlignment="1">
      <alignment horizontal="left" vertical="center" wrapText="1"/>
    </xf>
    <xf numFmtId="0" fontId="23" fillId="0" borderId="43" xfId="0" applyFont="1" applyBorder="1" applyAlignment="1">
      <alignment horizontal="center" vertical="center" wrapText="1"/>
    </xf>
    <xf numFmtId="0" fontId="25" fillId="2" borderId="60" xfId="0" applyFont="1" applyFill="1" applyBorder="1" applyAlignment="1">
      <alignment horizontal="center" vertical="center" wrapText="1"/>
    </xf>
    <xf numFmtId="0" fontId="25" fillId="6" borderId="60" xfId="0" applyFont="1" applyFill="1" applyBorder="1" applyAlignment="1">
      <alignment horizontal="center" vertical="center" wrapText="1"/>
    </xf>
    <xf numFmtId="0" fontId="24" fillId="2" borderId="43" xfId="0" applyFont="1" applyFill="1" applyBorder="1" applyAlignment="1">
      <alignment horizontal="center" vertical="center" wrapText="1"/>
    </xf>
    <xf numFmtId="0" fontId="26" fillId="5" borderId="43" xfId="0" applyFont="1" applyFill="1" applyBorder="1" applyAlignment="1">
      <alignment horizontal="center" vertical="center" wrapText="1"/>
    </xf>
    <xf numFmtId="0" fontId="24" fillId="2" borderId="60" xfId="0" applyFont="1" applyFill="1" applyBorder="1" applyAlignment="1">
      <alignment horizontal="center" vertical="center" wrapText="1"/>
    </xf>
    <xf numFmtId="0" fontId="26" fillId="5" borderId="60" xfId="0" applyFont="1" applyFill="1" applyBorder="1" applyAlignment="1">
      <alignment horizontal="center" vertical="center" wrapText="1"/>
    </xf>
    <xf numFmtId="0" fontId="26" fillId="2" borderId="43" xfId="0" applyFont="1" applyFill="1" applyBorder="1" applyAlignment="1">
      <alignment horizontal="left" vertical="center" wrapText="1"/>
    </xf>
    <xf numFmtId="0" fontId="26" fillId="6" borderId="43" xfId="0" applyFont="1" applyFill="1" applyBorder="1" applyAlignment="1">
      <alignment horizontal="center" vertical="center" wrapText="1"/>
    </xf>
    <xf numFmtId="0" fontId="26" fillId="5" borderId="61" xfId="0" applyFont="1" applyFill="1" applyBorder="1" applyAlignment="1">
      <alignment horizontal="center" vertical="center" wrapText="1"/>
    </xf>
    <xf numFmtId="0" fontId="25" fillId="0" borderId="62" xfId="0" applyFont="1" applyBorder="1" applyAlignment="1">
      <alignment horizontal="center" vertical="center" wrapText="1"/>
    </xf>
    <xf numFmtId="0" fontId="28" fillId="0" borderId="0" xfId="9" applyFont="1" applyAlignment="1" applyProtection="1">
      <alignment vertical="center"/>
      <protection locked="0"/>
    </xf>
    <xf numFmtId="0" fontId="29" fillId="0" borderId="17" xfId="9" applyFont="1" applyBorder="1" applyAlignment="1" applyProtection="1">
      <alignment horizontal="right" vertical="center"/>
      <protection locked="0"/>
    </xf>
    <xf numFmtId="0" fontId="29" fillId="0" borderId="0" xfId="9" applyFont="1" applyAlignment="1" applyProtection="1">
      <alignment vertical="center"/>
      <protection locked="0"/>
    </xf>
    <xf numFmtId="0" fontId="29" fillId="0" borderId="12" xfId="9" applyFont="1" applyBorder="1" applyAlignment="1" applyProtection="1">
      <alignment vertical="center"/>
      <protection locked="0"/>
    </xf>
    <xf numFmtId="0" fontId="29" fillId="0" borderId="17" xfId="9" applyFont="1" applyBorder="1" applyAlignment="1" applyProtection="1">
      <alignment horizontal="center" vertical="center"/>
      <protection locked="0"/>
    </xf>
    <xf numFmtId="0" fontId="29" fillId="0" borderId="0" xfId="9" applyFont="1" applyAlignment="1" applyProtection="1">
      <alignment horizontal="center" vertical="center"/>
      <protection locked="0"/>
    </xf>
    <xf numFmtId="38" fontId="29" fillId="2" borderId="44" xfId="1" applyFont="1" applyFill="1" applyBorder="1" applyAlignment="1" applyProtection="1">
      <alignment vertical="center"/>
      <protection locked="0"/>
    </xf>
    <xf numFmtId="0" fontId="29" fillId="2" borderId="0" xfId="9" applyFont="1" applyFill="1" applyAlignment="1" applyProtection="1">
      <alignment horizontal="center" vertical="center"/>
      <protection locked="0"/>
    </xf>
    <xf numFmtId="0" fontId="29" fillId="0" borderId="0" xfId="9" applyFont="1" applyAlignment="1" applyProtection="1">
      <alignment horizontal="right" vertical="center"/>
      <protection locked="0"/>
    </xf>
    <xf numFmtId="38" fontId="29" fillId="0" borderId="44" xfId="1" applyFont="1" applyFill="1" applyBorder="1" applyAlignment="1" applyProtection="1">
      <alignment vertical="center"/>
      <protection locked="0"/>
    </xf>
    <xf numFmtId="0" fontId="29" fillId="0" borderId="17" xfId="9" applyFont="1" applyBorder="1" applyAlignment="1" applyProtection="1">
      <alignment vertical="center"/>
      <protection locked="0"/>
    </xf>
    <xf numFmtId="38" fontId="29" fillId="0" borderId="0" xfId="1" applyFont="1" applyFill="1" applyBorder="1" applyAlignment="1" applyProtection="1">
      <alignment vertical="center"/>
      <protection locked="0"/>
    </xf>
    <xf numFmtId="0" fontId="29" fillId="2" borderId="0" xfId="9" applyFont="1" applyFill="1" applyAlignment="1" applyProtection="1">
      <alignment horizontal="left" vertical="center"/>
      <protection locked="0"/>
    </xf>
    <xf numFmtId="0" fontId="29" fillId="0" borderId="12" xfId="9" applyFont="1" applyBorder="1" applyAlignment="1" applyProtection="1">
      <alignment horizontal="right" vertical="center"/>
      <protection locked="0"/>
    </xf>
    <xf numFmtId="0" fontId="29" fillId="0" borderId="0" xfId="9" applyFont="1" applyAlignment="1" applyProtection="1">
      <alignment horizontal="left" vertical="center" shrinkToFit="1"/>
      <protection locked="0"/>
    </xf>
    <xf numFmtId="0" fontId="29" fillId="0" borderId="12" xfId="9" applyFont="1" applyBorder="1" applyAlignment="1" applyProtection="1">
      <alignment horizontal="left" vertical="center" shrinkToFit="1"/>
      <protection locked="0"/>
    </xf>
    <xf numFmtId="38" fontId="29" fillId="0" borderId="12" xfId="10" applyFont="1" applyFill="1" applyBorder="1" applyAlignment="1" applyProtection="1">
      <alignment vertical="center"/>
      <protection locked="0"/>
    </xf>
    <xf numFmtId="0" fontId="29" fillId="0" borderId="17" xfId="9" applyFont="1" applyBorder="1" applyAlignment="1" applyProtection="1">
      <alignment horizontal="left" vertical="center" shrinkToFit="1"/>
      <protection locked="0"/>
    </xf>
    <xf numFmtId="38" fontId="29" fillId="0" borderId="11" xfId="10" applyFont="1" applyFill="1" applyBorder="1" applyAlignment="1" applyProtection="1">
      <alignment vertical="center"/>
      <protection locked="0"/>
    </xf>
    <xf numFmtId="38" fontId="29" fillId="0" borderId="12" xfId="10" applyFont="1" applyFill="1" applyBorder="1" applyAlignment="1" applyProtection="1">
      <alignment horizontal="right" vertical="center"/>
      <protection locked="0"/>
    </xf>
    <xf numFmtId="38" fontId="29" fillId="2" borderId="11" xfId="10" applyFont="1" applyFill="1" applyBorder="1" applyAlignment="1" applyProtection="1">
      <alignment vertical="center"/>
      <protection locked="0"/>
    </xf>
    <xf numFmtId="38" fontId="28" fillId="0" borderId="2" xfId="9" applyNumberFormat="1" applyFont="1" applyBorder="1" applyAlignment="1" applyProtection="1">
      <alignment vertical="center"/>
      <protection locked="0"/>
    </xf>
    <xf numFmtId="0" fontId="29" fillId="2" borderId="0" xfId="9" applyFont="1" applyFill="1" applyAlignment="1" applyProtection="1">
      <alignment vertical="center"/>
      <protection locked="0"/>
    </xf>
    <xf numFmtId="0" fontId="16" fillId="0" borderId="5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45" xfId="0" applyFont="1" applyBorder="1" applyAlignment="1">
      <alignment horizontal="center" vertical="center" wrapText="1"/>
    </xf>
    <xf numFmtId="0" fontId="11" fillId="2" borderId="5"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42" xfId="0" applyFont="1" applyFill="1" applyBorder="1" applyAlignment="1">
      <alignment horizontal="center" vertical="center" wrapText="1"/>
    </xf>
    <xf numFmtId="0" fontId="11" fillId="6" borderId="59" xfId="0" applyFont="1" applyFill="1" applyBorder="1" applyAlignment="1">
      <alignment horizontal="center" vertical="center" wrapText="1"/>
    </xf>
    <xf numFmtId="0" fontId="10" fillId="0" borderId="0" xfId="0" applyFont="1" applyAlignment="1">
      <alignment horizontal="center" vertical="center" wrapText="1"/>
    </xf>
    <xf numFmtId="0" fontId="28" fillId="2" borderId="44" xfId="9" applyFont="1" applyFill="1" applyBorder="1" applyAlignment="1" applyProtection="1">
      <alignment horizontal="center" vertical="center"/>
      <protection locked="0"/>
    </xf>
    <xf numFmtId="0" fontId="28" fillId="0" borderId="4" xfId="9" applyFont="1" applyBorder="1" applyAlignment="1" applyProtection="1">
      <alignment horizontal="center" vertical="center"/>
      <protection locked="0"/>
    </xf>
    <xf numFmtId="0" fontId="28" fillId="0" borderId="3" xfId="9" applyFont="1" applyBorder="1" applyAlignment="1" applyProtection="1">
      <alignment horizontal="center" vertical="center"/>
      <protection locked="0"/>
    </xf>
    <xf numFmtId="0" fontId="28" fillId="0" borderId="2" xfId="9" applyFont="1" applyBorder="1" applyAlignment="1" applyProtection="1">
      <alignment horizontal="center" vertical="center"/>
      <protection locked="0"/>
    </xf>
    <xf numFmtId="0" fontId="29" fillId="0" borderId="9" xfId="9" applyFont="1" applyBorder="1" applyAlignment="1" applyProtection="1">
      <alignment horizontal="center" vertical="center"/>
      <protection locked="0"/>
    </xf>
    <xf numFmtId="0" fontId="29" fillId="0" borderId="8" xfId="9" applyFont="1" applyBorder="1" applyAlignment="1" applyProtection="1">
      <alignment horizontal="center" vertical="center"/>
      <protection locked="0"/>
    </xf>
    <xf numFmtId="0" fontId="29" fillId="0" borderId="7" xfId="9" applyFont="1" applyBorder="1" applyAlignment="1" applyProtection="1">
      <alignment horizontal="center" vertical="center"/>
      <protection locked="0"/>
    </xf>
    <xf numFmtId="0" fontId="29" fillId="0" borderId="17" xfId="9" applyFont="1" applyBorder="1" applyAlignment="1" applyProtection="1">
      <alignment horizontal="left" vertical="center" wrapText="1" shrinkToFit="1"/>
      <protection locked="0"/>
    </xf>
    <xf numFmtId="0" fontId="29" fillId="0" borderId="0" xfId="9" applyFont="1" applyAlignment="1" applyProtection="1">
      <alignment horizontal="left" vertical="center" shrinkToFit="1"/>
      <protection locked="0"/>
    </xf>
    <xf numFmtId="0" fontId="29" fillId="0" borderId="12" xfId="9" applyFont="1" applyBorder="1" applyAlignment="1" applyProtection="1">
      <alignment horizontal="left" vertical="center" shrinkToFit="1"/>
      <protection locked="0"/>
    </xf>
    <xf numFmtId="0" fontId="29" fillId="0" borderId="17" xfId="9" applyFont="1" applyBorder="1" applyAlignment="1" applyProtection="1">
      <alignment horizontal="left" vertical="center" shrinkToFit="1"/>
      <protection locked="0"/>
    </xf>
    <xf numFmtId="0" fontId="20" fillId="0" borderId="17" xfId="9" applyFont="1" applyBorder="1" applyAlignment="1" applyProtection="1">
      <alignment horizontal="left" vertical="center" shrinkToFit="1"/>
      <protection locked="0"/>
    </xf>
    <xf numFmtId="0" fontId="20" fillId="0" borderId="0" xfId="9" applyFont="1" applyAlignment="1" applyProtection="1">
      <alignment horizontal="left" vertical="center" shrinkToFit="1"/>
      <protection locked="0"/>
    </xf>
    <xf numFmtId="0" fontId="20" fillId="0" borderId="12" xfId="9" applyFont="1" applyBorder="1" applyAlignment="1" applyProtection="1">
      <alignment horizontal="left" vertical="center" shrinkToFit="1"/>
      <protection locked="0"/>
    </xf>
    <xf numFmtId="0" fontId="29" fillId="0" borderId="17" xfId="9" applyFont="1" applyBorder="1" applyAlignment="1" applyProtection="1">
      <alignment horizontal="left" vertical="center"/>
      <protection locked="0"/>
    </xf>
    <xf numFmtId="0" fontId="30" fillId="0" borderId="0" xfId="0" applyFont="1" applyAlignment="1">
      <alignment horizontal="left" vertical="center"/>
    </xf>
    <xf numFmtId="0" fontId="31" fillId="0" borderId="0" xfId="0" applyFont="1" applyAlignment="1">
      <alignment horizontal="left" vertical="top" wrapText="1"/>
    </xf>
    <xf numFmtId="0" fontId="31" fillId="0" borderId="0" xfId="0" applyFont="1" applyAlignment="1">
      <alignment vertical="center" wrapText="1"/>
    </xf>
    <xf numFmtId="0" fontId="32" fillId="0" borderId="0" xfId="0" applyFont="1" applyAlignment="1">
      <alignment vertical="center" wrapText="1"/>
    </xf>
  </cellXfs>
  <cellStyles count="16">
    <cellStyle name="パーセント" xfId="2" builtinId="5"/>
    <cellStyle name="桁区切り" xfId="1" builtinId="6"/>
    <cellStyle name="桁区切り 2" xfId="5" xr:uid="{B048C247-3C33-4531-B060-04A59BF41532}"/>
    <cellStyle name="桁区切り 7" xfId="10" xr:uid="{EA0C3018-FF76-4FBB-AAF5-349E5B001E4C}"/>
    <cellStyle name="標準" xfId="0" builtinId="0"/>
    <cellStyle name="標準 13" xfId="9" xr:uid="{1A98AA4E-3206-4DA4-B3C6-496BF606F3D3}"/>
    <cellStyle name="標準 2 2 2" xfId="12" xr:uid="{2FF4A518-2C05-47AA-8368-46874AA015A5}"/>
    <cellStyle name="標準 2 2 2 2" xfId="13" xr:uid="{88B25DA2-4821-4235-AE1A-B66ADB81DFF2}"/>
    <cellStyle name="標準 2 2 2 5" xfId="15" xr:uid="{1FDD45FB-28F6-4AD2-B227-06118549E4C6}"/>
    <cellStyle name="標準 2 2_交付金交付申請書（一般）H25配布用 20130122 2" xfId="14" xr:uid="{1A21E2A7-21C0-4802-9768-80A8614779A7}"/>
    <cellStyle name="標準 2 5" xfId="3" xr:uid="{DFE9802E-94D8-43D3-80A3-D3FFB124ABF8}"/>
    <cellStyle name="標準 2 7" xfId="6" xr:uid="{70D6B258-5388-4EC5-8D15-32B69840DE1E}"/>
    <cellStyle name="標準 2 8" xfId="8" xr:uid="{4EDB32AB-E82F-4D41-AB02-95EB67C6F88D}"/>
    <cellStyle name="標準 2 8 2" xfId="11" xr:uid="{EF10D8DB-61D5-4ABE-846A-01A7E1912C76}"/>
    <cellStyle name="標準 3" xfId="4" xr:uid="{4ABCAF38-07A1-4CA7-9A8E-7CD7D51B80EB}"/>
    <cellStyle name="標準_交付要綱（様式編②）" xfId="7" xr:uid="{703A9D52-0F6A-4F22-8292-9464714CE89C}"/>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127000</xdr:colOff>
      <xdr:row>43</xdr:row>
      <xdr:rowOff>10583</xdr:rowOff>
    </xdr:from>
    <xdr:to>
      <xdr:col>5</xdr:col>
      <xdr:colOff>1524000</xdr:colOff>
      <xdr:row>55</xdr:row>
      <xdr:rowOff>52917</xdr:rowOff>
    </xdr:to>
    <xdr:sp macro="" textlink="">
      <xdr:nvSpPr>
        <xdr:cNvPr id="2" name="正方形/長方形 1">
          <a:extLst>
            <a:ext uri="{FF2B5EF4-FFF2-40B4-BE49-F238E27FC236}">
              <a16:creationId xmlns:a16="http://schemas.microsoft.com/office/drawing/2014/main" id="{E26E5BA0-4A35-C694-C4E6-3B4AB70CE7A1}"/>
            </a:ext>
          </a:extLst>
        </xdr:cNvPr>
        <xdr:cNvSpPr/>
      </xdr:nvSpPr>
      <xdr:spPr bwMode="auto">
        <a:xfrm>
          <a:off x="402167" y="11546416"/>
          <a:ext cx="8212666" cy="334433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lang="ja-JP" altLang="ja-JP" sz="1400">
              <a:effectLst/>
              <a:latin typeface="+mn-lt"/>
              <a:ea typeface="+mn-ea"/>
              <a:cs typeface="+mn-cs"/>
            </a:rPr>
            <a:t>（注１）</a:t>
          </a:r>
          <a:r>
            <a:rPr lang="ja-JP" altLang="ja-JP" sz="1400" b="1" u="wavy">
              <a:effectLst/>
              <a:latin typeface="+mn-lt"/>
              <a:ea typeface="+mn-ea"/>
              <a:cs typeface="+mn-cs"/>
            </a:rPr>
            <a:t>補助対象経費は、</a:t>
          </a:r>
          <a:r>
            <a:rPr lang="ja-JP" altLang="ja-JP" sz="1400">
              <a:effectLst/>
              <a:latin typeface="+mn-lt"/>
              <a:ea typeface="+mn-ea"/>
              <a:cs typeface="+mn-cs"/>
            </a:rPr>
            <a:t>分娩取扱施設の運営に必要な</a:t>
          </a:r>
          <a:r>
            <a:rPr lang="ja-JP" altLang="ja-JP" sz="1400" b="1" u="wavy">
              <a:effectLst/>
              <a:latin typeface="+mn-lt"/>
              <a:ea typeface="+mn-ea"/>
              <a:cs typeface="+mn-cs"/>
            </a:rPr>
            <a:t>常勤の医師・助産師・看護師</a:t>
          </a:r>
          <a:r>
            <a:rPr lang="ja-JP" altLang="ja-JP" sz="1400">
              <a:effectLst/>
              <a:latin typeface="+mn-lt"/>
              <a:ea typeface="+mn-ea"/>
              <a:cs typeface="+mn-cs"/>
            </a:rPr>
            <a:t>（以下「医師等」という。）</a:t>
          </a:r>
          <a:r>
            <a:rPr lang="ja-JP" altLang="ja-JP" sz="1400" b="1" u="wavy">
              <a:effectLst/>
              <a:latin typeface="+mn-lt"/>
              <a:ea typeface="+mn-ea"/>
              <a:cs typeface="+mn-cs"/>
            </a:rPr>
            <a:t>に係る経費</a:t>
          </a:r>
          <a:r>
            <a:rPr lang="ja-JP" altLang="ja-JP" sz="1400">
              <a:effectLst/>
              <a:latin typeface="+mn-lt"/>
              <a:ea typeface="+mn-ea"/>
              <a:cs typeface="+mn-cs"/>
            </a:rPr>
            <a:t>であり、</a:t>
          </a:r>
          <a:r>
            <a:rPr lang="ja-JP" altLang="ja-JP" sz="1400" b="1" u="wavy">
              <a:effectLst/>
              <a:latin typeface="+mn-lt"/>
              <a:ea typeface="+mn-ea"/>
              <a:cs typeface="+mn-cs"/>
            </a:rPr>
            <a:t>非常勤の医師等に係る経費は対象外</a:t>
          </a:r>
          <a:r>
            <a:rPr lang="ja-JP" altLang="ja-JP" sz="1400">
              <a:effectLst/>
              <a:latin typeface="+mn-lt"/>
              <a:ea typeface="+mn-ea"/>
              <a:cs typeface="+mn-cs"/>
            </a:rPr>
            <a:t>となります。</a:t>
          </a:r>
        </a:p>
        <a:p>
          <a:r>
            <a:rPr lang="ja-JP" altLang="ja-JP" sz="1400">
              <a:effectLst/>
              <a:latin typeface="+mn-lt"/>
              <a:ea typeface="+mn-ea"/>
              <a:cs typeface="+mn-cs"/>
            </a:rPr>
            <a:t>なお、</a:t>
          </a:r>
          <a:r>
            <a:rPr lang="ja-JP" altLang="ja-JP" sz="1400" u="wavy">
              <a:effectLst/>
              <a:latin typeface="+mn-lt"/>
              <a:ea typeface="+mn-ea"/>
              <a:cs typeface="+mn-cs"/>
            </a:rPr>
            <a:t>看護師に係る経費に、准看護師や看護助手に係る経費は含まれません</a:t>
          </a:r>
          <a:r>
            <a:rPr lang="ja-JP" altLang="ja-JP" sz="1400">
              <a:effectLst/>
              <a:latin typeface="+mn-lt"/>
              <a:ea typeface="+mn-ea"/>
              <a:cs typeface="+mn-cs"/>
            </a:rPr>
            <a:t>ので、ご留意ください。</a:t>
          </a:r>
          <a:endParaRPr lang="en-US" altLang="ja-JP" sz="1400">
            <a:effectLst/>
            <a:latin typeface="+mn-lt"/>
            <a:ea typeface="+mn-ea"/>
            <a:cs typeface="+mn-cs"/>
          </a:endParaRPr>
        </a:p>
        <a:p>
          <a:endParaRPr lang="ja-JP" altLang="ja-JP" sz="1400">
            <a:effectLst/>
            <a:latin typeface="+mn-lt"/>
            <a:ea typeface="+mn-ea"/>
            <a:cs typeface="+mn-cs"/>
          </a:endParaRPr>
        </a:p>
        <a:p>
          <a:r>
            <a:rPr lang="ja-JP" altLang="ja-JP" sz="1400">
              <a:effectLst/>
              <a:latin typeface="+mn-lt"/>
              <a:ea typeface="+mn-ea"/>
              <a:cs typeface="+mn-cs"/>
            </a:rPr>
            <a:t>（注２）個人事業主の給与等は法律上の給与所得者に該当しないため、法人化されていない施設の場合、院長（個人事業主）の給与等は本事業の対象経費には含みません。</a:t>
          </a:r>
        </a:p>
        <a:p>
          <a:r>
            <a:rPr lang="ja-JP" altLang="ja-JP" sz="1400">
              <a:effectLst/>
              <a:latin typeface="+mn-lt"/>
              <a:ea typeface="+mn-ea"/>
              <a:cs typeface="+mn-cs"/>
            </a:rPr>
            <a:t>法人施設の場合で、役員である医師等に役員報酬が支払われている場合は、対象経費（職員基本給）に含みます。</a:t>
          </a:r>
          <a:endParaRPr lang="en-US" altLang="ja-JP" sz="1400">
            <a:effectLst/>
            <a:latin typeface="+mn-lt"/>
            <a:ea typeface="+mn-ea"/>
            <a:cs typeface="+mn-cs"/>
          </a:endParaRPr>
        </a:p>
        <a:p>
          <a:endParaRPr lang="ja-JP" altLang="ja-JP" sz="1400">
            <a:effectLst/>
            <a:latin typeface="+mn-lt"/>
            <a:ea typeface="+mn-ea"/>
            <a:cs typeface="+mn-cs"/>
          </a:endParaRPr>
        </a:p>
        <a:p>
          <a:r>
            <a:rPr lang="ja-JP" altLang="ja-JP" sz="1400">
              <a:effectLst/>
              <a:latin typeface="+mn-lt"/>
              <a:ea typeface="+mn-ea"/>
              <a:cs typeface="+mn-cs"/>
            </a:rPr>
            <a:t>（注３）諸謝金は、外部の医師等</a:t>
          </a:r>
          <a:r>
            <a:rPr lang="ja-JP" altLang="ja-JP" sz="1400" baseline="30000">
              <a:effectLst/>
              <a:latin typeface="+mn-lt"/>
              <a:ea typeface="+mn-ea"/>
              <a:cs typeface="+mn-cs"/>
            </a:rPr>
            <a:t>（※）</a:t>
          </a:r>
          <a:r>
            <a:rPr lang="ja-JP" altLang="ja-JP" sz="1400">
              <a:effectLst/>
              <a:latin typeface="+mn-lt"/>
              <a:ea typeface="+mn-ea"/>
              <a:cs typeface="+mn-cs"/>
            </a:rPr>
            <a:t>に分娩業務の応援依頼を行った際の報酬や、外部の医師等に分娩取扱施設運営に関連する研修会や講演会等を依頼した際の講演料や謝金等になります。</a:t>
          </a:r>
        </a:p>
        <a:p>
          <a:r>
            <a:rPr lang="ja-JP" altLang="ja-JP" sz="1100">
              <a:effectLst/>
              <a:latin typeface="+mn-lt"/>
              <a:ea typeface="+mn-ea"/>
              <a:cs typeface="+mn-cs"/>
            </a:rPr>
            <a:t>　　　　</a:t>
          </a:r>
          <a:r>
            <a:rPr lang="ja-JP" altLang="ja-JP" sz="1200">
              <a:effectLst/>
              <a:latin typeface="+mn-lt"/>
              <a:ea typeface="+mn-ea"/>
              <a:cs typeface="+mn-cs"/>
            </a:rPr>
            <a:t>※外部の医療機関等の職員が対象であり、内部の職員（他の診療科の医師等）に係るものは含まれません。</a:t>
          </a:r>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BD524-BD43-483D-81B2-890FEC0E2F98}">
  <sheetPr>
    <tabColor rgb="FFFFC000"/>
    <outlinePr summaryRight="0"/>
    <pageSetUpPr fitToPage="1"/>
  </sheetPr>
  <dimension ref="A1:Z52"/>
  <sheetViews>
    <sheetView showGridLines="0" tabSelected="1" view="pageBreakPreview" topLeftCell="A3" zoomScaleNormal="100" zoomScaleSheetLayoutView="100" workbookViewId="0">
      <selection activeCell="G37" sqref="G37"/>
    </sheetView>
  </sheetViews>
  <sheetFormatPr defaultColWidth="9" defaultRowHeight="13.5"/>
  <cols>
    <col min="1" max="1" width="4.375" style="1" customWidth="1"/>
    <col min="2" max="2" width="9.375" style="1" bestFit="1" customWidth="1"/>
    <col min="3" max="3" width="21.625" style="1" bestFit="1" customWidth="1"/>
    <col min="4" max="4" width="35.625" style="1" hidden="1" customWidth="1"/>
    <col min="5" max="5" width="13" style="1" customWidth="1"/>
    <col min="6" max="6" width="15.375" style="1" bestFit="1" customWidth="1"/>
    <col min="7" max="7" width="13.75" style="1" customWidth="1"/>
    <col min="8" max="8" width="13.25" style="1" bestFit="1" customWidth="1"/>
    <col min="9" max="10" width="7.375" style="1" bestFit="1" customWidth="1"/>
    <col min="11" max="11" width="20.75" style="1" customWidth="1"/>
    <col min="12" max="12" width="23.875" style="1" customWidth="1"/>
    <col min="13" max="17" width="17.875" style="1" customWidth="1"/>
    <col min="18" max="18" width="8.625" style="1" customWidth="1"/>
    <col min="19" max="19" width="17.875" style="1" customWidth="1"/>
    <col min="20" max="20" width="17.875" style="1" hidden="1" customWidth="1"/>
    <col min="21" max="21" width="17.875" style="2" customWidth="1"/>
    <col min="22" max="24" width="20.875" style="2" customWidth="1"/>
    <col min="25" max="16384" width="9" style="1"/>
  </cols>
  <sheetData>
    <row r="1" spans="1:26">
      <c r="A1" s="81"/>
      <c r="U1" s="79"/>
      <c r="V1" s="79"/>
      <c r="W1" s="79"/>
      <c r="X1" s="79"/>
    </row>
    <row r="2" spans="1:26" ht="24.75" customHeight="1" thickBot="1">
      <c r="B2" s="80" t="s">
        <v>78</v>
      </c>
      <c r="U2" s="79"/>
      <c r="V2" s="79"/>
      <c r="W2" s="79"/>
      <c r="X2" s="79"/>
    </row>
    <row r="3" spans="1:26" ht="47.25" customHeight="1">
      <c r="B3" s="167" t="s">
        <v>15</v>
      </c>
      <c r="C3" s="168"/>
      <c r="D3" s="168"/>
      <c r="E3" s="168"/>
      <c r="F3" s="168"/>
      <c r="G3" s="168"/>
      <c r="H3" s="168"/>
      <c r="I3" s="168"/>
      <c r="J3" s="168"/>
      <c r="K3" s="168"/>
      <c r="L3" s="168"/>
      <c r="M3" s="168"/>
      <c r="N3" s="168"/>
      <c r="O3" s="168"/>
      <c r="P3" s="168"/>
      <c r="Q3" s="168"/>
      <c r="R3" s="168"/>
      <c r="S3" s="168"/>
      <c r="T3" s="168"/>
      <c r="U3" s="168"/>
      <c r="V3" s="168"/>
      <c r="W3" s="168"/>
      <c r="X3" s="168"/>
      <c r="Y3" s="169"/>
    </row>
    <row r="4" spans="1:26" ht="30" customHeight="1" thickBot="1">
      <c r="B4" s="170"/>
      <c r="C4" s="171"/>
      <c r="D4" s="171"/>
      <c r="E4" s="171"/>
      <c r="F4" s="171"/>
      <c r="G4" s="171"/>
      <c r="H4" s="171"/>
      <c r="I4" s="171"/>
      <c r="J4" s="171"/>
      <c r="K4" s="171"/>
      <c r="L4" s="171"/>
      <c r="M4" s="171"/>
      <c r="N4" s="171"/>
      <c r="O4" s="171"/>
      <c r="P4" s="171"/>
      <c r="Q4" s="171"/>
      <c r="R4" s="171"/>
      <c r="S4" s="171"/>
      <c r="T4" s="171"/>
      <c r="U4" s="171"/>
      <c r="V4" s="171"/>
      <c r="W4" s="171"/>
      <c r="X4" s="171"/>
      <c r="Y4" s="172"/>
    </row>
    <row r="5" spans="1:26" ht="34.5" customHeight="1">
      <c r="B5" s="173" t="s">
        <v>16</v>
      </c>
      <c r="C5" s="173"/>
      <c r="D5" s="8"/>
      <c r="E5" s="8"/>
      <c r="F5" s="8"/>
      <c r="G5" s="8"/>
      <c r="H5" s="8"/>
      <c r="I5" s="8"/>
      <c r="J5" s="8"/>
      <c r="K5" s="8"/>
      <c r="L5" s="8"/>
      <c r="M5" s="8"/>
      <c r="N5" s="8"/>
      <c r="O5" s="8"/>
      <c r="P5" s="8"/>
      <c r="Q5" s="8"/>
      <c r="R5" s="8"/>
      <c r="S5" s="8"/>
      <c r="T5" s="8"/>
      <c r="U5" s="8"/>
      <c r="V5" s="8"/>
      <c r="W5" s="8"/>
      <c r="X5" s="8"/>
      <c r="Y5" s="8"/>
    </row>
    <row r="6" spans="1:26" ht="36.75" hidden="1" customHeight="1">
      <c r="B6" s="174" t="s">
        <v>17</v>
      </c>
      <c r="C6" s="174"/>
      <c r="D6" s="8"/>
      <c r="E6" s="8"/>
      <c r="F6" s="8"/>
      <c r="G6" s="8"/>
      <c r="H6" s="8"/>
      <c r="I6" s="8"/>
      <c r="J6" s="8"/>
      <c r="K6" s="8"/>
      <c r="L6" s="8"/>
      <c r="M6" s="8"/>
      <c r="N6" s="8"/>
      <c r="O6" s="8"/>
      <c r="P6" s="8"/>
      <c r="Q6" s="8"/>
      <c r="R6" s="8"/>
      <c r="S6" s="8"/>
      <c r="T6" s="8"/>
      <c r="U6" s="8"/>
      <c r="V6" s="8"/>
      <c r="W6" s="8"/>
      <c r="X6" s="8"/>
      <c r="Y6" s="8"/>
    </row>
    <row r="7" spans="1:26" ht="42.75" customHeight="1">
      <c r="B7" s="175" t="s">
        <v>18</v>
      </c>
      <c r="C7" s="175"/>
      <c r="D7" s="8"/>
      <c r="E7" s="8"/>
      <c r="F7" s="8"/>
      <c r="G7" s="8"/>
      <c r="H7" s="8"/>
      <c r="I7" s="8"/>
      <c r="J7" s="8"/>
      <c r="K7" s="8"/>
      <c r="L7" s="8"/>
      <c r="M7" s="8"/>
      <c r="N7" s="8"/>
      <c r="O7" s="8"/>
      <c r="P7" s="8"/>
      <c r="Q7" s="8"/>
      <c r="R7" s="8"/>
      <c r="S7" s="8"/>
      <c r="T7" s="8"/>
      <c r="U7" s="8"/>
      <c r="V7" s="8"/>
      <c r="W7" s="8"/>
      <c r="X7" s="8"/>
      <c r="Y7" s="8"/>
    </row>
    <row r="8" spans="1:26" ht="30" customHeight="1">
      <c r="B8" s="8"/>
      <c r="C8" s="8"/>
      <c r="D8" s="8"/>
      <c r="E8" s="8"/>
      <c r="F8" s="8"/>
      <c r="G8" s="8"/>
      <c r="H8" s="8"/>
      <c r="I8" s="8"/>
      <c r="J8" s="8"/>
      <c r="U8" s="1"/>
      <c r="V8" s="1"/>
      <c r="W8" s="1"/>
      <c r="X8" s="1"/>
    </row>
    <row r="9" spans="1:26" ht="30" hidden="1" customHeight="1">
      <c r="B9" s="176"/>
      <c r="C9" s="177"/>
      <c r="D9" s="132" t="s">
        <v>19</v>
      </c>
      <c r="E9" s="78"/>
      <c r="F9" s="78"/>
      <c r="G9" s="78"/>
      <c r="H9" s="8"/>
      <c r="I9" s="8"/>
      <c r="J9" s="8"/>
      <c r="K9" s="178"/>
      <c r="L9" s="178"/>
      <c r="M9" s="178"/>
      <c r="N9" s="3"/>
      <c r="O9" s="3"/>
      <c r="P9" s="3"/>
      <c r="Q9" s="3"/>
      <c r="R9" s="3"/>
      <c r="S9" s="3"/>
      <c r="T9" s="3"/>
      <c r="U9" s="3"/>
      <c r="V9" s="3"/>
      <c r="W9" s="3"/>
      <c r="X9" s="3"/>
      <c r="Y9" s="8"/>
    </row>
    <row r="10" spans="1:26" ht="246.75" customHeight="1">
      <c r="B10" s="133" t="s">
        <v>20</v>
      </c>
      <c r="C10" s="134" t="s">
        <v>21</v>
      </c>
      <c r="D10" s="135" t="s">
        <v>22</v>
      </c>
      <c r="E10" s="136" t="s">
        <v>23</v>
      </c>
      <c r="F10" s="136" t="s">
        <v>24</v>
      </c>
      <c r="G10" s="136" t="s">
        <v>25</v>
      </c>
      <c r="H10" s="102" t="s">
        <v>26</v>
      </c>
      <c r="I10" s="102" t="s">
        <v>27</v>
      </c>
      <c r="J10" s="102" t="s">
        <v>28</v>
      </c>
      <c r="K10" s="137" t="s">
        <v>29</v>
      </c>
      <c r="L10" s="138" t="s">
        <v>30</v>
      </c>
      <c r="M10" s="139" t="s">
        <v>31</v>
      </c>
      <c r="N10" s="137" t="s">
        <v>32</v>
      </c>
      <c r="O10" s="140" t="s">
        <v>33</v>
      </c>
      <c r="P10" s="137" t="s">
        <v>34</v>
      </c>
      <c r="Q10" s="137" t="s">
        <v>35</v>
      </c>
      <c r="R10" s="137" t="s">
        <v>2</v>
      </c>
      <c r="S10" s="137" t="s">
        <v>65</v>
      </c>
      <c r="T10" s="141" t="s">
        <v>36</v>
      </c>
      <c r="U10" s="142" t="s">
        <v>37</v>
      </c>
      <c r="V10" s="103" t="s">
        <v>38</v>
      </c>
      <c r="W10" s="104" t="s">
        <v>0</v>
      </c>
      <c r="X10" s="104" t="s">
        <v>3</v>
      </c>
      <c r="Y10" s="143" t="s">
        <v>39</v>
      </c>
    </row>
    <row r="11" spans="1:26" s="67" customFormat="1" ht="37.5">
      <c r="B11" s="72"/>
      <c r="C11" s="71"/>
      <c r="D11" s="71"/>
      <c r="E11" s="71" t="s">
        <v>4</v>
      </c>
      <c r="F11" s="71" t="s">
        <v>40</v>
      </c>
      <c r="G11" s="71" t="s">
        <v>5</v>
      </c>
      <c r="H11" s="77"/>
      <c r="I11" s="72"/>
      <c r="J11" s="72"/>
      <c r="K11" s="72"/>
      <c r="L11" s="72" t="s">
        <v>41</v>
      </c>
      <c r="M11" s="72" t="s">
        <v>42</v>
      </c>
      <c r="N11" s="72" t="s">
        <v>43</v>
      </c>
      <c r="O11" s="72" t="s">
        <v>6</v>
      </c>
      <c r="P11" s="72" t="s">
        <v>44</v>
      </c>
      <c r="Q11" s="72" t="s">
        <v>45</v>
      </c>
      <c r="R11" s="72"/>
      <c r="S11" s="72" t="s">
        <v>66</v>
      </c>
      <c r="T11" s="72" t="s">
        <v>7</v>
      </c>
      <c r="U11" s="76" t="s">
        <v>67</v>
      </c>
      <c r="V11" s="75" t="s">
        <v>68</v>
      </c>
      <c r="W11" s="72"/>
      <c r="X11" s="72"/>
      <c r="Y11" s="74"/>
      <c r="Z11" s="73"/>
    </row>
    <row r="12" spans="1:26" s="67" customFormat="1" ht="18.75">
      <c r="B12" s="72"/>
      <c r="C12" s="71"/>
      <c r="D12" s="70" t="s">
        <v>46</v>
      </c>
      <c r="E12" s="70" t="s">
        <v>1</v>
      </c>
      <c r="F12" s="70" t="s">
        <v>1</v>
      </c>
      <c r="G12" s="70" t="s">
        <v>1</v>
      </c>
      <c r="H12" s="70" t="s">
        <v>46</v>
      </c>
      <c r="I12" s="69" t="s">
        <v>47</v>
      </c>
      <c r="J12" s="69" t="s">
        <v>47</v>
      </c>
      <c r="K12" s="69" t="s">
        <v>48</v>
      </c>
      <c r="L12" s="69" t="s">
        <v>46</v>
      </c>
      <c r="M12" s="69" t="s">
        <v>1</v>
      </c>
      <c r="N12" s="69" t="s">
        <v>1</v>
      </c>
      <c r="O12" s="69" t="s">
        <v>1</v>
      </c>
      <c r="P12" s="69" t="s">
        <v>1</v>
      </c>
      <c r="Q12" s="69" t="s">
        <v>1</v>
      </c>
      <c r="R12" s="69"/>
      <c r="S12" s="69" t="s">
        <v>1</v>
      </c>
      <c r="T12" s="69" t="s">
        <v>1</v>
      </c>
      <c r="U12" s="69" t="s">
        <v>1</v>
      </c>
      <c r="V12" s="69" t="s">
        <v>1</v>
      </c>
      <c r="W12" s="69" t="s">
        <v>1</v>
      </c>
      <c r="X12" s="101" t="s">
        <v>1</v>
      </c>
      <c r="Y12" s="68"/>
    </row>
    <row r="13" spans="1:26" ht="30.75" customHeight="1">
      <c r="B13" s="66" t="s">
        <v>49</v>
      </c>
      <c r="C13" s="65" t="s">
        <v>8</v>
      </c>
      <c r="D13" s="38" t="s">
        <v>50</v>
      </c>
      <c r="E13" s="64">
        <v>10000000</v>
      </c>
      <c r="F13" s="35">
        <v>0</v>
      </c>
      <c r="G13" s="63">
        <f>E13-F13</f>
        <v>10000000</v>
      </c>
      <c r="H13" s="35" t="s">
        <v>51</v>
      </c>
      <c r="I13" s="35">
        <v>1118</v>
      </c>
      <c r="J13" s="35">
        <v>1031</v>
      </c>
      <c r="K13" s="111">
        <f>((J13-I13)/I13)*100</f>
        <v>-7.7817531305903396</v>
      </c>
      <c r="L13" s="62">
        <v>7</v>
      </c>
      <c r="M13" s="20">
        <v>1160000</v>
      </c>
      <c r="N13" s="20">
        <f>L13*M13</f>
        <v>8120000</v>
      </c>
      <c r="O13" s="61">
        <v>150000000</v>
      </c>
      <c r="P13" s="20">
        <f t="shared" ref="P13:P34" si="0">O13*L13/100</f>
        <v>10500000</v>
      </c>
      <c r="Q13" s="20">
        <f>MIN(G13,N13,P13)</f>
        <v>8120000</v>
      </c>
      <c r="R13" s="108">
        <v>0.5</v>
      </c>
      <c r="S13" s="20">
        <f>Q13*R13</f>
        <v>4060000</v>
      </c>
      <c r="T13" s="60">
        <v>4060000</v>
      </c>
      <c r="U13" s="20">
        <f>MIN(S13,T13)</f>
        <v>4060000</v>
      </c>
      <c r="V13" s="20">
        <f t="shared" ref="V13:V34" si="1">ROUNDDOWN(U13,-3)</f>
        <v>4060000</v>
      </c>
      <c r="W13" s="94"/>
      <c r="X13" s="94"/>
      <c r="Y13" s="59"/>
    </row>
    <row r="14" spans="1:26" ht="36.75" customHeight="1" thickBot="1">
      <c r="B14" s="58" t="s">
        <v>52</v>
      </c>
      <c r="C14" s="57" t="s">
        <v>53</v>
      </c>
      <c r="D14" s="56" t="s">
        <v>50</v>
      </c>
      <c r="E14" s="55">
        <v>10000000</v>
      </c>
      <c r="F14" s="51">
        <v>0</v>
      </c>
      <c r="G14" s="54">
        <f>E14-F14</f>
        <v>10000000</v>
      </c>
      <c r="H14" s="51" t="s">
        <v>51</v>
      </c>
      <c r="I14" s="53">
        <v>202</v>
      </c>
      <c r="J14" s="53">
        <v>130</v>
      </c>
      <c r="K14" s="52">
        <f>(J14-I14)/I14</f>
        <v>-0.35643564356435642</v>
      </c>
      <c r="L14" s="51">
        <v>15</v>
      </c>
      <c r="M14" s="48">
        <v>1160000</v>
      </c>
      <c r="N14" s="48">
        <f t="shared" ref="N14:N34" si="2">L14*M14</f>
        <v>17400000</v>
      </c>
      <c r="O14" s="50">
        <v>31400000</v>
      </c>
      <c r="P14" s="48">
        <f t="shared" si="0"/>
        <v>4710000</v>
      </c>
      <c r="Q14" s="48">
        <f>MIN(G14,N14,P14)</f>
        <v>4710000</v>
      </c>
      <c r="R14" s="109">
        <v>0.5</v>
      </c>
      <c r="S14" s="105">
        <f>Q14*R14</f>
        <v>2355000</v>
      </c>
      <c r="T14" s="49">
        <v>2355000</v>
      </c>
      <c r="U14" s="48">
        <f>MIN(S14,T14)</f>
        <v>2355000</v>
      </c>
      <c r="V14" s="48">
        <f t="shared" si="1"/>
        <v>2355000</v>
      </c>
      <c r="W14" s="95"/>
      <c r="X14" s="96"/>
      <c r="Y14" s="47"/>
    </row>
    <row r="15" spans="1:26" ht="51.75" customHeight="1" thickBot="1">
      <c r="B15" s="112">
        <v>1</v>
      </c>
      <c r="C15" s="113"/>
      <c r="D15" s="114"/>
      <c r="E15" s="125"/>
      <c r="F15" s="115"/>
      <c r="G15" s="54"/>
      <c r="H15" s="116"/>
      <c r="I15" s="117"/>
      <c r="J15" s="117"/>
      <c r="K15" s="118" t="e">
        <f t="shared" ref="K15:K34" si="3">(J15-I15)/I15</f>
        <v>#DIV/0!</v>
      </c>
      <c r="L15" s="119"/>
      <c r="M15" s="120">
        <v>1160000</v>
      </c>
      <c r="N15" s="120">
        <f t="shared" si="2"/>
        <v>0</v>
      </c>
      <c r="O15" s="126"/>
      <c r="P15" s="120">
        <f t="shared" si="0"/>
        <v>0</v>
      </c>
      <c r="Q15" s="120">
        <f t="shared" ref="Q15:Q34" si="4">MIN(N15,P15)</f>
        <v>0</v>
      </c>
      <c r="R15" s="121">
        <v>0.5</v>
      </c>
      <c r="S15" s="105">
        <f>Q15*R15</f>
        <v>0</v>
      </c>
      <c r="T15" s="127"/>
      <c r="U15" s="120">
        <f>MIN(Q15*0.5,T15)</f>
        <v>0</v>
      </c>
      <c r="V15" s="120">
        <f t="shared" si="1"/>
        <v>0</v>
      </c>
      <c r="W15" s="122"/>
      <c r="X15" s="123"/>
      <c r="Y15" s="124" t="s">
        <v>54</v>
      </c>
    </row>
    <row r="16" spans="1:26" ht="18.75" hidden="1">
      <c r="B16" s="18">
        <v>2</v>
      </c>
      <c r="C16" s="46"/>
      <c r="D16" s="45"/>
      <c r="E16" s="44"/>
      <c r="F16" s="44"/>
      <c r="G16" s="44"/>
      <c r="H16" s="43"/>
      <c r="I16" s="34"/>
      <c r="J16" s="34"/>
      <c r="K16" s="42" t="e">
        <f t="shared" si="3"/>
        <v>#DIV/0!</v>
      </c>
      <c r="L16" s="43"/>
      <c r="M16" s="41">
        <v>1160000</v>
      </c>
      <c r="N16" s="41">
        <f t="shared" si="2"/>
        <v>0</v>
      </c>
      <c r="O16" s="34"/>
      <c r="P16" s="41">
        <f t="shared" si="0"/>
        <v>0</v>
      </c>
      <c r="Q16" s="41">
        <f t="shared" si="4"/>
        <v>0</v>
      </c>
      <c r="R16" s="110">
        <v>0.5</v>
      </c>
      <c r="S16" s="106"/>
      <c r="T16" s="33"/>
      <c r="U16" s="41">
        <f t="shared" ref="U16:U34" si="5">MIN(Q16*0.5,T16)</f>
        <v>0</v>
      </c>
      <c r="V16" s="41">
        <f t="shared" si="1"/>
        <v>0</v>
      </c>
      <c r="W16" s="97"/>
      <c r="X16" s="98"/>
      <c r="Y16" s="32" t="s">
        <v>54</v>
      </c>
    </row>
    <row r="17" spans="2:25" ht="18.75" hidden="1">
      <c r="B17" s="40">
        <v>3</v>
      </c>
      <c r="C17" s="39"/>
      <c r="D17" s="38"/>
      <c r="E17" s="37"/>
      <c r="F17" s="37"/>
      <c r="G17" s="37"/>
      <c r="H17" s="35"/>
      <c r="I17" s="36"/>
      <c r="J17" s="34"/>
      <c r="K17" s="24" t="e">
        <f t="shared" si="3"/>
        <v>#DIV/0!</v>
      </c>
      <c r="L17" s="35"/>
      <c r="M17" s="20">
        <v>1160000</v>
      </c>
      <c r="N17" s="20">
        <f t="shared" si="2"/>
        <v>0</v>
      </c>
      <c r="O17" s="34"/>
      <c r="P17" s="20">
        <f t="shared" si="0"/>
        <v>0</v>
      </c>
      <c r="Q17" s="20">
        <f t="shared" si="4"/>
        <v>0</v>
      </c>
      <c r="R17" s="110">
        <v>0.5</v>
      </c>
      <c r="S17" s="106"/>
      <c r="T17" s="33"/>
      <c r="U17" s="20">
        <f t="shared" si="5"/>
        <v>0</v>
      </c>
      <c r="V17" s="20">
        <f t="shared" si="1"/>
        <v>0</v>
      </c>
      <c r="W17" s="97"/>
      <c r="X17" s="98"/>
      <c r="Y17" s="32" t="s">
        <v>54</v>
      </c>
    </row>
    <row r="18" spans="2:25" ht="18.75" hidden="1">
      <c r="B18" s="40">
        <v>4</v>
      </c>
      <c r="C18" s="39"/>
      <c r="D18" s="38"/>
      <c r="E18" s="37"/>
      <c r="F18" s="37"/>
      <c r="G18" s="37"/>
      <c r="H18" s="35"/>
      <c r="I18" s="36"/>
      <c r="J18" s="34"/>
      <c r="K18" s="24" t="e">
        <f t="shared" si="3"/>
        <v>#DIV/0!</v>
      </c>
      <c r="L18" s="35"/>
      <c r="M18" s="20">
        <v>1160000</v>
      </c>
      <c r="N18" s="20">
        <f t="shared" si="2"/>
        <v>0</v>
      </c>
      <c r="O18" s="34"/>
      <c r="P18" s="20">
        <f t="shared" si="0"/>
        <v>0</v>
      </c>
      <c r="Q18" s="20">
        <f t="shared" si="4"/>
        <v>0</v>
      </c>
      <c r="R18" s="110">
        <v>0.5</v>
      </c>
      <c r="S18" s="106"/>
      <c r="T18" s="33"/>
      <c r="U18" s="20">
        <f t="shared" si="5"/>
        <v>0</v>
      </c>
      <c r="V18" s="20">
        <f t="shared" si="1"/>
        <v>0</v>
      </c>
      <c r="W18" s="97"/>
      <c r="X18" s="98"/>
      <c r="Y18" s="32" t="s">
        <v>54</v>
      </c>
    </row>
    <row r="19" spans="2:25" ht="18.75" hidden="1">
      <c r="B19" s="40">
        <v>5</v>
      </c>
      <c r="C19" s="39"/>
      <c r="D19" s="38"/>
      <c r="E19" s="37"/>
      <c r="F19" s="37"/>
      <c r="G19" s="37"/>
      <c r="H19" s="35"/>
      <c r="I19" s="36"/>
      <c r="J19" s="34"/>
      <c r="K19" s="24" t="e">
        <f t="shared" si="3"/>
        <v>#DIV/0!</v>
      </c>
      <c r="L19" s="35"/>
      <c r="M19" s="20">
        <v>1160000</v>
      </c>
      <c r="N19" s="20">
        <f t="shared" si="2"/>
        <v>0</v>
      </c>
      <c r="O19" s="34"/>
      <c r="P19" s="20">
        <f t="shared" si="0"/>
        <v>0</v>
      </c>
      <c r="Q19" s="20">
        <f t="shared" si="4"/>
        <v>0</v>
      </c>
      <c r="R19" s="110">
        <v>0.5</v>
      </c>
      <c r="S19" s="106"/>
      <c r="T19" s="33"/>
      <c r="U19" s="20">
        <f t="shared" si="5"/>
        <v>0</v>
      </c>
      <c r="V19" s="20">
        <f t="shared" si="1"/>
        <v>0</v>
      </c>
      <c r="W19" s="97"/>
      <c r="X19" s="98"/>
      <c r="Y19" s="32" t="s">
        <v>54</v>
      </c>
    </row>
    <row r="20" spans="2:25" ht="18.75" hidden="1">
      <c r="B20" s="40">
        <v>6</v>
      </c>
      <c r="C20" s="39"/>
      <c r="D20" s="38"/>
      <c r="E20" s="37"/>
      <c r="F20" s="37"/>
      <c r="G20" s="37"/>
      <c r="H20" s="35"/>
      <c r="I20" s="36"/>
      <c r="J20" s="34"/>
      <c r="K20" s="24" t="e">
        <f t="shared" si="3"/>
        <v>#DIV/0!</v>
      </c>
      <c r="L20" s="35"/>
      <c r="M20" s="20">
        <v>1160000</v>
      </c>
      <c r="N20" s="20">
        <f t="shared" si="2"/>
        <v>0</v>
      </c>
      <c r="O20" s="34"/>
      <c r="P20" s="20">
        <f t="shared" si="0"/>
        <v>0</v>
      </c>
      <c r="Q20" s="20">
        <f t="shared" si="4"/>
        <v>0</v>
      </c>
      <c r="R20" s="110">
        <v>0.5</v>
      </c>
      <c r="S20" s="106"/>
      <c r="T20" s="33"/>
      <c r="U20" s="20">
        <f t="shared" si="5"/>
        <v>0</v>
      </c>
      <c r="V20" s="20">
        <f t="shared" si="1"/>
        <v>0</v>
      </c>
      <c r="W20" s="97"/>
      <c r="X20" s="98"/>
      <c r="Y20" s="32" t="s">
        <v>54</v>
      </c>
    </row>
    <row r="21" spans="2:25" ht="18.75" hidden="1">
      <c r="B21" s="40">
        <v>7</v>
      </c>
      <c r="C21" s="39"/>
      <c r="D21" s="38"/>
      <c r="E21" s="37"/>
      <c r="F21" s="37"/>
      <c r="G21" s="37"/>
      <c r="H21" s="35"/>
      <c r="I21" s="36"/>
      <c r="J21" s="34"/>
      <c r="K21" s="24" t="e">
        <f t="shared" si="3"/>
        <v>#DIV/0!</v>
      </c>
      <c r="L21" s="35"/>
      <c r="M21" s="20">
        <v>1160000</v>
      </c>
      <c r="N21" s="20">
        <f t="shared" si="2"/>
        <v>0</v>
      </c>
      <c r="O21" s="34"/>
      <c r="P21" s="20">
        <f t="shared" si="0"/>
        <v>0</v>
      </c>
      <c r="Q21" s="20">
        <f t="shared" si="4"/>
        <v>0</v>
      </c>
      <c r="R21" s="110">
        <v>0.5</v>
      </c>
      <c r="S21" s="106"/>
      <c r="T21" s="33"/>
      <c r="U21" s="20">
        <f t="shared" si="5"/>
        <v>0</v>
      </c>
      <c r="V21" s="20">
        <f t="shared" si="1"/>
        <v>0</v>
      </c>
      <c r="W21" s="97"/>
      <c r="X21" s="98"/>
      <c r="Y21" s="32" t="s">
        <v>54</v>
      </c>
    </row>
    <row r="22" spans="2:25" ht="18.75" hidden="1">
      <c r="B22" s="40">
        <v>8</v>
      </c>
      <c r="C22" s="39"/>
      <c r="D22" s="38"/>
      <c r="E22" s="37"/>
      <c r="F22" s="37"/>
      <c r="G22" s="37"/>
      <c r="H22" s="35"/>
      <c r="I22" s="36"/>
      <c r="J22" s="34"/>
      <c r="K22" s="24" t="e">
        <f t="shared" si="3"/>
        <v>#DIV/0!</v>
      </c>
      <c r="L22" s="35"/>
      <c r="M22" s="20">
        <v>1160000</v>
      </c>
      <c r="N22" s="20">
        <f t="shared" si="2"/>
        <v>0</v>
      </c>
      <c r="O22" s="34"/>
      <c r="P22" s="20">
        <f t="shared" si="0"/>
        <v>0</v>
      </c>
      <c r="Q22" s="20">
        <f t="shared" si="4"/>
        <v>0</v>
      </c>
      <c r="R22" s="110">
        <v>0.5</v>
      </c>
      <c r="S22" s="106"/>
      <c r="T22" s="33"/>
      <c r="U22" s="20">
        <f t="shared" si="5"/>
        <v>0</v>
      </c>
      <c r="V22" s="20">
        <f t="shared" si="1"/>
        <v>0</v>
      </c>
      <c r="W22" s="97"/>
      <c r="X22" s="98"/>
      <c r="Y22" s="32" t="s">
        <v>54</v>
      </c>
    </row>
    <row r="23" spans="2:25" ht="18.75" hidden="1">
      <c r="B23" s="40">
        <v>9</v>
      </c>
      <c r="C23" s="39"/>
      <c r="D23" s="38"/>
      <c r="E23" s="37"/>
      <c r="F23" s="37"/>
      <c r="G23" s="37"/>
      <c r="H23" s="35"/>
      <c r="I23" s="36"/>
      <c r="J23" s="34"/>
      <c r="K23" s="24" t="e">
        <f t="shared" si="3"/>
        <v>#DIV/0!</v>
      </c>
      <c r="L23" s="35"/>
      <c r="M23" s="20">
        <v>1160000</v>
      </c>
      <c r="N23" s="20">
        <f t="shared" si="2"/>
        <v>0</v>
      </c>
      <c r="O23" s="34"/>
      <c r="P23" s="20">
        <f t="shared" si="0"/>
        <v>0</v>
      </c>
      <c r="Q23" s="20">
        <f t="shared" si="4"/>
        <v>0</v>
      </c>
      <c r="R23" s="110">
        <v>0.5</v>
      </c>
      <c r="S23" s="106"/>
      <c r="T23" s="33"/>
      <c r="U23" s="20">
        <f t="shared" si="5"/>
        <v>0</v>
      </c>
      <c r="V23" s="20">
        <f t="shared" si="1"/>
        <v>0</v>
      </c>
      <c r="W23" s="97"/>
      <c r="X23" s="98"/>
      <c r="Y23" s="32" t="s">
        <v>54</v>
      </c>
    </row>
    <row r="24" spans="2:25" ht="18.75" hidden="1">
      <c r="B24" s="40">
        <v>10</v>
      </c>
      <c r="C24" s="39"/>
      <c r="D24" s="38"/>
      <c r="E24" s="37"/>
      <c r="F24" s="37"/>
      <c r="G24" s="37"/>
      <c r="H24" s="35"/>
      <c r="I24" s="36"/>
      <c r="J24" s="34"/>
      <c r="K24" s="24" t="e">
        <f t="shared" si="3"/>
        <v>#DIV/0!</v>
      </c>
      <c r="L24" s="35"/>
      <c r="M24" s="20">
        <v>1160000</v>
      </c>
      <c r="N24" s="20">
        <f t="shared" si="2"/>
        <v>0</v>
      </c>
      <c r="O24" s="34"/>
      <c r="P24" s="20">
        <f t="shared" si="0"/>
        <v>0</v>
      </c>
      <c r="Q24" s="20">
        <f t="shared" si="4"/>
        <v>0</v>
      </c>
      <c r="R24" s="110">
        <v>0.5</v>
      </c>
      <c r="S24" s="106"/>
      <c r="T24" s="33"/>
      <c r="U24" s="20">
        <f t="shared" si="5"/>
        <v>0</v>
      </c>
      <c r="V24" s="20">
        <f t="shared" si="1"/>
        <v>0</v>
      </c>
      <c r="W24" s="97"/>
      <c r="X24" s="98"/>
      <c r="Y24" s="32" t="s">
        <v>54</v>
      </c>
    </row>
    <row r="25" spans="2:25" ht="18.75" hidden="1">
      <c r="B25" s="40">
        <v>11</v>
      </c>
      <c r="C25" s="39"/>
      <c r="D25" s="38"/>
      <c r="E25" s="37"/>
      <c r="F25" s="37"/>
      <c r="G25" s="37"/>
      <c r="H25" s="35"/>
      <c r="I25" s="36"/>
      <c r="J25" s="34"/>
      <c r="K25" s="24" t="e">
        <f t="shared" si="3"/>
        <v>#DIV/0!</v>
      </c>
      <c r="L25" s="35"/>
      <c r="M25" s="20">
        <v>1160000</v>
      </c>
      <c r="N25" s="20">
        <f t="shared" si="2"/>
        <v>0</v>
      </c>
      <c r="O25" s="34"/>
      <c r="P25" s="20">
        <f t="shared" si="0"/>
        <v>0</v>
      </c>
      <c r="Q25" s="20">
        <f t="shared" si="4"/>
        <v>0</v>
      </c>
      <c r="R25" s="110">
        <v>0.5</v>
      </c>
      <c r="S25" s="106"/>
      <c r="T25" s="33"/>
      <c r="U25" s="20">
        <f t="shared" si="5"/>
        <v>0</v>
      </c>
      <c r="V25" s="20">
        <f t="shared" si="1"/>
        <v>0</v>
      </c>
      <c r="W25" s="97"/>
      <c r="X25" s="98"/>
      <c r="Y25" s="32" t="s">
        <v>54</v>
      </c>
    </row>
    <row r="26" spans="2:25" ht="18.75" hidden="1">
      <c r="B26" s="40">
        <v>12</v>
      </c>
      <c r="C26" s="39"/>
      <c r="D26" s="38"/>
      <c r="E26" s="37"/>
      <c r="F26" s="37"/>
      <c r="G26" s="37"/>
      <c r="H26" s="35"/>
      <c r="I26" s="36"/>
      <c r="J26" s="34"/>
      <c r="K26" s="24" t="e">
        <f t="shared" si="3"/>
        <v>#DIV/0!</v>
      </c>
      <c r="L26" s="35"/>
      <c r="M26" s="20">
        <v>1160000</v>
      </c>
      <c r="N26" s="20">
        <f t="shared" si="2"/>
        <v>0</v>
      </c>
      <c r="O26" s="34"/>
      <c r="P26" s="20">
        <f t="shared" si="0"/>
        <v>0</v>
      </c>
      <c r="Q26" s="20">
        <f t="shared" si="4"/>
        <v>0</v>
      </c>
      <c r="R26" s="110">
        <v>0.5</v>
      </c>
      <c r="S26" s="106"/>
      <c r="T26" s="33"/>
      <c r="U26" s="20">
        <f t="shared" si="5"/>
        <v>0</v>
      </c>
      <c r="V26" s="20">
        <f t="shared" si="1"/>
        <v>0</v>
      </c>
      <c r="W26" s="97"/>
      <c r="X26" s="98"/>
      <c r="Y26" s="32" t="s">
        <v>54</v>
      </c>
    </row>
    <row r="27" spans="2:25" ht="18.75" hidden="1">
      <c r="B27" s="40">
        <v>13</v>
      </c>
      <c r="C27" s="39"/>
      <c r="D27" s="38"/>
      <c r="E27" s="37"/>
      <c r="F27" s="37"/>
      <c r="G27" s="37"/>
      <c r="H27" s="35"/>
      <c r="I27" s="36"/>
      <c r="J27" s="34"/>
      <c r="K27" s="24" t="e">
        <f t="shared" si="3"/>
        <v>#DIV/0!</v>
      </c>
      <c r="L27" s="35"/>
      <c r="M27" s="20">
        <v>1160000</v>
      </c>
      <c r="N27" s="20">
        <f t="shared" si="2"/>
        <v>0</v>
      </c>
      <c r="O27" s="34"/>
      <c r="P27" s="20">
        <f t="shared" si="0"/>
        <v>0</v>
      </c>
      <c r="Q27" s="20">
        <f t="shared" si="4"/>
        <v>0</v>
      </c>
      <c r="R27" s="110">
        <v>0.5</v>
      </c>
      <c r="S27" s="106"/>
      <c r="T27" s="33"/>
      <c r="U27" s="20">
        <f t="shared" si="5"/>
        <v>0</v>
      </c>
      <c r="V27" s="20">
        <f t="shared" si="1"/>
        <v>0</v>
      </c>
      <c r="W27" s="97"/>
      <c r="X27" s="98"/>
      <c r="Y27" s="32" t="s">
        <v>54</v>
      </c>
    </row>
    <row r="28" spans="2:25" ht="18.75" hidden="1">
      <c r="B28" s="40">
        <v>14</v>
      </c>
      <c r="C28" s="39"/>
      <c r="D28" s="38"/>
      <c r="E28" s="37"/>
      <c r="F28" s="37"/>
      <c r="G28" s="37"/>
      <c r="H28" s="35"/>
      <c r="I28" s="36"/>
      <c r="J28" s="34"/>
      <c r="K28" s="24" t="e">
        <f t="shared" si="3"/>
        <v>#DIV/0!</v>
      </c>
      <c r="L28" s="35"/>
      <c r="M28" s="20">
        <v>1160000</v>
      </c>
      <c r="N28" s="20">
        <f t="shared" si="2"/>
        <v>0</v>
      </c>
      <c r="O28" s="34"/>
      <c r="P28" s="20">
        <f t="shared" si="0"/>
        <v>0</v>
      </c>
      <c r="Q28" s="20">
        <f t="shared" si="4"/>
        <v>0</v>
      </c>
      <c r="R28" s="110">
        <v>0.5</v>
      </c>
      <c r="S28" s="106"/>
      <c r="T28" s="33"/>
      <c r="U28" s="20">
        <f t="shared" si="5"/>
        <v>0</v>
      </c>
      <c r="V28" s="20">
        <f t="shared" si="1"/>
        <v>0</v>
      </c>
      <c r="W28" s="97"/>
      <c r="X28" s="98"/>
      <c r="Y28" s="32" t="s">
        <v>54</v>
      </c>
    </row>
    <row r="29" spans="2:25" ht="18.75" hidden="1">
      <c r="B29" s="40">
        <v>15</v>
      </c>
      <c r="C29" s="39"/>
      <c r="D29" s="38"/>
      <c r="E29" s="37"/>
      <c r="F29" s="37"/>
      <c r="G29" s="37"/>
      <c r="H29" s="35"/>
      <c r="I29" s="36"/>
      <c r="J29" s="34"/>
      <c r="K29" s="24" t="e">
        <f t="shared" si="3"/>
        <v>#DIV/0!</v>
      </c>
      <c r="L29" s="35"/>
      <c r="M29" s="20">
        <v>1160000</v>
      </c>
      <c r="N29" s="20">
        <f t="shared" si="2"/>
        <v>0</v>
      </c>
      <c r="O29" s="34"/>
      <c r="P29" s="20">
        <f t="shared" si="0"/>
        <v>0</v>
      </c>
      <c r="Q29" s="20">
        <f t="shared" si="4"/>
        <v>0</v>
      </c>
      <c r="R29" s="110">
        <v>0.5</v>
      </c>
      <c r="S29" s="106"/>
      <c r="T29" s="33"/>
      <c r="U29" s="20">
        <f t="shared" si="5"/>
        <v>0</v>
      </c>
      <c r="V29" s="20">
        <f t="shared" si="1"/>
        <v>0</v>
      </c>
      <c r="W29" s="97"/>
      <c r="X29" s="98"/>
      <c r="Y29" s="32" t="s">
        <v>54</v>
      </c>
    </row>
    <row r="30" spans="2:25" ht="18.75" hidden="1">
      <c r="B30" s="40">
        <v>16</v>
      </c>
      <c r="C30" s="39"/>
      <c r="D30" s="38"/>
      <c r="E30" s="37"/>
      <c r="F30" s="37"/>
      <c r="G30" s="37"/>
      <c r="H30" s="35"/>
      <c r="I30" s="36"/>
      <c r="J30" s="34"/>
      <c r="K30" s="24" t="e">
        <f t="shared" si="3"/>
        <v>#DIV/0!</v>
      </c>
      <c r="L30" s="35"/>
      <c r="M30" s="20">
        <v>1160000</v>
      </c>
      <c r="N30" s="20">
        <f t="shared" si="2"/>
        <v>0</v>
      </c>
      <c r="O30" s="34"/>
      <c r="P30" s="20">
        <f t="shared" si="0"/>
        <v>0</v>
      </c>
      <c r="Q30" s="20">
        <f t="shared" si="4"/>
        <v>0</v>
      </c>
      <c r="R30" s="110">
        <v>0.5</v>
      </c>
      <c r="S30" s="106"/>
      <c r="T30" s="33"/>
      <c r="U30" s="20">
        <f t="shared" si="5"/>
        <v>0</v>
      </c>
      <c r="V30" s="20">
        <f t="shared" si="1"/>
        <v>0</v>
      </c>
      <c r="W30" s="97"/>
      <c r="X30" s="98"/>
      <c r="Y30" s="32" t="s">
        <v>54</v>
      </c>
    </row>
    <row r="31" spans="2:25" ht="18.75" hidden="1">
      <c r="B31" s="40">
        <v>17</v>
      </c>
      <c r="C31" s="39"/>
      <c r="D31" s="38"/>
      <c r="E31" s="37"/>
      <c r="F31" s="37"/>
      <c r="G31" s="37"/>
      <c r="H31" s="35"/>
      <c r="I31" s="36"/>
      <c r="J31" s="34"/>
      <c r="K31" s="24" t="e">
        <f t="shared" si="3"/>
        <v>#DIV/0!</v>
      </c>
      <c r="L31" s="35"/>
      <c r="M31" s="20">
        <v>1160000</v>
      </c>
      <c r="N31" s="20">
        <f t="shared" si="2"/>
        <v>0</v>
      </c>
      <c r="O31" s="34"/>
      <c r="P31" s="20">
        <f t="shared" si="0"/>
        <v>0</v>
      </c>
      <c r="Q31" s="20">
        <f t="shared" si="4"/>
        <v>0</v>
      </c>
      <c r="R31" s="110">
        <v>0.5</v>
      </c>
      <c r="S31" s="106"/>
      <c r="T31" s="33"/>
      <c r="U31" s="20">
        <f t="shared" si="5"/>
        <v>0</v>
      </c>
      <c r="V31" s="20">
        <f t="shared" si="1"/>
        <v>0</v>
      </c>
      <c r="W31" s="97"/>
      <c r="X31" s="98"/>
      <c r="Y31" s="32" t="s">
        <v>54</v>
      </c>
    </row>
    <row r="32" spans="2:25" ht="18.75" hidden="1">
      <c r="B32" s="40">
        <v>18</v>
      </c>
      <c r="C32" s="39"/>
      <c r="D32" s="38"/>
      <c r="E32" s="37"/>
      <c r="F32" s="37"/>
      <c r="G32" s="37"/>
      <c r="H32" s="35"/>
      <c r="I32" s="36"/>
      <c r="J32" s="34"/>
      <c r="K32" s="24" t="e">
        <f t="shared" si="3"/>
        <v>#DIV/0!</v>
      </c>
      <c r="L32" s="35"/>
      <c r="M32" s="20">
        <v>1160000</v>
      </c>
      <c r="N32" s="20">
        <f t="shared" si="2"/>
        <v>0</v>
      </c>
      <c r="O32" s="34"/>
      <c r="P32" s="20">
        <f t="shared" si="0"/>
        <v>0</v>
      </c>
      <c r="Q32" s="20">
        <f t="shared" si="4"/>
        <v>0</v>
      </c>
      <c r="R32" s="110">
        <v>0.5</v>
      </c>
      <c r="S32" s="106"/>
      <c r="T32" s="33"/>
      <c r="U32" s="20">
        <f t="shared" si="5"/>
        <v>0</v>
      </c>
      <c r="V32" s="20">
        <f t="shared" si="1"/>
        <v>0</v>
      </c>
      <c r="W32" s="97"/>
      <c r="X32" s="98"/>
      <c r="Y32" s="32" t="s">
        <v>54</v>
      </c>
    </row>
    <row r="33" spans="2:25" ht="18.75" hidden="1">
      <c r="B33" s="40">
        <v>19</v>
      </c>
      <c r="C33" s="39"/>
      <c r="D33" s="38"/>
      <c r="E33" s="37"/>
      <c r="F33" s="37"/>
      <c r="G33" s="37"/>
      <c r="H33" s="35"/>
      <c r="I33" s="36"/>
      <c r="J33" s="34"/>
      <c r="K33" s="24" t="e">
        <f t="shared" si="3"/>
        <v>#DIV/0!</v>
      </c>
      <c r="L33" s="35"/>
      <c r="M33" s="20">
        <v>1160000</v>
      </c>
      <c r="N33" s="20">
        <f t="shared" si="2"/>
        <v>0</v>
      </c>
      <c r="O33" s="34"/>
      <c r="P33" s="20">
        <f t="shared" si="0"/>
        <v>0</v>
      </c>
      <c r="Q33" s="20">
        <f t="shared" si="4"/>
        <v>0</v>
      </c>
      <c r="R33" s="110">
        <v>0.5</v>
      </c>
      <c r="S33" s="106"/>
      <c r="T33" s="33"/>
      <c r="U33" s="20">
        <f t="shared" si="5"/>
        <v>0</v>
      </c>
      <c r="V33" s="20">
        <f t="shared" si="1"/>
        <v>0</v>
      </c>
      <c r="W33" s="97"/>
      <c r="X33" s="98"/>
      <c r="Y33" s="32" t="s">
        <v>54</v>
      </c>
    </row>
    <row r="34" spans="2:25" ht="19.5" hidden="1" thickBot="1">
      <c r="B34" s="31">
        <v>20</v>
      </c>
      <c r="C34" s="30"/>
      <c r="D34" s="29"/>
      <c r="E34" s="28"/>
      <c r="F34" s="28"/>
      <c r="G34" s="28"/>
      <c r="H34" s="27"/>
      <c r="I34" s="26"/>
      <c r="J34" s="25"/>
      <c r="K34" s="24" t="e">
        <f t="shared" si="3"/>
        <v>#DIV/0!</v>
      </c>
      <c r="L34" s="23"/>
      <c r="M34" s="20">
        <v>1160000</v>
      </c>
      <c r="N34" s="20">
        <f t="shared" si="2"/>
        <v>0</v>
      </c>
      <c r="O34" s="22"/>
      <c r="P34" s="20">
        <f t="shared" si="0"/>
        <v>0</v>
      </c>
      <c r="Q34" s="20">
        <f t="shared" si="4"/>
        <v>0</v>
      </c>
      <c r="R34" s="110">
        <v>0.5</v>
      </c>
      <c r="S34" s="107"/>
      <c r="T34" s="21"/>
      <c r="U34" s="20">
        <f t="shared" si="5"/>
        <v>0</v>
      </c>
      <c r="V34" s="20">
        <f t="shared" si="1"/>
        <v>0</v>
      </c>
      <c r="W34" s="99"/>
      <c r="X34" s="100"/>
      <c r="Y34" s="19" t="s">
        <v>54</v>
      </c>
    </row>
    <row r="35" spans="2:25" ht="19.5" hidden="1" thickTop="1">
      <c r="B35" s="18" t="s">
        <v>55</v>
      </c>
      <c r="C35" s="17"/>
      <c r="D35" s="17"/>
      <c r="E35" s="17"/>
      <c r="F35" s="17"/>
      <c r="G35" s="17"/>
      <c r="H35" s="17"/>
      <c r="I35" s="17"/>
      <c r="J35" s="17"/>
      <c r="K35" s="16"/>
      <c r="L35" s="16"/>
      <c r="M35" s="16"/>
      <c r="N35" s="16"/>
      <c r="O35" s="16"/>
      <c r="P35" s="16"/>
      <c r="Q35" s="16"/>
      <c r="R35" s="16"/>
      <c r="S35" s="16"/>
      <c r="T35" s="16"/>
      <c r="U35" s="16"/>
      <c r="V35" s="16"/>
      <c r="W35" s="16"/>
      <c r="X35" s="16"/>
      <c r="Y35" s="15"/>
    </row>
    <row r="36" spans="2:25" ht="14.25" thickBot="1">
      <c r="U36" s="1"/>
      <c r="V36" s="1"/>
      <c r="W36" s="1"/>
      <c r="X36" s="1"/>
    </row>
    <row r="37" spans="2:25" ht="20.25" thickTop="1" thickBot="1">
      <c r="D37" s="14" t="s">
        <v>56</v>
      </c>
      <c r="E37" s="11" t="s">
        <v>57</v>
      </c>
      <c r="F37" s="10"/>
      <c r="G37" s="10"/>
      <c r="K37" s="13" t="s">
        <v>58</v>
      </c>
      <c r="L37" s="93"/>
      <c r="U37" s="1"/>
      <c r="V37" s="1"/>
      <c r="W37" s="1"/>
      <c r="X37" s="1"/>
    </row>
    <row r="38" spans="2:25" ht="18.75" customHeight="1" thickTop="1" thickBot="1">
      <c r="D38" s="12" t="s">
        <v>50</v>
      </c>
      <c r="E38" s="11" t="s">
        <v>59</v>
      </c>
      <c r="F38" s="10"/>
      <c r="G38" s="10"/>
      <c r="K38" s="9">
        <v>5</v>
      </c>
      <c r="L38" s="3"/>
      <c r="M38" s="3"/>
      <c r="N38" s="3"/>
      <c r="O38" s="3"/>
      <c r="P38" s="3"/>
      <c r="Q38" s="3"/>
      <c r="R38" s="3"/>
      <c r="S38" s="3"/>
      <c r="T38" s="3"/>
      <c r="U38" s="3"/>
      <c r="V38" s="3"/>
      <c r="W38" s="3"/>
      <c r="X38" s="3"/>
      <c r="Y38" s="3"/>
    </row>
    <row r="39" spans="2:25" ht="18.75" customHeight="1" thickTop="1">
      <c r="H39" s="8"/>
      <c r="K39" s="5">
        <v>6</v>
      </c>
      <c r="L39" s="3"/>
      <c r="M39" s="3"/>
      <c r="N39" s="3"/>
      <c r="O39" s="3"/>
      <c r="P39" s="3"/>
      <c r="Q39" s="3"/>
      <c r="R39" s="3"/>
      <c r="S39" s="3"/>
      <c r="T39" s="3"/>
      <c r="U39" s="3"/>
      <c r="V39" s="3"/>
      <c r="W39" s="3"/>
      <c r="X39" s="3"/>
      <c r="Y39" s="3"/>
    </row>
    <row r="40" spans="2:25" ht="18.75" customHeight="1">
      <c r="H40" s="8"/>
      <c r="K40" s="7">
        <v>7</v>
      </c>
      <c r="L40" s="3"/>
      <c r="M40" s="3"/>
      <c r="N40" s="3"/>
      <c r="O40" s="3"/>
      <c r="P40" s="3"/>
      <c r="Q40" s="3"/>
      <c r="R40" s="3"/>
      <c r="S40" s="3"/>
      <c r="T40" s="3"/>
      <c r="U40" s="3"/>
      <c r="V40" s="3"/>
      <c r="W40" s="3"/>
      <c r="X40" s="3"/>
      <c r="Y40" s="3"/>
    </row>
    <row r="41" spans="2:25" ht="18.75" customHeight="1">
      <c r="K41" s="5">
        <v>8</v>
      </c>
      <c r="L41" s="3"/>
      <c r="M41" s="3"/>
      <c r="N41" s="3"/>
      <c r="O41" s="3"/>
      <c r="P41" s="3"/>
      <c r="Q41" s="3"/>
      <c r="R41" s="3"/>
      <c r="S41" s="3"/>
      <c r="T41" s="3"/>
      <c r="U41" s="3"/>
      <c r="V41" s="3"/>
      <c r="W41" s="3"/>
      <c r="X41" s="3"/>
      <c r="Y41" s="3"/>
    </row>
    <row r="42" spans="2:25" ht="18.75" customHeight="1">
      <c r="D42" s="195" t="s">
        <v>80</v>
      </c>
      <c r="E42" s="195"/>
      <c r="F42" s="196"/>
      <c r="G42" s="197"/>
      <c r="K42" s="5">
        <v>9</v>
      </c>
      <c r="L42" s="3"/>
      <c r="M42" s="3"/>
      <c r="N42" s="3"/>
      <c r="O42" s="3"/>
      <c r="P42" s="3"/>
      <c r="Q42" s="3"/>
      <c r="R42" s="3"/>
      <c r="S42" s="3"/>
      <c r="T42" s="3"/>
      <c r="U42" s="3"/>
      <c r="V42" s="3"/>
      <c r="W42" s="3"/>
      <c r="X42" s="3"/>
      <c r="Y42" s="3"/>
    </row>
    <row r="43" spans="2:25" ht="18.75" customHeight="1">
      <c r="D43" s="195"/>
      <c r="E43" s="195"/>
      <c r="F43" s="196"/>
      <c r="G43" s="197"/>
      <c r="K43" s="7">
        <v>10</v>
      </c>
      <c r="L43" s="3"/>
      <c r="M43" s="3"/>
      <c r="N43" s="3"/>
      <c r="O43" s="3"/>
      <c r="P43" s="3"/>
      <c r="Q43" s="3"/>
      <c r="R43" s="3"/>
      <c r="S43" s="3"/>
      <c r="T43" s="3"/>
      <c r="U43" s="3"/>
      <c r="V43" s="3"/>
      <c r="W43" s="3"/>
      <c r="X43" s="3"/>
      <c r="Y43" s="3"/>
    </row>
    <row r="44" spans="2:25" ht="18.75" customHeight="1">
      <c r="D44" s="195"/>
      <c r="E44" s="195"/>
      <c r="F44" s="196"/>
      <c r="G44" s="197"/>
      <c r="K44" s="7">
        <v>11</v>
      </c>
      <c r="L44" s="3"/>
      <c r="M44" s="3"/>
      <c r="N44" s="3"/>
      <c r="O44" s="3"/>
      <c r="P44" s="3"/>
      <c r="Q44" s="3"/>
      <c r="R44" s="3"/>
      <c r="S44" s="3"/>
      <c r="T44" s="3"/>
      <c r="U44" s="3"/>
      <c r="V44" s="3"/>
      <c r="W44" s="3"/>
      <c r="X44" s="3"/>
      <c r="Y44" s="3"/>
    </row>
    <row r="45" spans="2:25" ht="18.75" customHeight="1">
      <c r="K45" s="5">
        <v>12</v>
      </c>
      <c r="L45" s="3"/>
      <c r="M45" s="3"/>
      <c r="N45" s="3"/>
      <c r="O45" s="3"/>
      <c r="P45" s="3"/>
      <c r="Q45" s="3"/>
      <c r="R45" s="3"/>
      <c r="S45" s="3"/>
      <c r="T45" s="3"/>
      <c r="U45" s="3"/>
      <c r="V45" s="3"/>
      <c r="W45" s="3"/>
      <c r="X45" s="3"/>
      <c r="Y45" s="3"/>
    </row>
    <row r="46" spans="2:25" ht="18.75" customHeight="1">
      <c r="K46" s="5">
        <v>13</v>
      </c>
      <c r="L46" s="3"/>
      <c r="M46" s="3"/>
      <c r="N46" s="3"/>
      <c r="O46" s="3"/>
      <c r="P46" s="3"/>
      <c r="Q46" s="3"/>
      <c r="R46" s="3"/>
      <c r="S46" s="3"/>
      <c r="T46" s="3"/>
      <c r="U46" s="3"/>
      <c r="V46" s="3"/>
      <c r="W46" s="3"/>
      <c r="X46" s="3"/>
      <c r="Y46" s="3"/>
    </row>
    <row r="47" spans="2:25" ht="18.75" customHeight="1">
      <c r="K47" s="6">
        <v>14</v>
      </c>
      <c r="L47" s="3"/>
      <c r="M47" s="3"/>
      <c r="N47" s="3"/>
      <c r="O47" s="3"/>
      <c r="P47" s="3"/>
      <c r="Q47" s="3"/>
      <c r="R47" s="3"/>
      <c r="S47" s="3"/>
      <c r="T47" s="3"/>
      <c r="U47" s="3"/>
      <c r="V47" s="3"/>
      <c r="W47" s="3"/>
      <c r="X47" s="3"/>
      <c r="Y47" s="3"/>
    </row>
    <row r="48" spans="2:25" ht="18.75" customHeight="1">
      <c r="K48" s="5">
        <v>15</v>
      </c>
      <c r="L48" s="3"/>
      <c r="M48" s="3"/>
      <c r="N48" s="3"/>
      <c r="O48" s="3"/>
      <c r="P48" s="3"/>
      <c r="Q48" s="3"/>
      <c r="R48" s="3"/>
      <c r="S48" s="3"/>
      <c r="T48" s="3"/>
      <c r="U48" s="3"/>
      <c r="V48" s="3"/>
      <c r="W48" s="3"/>
      <c r="X48" s="3"/>
      <c r="Y48" s="3"/>
    </row>
    <row r="49" spans="11:25" ht="18.75" customHeight="1">
      <c r="K49" s="4"/>
      <c r="L49" s="3"/>
      <c r="M49" s="3"/>
      <c r="N49" s="3"/>
      <c r="O49" s="3"/>
      <c r="P49" s="3"/>
      <c r="Q49" s="3"/>
      <c r="R49" s="3"/>
      <c r="S49" s="3"/>
      <c r="T49" s="3"/>
      <c r="U49" s="3"/>
      <c r="V49" s="3"/>
      <c r="W49" s="3"/>
      <c r="X49" s="3"/>
      <c r="Y49" s="3"/>
    </row>
    <row r="50" spans="11:25" ht="18.75" customHeight="1">
      <c r="K50" s="3"/>
      <c r="L50" s="3"/>
      <c r="M50" s="3"/>
      <c r="N50" s="3"/>
      <c r="O50" s="3"/>
      <c r="P50" s="3"/>
      <c r="Q50" s="3"/>
      <c r="R50" s="3"/>
      <c r="S50" s="3"/>
      <c r="T50" s="3"/>
      <c r="U50" s="3"/>
      <c r="V50" s="3"/>
      <c r="W50" s="3"/>
      <c r="X50" s="3"/>
      <c r="Y50" s="3"/>
    </row>
    <row r="51" spans="11:25" ht="18.75" customHeight="1">
      <c r="K51" s="3"/>
      <c r="L51" s="3"/>
      <c r="M51" s="3"/>
      <c r="N51" s="3"/>
      <c r="O51" s="3"/>
      <c r="P51" s="3"/>
      <c r="Q51" s="3"/>
      <c r="R51" s="3"/>
      <c r="S51" s="3"/>
      <c r="T51" s="3"/>
      <c r="U51" s="3"/>
      <c r="V51" s="3"/>
      <c r="W51" s="3"/>
      <c r="X51" s="3"/>
      <c r="Y51" s="3"/>
    </row>
    <row r="52" spans="11:25" ht="18.75" customHeight="1">
      <c r="K52" s="3"/>
      <c r="L52" s="3"/>
      <c r="M52" s="3"/>
      <c r="N52" s="3"/>
      <c r="O52" s="3"/>
      <c r="P52" s="3"/>
      <c r="Q52" s="3"/>
      <c r="R52" s="3"/>
      <c r="S52" s="3"/>
      <c r="T52" s="3"/>
      <c r="U52" s="3"/>
      <c r="V52" s="3"/>
      <c r="W52" s="3"/>
      <c r="X52" s="3"/>
      <c r="Y52" s="3"/>
    </row>
  </sheetData>
  <sheetProtection selectLockedCells="1"/>
  <dataConsolidate/>
  <mergeCells count="7">
    <mergeCell ref="D42:G44"/>
    <mergeCell ref="B3:Y4"/>
    <mergeCell ref="B5:C5"/>
    <mergeCell ref="B6:C6"/>
    <mergeCell ref="B7:C7"/>
    <mergeCell ref="B9:C9"/>
    <mergeCell ref="K9:M9"/>
  </mergeCells>
  <phoneticPr fontId="4"/>
  <dataValidations count="4">
    <dataValidation type="list" allowBlank="1" showInputMessage="1" showErrorMessage="1" sqref="L13:L34" xr:uid="{E9ADA758-F099-4E2F-BB76-4C405C8C62AB}">
      <formula1>$K$38:$K$48</formula1>
    </dataValidation>
    <dataValidation imeMode="off" allowBlank="1" showInputMessage="1" showErrorMessage="1" sqref="D37:G37 T14" xr:uid="{2438838F-FBB9-4A23-AF79-5FBFCAEA9D6E}"/>
    <dataValidation type="list" allowBlank="1" showInputMessage="1" showErrorMessage="1" sqref="D13:D34" xr:uid="{0BAA7F7B-6FE3-4CAD-AE6E-014A860A99D1}">
      <formula1>$D$37:$D$38</formula1>
    </dataValidation>
    <dataValidation type="list" allowBlank="1" showInputMessage="1" showErrorMessage="1" sqref="H13:H34" xr:uid="{2A419481-893A-4BE4-BF07-2BF8A7A0823C}">
      <formula1>$E$37:$E$38</formula1>
    </dataValidation>
  </dataValidations>
  <printOptions horizontalCentered="1"/>
  <pageMargins left="0.39370078740157483" right="0.39370078740157483" top="0.74803149606299213" bottom="0.74803149606299213" header="0.31496062992125984" footer="0.31496062992125984"/>
  <pageSetup paperSize="9" scale="39"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F1A12-D03F-47BB-897F-A511E7AC02E5}">
  <sheetPr>
    <tabColor rgb="FFFFC000"/>
    <pageSetUpPr fitToPage="1"/>
  </sheetPr>
  <dimension ref="B1:Q59"/>
  <sheetViews>
    <sheetView showGridLines="0" view="pageBreakPreview" topLeftCell="D1" zoomScale="90" zoomScaleNormal="90" zoomScaleSheetLayoutView="90" zoomScalePageLayoutView="70" workbookViewId="0">
      <selection activeCell="I33" sqref="I33"/>
    </sheetView>
  </sheetViews>
  <sheetFormatPr defaultRowHeight="13.5" outlineLevelCol="1"/>
  <cols>
    <col min="1" max="1" width="3.625" style="82" customWidth="1"/>
    <col min="2" max="10" width="22.375" style="82" customWidth="1"/>
    <col min="11" max="13" width="20.75" style="82" customWidth="1"/>
    <col min="14" max="14" width="5.625" style="82" customWidth="1" outlineLevel="1"/>
    <col min="15" max="16" width="9" style="82" customWidth="1" outlineLevel="1"/>
    <col min="18" max="262" width="9" style="82"/>
    <col min="263" max="263" width="15.75" style="82" customWidth="1"/>
    <col min="264" max="269" width="12.125" style="82" customWidth="1"/>
    <col min="270" max="270" width="11.875" style="82" customWidth="1"/>
    <col min="271" max="518" width="9" style="82"/>
    <col min="519" max="519" width="15.75" style="82" customWidth="1"/>
    <col min="520" max="525" width="12.125" style="82" customWidth="1"/>
    <col min="526" max="526" width="11.875" style="82" customWidth="1"/>
    <col min="527" max="774" width="9" style="82"/>
    <col min="775" max="775" width="15.75" style="82" customWidth="1"/>
    <col min="776" max="781" width="12.125" style="82" customWidth="1"/>
    <col min="782" max="782" width="11.875" style="82" customWidth="1"/>
    <col min="783" max="1030" width="9" style="82"/>
    <col min="1031" max="1031" width="15.75" style="82" customWidth="1"/>
    <col min="1032" max="1037" width="12.125" style="82" customWidth="1"/>
    <col min="1038" max="1038" width="11.875" style="82" customWidth="1"/>
    <col min="1039" max="1286" width="9" style="82"/>
    <col min="1287" max="1287" width="15.75" style="82" customWidth="1"/>
    <col min="1288" max="1293" width="12.125" style="82" customWidth="1"/>
    <col min="1294" max="1294" width="11.875" style="82" customWidth="1"/>
    <col min="1295" max="1542" width="9" style="82"/>
    <col min="1543" max="1543" width="15.75" style="82" customWidth="1"/>
    <col min="1544" max="1549" width="12.125" style="82" customWidth="1"/>
    <col min="1550" max="1550" width="11.875" style="82" customWidth="1"/>
    <col min="1551" max="1798" width="9" style="82"/>
    <col min="1799" max="1799" width="15.75" style="82" customWidth="1"/>
    <col min="1800" max="1805" width="12.125" style="82" customWidth="1"/>
    <col min="1806" max="1806" width="11.875" style="82" customWidth="1"/>
    <col min="1807" max="2054" width="9" style="82"/>
    <col min="2055" max="2055" width="15.75" style="82" customWidth="1"/>
    <col min="2056" max="2061" width="12.125" style="82" customWidth="1"/>
    <col min="2062" max="2062" width="11.875" style="82" customWidth="1"/>
    <col min="2063" max="2310" width="9" style="82"/>
    <col min="2311" max="2311" width="15.75" style="82" customWidth="1"/>
    <col min="2312" max="2317" width="12.125" style="82" customWidth="1"/>
    <col min="2318" max="2318" width="11.875" style="82" customWidth="1"/>
    <col min="2319" max="2566" width="9" style="82"/>
    <col min="2567" max="2567" width="15.75" style="82" customWidth="1"/>
    <col min="2568" max="2573" width="12.125" style="82" customWidth="1"/>
    <col min="2574" max="2574" width="11.875" style="82" customWidth="1"/>
    <col min="2575" max="2822" width="9" style="82"/>
    <col min="2823" max="2823" width="15.75" style="82" customWidth="1"/>
    <col min="2824" max="2829" width="12.125" style="82" customWidth="1"/>
    <col min="2830" max="2830" width="11.875" style="82" customWidth="1"/>
    <col min="2831" max="3078" width="9" style="82"/>
    <col min="3079" max="3079" width="15.75" style="82" customWidth="1"/>
    <col min="3080" max="3085" width="12.125" style="82" customWidth="1"/>
    <col min="3086" max="3086" width="11.875" style="82" customWidth="1"/>
    <col min="3087" max="3334" width="9" style="82"/>
    <col min="3335" max="3335" width="15.75" style="82" customWidth="1"/>
    <col min="3336" max="3341" width="12.125" style="82" customWidth="1"/>
    <col min="3342" max="3342" width="11.875" style="82" customWidth="1"/>
    <col min="3343" max="3590" width="9" style="82"/>
    <col min="3591" max="3591" width="15.75" style="82" customWidth="1"/>
    <col min="3592" max="3597" width="12.125" style="82" customWidth="1"/>
    <col min="3598" max="3598" width="11.875" style="82" customWidth="1"/>
    <col min="3599" max="3846" width="9" style="82"/>
    <col min="3847" max="3847" width="15.75" style="82" customWidth="1"/>
    <col min="3848" max="3853" width="12.125" style="82" customWidth="1"/>
    <col min="3854" max="3854" width="11.875" style="82" customWidth="1"/>
    <col min="3855" max="4102" width="9" style="82"/>
    <col min="4103" max="4103" width="15.75" style="82" customWidth="1"/>
    <col min="4104" max="4109" width="12.125" style="82" customWidth="1"/>
    <col min="4110" max="4110" width="11.875" style="82" customWidth="1"/>
    <col min="4111" max="4358" width="9" style="82"/>
    <col min="4359" max="4359" width="15.75" style="82" customWidth="1"/>
    <col min="4360" max="4365" width="12.125" style="82" customWidth="1"/>
    <col min="4366" max="4366" width="11.875" style="82" customWidth="1"/>
    <col min="4367" max="4614" width="9" style="82"/>
    <col min="4615" max="4615" width="15.75" style="82" customWidth="1"/>
    <col min="4616" max="4621" width="12.125" style="82" customWidth="1"/>
    <col min="4622" max="4622" width="11.875" style="82" customWidth="1"/>
    <col min="4623" max="4870" width="9" style="82"/>
    <col min="4871" max="4871" width="15.75" style="82" customWidth="1"/>
    <col min="4872" max="4877" width="12.125" style="82" customWidth="1"/>
    <col min="4878" max="4878" width="11.875" style="82" customWidth="1"/>
    <col min="4879" max="5126" width="9" style="82"/>
    <col min="5127" max="5127" width="15.75" style="82" customWidth="1"/>
    <col min="5128" max="5133" width="12.125" style="82" customWidth="1"/>
    <col min="5134" max="5134" width="11.875" style="82" customWidth="1"/>
    <col min="5135" max="5382" width="9" style="82"/>
    <col min="5383" max="5383" width="15.75" style="82" customWidth="1"/>
    <col min="5384" max="5389" width="12.125" style="82" customWidth="1"/>
    <col min="5390" max="5390" width="11.875" style="82" customWidth="1"/>
    <col min="5391" max="5638" width="9" style="82"/>
    <col min="5639" max="5639" width="15.75" style="82" customWidth="1"/>
    <col min="5640" max="5645" width="12.125" style="82" customWidth="1"/>
    <col min="5646" max="5646" width="11.875" style="82" customWidth="1"/>
    <col min="5647" max="5894" width="9" style="82"/>
    <col min="5895" max="5895" width="15.75" style="82" customWidth="1"/>
    <col min="5896" max="5901" width="12.125" style="82" customWidth="1"/>
    <col min="5902" max="5902" width="11.875" style="82" customWidth="1"/>
    <col min="5903" max="6150" width="9" style="82"/>
    <col min="6151" max="6151" width="15.75" style="82" customWidth="1"/>
    <col min="6152" max="6157" width="12.125" style="82" customWidth="1"/>
    <col min="6158" max="6158" width="11.875" style="82" customWidth="1"/>
    <col min="6159" max="6406" width="9" style="82"/>
    <col min="6407" max="6407" width="15.75" style="82" customWidth="1"/>
    <col min="6408" max="6413" width="12.125" style="82" customWidth="1"/>
    <col min="6414" max="6414" width="11.875" style="82" customWidth="1"/>
    <col min="6415" max="6662" width="9" style="82"/>
    <col min="6663" max="6663" width="15.75" style="82" customWidth="1"/>
    <col min="6664" max="6669" width="12.125" style="82" customWidth="1"/>
    <col min="6670" max="6670" width="11.875" style="82" customWidth="1"/>
    <col min="6671" max="6918" width="9" style="82"/>
    <col min="6919" max="6919" width="15.75" style="82" customWidth="1"/>
    <col min="6920" max="6925" width="12.125" style="82" customWidth="1"/>
    <col min="6926" max="6926" width="11.875" style="82" customWidth="1"/>
    <col min="6927" max="7174" width="9" style="82"/>
    <col min="7175" max="7175" width="15.75" style="82" customWidth="1"/>
    <col min="7176" max="7181" width="12.125" style="82" customWidth="1"/>
    <col min="7182" max="7182" width="11.875" style="82" customWidth="1"/>
    <col min="7183" max="7430" width="9" style="82"/>
    <col min="7431" max="7431" width="15.75" style="82" customWidth="1"/>
    <col min="7432" max="7437" width="12.125" style="82" customWidth="1"/>
    <col min="7438" max="7438" width="11.875" style="82" customWidth="1"/>
    <col min="7439" max="7686" width="9" style="82"/>
    <col min="7687" max="7687" width="15.75" style="82" customWidth="1"/>
    <col min="7688" max="7693" width="12.125" style="82" customWidth="1"/>
    <col min="7694" max="7694" width="11.875" style="82" customWidth="1"/>
    <col min="7695" max="7942" width="9" style="82"/>
    <col min="7943" max="7943" width="15.75" style="82" customWidth="1"/>
    <col min="7944" max="7949" width="12.125" style="82" customWidth="1"/>
    <col min="7950" max="7950" width="11.875" style="82" customWidth="1"/>
    <col min="7951" max="8198" width="9" style="82"/>
    <col min="8199" max="8199" width="15.75" style="82" customWidth="1"/>
    <col min="8200" max="8205" width="12.125" style="82" customWidth="1"/>
    <col min="8206" max="8206" width="11.875" style="82" customWidth="1"/>
    <col min="8207" max="8454" width="9" style="82"/>
    <col min="8455" max="8455" width="15.75" style="82" customWidth="1"/>
    <col min="8456" max="8461" width="12.125" style="82" customWidth="1"/>
    <col min="8462" max="8462" width="11.875" style="82" customWidth="1"/>
    <col min="8463" max="8710" width="9" style="82"/>
    <col min="8711" max="8711" width="15.75" style="82" customWidth="1"/>
    <col min="8712" max="8717" width="12.125" style="82" customWidth="1"/>
    <col min="8718" max="8718" width="11.875" style="82" customWidth="1"/>
    <col min="8719" max="8966" width="9" style="82"/>
    <col min="8967" max="8967" width="15.75" style="82" customWidth="1"/>
    <col min="8968" max="8973" width="12.125" style="82" customWidth="1"/>
    <col min="8974" max="8974" width="11.875" style="82" customWidth="1"/>
    <col min="8975" max="9222" width="9" style="82"/>
    <col min="9223" max="9223" width="15.75" style="82" customWidth="1"/>
    <col min="9224" max="9229" width="12.125" style="82" customWidth="1"/>
    <col min="9230" max="9230" width="11.875" style="82" customWidth="1"/>
    <col min="9231" max="9478" width="9" style="82"/>
    <col min="9479" max="9479" width="15.75" style="82" customWidth="1"/>
    <col min="9480" max="9485" width="12.125" style="82" customWidth="1"/>
    <col min="9486" max="9486" width="11.875" style="82" customWidth="1"/>
    <col min="9487" max="9734" width="9" style="82"/>
    <col min="9735" max="9735" width="15.75" style="82" customWidth="1"/>
    <col min="9736" max="9741" width="12.125" style="82" customWidth="1"/>
    <col min="9742" max="9742" width="11.875" style="82" customWidth="1"/>
    <col min="9743" max="9990" width="9" style="82"/>
    <col min="9991" max="9991" width="15.75" style="82" customWidth="1"/>
    <col min="9992" max="9997" width="12.125" style="82" customWidth="1"/>
    <col min="9998" max="9998" width="11.875" style="82" customWidth="1"/>
    <col min="9999" max="10246" width="9" style="82"/>
    <col min="10247" max="10247" width="15.75" style="82" customWidth="1"/>
    <col min="10248" max="10253" width="12.125" style="82" customWidth="1"/>
    <col min="10254" max="10254" width="11.875" style="82" customWidth="1"/>
    <col min="10255" max="10502" width="9" style="82"/>
    <col min="10503" max="10503" width="15.75" style="82" customWidth="1"/>
    <col min="10504" max="10509" width="12.125" style="82" customWidth="1"/>
    <col min="10510" max="10510" width="11.875" style="82" customWidth="1"/>
    <col min="10511" max="10758" width="9" style="82"/>
    <col min="10759" max="10759" width="15.75" style="82" customWidth="1"/>
    <col min="10760" max="10765" width="12.125" style="82" customWidth="1"/>
    <col min="10766" max="10766" width="11.875" style="82" customWidth="1"/>
    <col min="10767" max="11014" width="9" style="82"/>
    <col min="11015" max="11015" width="15.75" style="82" customWidth="1"/>
    <col min="11016" max="11021" width="12.125" style="82" customWidth="1"/>
    <col min="11022" max="11022" width="11.875" style="82" customWidth="1"/>
    <col min="11023" max="11270" width="9" style="82"/>
    <col min="11271" max="11271" width="15.75" style="82" customWidth="1"/>
    <col min="11272" max="11277" width="12.125" style="82" customWidth="1"/>
    <col min="11278" max="11278" width="11.875" style="82" customWidth="1"/>
    <col min="11279" max="11526" width="9" style="82"/>
    <col min="11527" max="11527" width="15.75" style="82" customWidth="1"/>
    <col min="11528" max="11533" width="12.125" style="82" customWidth="1"/>
    <col min="11534" max="11534" width="11.875" style="82" customWidth="1"/>
    <col min="11535" max="11782" width="9" style="82"/>
    <col min="11783" max="11783" width="15.75" style="82" customWidth="1"/>
    <col min="11784" max="11789" width="12.125" style="82" customWidth="1"/>
    <col min="11790" max="11790" width="11.875" style="82" customWidth="1"/>
    <col min="11791" max="12038" width="9" style="82"/>
    <col min="12039" max="12039" width="15.75" style="82" customWidth="1"/>
    <col min="12040" max="12045" width="12.125" style="82" customWidth="1"/>
    <col min="12046" max="12046" width="11.875" style="82" customWidth="1"/>
    <col min="12047" max="12294" width="9" style="82"/>
    <col min="12295" max="12295" width="15.75" style="82" customWidth="1"/>
    <col min="12296" max="12301" width="12.125" style="82" customWidth="1"/>
    <col min="12302" max="12302" width="11.875" style="82" customWidth="1"/>
    <col min="12303" max="12550" width="9" style="82"/>
    <col min="12551" max="12551" width="15.75" style="82" customWidth="1"/>
    <col min="12552" max="12557" width="12.125" style="82" customWidth="1"/>
    <col min="12558" max="12558" width="11.875" style="82" customWidth="1"/>
    <col min="12559" max="12806" width="9" style="82"/>
    <col min="12807" max="12807" width="15.75" style="82" customWidth="1"/>
    <col min="12808" max="12813" width="12.125" style="82" customWidth="1"/>
    <col min="12814" max="12814" width="11.875" style="82" customWidth="1"/>
    <col min="12815" max="13062" width="9" style="82"/>
    <col min="13063" max="13063" width="15.75" style="82" customWidth="1"/>
    <col min="13064" max="13069" width="12.125" style="82" customWidth="1"/>
    <col min="13070" max="13070" width="11.875" style="82" customWidth="1"/>
    <col min="13071" max="13318" width="9" style="82"/>
    <col min="13319" max="13319" width="15.75" style="82" customWidth="1"/>
    <col min="13320" max="13325" width="12.125" style="82" customWidth="1"/>
    <col min="13326" max="13326" width="11.875" style="82" customWidth="1"/>
    <col min="13327" max="13574" width="9" style="82"/>
    <col min="13575" max="13575" width="15.75" style="82" customWidth="1"/>
    <col min="13576" max="13581" width="12.125" style="82" customWidth="1"/>
    <col min="13582" max="13582" width="11.875" style="82" customWidth="1"/>
    <col min="13583" max="13830" width="9" style="82"/>
    <col min="13831" max="13831" width="15.75" style="82" customWidth="1"/>
    <col min="13832" max="13837" width="12.125" style="82" customWidth="1"/>
    <col min="13838" max="13838" width="11.875" style="82" customWidth="1"/>
    <col min="13839" max="14086" width="9" style="82"/>
    <col min="14087" max="14087" width="15.75" style="82" customWidth="1"/>
    <col min="14088" max="14093" width="12.125" style="82" customWidth="1"/>
    <col min="14094" max="14094" width="11.875" style="82" customWidth="1"/>
    <col min="14095" max="14342" width="9" style="82"/>
    <col min="14343" max="14343" width="15.75" style="82" customWidth="1"/>
    <col min="14344" max="14349" width="12.125" style="82" customWidth="1"/>
    <col min="14350" max="14350" width="11.875" style="82" customWidth="1"/>
    <col min="14351" max="14598" width="9" style="82"/>
    <col min="14599" max="14599" width="15.75" style="82" customWidth="1"/>
    <col min="14600" max="14605" width="12.125" style="82" customWidth="1"/>
    <col min="14606" max="14606" width="11.875" style="82" customWidth="1"/>
    <col min="14607" max="14854" width="9" style="82"/>
    <col min="14855" max="14855" width="15.75" style="82" customWidth="1"/>
    <col min="14856" max="14861" width="12.125" style="82" customWidth="1"/>
    <col min="14862" max="14862" width="11.875" style="82" customWidth="1"/>
    <col min="14863" max="15110" width="9" style="82"/>
    <col min="15111" max="15111" width="15.75" style="82" customWidth="1"/>
    <col min="15112" max="15117" width="12.125" style="82" customWidth="1"/>
    <col min="15118" max="15118" width="11.875" style="82" customWidth="1"/>
    <col min="15119" max="15366" width="9" style="82"/>
    <col min="15367" max="15367" width="15.75" style="82" customWidth="1"/>
    <col min="15368" max="15373" width="12.125" style="82" customWidth="1"/>
    <col min="15374" max="15374" width="11.875" style="82" customWidth="1"/>
    <col min="15375" max="15622" width="9" style="82"/>
    <col min="15623" max="15623" width="15.75" style="82" customWidth="1"/>
    <col min="15624" max="15629" width="12.125" style="82" customWidth="1"/>
    <col min="15630" max="15630" width="11.875" style="82" customWidth="1"/>
    <col min="15631" max="15878" width="9" style="82"/>
    <col min="15879" max="15879" width="15.75" style="82" customWidth="1"/>
    <col min="15880" max="15885" width="12.125" style="82" customWidth="1"/>
    <col min="15886" max="15886" width="11.875" style="82" customWidth="1"/>
    <col min="15887" max="16134" width="9" style="82"/>
    <col min="16135" max="16135" width="15.75" style="82" customWidth="1"/>
    <col min="16136" max="16141" width="12.125" style="82" customWidth="1"/>
    <col min="16142" max="16142" width="11.875" style="82" customWidth="1"/>
    <col min="16143" max="16384" width="9" style="82"/>
  </cols>
  <sheetData>
    <row r="1" spans="2:14" ht="16.5" customHeight="1">
      <c r="B1" s="89" t="s">
        <v>79</v>
      </c>
      <c r="C1" s="92"/>
      <c r="D1" s="83"/>
      <c r="E1" s="83"/>
      <c r="F1" s="83"/>
      <c r="G1" s="83"/>
      <c r="H1" s="83"/>
      <c r="I1" s="83"/>
      <c r="J1" s="83"/>
      <c r="K1" s="83"/>
      <c r="L1" s="83"/>
      <c r="M1" s="83"/>
    </row>
    <row r="2" spans="2:14" ht="13.5" customHeight="1">
      <c r="B2" s="83"/>
      <c r="C2" s="83"/>
      <c r="D2" s="83"/>
      <c r="E2" s="83"/>
      <c r="F2" s="83"/>
      <c r="G2" s="83"/>
      <c r="H2" s="83"/>
      <c r="I2" s="83"/>
      <c r="J2" s="83"/>
      <c r="K2" s="83"/>
      <c r="L2" s="83"/>
      <c r="M2" s="83"/>
    </row>
    <row r="3" spans="2:14" ht="13.5" customHeight="1">
      <c r="B3" s="83"/>
      <c r="C3" s="91"/>
      <c r="D3" s="91"/>
      <c r="E3" s="91"/>
      <c r="F3" s="91"/>
      <c r="G3" s="91"/>
      <c r="H3" s="91"/>
      <c r="I3" s="91"/>
      <c r="J3" s="91"/>
      <c r="K3" s="91"/>
      <c r="L3" s="91"/>
      <c r="M3" s="91"/>
    </row>
    <row r="4" spans="2:14" ht="23.25" customHeight="1">
      <c r="B4" s="144" t="s">
        <v>60</v>
      </c>
      <c r="C4" s="89"/>
      <c r="D4" s="83"/>
      <c r="E4" s="83"/>
      <c r="F4" s="83"/>
      <c r="G4" s="83"/>
      <c r="H4" s="83"/>
      <c r="I4" s="83"/>
      <c r="J4" s="83"/>
      <c r="K4" s="83"/>
      <c r="L4" s="179" t="s">
        <v>9</v>
      </c>
      <c r="M4" s="179"/>
    </row>
    <row r="5" spans="2:14" ht="18" customHeight="1">
      <c r="B5" s="180" t="s">
        <v>10</v>
      </c>
      <c r="C5" s="181"/>
      <c r="D5" s="182"/>
      <c r="E5" s="180" t="s">
        <v>11</v>
      </c>
      <c r="F5" s="182"/>
      <c r="G5" s="180" t="s">
        <v>12</v>
      </c>
      <c r="H5" s="181"/>
      <c r="I5" s="181"/>
      <c r="J5" s="181"/>
      <c r="K5" s="181"/>
      <c r="L5" s="181"/>
      <c r="M5" s="182"/>
      <c r="N5" s="90"/>
    </row>
    <row r="6" spans="2:14" ht="21.95" customHeight="1">
      <c r="B6" s="183"/>
      <c r="C6" s="184"/>
      <c r="D6" s="185"/>
      <c r="E6" s="154"/>
      <c r="F6" s="157" t="s">
        <v>13</v>
      </c>
      <c r="G6" s="145"/>
      <c r="H6" s="146"/>
      <c r="I6" s="146"/>
      <c r="J6" s="146"/>
      <c r="K6" s="146"/>
      <c r="L6" s="146"/>
      <c r="M6" s="147"/>
    </row>
    <row r="7" spans="2:14" ht="21.95" customHeight="1">
      <c r="B7" s="186" t="s">
        <v>61</v>
      </c>
      <c r="C7" s="187"/>
      <c r="D7" s="188"/>
      <c r="E7" s="154"/>
      <c r="F7" s="160"/>
      <c r="G7" s="193" t="s">
        <v>72</v>
      </c>
      <c r="H7" s="194"/>
      <c r="I7" s="146"/>
      <c r="J7" s="146"/>
      <c r="K7" s="146"/>
      <c r="L7" s="146"/>
      <c r="M7" s="147"/>
    </row>
    <row r="8" spans="2:14" ht="21.95" customHeight="1">
      <c r="B8" s="189"/>
      <c r="C8" s="187"/>
      <c r="D8" s="188"/>
      <c r="E8" s="154"/>
      <c r="F8" s="162">
        <f>K10</f>
        <v>0</v>
      </c>
      <c r="G8" s="148" t="s">
        <v>69</v>
      </c>
      <c r="H8" s="150"/>
      <c r="I8" s="151" t="s">
        <v>75</v>
      </c>
      <c r="J8" s="146"/>
      <c r="K8" s="146"/>
      <c r="L8" s="146"/>
      <c r="M8" s="147"/>
    </row>
    <row r="9" spans="2:14" ht="21.95" customHeight="1">
      <c r="B9" s="189"/>
      <c r="C9" s="187"/>
      <c r="D9" s="188"/>
      <c r="E9" s="154"/>
      <c r="F9" s="160"/>
      <c r="G9" s="148" t="s">
        <v>70</v>
      </c>
      <c r="H9" s="150"/>
      <c r="I9" s="151" t="s">
        <v>75</v>
      </c>
      <c r="J9" s="146"/>
      <c r="K9" s="146"/>
      <c r="L9" s="146"/>
      <c r="M9" s="147"/>
    </row>
    <row r="10" spans="2:14" ht="21.95" customHeight="1">
      <c r="B10" s="189"/>
      <c r="C10" s="187"/>
      <c r="D10" s="188"/>
      <c r="E10" s="154"/>
      <c r="F10" s="160"/>
      <c r="G10" s="148" t="s">
        <v>71</v>
      </c>
      <c r="H10" s="150"/>
      <c r="I10" s="151" t="s">
        <v>75</v>
      </c>
      <c r="J10" s="152" t="s">
        <v>76</v>
      </c>
      <c r="K10" s="153">
        <f>SUM(H8:H10)</f>
        <v>0</v>
      </c>
      <c r="L10" s="146"/>
      <c r="M10" s="147"/>
    </row>
    <row r="11" spans="2:14" ht="21.95" customHeight="1">
      <c r="B11" s="161"/>
      <c r="C11" s="158"/>
      <c r="D11" s="159"/>
      <c r="E11" s="154"/>
      <c r="F11" s="160"/>
      <c r="G11" s="148"/>
      <c r="H11" s="155"/>
      <c r="I11" s="149"/>
      <c r="J11" s="152"/>
      <c r="K11" s="155"/>
      <c r="L11" s="146"/>
      <c r="M11" s="147"/>
    </row>
    <row r="12" spans="2:14" ht="21.95" customHeight="1">
      <c r="B12" s="161"/>
      <c r="C12" s="158"/>
      <c r="D12" s="159"/>
      <c r="E12" s="154"/>
      <c r="F12" s="160"/>
      <c r="G12" s="148"/>
      <c r="H12" s="155"/>
      <c r="I12" s="149"/>
      <c r="J12" s="152"/>
      <c r="K12" s="155"/>
      <c r="L12" s="146"/>
      <c r="M12" s="147"/>
    </row>
    <row r="13" spans="2:14" ht="21.95" customHeight="1">
      <c r="B13" s="161"/>
      <c r="C13" s="158"/>
      <c r="D13" s="159"/>
      <c r="E13" s="154"/>
      <c r="F13" s="160"/>
      <c r="G13" s="148"/>
      <c r="H13" s="155"/>
      <c r="I13" s="149"/>
      <c r="J13" s="152"/>
      <c r="K13" s="155"/>
      <c r="L13" s="146"/>
      <c r="M13" s="147"/>
    </row>
    <row r="14" spans="2:14" ht="21.95" customHeight="1">
      <c r="B14" s="161"/>
      <c r="C14" s="158"/>
      <c r="D14" s="159"/>
      <c r="E14" s="154"/>
      <c r="F14" s="160"/>
      <c r="G14" s="148"/>
      <c r="H14" s="155"/>
      <c r="I14" s="149"/>
      <c r="J14" s="152"/>
      <c r="K14" s="155"/>
      <c r="L14" s="146"/>
      <c r="M14" s="147"/>
    </row>
    <row r="15" spans="2:14" ht="21.95" customHeight="1">
      <c r="B15" s="189"/>
      <c r="C15" s="187"/>
      <c r="D15" s="188"/>
      <c r="E15" s="154"/>
      <c r="F15" s="160"/>
      <c r="G15" s="154"/>
      <c r="H15" s="146"/>
      <c r="I15" s="146"/>
      <c r="J15" s="146"/>
      <c r="K15" s="146"/>
      <c r="L15" s="146"/>
      <c r="M15" s="147"/>
    </row>
    <row r="16" spans="2:14" ht="21.95" customHeight="1">
      <c r="B16" s="189" t="s">
        <v>62</v>
      </c>
      <c r="C16" s="187"/>
      <c r="D16" s="188"/>
      <c r="E16" s="154"/>
      <c r="F16" s="163"/>
      <c r="G16" s="193" t="s">
        <v>73</v>
      </c>
      <c r="H16" s="194"/>
      <c r="I16" s="146"/>
      <c r="J16" s="146"/>
      <c r="K16" s="146"/>
      <c r="L16" s="146"/>
      <c r="M16" s="147"/>
    </row>
    <row r="17" spans="2:13" ht="21.95" customHeight="1">
      <c r="B17" s="189"/>
      <c r="C17" s="187"/>
      <c r="D17" s="188"/>
      <c r="E17" s="154"/>
      <c r="F17" s="162">
        <f>K19</f>
        <v>0</v>
      </c>
      <c r="G17" s="148" t="s">
        <v>69</v>
      </c>
      <c r="H17" s="150"/>
      <c r="I17" s="151" t="s">
        <v>75</v>
      </c>
      <c r="J17" s="146"/>
      <c r="K17" s="146"/>
      <c r="L17" s="146"/>
      <c r="M17" s="147"/>
    </row>
    <row r="18" spans="2:13" ht="21.95" customHeight="1">
      <c r="B18" s="189"/>
      <c r="C18" s="187"/>
      <c r="D18" s="188"/>
      <c r="E18" s="154"/>
      <c r="F18" s="160"/>
      <c r="G18" s="148" t="s">
        <v>70</v>
      </c>
      <c r="H18" s="150"/>
      <c r="I18" s="151" t="s">
        <v>75</v>
      </c>
      <c r="J18" s="146"/>
      <c r="K18" s="146"/>
      <c r="L18" s="146"/>
      <c r="M18" s="147"/>
    </row>
    <row r="19" spans="2:13" ht="21.95" customHeight="1">
      <c r="B19" s="189"/>
      <c r="C19" s="187"/>
      <c r="D19" s="188"/>
      <c r="E19" s="154"/>
      <c r="F19" s="160"/>
      <c r="G19" s="148" t="s">
        <v>71</v>
      </c>
      <c r="H19" s="150"/>
      <c r="I19" s="151" t="s">
        <v>75</v>
      </c>
      <c r="J19" s="152" t="s">
        <v>76</v>
      </c>
      <c r="K19" s="153">
        <f>SUM(H17:H19)</f>
        <v>0</v>
      </c>
      <c r="L19" s="146"/>
      <c r="M19" s="147"/>
    </row>
    <row r="20" spans="2:13" ht="21.95" customHeight="1">
      <c r="B20" s="161"/>
      <c r="C20" s="158"/>
      <c r="D20" s="159"/>
      <c r="E20" s="154"/>
      <c r="F20" s="160"/>
      <c r="G20" s="148"/>
      <c r="H20" s="155"/>
      <c r="I20" s="149"/>
      <c r="J20" s="152"/>
      <c r="K20" s="155"/>
      <c r="L20" s="146"/>
      <c r="M20" s="147"/>
    </row>
    <row r="21" spans="2:13" ht="21.95" customHeight="1">
      <c r="B21" s="161"/>
      <c r="C21" s="158"/>
      <c r="D21" s="159"/>
      <c r="E21" s="154"/>
      <c r="F21" s="160"/>
      <c r="G21" s="148"/>
      <c r="H21" s="155"/>
      <c r="I21" s="149"/>
      <c r="J21" s="152"/>
      <c r="K21" s="155"/>
      <c r="L21" s="146"/>
      <c r="M21" s="147"/>
    </row>
    <row r="22" spans="2:13" ht="21.95" customHeight="1">
      <c r="B22" s="161"/>
      <c r="C22" s="158"/>
      <c r="D22" s="159"/>
      <c r="E22" s="154"/>
      <c r="F22" s="160"/>
      <c r="G22" s="148"/>
      <c r="H22" s="155"/>
      <c r="I22" s="149"/>
      <c r="J22" s="152"/>
      <c r="K22" s="155"/>
      <c r="L22" s="146"/>
      <c r="M22" s="147"/>
    </row>
    <row r="23" spans="2:13" ht="21.95" customHeight="1">
      <c r="B23" s="189"/>
      <c r="C23" s="187"/>
      <c r="D23" s="188"/>
      <c r="E23" s="154"/>
      <c r="F23" s="160"/>
      <c r="G23" s="154"/>
      <c r="H23" s="146"/>
      <c r="I23" s="146"/>
      <c r="J23" s="146"/>
      <c r="K23" s="146"/>
      <c r="L23" s="146"/>
      <c r="M23" s="147"/>
    </row>
    <row r="24" spans="2:13" ht="21.95" customHeight="1">
      <c r="B24" s="189" t="s">
        <v>63</v>
      </c>
      <c r="C24" s="187"/>
      <c r="D24" s="188"/>
      <c r="E24" s="154"/>
      <c r="F24" s="160"/>
      <c r="G24" s="148"/>
      <c r="H24" s="146"/>
      <c r="I24" s="146"/>
      <c r="J24" s="146"/>
      <c r="K24" s="146"/>
      <c r="L24" s="146"/>
      <c r="M24" s="147"/>
    </row>
    <row r="25" spans="2:13" ht="21.95" customHeight="1">
      <c r="B25" s="189"/>
      <c r="C25" s="187"/>
      <c r="D25" s="188"/>
      <c r="E25" s="154"/>
      <c r="F25" s="164"/>
      <c r="G25" s="148"/>
      <c r="H25" s="155"/>
      <c r="I25" s="149"/>
      <c r="J25" s="146"/>
      <c r="K25" s="146"/>
      <c r="L25" s="146"/>
      <c r="M25" s="147"/>
    </row>
    <row r="26" spans="2:13" ht="21.95" customHeight="1">
      <c r="B26" s="189"/>
      <c r="C26" s="187"/>
      <c r="D26" s="188"/>
      <c r="E26" s="154"/>
      <c r="F26" s="160"/>
      <c r="G26" s="148"/>
      <c r="H26" s="155"/>
      <c r="I26" s="149"/>
      <c r="J26" s="146"/>
      <c r="K26" s="146"/>
      <c r="L26" s="146"/>
      <c r="M26" s="147"/>
    </row>
    <row r="27" spans="2:13" ht="21.95" customHeight="1">
      <c r="B27" s="161"/>
      <c r="C27" s="158"/>
      <c r="D27" s="159"/>
      <c r="E27" s="154"/>
      <c r="F27" s="160"/>
      <c r="G27" s="148"/>
      <c r="H27" s="155"/>
      <c r="I27" s="149"/>
      <c r="J27" s="146"/>
      <c r="K27" s="146"/>
      <c r="L27" s="146"/>
      <c r="M27" s="147"/>
    </row>
    <row r="28" spans="2:13" ht="21.95" customHeight="1">
      <c r="B28" s="189"/>
      <c r="C28" s="187"/>
      <c r="D28" s="188"/>
      <c r="E28" s="154"/>
      <c r="F28" s="160"/>
      <c r="G28" s="148"/>
      <c r="H28" s="155"/>
      <c r="I28" s="149"/>
      <c r="J28" s="152"/>
      <c r="K28" s="155"/>
      <c r="L28" s="146"/>
      <c r="M28" s="147"/>
    </row>
    <row r="29" spans="2:13" ht="21.95" customHeight="1">
      <c r="B29" s="189"/>
      <c r="C29" s="187"/>
      <c r="D29" s="188"/>
      <c r="E29" s="154"/>
      <c r="F29" s="160"/>
      <c r="G29" s="154"/>
      <c r="H29" s="146"/>
      <c r="I29" s="146"/>
      <c r="J29" s="146"/>
      <c r="K29" s="146"/>
      <c r="L29" s="146"/>
      <c r="M29" s="147"/>
    </row>
    <row r="30" spans="2:13" ht="21.95" customHeight="1">
      <c r="B30" s="189" t="s">
        <v>64</v>
      </c>
      <c r="C30" s="187"/>
      <c r="D30" s="188"/>
      <c r="E30" s="154"/>
      <c r="F30" s="160"/>
      <c r="G30" s="193" t="s">
        <v>74</v>
      </c>
      <c r="H30" s="194"/>
      <c r="I30" s="146"/>
      <c r="J30" s="146"/>
      <c r="K30" s="146"/>
      <c r="L30" s="146"/>
      <c r="M30" s="147"/>
    </row>
    <row r="31" spans="2:13" ht="21.95" customHeight="1">
      <c r="B31" s="189"/>
      <c r="C31" s="187"/>
      <c r="D31" s="188"/>
      <c r="E31" s="154"/>
      <c r="F31" s="162">
        <f>K33</f>
        <v>0</v>
      </c>
      <c r="G31" s="148"/>
      <c r="H31" s="150"/>
      <c r="I31" s="156" t="s">
        <v>77</v>
      </c>
      <c r="J31" s="166"/>
      <c r="K31" s="166"/>
      <c r="L31" s="146"/>
      <c r="M31" s="147"/>
    </row>
    <row r="32" spans="2:13" ht="21.95" customHeight="1">
      <c r="B32" s="189"/>
      <c r="C32" s="187"/>
      <c r="D32" s="188"/>
      <c r="E32" s="154"/>
      <c r="F32" s="160"/>
      <c r="G32" s="148"/>
      <c r="H32" s="155"/>
      <c r="I32" s="149"/>
      <c r="J32" s="146"/>
      <c r="K32" s="146"/>
      <c r="L32" s="146"/>
      <c r="M32" s="147"/>
    </row>
    <row r="33" spans="2:13" ht="21.95" customHeight="1">
      <c r="B33" s="189"/>
      <c r="C33" s="187"/>
      <c r="D33" s="188"/>
      <c r="E33" s="154"/>
      <c r="F33" s="160"/>
      <c r="G33" s="148"/>
      <c r="H33" s="155"/>
      <c r="I33" s="149"/>
      <c r="J33" s="152" t="s">
        <v>76</v>
      </c>
      <c r="K33" s="153">
        <f>SUM(H31)</f>
        <v>0</v>
      </c>
      <c r="L33" s="146"/>
      <c r="M33" s="147"/>
    </row>
    <row r="34" spans="2:13" ht="21.95" customHeight="1">
      <c r="B34" s="189"/>
      <c r="C34" s="187"/>
      <c r="D34" s="188"/>
      <c r="E34" s="154"/>
      <c r="F34" s="160"/>
      <c r="G34" s="154"/>
      <c r="H34" s="146"/>
      <c r="I34" s="146"/>
      <c r="J34" s="146"/>
      <c r="K34" s="146"/>
      <c r="L34" s="146"/>
      <c r="M34" s="147"/>
    </row>
    <row r="35" spans="2:13" ht="21.95" customHeight="1">
      <c r="B35" s="189"/>
      <c r="C35" s="187"/>
      <c r="D35" s="188"/>
      <c r="E35" s="154"/>
      <c r="F35" s="160"/>
      <c r="G35" s="154"/>
      <c r="H35" s="146"/>
      <c r="I35" s="146"/>
      <c r="J35" s="146"/>
      <c r="K35" s="146"/>
      <c r="L35" s="146"/>
      <c r="M35" s="147"/>
    </row>
    <row r="36" spans="2:13" ht="21.95" customHeight="1">
      <c r="B36" s="189"/>
      <c r="C36" s="187"/>
      <c r="D36" s="188"/>
      <c r="E36" s="154"/>
      <c r="F36" s="160"/>
      <c r="G36" s="154"/>
      <c r="H36" s="146"/>
      <c r="I36" s="146"/>
      <c r="J36" s="146"/>
      <c r="K36" s="146"/>
      <c r="L36" s="146"/>
      <c r="M36" s="147"/>
    </row>
    <row r="37" spans="2:13" ht="21.95" customHeight="1">
      <c r="B37" s="189"/>
      <c r="C37" s="187"/>
      <c r="D37" s="188"/>
      <c r="E37" s="154"/>
      <c r="F37" s="160"/>
      <c r="G37" s="154"/>
      <c r="H37" s="146"/>
      <c r="I37" s="146"/>
      <c r="J37" s="146"/>
      <c r="K37" s="146"/>
      <c r="L37" s="146"/>
      <c r="M37" s="147"/>
    </row>
    <row r="38" spans="2:13" ht="21.95" customHeight="1">
      <c r="B38" s="189"/>
      <c r="C38" s="187"/>
      <c r="D38" s="188"/>
      <c r="E38" s="154"/>
      <c r="F38" s="160"/>
      <c r="G38" s="154"/>
      <c r="H38" s="146"/>
      <c r="I38" s="146"/>
      <c r="J38" s="146"/>
      <c r="K38" s="146"/>
      <c r="L38" s="146"/>
      <c r="M38" s="147"/>
    </row>
    <row r="39" spans="2:13" ht="21.95" customHeight="1">
      <c r="B39" s="189"/>
      <c r="C39" s="187"/>
      <c r="D39" s="188"/>
      <c r="E39" s="154"/>
      <c r="F39" s="160"/>
      <c r="G39" s="154"/>
      <c r="H39" s="146"/>
      <c r="I39" s="146"/>
      <c r="J39" s="146"/>
      <c r="K39" s="146"/>
      <c r="L39" s="146"/>
      <c r="M39" s="147"/>
    </row>
    <row r="40" spans="2:13" ht="21.95" customHeight="1">
      <c r="B40" s="189"/>
      <c r="C40" s="187"/>
      <c r="D40" s="188"/>
      <c r="E40" s="154"/>
      <c r="F40" s="160"/>
      <c r="G40" s="154"/>
      <c r="H40" s="146"/>
      <c r="I40" s="146"/>
      <c r="J40" s="146"/>
      <c r="K40" s="146"/>
      <c r="L40" s="146"/>
      <c r="M40" s="147"/>
    </row>
    <row r="41" spans="2:13" ht="21.95" customHeight="1">
      <c r="B41" s="189"/>
      <c r="C41" s="187"/>
      <c r="D41" s="188"/>
      <c r="E41" s="154"/>
      <c r="F41" s="160"/>
      <c r="G41" s="154"/>
      <c r="H41" s="146"/>
      <c r="I41" s="146"/>
      <c r="J41" s="146"/>
      <c r="K41" s="146"/>
      <c r="L41" s="146"/>
      <c r="M41" s="147"/>
    </row>
    <row r="42" spans="2:13" ht="21.95" customHeight="1">
      <c r="B42" s="189"/>
      <c r="C42" s="187"/>
      <c r="D42" s="188"/>
      <c r="E42" s="154"/>
      <c r="F42" s="160"/>
      <c r="G42" s="154"/>
      <c r="H42" s="146"/>
      <c r="I42" s="146"/>
      <c r="J42" s="146"/>
      <c r="K42" s="146"/>
      <c r="L42" s="146"/>
      <c r="M42" s="147"/>
    </row>
    <row r="43" spans="2:13" ht="21.95" customHeight="1">
      <c r="B43" s="189"/>
      <c r="C43" s="187"/>
      <c r="D43" s="188"/>
      <c r="E43" s="154"/>
      <c r="F43" s="160"/>
      <c r="G43" s="154"/>
      <c r="H43" s="146"/>
      <c r="I43" s="146"/>
      <c r="J43" s="146"/>
      <c r="K43" s="146"/>
      <c r="L43" s="146"/>
      <c r="M43" s="147"/>
    </row>
    <row r="44" spans="2:13" ht="21.95" customHeight="1">
      <c r="B44" s="190"/>
      <c r="C44" s="191"/>
      <c r="D44" s="192"/>
      <c r="E44" s="87"/>
      <c r="F44" s="130"/>
      <c r="G44" s="87"/>
      <c r="H44" s="89"/>
      <c r="I44" s="89"/>
      <c r="J44" s="89"/>
      <c r="K44" s="89"/>
      <c r="L44" s="89"/>
      <c r="M44" s="88"/>
    </row>
    <row r="45" spans="2:13" ht="21.95" customHeight="1">
      <c r="B45" s="190"/>
      <c r="C45" s="191"/>
      <c r="D45" s="192"/>
      <c r="E45" s="87"/>
      <c r="F45" s="130"/>
      <c r="G45" s="87"/>
      <c r="H45" s="89"/>
      <c r="I45" s="89"/>
      <c r="J45" s="89"/>
      <c r="K45" s="89"/>
      <c r="L45" s="89"/>
      <c r="M45" s="88"/>
    </row>
    <row r="46" spans="2:13" ht="21.95" customHeight="1">
      <c r="B46" s="190"/>
      <c r="C46" s="191"/>
      <c r="D46" s="192"/>
      <c r="E46" s="87"/>
      <c r="F46" s="130"/>
      <c r="G46" s="87"/>
      <c r="H46" s="89"/>
      <c r="I46" s="89"/>
      <c r="J46" s="89"/>
      <c r="K46" s="89"/>
      <c r="L46" s="89"/>
      <c r="M46" s="88"/>
    </row>
    <row r="47" spans="2:13" ht="21.95" customHeight="1">
      <c r="B47" s="190"/>
      <c r="C47" s="191"/>
      <c r="D47" s="192"/>
      <c r="E47" s="87"/>
      <c r="F47" s="130"/>
      <c r="G47" s="87"/>
      <c r="H47" s="89"/>
      <c r="I47" s="89"/>
      <c r="J47" s="89"/>
      <c r="K47" s="89"/>
      <c r="L47" s="89"/>
      <c r="M47" s="88"/>
    </row>
    <row r="48" spans="2:13" ht="21.95" customHeight="1">
      <c r="B48" s="190"/>
      <c r="C48" s="191"/>
      <c r="D48" s="192"/>
      <c r="E48" s="87"/>
      <c r="F48" s="130"/>
      <c r="G48" s="87"/>
      <c r="H48" s="89"/>
      <c r="I48" s="89"/>
      <c r="J48" s="89"/>
      <c r="K48" s="89"/>
      <c r="L48" s="89"/>
      <c r="M48" s="88"/>
    </row>
    <row r="49" spans="2:13" ht="21.95" customHeight="1">
      <c r="B49" s="190"/>
      <c r="C49" s="191"/>
      <c r="D49" s="192"/>
      <c r="E49" s="87"/>
      <c r="F49" s="130"/>
      <c r="G49" s="87"/>
      <c r="H49" s="89"/>
      <c r="I49" s="89"/>
      <c r="J49" s="89"/>
      <c r="K49" s="89"/>
      <c r="L49" s="89"/>
      <c r="M49" s="88"/>
    </row>
    <row r="50" spans="2:13" ht="21.95" customHeight="1">
      <c r="B50" s="190"/>
      <c r="C50" s="191"/>
      <c r="D50" s="192"/>
      <c r="E50" s="87"/>
      <c r="F50" s="130"/>
      <c r="G50" s="87"/>
      <c r="H50" s="89"/>
      <c r="I50" s="89"/>
      <c r="J50" s="89"/>
      <c r="K50" s="89"/>
      <c r="L50" s="89"/>
      <c r="M50" s="88"/>
    </row>
    <row r="51" spans="2:13" ht="21.95" customHeight="1">
      <c r="B51" s="190"/>
      <c r="C51" s="191"/>
      <c r="D51" s="192"/>
      <c r="E51" s="87"/>
      <c r="F51" s="130"/>
      <c r="G51" s="87"/>
      <c r="H51" s="89"/>
      <c r="I51" s="89"/>
      <c r="J51" s="89"/>
      <c r="K51" s="89"/>
      <c r="L51" s="89"/>
      <c r="M51" s="88"/>
    </row>
    <row r="52" spans="2:13" ht="21.95" customHeight="1">
      <c r="B52" s="190"/>
      <c r="C52" s="191"/>
      <c r="D52" s="192"/>
      <c r="E52" s="87"/>
      <c r="F52" s="130"/>
      <c r="G52" s="87"/>
      <c r="H52" s="89"/>
      <c r="I52" s="89"/>
      <c r="J52" s="89"/>
      <c r="K52" s="89"/>
      <c r="L52" s="89"/>
      <c r="M52" s="88"/>
    </row>
    <row r="53" spans="2:13" ht="21.95" customHeight="1">
      <c r="B53" s="190"/>
      <c r="C53" s="191"/>
      <c r="D53" s="192"/>
      <c r="E53" s="87"/>
      <c r="F53" s="130"/>
      <c r="G53" s="87"/>
      <c r="H53" s="89"/>
      <c r="I53" s="89"/>
      <c r="J53" s="89"/>
      <c r="K53" s="89"/>
      <c r="L53" s="89"/>
      <c r="M53" s="88"/>
    </row>
    <row r="54" spans="2:13" ht="21.95" customHeight="1">
      <c r="B54" s="190"/>
      <c r="C54" s="191"/>
      <c r="D54" s="192"/>
      <c r="E54" s="87"/>
      <c r="F54" s="130"/>
      <c r="G54" s="87"/>
      <c r="H54" s="89"/>
      <c r="I54" s="89"/>
      <c r="J54" s="89"/>
      <c r="K54" s="89"/>
      <c r="L54" s="89"/>
      <c r="M54" s="88"/>
    </row>
    <row r="55" spans="2:13" ht="21.95" customHeight="1">
      <c r="B55" s="190"/>
      <c r="C55" s="191"/>
      <c r="D55" s="192"/>
      <c r="E55" s="87"/>
      <c r="F55" s="130"/>
      <c r="G55" s="87"/>
      <c r="H55" s="89"/>
      <c r="I55" s="89"/>
      <c r="J55" s="89"/>
      <c r="K55" s="89"/>
      <c r="L55" s="89"/>
      <c r="M55" s="88"/>
    </row>
    <row r="56" spans="2:13" ht="21.95" customHeight="1">
      <c r="B56" s="190"/>
      <c r="C56" s="191"/>
      <c r="D56" s="192"/>
      <c r="E56" s="87"/>
      <c r="F56" s="130"/>
      <c r="G56" s="131"/>
      <c r="H56" s="128"/>
      <c r="I56" s="128"/>
      <c r="J56" s="128"/>
      <c r="K56" s="128"/>
      <c r="L56" s="128"/>
      <c r="M56" s="129"/>
    </row>
    <row r="57" spans="2:13" ht="23.25" customHeight="1">
      <c r="B57" s="180" t="s">
        <v>14</v>
      </c>
      <c r="C57" s="181"/>
      <c r="D57" s="182"/>
      <c r="E57" s="86"/>
      <c r="F57" s="165">
        <f>SUM(F7:F56)</f>
        <v>0</v>
      </c>
      <c r="G57" s="86"/>
      <c r="H57" s="85"/>
      <c r="I57" s="85"/>
      <c r="J57" s="85"/>
      <c r="K57" s="85"/>
      <c r="L57" s="85"/>
      <c r="M57" s="84"/>
    </row>
    <row r="58" spans="2:13" ht="19.5" customHeight="1">
      <c r="B58" s="83"/>
      <c r="C58" s="83"/>
      <c r="D58" s="83"/>
      <c r="E58" s="83"/>
      <c r="F58" s="83"/>
      <c r="G58" s="83"/>
      <c r="H58" s="83"/>
      <c r="I58" s="83"/>
      <c r="J58" s="83"/>
      <c r="K58" s="83"/>
      <c r="L58" s="83"/>
      <c r="M58" s="83"/>
    </row>
    <row r="59" spans="2:13">
      <c r="B59" s="83"/>
      <c r="C59" s="83"/>
      <c r="D59" s="83"/>
      <c r="E59" s="83"/>
      <c r="F59" s="83"/>
      <c r="G59" s="83"/>
      <c r="H59" s="83"/>
      <c r="I59" s="83"/>
      <c r="J59" s="83"/>
      <c r="K59" s="83"/>
      <c r="L59" s="83"/>
      <c r="M59" s="83"/>
    </row>
  </sheetData>
  <sheetProtection formatCells="0" formatColumns="0" formatRows="0" insertColumns="0" insertRows="0" insertHyperlinks="0" deleteColumns="0" deleteRows="0" sort="0" autoFilter="0" pivotTables="0"/>
  <mergeCells count="51">
    <mergeCell ref="G7:H7"/>
    <mergeCell ref="G16:H16"/>
    <mergeCell ref="G30:H30"/>
    <mergeCell ref="B57:D57"/>
    <mergeCell ref="B46:D46"/>
    <mergeCell ref="B47:D47"/>
    <mergeCell ref="B48:D48"/>
    <mergeCell ref="B49:D49"/>
    <mergeCell ref="B50:D50"/>
    <mergeCell ref="B56:D56"/>
    <mergeCell ref="B51:D51"/>
    <mergeCell ref="B52:D52"/>
    <mergeCell ref="B53:D53"/>
    <mergeCell ref="B54:D54"/>
    <mergeCell ref="B55:D55"/>
    <mergeCell ref="B45:D45"/>
    <mergeCell ref="B17:D17"/>
    <mergeCell ref="B42:D42"/>
    <mergeCell ref="B43:D43"/>
    <mergeCell ref="B41:D41"/>
    <mergeCell ref="B44:D44"/>
    <mergeCell ref="B36:D36"/>
    <mergeCell ref="B37:D37"/>
    <mergeCell ref="B38:D38"/>
    <mergeCell ref="B39:D39"/>
    <mergeCell ref="B40:D40"/>
    <mergeCell ref="B35:D35"/>
    <mergeCell ref="B18:D18"/>
    <mergeCell ref="B19:D19"/>
    <mergeCell ref="B24:D24"/>
    <mergeCell ref="B25:D25"/>
    <mergeCell ref="B33:D33"/>
    <mergeCell ref="B23:D23"/>
    <mergeCell ref="B34:D34"/>
    <mergeCell ref="B29:D29"/>
    <mergeCell ref="B31:D31"/>
    <mergeCell ref="B26:D26"/>
    <mergeCell ref="B30:D30"/>
    <mergeCell ref="B28:D28"/>
    <mergeCell ref="B32:D32"/>
    <mergeCell ref="B7:D7"/>
    <mergeCell ref="B8:D8"/>
    <mergeCell ref="B9:D9"/>
    <mergeCell ref="B10:D10"/>
    <mergeCell ref="B16:D16"/>
    <mergeCell ref="B15:D15"/>
    <mergeCell ref="L4:M4"/>
    <mergeCell ref="B5:D5"/>
    <mergeCell ref="E5:F5"/>
    <mergeCell ref="G5:M5"/>
    <mergeCell ref="B6:D6"/>
  </mergeCells>
  <phoneticPr fontId="4"/>
  <pageMargins left="0.70866141732283472" right="0.70866141732283472" top="0.74803149606299213" bottom="0.74803149606299213" header="0.31496062992125984" footer="0.31496062992125984"/>
  <pageSetup paperSize="9" scale="4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様式第１号_別表　事業計画書_分娩取扱施設支援事業</vt:lpstr>
      <vt:lpstr>内訳（分娩取扱施設支援事業）</vt:lpstr>
      <vt:lpstr>'内訳（分娩取扱施設支援事業）'!Print_Area</vt:lpstr>
      <vt:lpstr>'様式第１号_別表　事業計画書_分娩取扱施設支援事業'!Print_Area</vt:lpstr>
      <vt:lpstr>'様式第１号_別表　事業計画書_分娩取扱施設支援事業'!Print_Titles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坂西 真旺(sakanishi-mao.x65)</dc:creator>
  <cp:keywords/>
  <dc:description/>
  <cp:lastModifiedBy>坪根　尚美</cp:lastModifiedBy>
  <cp:revision/>
  <cp:lastPrinted>2026-05-27T00:19:48Z</cp:lastPrinted>
  <dcterms:created xsi:type="dcterms:W3CDTF">2026-02-16T02:47:21Z</dcterms:created>
  <dcterms:modified xsi:type="dcterms:W3CDTF">2026-05-27T00:42:07Z</dcterms:modified>
  <cp:category/>
  <cp:contentStatus/>
</cp:coreProperties>
</file>