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26医療指導課\2026年度（令和8年度）一時利用★★★★\P_周産期医療\P1_周産期\P100_周産期医療対策事業総記\R7からの繰越　産科・小児科医療支援事業\☆☆要綱作成☆☆\分娩取扱施設支援事業\完成要綱\"/>
    </mc:Choice>
  </mc:AlternateContent>
  <xr:revisionPtr revIDLastSave="0" documentId="13_ncr:1_{56F0E100-80B3-487E-9E20-156189A3EBFA}" xr6:coauthVersionLast="47" xr6:coauthVersionMax="47" xr10:uidLastSave="{00000000-0000-0000-0000-000000000000}"/>
  <bookViews>
    <workbookView xWindow="28680" yWindow="3150" windowWidth="20730" windowHeight="11160" xr2:uid="{8515621C-AC00-4883-A7E5-C70555421043}"/>
  </bookViews>
  <sheets>
    <sheet name="様式第１号_別表　事業計画書_分娩取扱施設支援事業" sheetId="6" r:id="rId1"/>
    <sheet name="内訳（分娩取扱施設支援事業）" sheetId="7" r:id="rId2"/>
  </sheets>
  <definedNames>
    <definedName name="_１_へき地診療所施設整備事業">#REF!</definedName>
    <definedName name="_１_休日夜間急患センター施設整備事業">#REF!</definedName>
    <definedName name="_10_周産期医療施設施設整備事業">#REF!</definedName>
    <definedName name="_10_分娩取扱施設施設整備事業">#REF!</definedName>
    <definedName name="_11_解剖・死亡時画像診断等施設整備事業">#REF!</definedName>
    <definedName name="_11_地域療育支援施設施設整備事業">#REF!</definedName>
    <definedName name="_12_共同利用施設施設整備事業">#REF!</definedName>
    <definedName name="_13_１__医療施設近代化施設整備事業_精神病棟改修等整備事業">#REF!</definedName>
    <definedName name="_13_２__医療施設近代化施設整備事業_結核病棟改修等整備事業">#REF!</definedName>
    <definedName name="_13_３__医療施設近代化施設整備事業_診療所">#REF!</definedName>
    <definedName name="_13_４__医療施設近代化施設整備事業_療養病床療養環境改善事業">#REF!</definedName>
    <definedName name="_13_５__医療施設近代化施設整備事業_介護老人保健施設等整備事業">#REF!</definedName>
    <definedName name="_14_院内感染対策施設整備事業">#REF!</definedName>
    <definedName name="_14_基幹災害拠点病院施設整備事業">#REF!</definedName>
    <definedName name="_15_地域災害拠点病院施設整備事業">#REF!</definedName>
    <definedName name="_16_災害拠点精神科病院施設整備事業">#REF!</definedName>
    <definedName name="_16_新興感染症対応力強化事業_協定締結医療機関施設整備事業">#REF!</definedName>
    <definedName name="_17_重点医師偏在対策支援区域における診療所の承継・開業支援事業">#REF!</definedName>
    <definedName name="_２_過疎地域等特定診療所施設整備事業">#REF!</definedName>
    <definedName name="_２_病院群輪番制病院及び共同利用型病院施設整備事業">#REF!</definedName>
    <definedName name="_20_治験施設施設整備事業">#REF!</definedName>
    <definedName name="_21_特定地域病院施設整備事業">#REF!</definedName>
    <definedName name="_22_医療施設土砂災害防止施設整備事業">#REF!</definedName>
    <definedName name="_23_医療施設耐震整備事業">#REF!</definedName>
    <definedName name="_26_医療機器管理室施設整備事業">#REF!</definedName>
    <definedName name="_28_看護師の特定行為に係る指定研修機関等施設整備事業">#REF!</definedName>
    <definedName name="_29_地域拠点病院・地域拠点歯科診療所施設整備事業">#REF!</definedName>
    <definedName name="_３_へき地保健指導所施設整備事業">#REF!</definedName>
    <definedName name="_４_研修医のための研修施設整備事業">#REF!</definedName>
    <definedName name="_５_救命救急センター施設整備事業">#REF!</definedName>
    <definedName name="_５_臨床研修病院施設整備事業">#REF!</definedName>
    <definedName name="_６_へき地医療拠点病院施設整備事業">#REF!</definedName>
    <definedName name="_６_小児救急医療拠点病院施設整備事業">#REF!</definedName>
    <definedName name="_７_医師臨床研修病院研修医環境整備事業">#REF!</definedName>
    <definedName name="_７_小児初期救急センター施設整備事業">#REF!</definedName>
    <definedName name="_８_小児集中治療室施設整備事業">#REF!</definedName>
    <definedName name="_８_離島等患者宿泊施設施設整備事業">#REF!</definedName>
    <definedName name="_９_産科医療機関施設整備事業">#REF!</definedName>
    <definedName name="_９_小児医療施設施設整備事業">#REF!</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aa" hidden="1">#REF!</definedName>
    <definedName name="aaaaaaaaaaaaaaaaaa" localSheetId="1" hidden="1">#REF!</definedName>
    <definedName name="aaaaaaaaaaaaaaaaaa" hidden="1">#REF!</definedName>
    <definedName name="E" hidden="1">#REF!</definedName>
    <definedName name="ff" hidden="1">#REF!</definedName>
    <definedName name="ｌ" localSheetId="1" hidden="1">#REF!</definedName>
    <definedName name="ｌ" hidden="1">#REF!</definedName>
    <definedName name="_xlnm.Print_Area" localSheetId="1">'内訳（分娩取扱施設支援事業）'!$A$1:$M$59</definedName>
    <definedName name="_xlnm.Print_Area" localSheetId="0">'様式第１号_別表　事業計画書_分娩取扱施設支援事業'!$A$1:$Y$52</definedName>
    <definedName name="_xlnm.Print_Area">#REF!</definedName>
    <definedName name="_xlnm.Print_Titles" localSheetId="0">'様式第１号_別表　事業計画書_分娩取扱施設支援事業'!$1:$3</definedName>
    <definedName name="ｗ" hidden="1">#REF!</definedName>
    <definedName name="あ" localSheetId="1" hidden="1">#REF!</definedName>
    <definedName name="あ" hidden="1">#REF!</definedName>
    <definedName name="ああ" hidden="1">#REF!</definedName>
    <definedName name="い" hidden="1">#REF!</definedName>
    <definedName name="き" localSheetId="1" hidden="1">#REF!</definedName>
    <definedName name="き" hidden="1">#REF!</definedName>
    <definedName name="こ" hidden="1">#REF!</definedName>
    <definedName name="こ」" hidden="1">#REF!</definedName>
    <definedName name="さいとう" hidden="1">#REF!</definedName>
    <definedName name="ブロック">#REF!</definedName>
    <definedName name="医療施設等施設整備費補助金">#REF!</definedName>
    <definedName name="医療提供体制施設整備交付金">#REF!</definedName>
    <definedName name="医療提供体制施設整備補助金">#REF!</definedName>
    <definedName name="事業区分Ⅰの１標準事業例５">#REF!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localSheetId="1" hidden="1">#REF!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6" l="1"/>
  <c r="K33" i="7"/>
  <c r="F31" i="7" l="1"/>
  <c r="K10" i="7"/>
  <c r="F8" i="7" s="1"/>
  <c r="K19" i="7" l="1"/>
  <c r="F17" i="7" s="1"/>
  <c r="K13" i="6"/>
  <c r="N13" i="6"/>
  <c r="K14" i="6"/>
  <c r="U13" i="6" l="1"/>
  <c r="U14" i="6"/>
  <c r="S14" i="6"/>
  <c r="S13" i="6"/>
  <c r="F57" i="7" l="1"/>
  <c r="G13" i="6"/>
  <c r="P13" i="6"/>
  <c r="Q13" i="6"/>
  <c r="V13" i="6" s="1"/>
  <c r="G14" i="6"/>
  <c r="Q14" i="6" s="1"/>
  <c r="V14" i="6" s="1"/>
  <c r="N14" i="6"/>
  <c r="P14" i="6"/>
  <c r="K15" i="6"/>
  <c r="N15" i="6"/>
  <c r="P15" i="6"/>
  <c r="K16" i="6"/>
  <c r="N16" i="6"/>
  <c r="Q16" i="6" s="1"/>
  <c r="U16" i="6" s="1"/>
  <c r="V16" i="6" s="1"/>
  <c r="P16" i="6"/>
  <c r="K17" i="6"/>
  <c r="N17" i="6"/>
  <c r="P17" i="6"/>
  <c r="Q17" i="6" s="1"/>
  <c r="U17" i="6" s="1"/>
  <c r="V17" i="6" s="1"/>
  <c r="K18" i="6"/>
  <c r="N18" i="6"/>
  <c r="P18" i="6"/>
  <c r="K19" i="6"/>
  <c r="N19" i="6"/>
  <c r="P19" i="6"/>
  <c r="K20" i="6"/>
  <c r="N20" i="6"/>
  <c r="Q20" i="6" s="1"/>
  <c r="U20" i="6" s="1"/>
  <c r="V20" i="6" s="1"/>
  <c r="P20" i="6"/>
  <c r="K21" i="6"/>
  <c r="N21" i="6"/>
  <c r="P21" i="6"/>
  <c r="K22" i="6"/>
  <c r="N22" i="6"/>
  <c r="P22" i="6"/>
  <c r="Q22" i="6" s="1"/>
  <c r="U22" i="6" s="1"/>
  <c r="V22" i="6" s="1"/>
  <c r="K23" i="6"/>
  <c r="N23" i="6"/>
  <c r="P23" i="6"/>
  <c r="K24" i="6"/>
  <c r="N24" i="6"/>
  <c r="Q24" i="6" s="1"/>
  <c r="U24" i="6" s="1"/>
  <c r="V24" i="6" s="1"/>
  <c r="P24" i="6"/>
  <c r="K25" i="6"/>
  <c r="N25" i="6"/>
  <c r="P25" i="6"/>
  <c r="K26" i="6"/>
  <c r="N26" i="6"/>
  <c r="P26" i="6"/>
  <c r="Q26" i="6" s="1"/>
  <c r="U26" i="6" s="1"/>
  <c r="V26" i="6" s="1"/>
  <c r="K27" i="6"/>
  <c r="N27" i="6"/>
  <c r="P27" i="6"/>
  <c r="K28" i="6"/>
  <c r="N28" i="6"/>
  <c r="P28" i="6"/>
  <c r="K29" i="6"/>
  <c r="N29" i="6"/>
  <c r="P29" i="6"/>
  <c r="K30" i="6"/>
  <c r="N30" i="6"/>
  <c r="P30" i="6"/>
  <c r="K31" i="6"/>
  <c r="N31" i="6"/>
  <c r="P31" i="6"/>
  <c r="K32" i="6"/>
  <c r="N32" i="6"/>
  <c r="Q32" i="6" s="1"/>
  <c r="U32" i="6" s="1"/>
  <c r="V32" i="6" s="1"/>
  <c r="P32" i="6"/>
  <c r="K33" i="6"/>
  <c r="N33" i="6"/>
  <c r="P33" i="6"/>
  <c r="K34" i="6"/>
  <c r="N34" i="6"/>
  <c r="P34" i="6"/>
  <c r="Q21" i="6" l="1"/>
  <c r="U21" i="6" s="1"/>
  <c r="V21" i="6" s="1"/>
  <c r="Q18" i="6"/>
  <c r="U18" i="6" s="1"/>
  <c r="V18" i="6" s="1"/>
  <c r="Q25" i="6"/>
  <c r="U25" i="6" s="1"/>
  <c r="V25" i="6" s="1"/>
  <c r="Q33" i="6"/>
  <c r="U33" i="6" s="1"/>
  <c r="V33" i="6" s="1"/>
  <c r="Q29" i="6"/>
  <c r="U29" i="6" s="1"/>
  <c r="V29" i="6" s="1"/>
  <c r="Q31" i="6"/>
  <c r="U31" i="6" s="1"/>
  <c r="V31" i="6" s="1"/>
  <c r="Q34" i="6"/>
  <c r="U34" i="6" s="1"/>
  <c r="V34" i="6" s="1"/>
  <c r="Q28" i="6"/>
  <c r="U28" i="6" s="1"/>
  <c r="V28" i="6" s="1"/>
  <c r="Q30" i="6"/>
  <c r="U30" i="6" s="1"/>
  <c r="V30" i="6" s="1"/>
  <c r="Q27" i="6"/>
  <c r="U27" i="6" s="1"/>
  <c r="V27" i="6" s="1"/>
  <c r="Q23" i="6"/>
  <c r="U23" i="6" s="1"/>
  <c r="V23" i="6" s="1"/>
  <c r="Q19" i="6"/>
  <c r="U19" i="6" s="1"/>
  <c r="V19" i="6" s="1"/>
  <c r="Q15" i="6"/>
  <c r="U15" i="6" l="1"/>
  <c r="V15" i="6" s="1"/>
</calcChain>
</file>

<file path=xl/sharedStrings.xml><?xml version="1.0" encoding="utf-8"?>
<sst xmlns="http://schemas.openxmlformats.org/spreadsheetml/2006/main" count="129" uniqueCount="81">
  <si>
    <t>既交付決定額</t>
    <rPh sb="0" eb="1">
      <t>キ</t>
    </rPh>
    <rPh sb="1" eb="3">
      <t>コウフ</t>
    </rPh>
    <rPh sb="3" eb="5">
      <t>ケッテイ</t>
    </rPh>
    <rPh sb="5" eb="6">
      <t>ガク</t>
    </rPh>
    <phoneticPr fontId="4"/>
  </si>
  <si>
    <t>円</t>
    <rPh sb="0" eb="1">
      <t>エン</t>
    </rPh>
    <phoneticPr fontId="4"/>
  </si>
  <si>
    <t>補助率</t>
    <rPh sb="0" eb="3">
      <t>ホジョリツ</t>
    </rPh>
    <phoneticPr fontId="4"/>
  </si>
  <si>
    <t>差引追加交付
（一部取消）
申請額</t>
    <phoneticPr fontId="4"/>
  </si>
  <si>
    <t>A</t>
    <phoneticPr fontId="4"/>
  </si>
  <si>
    <t>C=A-B</t>
    <phoneticPr fontId="4"/>
  </si>
  <si>
    <t>G</t>
    <phoneticPr fontId="4"/>
  </si>
  <si>
    <t>K</t>
    <phoneticPr fontId="4"/>
  </si>
  <si>
    <t>厚生病院</t>
    <rPh sb="0" eb="2">
      <t>コウセイ</t>
    </rPh>
    <rPh sb="2" eb="4">
      <t>ビョウイン</t>
    </rPh>
    <phoneticPr fontId="8"/>
  </si>
  <si>
    <t>（事業者名）</t>
    <rPh sb="1" eb="3">
      <t>ジギョウ</t>
    </rPh>
    <rPh sb="3" eb="4">
      <t>シャ</t>
    </rPh>
    <rPh sb="4" eb="5">
      <t>メイ</t>
    </rPh>
    <phoneticPr fontId="4"/>
  </si>
  <si>
    <t>区　　　　　　分</t>
  </si>
  <si>
    <t>支　出　予　定　額</t>
  </si>
  <si>
    <t>算　　　出　　　内　　　訳</t>
  </si>
  <si>
    <t>円</t>
    <rPh sb="0" eb="1">
      <t>エン</t>
    </rPh>
    <phoneticPr fontId="21"/>
  </si>
  <si>
    <t>　合　　　　　計</t>
    <rPh sb="1" eb="2">
      <t>ア</t>
    </rPh>
    <rPh sb="7" eb="8">
      <t>ケイ</t>
    </rPh>
    <phoneticPr fontId="21"/>
  </si>
  <si>
    <t>分娩取扱施設支援事業　経費所要額調　様式</t>
    <rPh sb="11" eb="13">
      <t>ケイヒ</t>
    </rPh>
    <rPh sb="13" eb="15">
      <t>ショヨウ</t>
    </rPh>
    <rPh sb="15" eb="16">
      <t>ガク</t>
    </rPh>
    <rPh sb="16" eb="17">
      <t>シラ</t>
    </rPh>
    <phoneticPr fontId="8"/>
  </si>
  <si>
    <t>施設に記載・入力頂く箇所</t>
    <rPh sb="0" eb="2">
      <t>シセツ</t>
    </rPh>
    <rPh sb="3" eb="5">
      <t>キサイ</t>
    </rPh>
    <rPh sb="6" eb="8">
      <t>ニュウリョク</t>
    </rPh>
    <rPh sb="8" eb="9">
      <t>イタダ</t>
    </rPh>
    <rPh sb="10" eb="12">
      <t>カショ</t>
    </rPh>
    <phoneticPr fontId="8"/>
  </si>
  <si>
    <t>都道府県に入力頂く箇所</t>
    <rPh sb="0" eb="4">
      <t>トドウフケン</t>
    </rPh>
    <rPh sb="5" eb="7">
      <t>ニュウリョク</t>
    </rPh>
    <rPh sb="6" eb="7">
      <t>キニュウ</t>
    </rPh>
    <rPh sb="7" eb="8">
      <t>イタダ</t>
    </rPh>
    <rPh sb="9" eb="11">
      <t>カショ</t>
    </rPh>
    <phoneticPr fontId="8"/>
  </si>
  <si>
    <t>厚労省記載もしくは自動計算される箇所（入力不要）</t>
    <rPh sb="0" eb="3">
      <t>コウロウショウ</t>
    </rPh>
    <rPh sb="3" eb="5">
      <t>キサイ</t>
    </rPh>
    <rPh sb="9" eb="11">
      <t>ジドウ</t>
    </rPh>
    <rPh sb="11" eb="13">
      <t>ケイサン</t>
    </rPh>
    <rPh sb="16" eb="18">
      <t>カショ</t>
    </rPh>
    <rPh sb="19" eb="21">
      <t>ニュウリョク</t>
    </rPh>
    <rPh sb="21" eb="23">
      <t>フヨウ</t>
    </rPh>
    <phoneticPr fontId="8"/>
  </si>
  <si>
    <t>←都道府県名を選択</t>
    <phoneticPr fontId="4"/>
  </si>
  <si>
    <t>No</t>
  </si>
  <si>
    <t>医療機関名</t>
    <rPh sb="0" eb="2">
      <t>イリョウ</t>
    </rPh>
    <rPh sb="2" eb="4">
      <t>キカン</t>
    </rPh>
    <rPh sb="4" eb="5">
      <t>メイ</t>
    </rPh>
    <phoneticPr fontId="4"/>
  </si>
  <si>
    <t>補助方法</t>
    <phoneticPr fontId="4"/>
  </si>
  <si>
    <t>総事業費</t>
    <rPh sb="0" eb="1">
      <t>ソウ</t>
    </rPh>
    <rPh sb="1" eb="3">
      <t>ジギョウ</t>
    </rPh>
    <rPh sb="3" eb="4">
      <t>ヒ</t>
    </rPh>
    <phoneticPr fontId="4"/>
  </si>
  <si>
    <t>寄付金その他収入</t>
    <rPh sb="0" eb="3">
      <t>キフキン</t>
    </rPh>
    <rPh sb="5" eb="6">
      <t>タ</t>
    </rPh>
    <rPh sb="6" eb="8">
      <t>シュウニュウ</t>
    </rPh>
    <phoneticPr fontId="4"/>
  </si>
  <si>
    <t>差引額</t>
    <rPh sb="0" eb="2">
      <t>サシヒキ</t>
    </rPh>
    <rPh sb="2" eb="3">
      <t>ガク</t>
    </rPh>
    <phoneticPr fontId="4"/>
  </si>
  <si>
    <t>令和７年４月１日～９月30日までの分娩取扱件数が25件以上であること</t>
    <phoneticPr fontId="4"/>
  </si>
  <si>
    <t>令和
５年度の分娩取扱件数</t>
    <phoneticPr fontId="4"/>
  </si>
  <si>
    <t>令和
６年度の分娩取扱件数</t>
    <rPh sb="7" eb="9">
      <t>ブンベン</t>
    </rPh>
    <rPh sb="9" eb="11">
      <t>トリアツカイ</t>
    </rPh>
    <rPh sb="11" eb="13">
      <t>ケンスウ</t>
    </rPh>
    <phoneticPr fontId="4"/>
  </si>
  <si>
    <t>令和６年度における分娩取扱件数が、令和５年度における分娩取扱件数の前年比（ｰ５％以上、ｰ15％が上限）</t>
    <rPh sb="33" eb="35">
      <t>ゼンネン</t>
    </rPh>
    <rPh sb="35" eb="36">
      <t>ヒ</t>
    </rPh>
    <rPh sb="40" eb="42">
      <t>イジョウ</t>
    </rPh>
    <rPh sb="48" eb="50">
      <t>ジョウゲン</t>
    </rPh>
    <phoneticPr fontId="8"/>
  </si>
  <si>
    <t>分娩数減少率
（５～15で選択）
※小数点以下は切り捨て</t>
    <rPh sb="13" eb="15">
      <t>センタク</t>
    </rPh>
    <rPh sb="18" eb="21">
      <t>ショウスウテン</t>
    </rPh>
    <rPh sb="21" eb="23">
      <t>イカ</t>
    </rPh>
    <rPh sb="24" eb="25">
      <t>キ</t>
    </rPh>
    <rPh sb="26" eb="27">
      <t>ス</t>
    </rPh>
    <phoneticPr fontId="4"/>
  </si>
  <si>
    <t>補助単価</t>
    <rPh sb="0" eb="2">
      <t>ホジョ</t>
    </rPh>
    <rPh sb="2" eb="4">
      <t>タンカ</t>
    </rPh>
    <phoneticPr fontId="4"/>
  </si>
  <si>
    <t>基準額</t>
    <rPh sb="0" eb="2">
      <t>キジュン</t>
    </rPh>
    <rPh sb="2" eb="3">
      <t>ガク</t>
    </rPh>
    <phoneticPr fontId="4"/>
  </si>
  <si>
    <t>分娩取扱施設の運営に必要な医師・看護師・助産師に係る下記の経費
・職員基本給
・職員諸手当
・諸謝金
・社会保険料</t>
    <phoneticPr fontId="4"/>
  </si>
  <si>
    <t>対象経費の
支出予定額</t>
    <phoneticPr fontId="4"/>
  </si>
  <si>
    <t>選定額</t>
    <phoneticPr fontId="4"/>
  </si>
  <si>
    <t>都道府県
補助額
（直接補助の場合は記載不要</t>
    <phoneticPr fontId="4"/>
  </si>
  <si>
    <t>国庫補助
基本額</t>
    <phoneticPr fontId="4"/>
  </si>
  <si>
    <t>国庫補助
所要額
(千円未満切り捨て)</t>
    <rPh sb="10" eb="11">
      <t>セン</t>
    </rPh>
    <rPh sb="11" eb="14">
      <t>エンミマン</t>
    </rPh>
    <rPh sb="14" eb="15">
      <t>キ</t>
    </rPh>
    <rPh sb="16" eb="17">
      <t>ス</t>
    </rPh>
    <phoneticPr fontId="4"/>
  </si>
  <si>
    <t>備考</t>
  </si>
  <si>
    <t>B</t>
    <phoneticPr fontId="4"/>
  </si>
  <si>
    <t>D</t>
    <phoneticPr fontId="4"/>
  </si>
  <si>
    <t>E</t>
    <phoneticPr fontId="4"/>
  </si>
  <si>
    <t>F＝D*E</t>
    <phoneticPr fontId="4"/>
  </si>
  <si>
    <t>H=G*D/100</t>
    <phoneticPr fontId="4"/>
  </si>
  <si>
    <t>I＝C,F,Hの最少額</t>
    <rPh sb="8" eb="10">
      <t>サイショウ</t>
    </rPh>
    <rPh sb="10" eb="11">
      <t>ガク</t>
    </rPh>
    <phoneticPr fontId="4"/>
  </si>
  <si>
    <t>選択</t>
    <rPh sb="0" eb="2">
      <t>センタク</t>
    </rPh>
    <phoneticPr fontId="8"/>
  </si>
  <si>
    <t>件</t>
    <rPh sb="0" eb="1">
      <t>ケン</t>
    </rPh>
    <phoneticPr fontId="4"/>
  </si>
  <si>
    <t>％</t>
    <phoneticPr fontId="4"/>
  </si>
  <si>
    <t>記入例１</t>
    <rPh sb="0" eb="2">
      <t>キニュウ</t>
    </rPh>
    <rPh sb="2" eb="3">
      <t>レイ</t>
    </rPh>
    <phoneticPr fontId="8"/>
  </si>
  <si>
    <t>イ.都道府県が補助する事業（間接補助）</t>
    <rPh sb="2" eb="4">
      <t>トドウ</t>
    </rPh>
    <rPh sb="4" eb="6">
      <t>フケン</t>
    </rPh>
    <rPh sb="7" eb="9">
      <t>ホジョ</t>
    </rPh>
    <rPh sb="11" eb="13">
      <t>ジギョウ</t>
    </rPh>
    <rPh sb="14" eb="16">
      <t>カンセツ</t>
    </rPh>
    <rPh sb="16" eb="18">
      <t>ホジョ</t>
    </rPh>
    <phoneticPr fontId="8"/>
  </si>
  <si>
    <t>〇</t>
  </si>
  <si>
    <t>記入例２</t>
    <rPh sb="0" eb="2">
      <t>キニュウ</t>
    </rPh>
    <rPh sb="2" eb="3">
      <t>レイ</t>
    </rPh>
    <phoneticPr fontId="8"/>
  </si>
  <si>
    <t>労働産院</t>
    <rPh sb="0" eb="2">
      <t>ロウドウ</t>
    </rPh>
    <rPh sb="2" eb="4">
      <t>サンイン</t>
    </rPh>
    <phoneticPr fontId="8"/>
  </si>
  <si>
    <t>　</t>
  </si>
  <si>
    <t>合計</t>
  </si>
  <si>
    <t>ア.都道府県が行う事業（直接補助）</t>
    <rPh sb="2" eb="6">
      <t>トドウフケン</t>
    </rPh>
    <rPh sb="7" eb="8">
      <t>オコナ</t>
    </rPh>
    <rPh sb="9" eb="11">
      <t>ジギョウ</t>
    </rPh>
    <rPh sb="12" eb="14">
      <t>チョクセツ</t>
    </rPh>
    <rPh sb="14" eb="16">
      <t>ホジョ</t>
    </rPh>
    <phoneticPr fontId="8"/>
  </si>
  <si>
    <t>〇</t>
    <phoneticPr fontId="4"/>
  </si>
  <si>
    <t>分娩数減少率（５～15）</t>
    <phoneticPr fontId="4"/>
  </si>
  <si>
    <t>×</t>
    <phoneticPr fontId="4"/>
  </si>
  <si>
    <t>総事業費＝分娩取扱施設の運営に必要な医師・助産師・看護師に係る経費×分娩取扱件数減少率</t>
    <phoneticPr fontId="4"/>
  </si>
  <si>
    <t>分娩取扱施設支援事業</t>
    <phoneticPr fontId="4"/>
  </si>
  <si>
    <t>職員基本給</t>
    <phoneticPr fontId="4"/>
  </si>
  <si>
    <t>職員諸手当</t>
    <phoneticPr fontId="4"/>
  </si>
  <si>
    <t>諸謝金</t>
    <phoneticPr fontId="4"/>
  </si>
  <si>
    <t xml:space="preserve">社会保険料 </t>
    <phoneticPr fontId="4"/>
  </si>
  <si>
    <t>選定額×補助率</t>
    <rPh sb="0" eb="2">
      <t>センテイ</t>
    </rPh>
    <rPh sb="2" eb="3">
      <t>ガク</t>
    </rPh>
    <rPh sb="4" eb="7">
      <t>ホジョリツ</t>
    </rPh>
    <phoneticPr fontId="4"/>
  </si>
  <si>
    <t>J＝I×補助率（1/2）</t>
    <rPh sb="4" eb="7">
      <t>ホジョリツ</t>
    </rPh>
    <phoneticPr fontId="4"/>
  </si>
  <si>
    <t>L=J,Kの最少額</t>
    <rPh sb="6" eb="7">
      <t>サイ</t>
    </rPh>
    <rPh sb="7" eb="9">
      <t>ショウガク</t>
    </rPh>
    <phoneticPr fontId="4"/>
  </si>
  <si>
    <t>M＝L（千円未満切捨）</t>
    <rPh sb="4" eb="6">
      <t>センエン</t>
    </rPh>
    <rPh sb="6" eb="8">
      <t>ミマン</t>
    </rPh>
    <rPh sb="8" eb="10">
      <t>キリス</t>
    </rPh>
    <phoneticPr fontId="4"/>
  </si>
  <si>
    <t>医師</t>
    <rPh sb="0" eb="2">
      <t>イシ</t>
    </rPh>
    <phoneticPr fontId="4"/>
  </si>
  <si>
    <t>助産師</t>
    <rPh sb="0" eb="3">
      <t>ジョサンシ</t>
    </rPh>
    <phoneticPr fontId="4"/>
  </si>
  <si>
    <t>看護師</t>
    <rPh sb="0" eb="3">
      <t>カンゴシ</t>
    </rPh>
    <phoneticPr fontId="4"/>
  </si>
  <si>
    <t>＜職員基本給＞</t>
    <rPh sb="1" eb="6">
      <t>ショクインキホンキュウ</t>
    </rPh>
    <phoneticPr fontId="4"/>
  </si>
  <si>
    <t>＜職員諸手当＞</t>
    <rPh sb="1" eb="3">
      <t>ショクイン</t>
    </rPh>
    <rPh sb="3" eb="6">
      <t>ショテアテ</t>
    </rPh>
    <phoneticPr fontId="4"/>
  </si>
  <si>
    <t>＜社会保険料＞</t>
    <rPh sb="1" eb="6">
      <t>シャカイホケンリョウ</t>
    </rPh>
    <phoneticPr fontId="4"/>
  </si>
  <si>
    <t>○名分</t>
    <rPh sb="1" eb="3">
      <t>メイブン</t>
    </rPh>
    <phoneticPr fontId="4"/>
  </si>
  <si>
    <t>合計</t>
    <rPh sb="0" eb="2">
      <t>ゴウケイ</t>
    </rPh>
    <phoneticPr fontId="4"/>
  </si>
  <si>
    <t>医師・助産師・看護師○名分　合計</t>
    <rPh sb="0" eb="2">
      <t>イシ</t>
    </rPh>
    <rPh sb="3" eb="6">
      <t>ジョサンシ</t>
    </rPh>
    <rPh sb="7" eb="10">
      <t>カンゴシ</t>
    </rPh>
    <rPh sb="11" eb="13">
      <t>メイブン</t>
    </rPh>
    <rPh sb="14" eb="16">
      <t>ゴウケイ</t>
    </rPh>
    <phoneticPr fontId="4"/>
  </si>
  <si>
    <t>様式第１号_別表（事業計画書）</t>
    <phoneticPr fontId="4"/>
  </si>
  <si>
    <t>様式第１号_別表　内訳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</si>
</sst>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1"/>
      <color theme="1"/>
      <name val="メイリオ"/>
      <family val="3"/>
    </font>
    <font>
      <sz val="11"/>
      <color theme="1"/>
      <name val="メイリオ"/>
      <family val="3"/>
      <charset val="128"/>
    </font>
    <font>
      <sz val="11"/>
      <name val="メイリオ"/>
      <family val="3"/>
      <charset val="128"/>
    </font>
    <font>
      <sz val="11"/>
      <color rgb="FF000000"/>
      <name val="メイリオ"/>
      <family val="3"/>
      <charset val="128"/>
    </font>
    <font>
      <sz val="11"/>
      <name val="メイリオ"/>
      <family val="3"/>
    </font>
    <font>
      <sz val="10"/>
      <name val="メイリオ"/>
      <family val="3"/>
      <charset val="128"/>
    </font>
    <font>
      <b/>
      <sz val="22"/>
      <color theme="1"/>
      <name val="メイリオ"/>
      <family val="3"/>
      <charset val="128"/>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14"/>
      <color theme="1"/>
      <name val="メイリオ"/>
      <family val="3"/>
    </font>
    <font>
      <sz val="14"/>
      <name val="メイリオ"/>
      <family val="3"/>
      <charset val="128"/>
    </font>
    <font>
      <sz val="14"/>
      <color theme="1"/>
      <name val="メイリオ"/>
      <family val="3"/>
      <charset val="128"/>
    </font>
    <font>
      <sz val="14"/>
      <color rgb="FF000000"/>
      <name val="メイリオ"/>
      <family val="3"/>
      <charset val="128"/>
    </font>
    <font>
      <sz val="11"/>
      <color indexed="8"/>
      <name val="ＭＳ Ｐゴシック"/>
      <family val="3"/>
      <charset val="128"/>
    </font>
    <font>
      <sz val="16"/>
      <name val="ＭＳ 明朝"/>
      <family val="1"/>
      <charset val="128"/>
    </font>
    <font>
      <sz val="18"/>
      <name val="ＭＳ 明朝"/>
      <family val="1"/>
      <charset val="128"/>
    </font>
    <font>
      <sz val="18"/>
      <color theme="1"/>
      <name val="ＭＳ Ｐ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CCC"/>
        <bgColor indexed="64"/>
      </patternFill>
    </fill>
    <fill>
      <patternFill patternType="solid">
        <fgColor rgb="FFFFFFCC"/>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diagonalUp="1">
      <left/>
      <right style="thin">
        <color indexed="64"/>
      </right>
      <top/>
      <bottom style="double">
        <color rgb="FF000000"/>
      </bottom>
      <diagonal style="thin">
        <color indexed="64"/>
      </diagonal>
    </border>
    <border diagonalUp="1">
      <left style="thin">
        <color indexed="64"/>
      </left>
      <right style="thin">
        <color indexed="64"/>
      </right>
      <top/>
      <bottom style="double">
        <color rgb="FF000000"/>
      </bottom>
      <diagonal style="thin">
        <color indexed="64"/>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rgb="FF000000"/>
      </top>
      <bottom style="thin">
        <color rgb="FF000000"/>
      </bottom>
      <diagonal/>
    </border>
    <border>
      <left/>
      <right/>
      <top/>
      <bottom style="thin">
        <color rgb="FF000000"/>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thin">
        <color rgb="FF000000"/>
      </right>
      <top style="thin">
        <color rgb="FF000000"/>
      </top>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style="thin">
        <color rgb="FF000000"/>
      </bottom>
      <diagonal/>
    </border>
  </borders>
  <cellStyleXfs count="1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6" fillId="0" borderId="0"/>
    <xf numFmtId="38" fontId="6" fillId="0" borderId="0" applyFont="0" applyFill="0" applyBorder="0" applyAlignment="0" applyProtection="0"/>
    <xf numFmtId="0" fontId="2" fillId="0" borderId="0">
      <alignment vertical="center"/>
    </xf>
    <xf numFmtId="0" fontId="5" fillId="0" borderId="0"/>
    <xf numFmtId="0" fontId="2" fillId="0" borderId="0">
      <alignment vertical="center"/>
    </xf>
    <xf numFmtId="0" fontId="17" fillId="0" borderId="0"/>
    <xf numFmtId="38" fontId="17" fillId="0" borderId="0" applyFont="0" applyFill="0" applyBorder="0" applyAlignment="0" applyProtection="0"/>
    <xf numFmtId="0" fontId="1" fillId="0" borderId="0">
      <alignment vertical="center"/>
    </xf>
    <xf numFmtId="0" fontId="3" fillId="0" borderId="0">
      <alignment vertical="center"/>
    </xf>
    <xf numFmtId="0" fontId="3" fillId="0" borderId="0">
      <alignment vertical="center"/>
    </xf>
    <xf numFmtId="0" fontId="27" fillId="0" borderId="0">
      <alignment vertical="center"/>
    </xf>
    <xf numFmtId="0" fontId="5" fillId="0" borderId="0">
      <alignment vertical="center"/>
    </xf>
  </cellStyleXfs>
  <cellXfs count="196">
    <xf numFmtId="0" fontId="0" fillId="0" borderId="0" xfId="0">
      <alignment vertic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vertical="center" wrapText="1"/>
    </xf>
    <xf numFmtId="0" fontId="10" fillId="0" borderId="22" xfId="0" applyFont="1" applyBorder="1" applyAlignment="1">
      <alignment horizontal="center" vertical="center" wrapText="1"/>
    </xf>
    <xf numFmtId="0" fontId="7" fillId="0" borderId="0" xfId="7" applyFont="1" applyAlignment="1">
      <alignment horizontal="center" vertical="center" wrapText="1"/>
    </xf>
    <xf numFmtId="0" fontId="11" fillId="0" borderId="23" xfId="0" applyFont="1" applyBorder="1" applyAlignment="1">
      <alignment horizontal="center" vertical="center" wrapText="1"/>
    </xf>
    <xf numFmtId="0" fontId="7" fillId="0" borderId="5" xfId="7" applyFont="1" applyBorder="1" applyAlignment="1">
      <alignment horizontal="center" vertical="center" wrapText="1"/>
    </xf>
    <xf numFmtId="0" fontId="3" fillId="0" borderId="24" xfId="0" applyFont="1" applyBorder="1" applyAlignment="1">
      <alignment horizontal="center" vertical="center" wrapText="1"/>
    </xf>
    <xf numFmtId="0" fontId="7" fillId="0" borderId="6" xfId="7" applyFont="1" applyBorder="1" applyAlignment="1">
      <alignment horizontal="center" vertical="center" wrapText="1"/>
    </xf>
    <xf numFmtId="0" fontId="3" fillId="0" borderId="25" xfId="0" applyFont="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1" fillId="0" borderId="26" xfId="0" applyFont="1" applyBorder="1" applyAlignment="1">
      <alignment horizontal="center" vertical="center" wrapText="1"/>
    </xf>
    <xf numFmtId="0" fontId="12" fillId="0" borderId="12" xfId="0" applyFont="1" applyBorder="1" applyAlignment="1">
      <alignment horizontal="center" vertical="center" wrapText="1"/>
    </xf>
    <xf numFmtId="176" fontId="13" fillId="5" borderId="1" xfId="0" applyNumberFormat="1"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177" fontId="13" fillId="5" borderId="1" xfId="2" applyNumberFormat="1"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2" fillId="0" borderId="11" xfId="0" applyFont="1" applyBorder="1" applyAlignment="1">
      <alignment horizontal="center" vertical="center" wrapText="1"/>
    </xf>
    <xf numFmtId="0" fontId="13" fillId="6" borderId="1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0" borderId="19" xfId="0" applyFont="1" applyBorder="1" applyAlignment="1">
      <alignment horizontal="center" vertical="center" wrapText="1"/>
    </xf>
    <xf numFmtId="176" fontId="13" fillId="5" borderId="5" xfId="0" applyNumberFormat="1" applyFont="1" applyFill="1" applyBorder="1" applyAlignment="1">
      <alignment horizontal="center" vertical="center" wrapText="1"/>
    </xf>
    <xf numFmtId="177" fontId="13" fillId="5" borderId="5" xfId="2"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0" fillId="0" borderId="15" xfId="0" applyFont="1" applyBorder="1" applyAlignment="1">
      <alignment horizontal="center" vertical="center" wrapText="1"/>
    </xf>
    <xf numFmtId="176" fontId="13" fillId="5" borderId="16" xfId="0" applyNumberFormat="1" applyFont="1" applyFill="1" applyBorder="1" applyAlignment="1">
      <alignment horizontal="center" vertical="center" wrapText="1"/>
    </xf>
    <xf numFmtId="178" fontId="12" fillId="6" borderId="15" xfId="7" applyNumberFormat="1" applyFont="1" applyFill="1" applyBorder="1" applyAlignment="1">
      <alignment horizontal="center" vertical="center" wrapText="1"/>
    </xf>
    <xf numFmtId="176" fontId="13" fillId="2" borderId="15" xfId="0" applyNumberFormat="1" applyFont="1" applyFill="1" applyBorder="1" applyAlignment="1">
      <alignment horizontal="center" vertical="center" wrapText="1"/>
    </xf>
    <xf numFmtId="0" fontId="13" fillId="2" borderId="16" xfId="0" applyFont="1" applyFill="1" applyBorder="1" applyAlignment="1">
      <alignment horizontal="center" vertical="center" wrapText="1"/>
    </xf>
    <xf numFmtId="177" fontId="13" fillId="5" borderId="16" xfId="2"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38" fontId="13" fillId="2" borderId="16" xfId="0" applyNumberFormat="1" applyFont="1" applyFill="1" applyBorder="1" applyAlignment="1">
      <alignment horizontal="center" vertical="center" wrapText="1"/>
    </xf>
    <xf numFmtId="38" fontId="13" fillId="2" borderId="16" xfId="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0" borderId="16" xfId="0" applyFont="1" applyBorder="1" applyAlignment="1">
      <alignment horizontal="center" vertical="center" wrapText="1"/>
    </xf>
    <xf numFmtId="0" fontId="10" fillId="0" borderId="1" xfId="0" applyFont="1" applyBorder="1" applyAlignment="1">
      <alignment horizontal="center" vertical="center" wrapText="1"/>
    </xf>
    <xf numFmtId="176" fontId="13" fillId="6"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38" fontId="13" fillId="2" borderId="1" xfId="0" applyNumberFormat="1" applyFont="1" applyFill="1" applyBorder="1" applyAlignment="1">
      <alignment horizontal="center" vertical="center" wrapText="1"/>
    </xf>
    <xf numFmtId="38" fontId="13" fillId="2" borderId="1"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0" xfId="0" applyFont="1" applyAlignment="1">
      <alignment horizontal="center" vertical="center" wrapText="1"/>
    </xf>
    <xf numFmtId="0" fontId="14" fillId="0" borderId="40" xfId="0" applyFont="1" applyBorder="1" applyAlignment="1">
      <alignment horizontal="center" vertical="center" wrapText="1"/>
    </xf>
    <xf numFmtId="0" fontId="12" fillId="0" borderId="1" xfId="0" applyFont="1" applyBorder="1" applyAlignment="1">
      <alignment horizontal="right" vertical="center" wrapText="1"/>
    </xf>
    <xf numFmtId="0" fontId="14" fillId="0" borderId="4" xfId="0" applyFont="1" applyBorder="1" applyAlignment="1">
      <alignment horizontal="right" vertical="center" wrapText="1"/>
    </xf>
    <xf numFmtId="0" fontId="1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41"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0" applyFont="1" applyAlignment="1">
      <alignment horizontal="left" vertical="center" wrapText="1"/>
    </xf>
    <xf numFmtId="0" fontId="3" fillId="3" borderId="0" xfId="0" applyFont="1" applyFill="1" applyAlignment="1">
      <alignment horizontal="center" vertical="center" wrapText="1"/>
    </xf>
    <xf numFmtId="0" fontId="9" fillId="0" borderId="0" xfId="0" applyFont="1" applyAlignment="1">
      <alignment horizontal="left" vertical="center"/>
    </xf>
    <xf numFmtId="0" fontId="2" fillId="0" borderId="0" xfId="8" applyAlignment="1">
      <alignment horizontal="center" vertical="center" wrapText="1"/>
    </xf>
    <xf numFmtId="0" fontId="18" fillId="0" borderId="0" xfId="9" applyFont="1" applyAlignment="1" applyProtection="1">
      <alignment vertical="center"/>
      <protection locked="0"/>
    </xf>
    <xf numFmtId="0" fontId="19" fillId="0" borderId="0" xfId="9" applyFont="1" applyAlignment="1" applyProtection="1">
      <alignment vertical="center"/>
      <protection locked="0"/>
    </xf>
    <xf numFmtId="0" fontId="20" fillId="0" borderId="2" xfId="9" applyFont="1" applyBorder="1" applyAlignment="1" applyProtection="1">
      <alignment vertical="center"/>
      <protection locked="0"/>
    </xf>
    <xf numFmtId="0" fontId="20" fillId="0" borderId="3" xfId="9" applyFont="1" applyBorder="1" applyAlignment="1" applyProtection="1">
      <alignment vertical="center"/>
      <protection locked="0"/>
    </xf>
    <xf numFmtId="0" fontId="20" fillId="0" borderId="4" xfId="9" applyFont="1" applyBorder="1" applyAlignment="1" applyProtection="1">
      <alignment vertical="center"/>
      <protection locked="0"/>
    </xf>
    <xf numFmtId="0" fontId="20" fillId="0" borderId="17" xfId="9" applyFont="1" applyBorder="1" applyAlignment="1" applyProtection="1">
      <alignment vertical="center"/>
      <protection locked="0"/>
    </xf>
    <xf numFmtId="0" fontId="20" fillId="0" borderId="12" xfId="9" applyFont="1" applyBorder="1" applyAlignment="1" applyProtection="1">
      <alignment vertical="center"/>
      <protection locked="0"/>
    </xf>
    <xf numFmtId="0" fontId="20" fillId="0" borderId="0" xfId="9" applyFont="1" applyAlignment="1" applyProtection="1">
      <alignment vertical="center"/>
      <protection locked="0"/>
    </xf>
    <xf numFmtId="0" fontId="18" fillId="0" borderId="17" xfId="9" applyFont="1" applyBorder="1" applyAlignment="1" applyProtection="1">
      <alignment vertical="center"/>
      <protection locked="0"/>
    </xf>
    <xf numFmtId="0" fontId="19" fillId="0" borderId="0" xfId="9" applyFont="1" applyAlignment="1" applyProtection="1">
      <alignment horizontal="centerContinuous" vertical="center"/>
      <protection locked="0"/>
    </xf>
    <xf numFmtId="0" fontId="22" fillId="0" borderId="0" xfId="9" applyFont="1" applyAlignment="1" applyProtection="1">
      <alignment vertical="center"/>
      <protection locked="0"/>
    </xf>
    <xf numFmtId="0" fontId="3" fillId="0" borderId="51" xfId="0" applyFont="1" applyBorder="1" applyAlignment="1">
      <alignment horizontal="center" vertical="center" wrapText="1"/>
    </xf>
    <xf numFmtId="176" fontId="13" fillId="2" borderId="14" xfId="0" applyNumberFormat="1" applyFont="1" applyFill="1" applyBorder="1" applyAlignment="1">
      <alignment horizontal="center" vertical="center" wrapText="1"/>
    </xf>
    <xf numFmtId="176" fontId="13" fillId="2" borderId="38" xfId="0" applyNumberFormat="1" applyFont="1" applyFill="1" applyBorder="1" applyAlignment="1">
      <alignment horizontal="center" vertical="center" wrapText="1"/>
    </xf>
    <xf numFmtId="176" fontId="13" fillId="2" borderId="37" xfId="0" applyNumberFormat="1" applyFont="1" applyFill="1" applyBorder="1" applyAlignment="1">
      <alignment horizontal="center" vertical="center" wrapText="1"/>
    </xf>
    <xf numFmtId="176" fontId="13" fillId="2" borderId="34" xfId="0" applyNumberFormat="1" applyFont="1" applyFill="1" applyBorder="1" applyAlignment="1">
      <alignment horizontal="center" vertical="center" wrapText="1"/>
    </xf>
    <xf numFmtId="176" fontId="13" fillId="2" borderId="33" xfId="0" applyNumberFormat="1" applyFont="1" applyFill="1" applyBorder="1" applyAlignment="1">
      <alignment horizontal="center" vertical="center" wrapText="1"/>
    </xf>
    <xf numFmtId="176" fontId="13" fillId="2" borderId="28" xfId="0" applyNumberFormat="1" applyFont="1" applyFill="1" applyBorder="1" applyAlignment="1">
      <alignment horizontal="center" vertical="center" wrapText="1"/>
    </xf>
    <xf numFmtId="176" fontId="13" fillId="2" borderId="27" xfId="0" applyNumberFormat="1" applyFont="1" applyFill="1" applyBorder="1" applyAlignment="1">
      <alignment horizontal="center" vertical="center" wrapText="1"/>
    </xf>
    <xf numFmtId="0" fontId="12" fillId="0" borderId="0" xfId="0" applyFont="1" applyAlignment="1">
      <alignment horizontal="right" vertical="center" wrapText="1"/>
    </xf>
    <xf numFmtId="0" fontId="26" fillId="2" borderId="43"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176" fontId="13" fillId="5" borderId="15" xfId="0" applyNumberFormat="1" applyFont="1" applyFill="1" applyBorder="1" applyAlignment="1">
      <alignment horizontal="center" vertical="center" wrapText="1"/>
    </xf>
    <xf numFmtId="176" fontId="13" fillId="5" borderId="11" xfId="0" applyNumberFormat="1" applyFont="1" applyFill="1" applyBorder="1" applyAlignment="1">
      <alignment horizontal="center" vertical="center" wrapText="1"/>
    </xf>
    <xf numFmtId="176" fontId="13" fillId="5" borderId="12" xfId="0" applyNumberFormat="1" applyFont="1" applyFill="1" applyBorder="1" applyAlignment="1">
      <alignment horizontal="center" vertical="center" wrapText="1"/>
    </xf>
    <xf numFmtId="12" fontId="13" fillId="5" borderId="1" xfId="0" applyNumberFormat="1" applyFont="1" applyFill="1" applyBorder="1" applyAlignment="1">
      <alignment horizontal="center" vertical="center" wrapText="1"/>
    </xf>
    <xf numFmtId="12" fontId="13" fillId="5" borderId="15" xfId="0" applyNumberFormat="1" applyFont="1" applyFill="1" applyBorder="1" applyAlignment="1">
      <alignment horizontal="center" vertical="center" wrapText="1"/>
    </xf>
    <xf numFmtId="12" fontId="13" fillId="5" borderId="11" xfId="0" applyNumberFormat="1" applyFont="1" applyFill="1" applyBorder="1" applyAlignment="1">
      <alignment horizontal="center" vertical="center" wrapText="1"/>
    </xf>
    <xf numFmtId="0" fontId="13" fillId="5" borderId="1" xfId="2" applyNumberFormat="1" applyFont="1" applyFill="1" applyBorder="1" applyAlignment="1">
      <alignment horizontal="center" vertical="center" wrapText="1"/>
    </xf>
    <xf numFmtId="0" fontId="11" fillId="0" borderId="54" xfId="0" applyFont="1" applyBorder="1" applyAlignment="1">
      <alignment horizontal="center" vertical="center" wrapText="1"/>
    </xf>
    <xf numFmtId="0" fontId="11" fillId="2" borderId="53"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7" borderId="56" xfId="0" applyFont="1" applyFill="1" applyBorder="1" applyAlignment="1">
      <alignment horizontal="center" vertical="center" wrapText="1"/>
    </xf>
    <xf numFmtId="177" fontId="13" fillId="5" borderId="55" xfId="2" applyNumberFormat="1" applyFont="1" applyFill="1" applyBorder="1" applyAlignment="1">
      <alignment horizontal="center" vertical="center" wrapText="1"/>
    </xf>
    <xf numFmtId="0" fontId="13" fillId="2" borderId="56" xfId="0" applyFont="1" applyFill="1" applyBorder="1" applyAlignment="1">
      <alignment horizontal="center" vertical="center" wrapText="1"/>
    </xf>
    <xf numFmtId="176" fontId="13" fillId="5" borderId="55" xfId="0" applyNumberFormat="1" applyFont="1" applyFill="1" applyBorder="1" applyAlignment="1">
      <alignment horizontal="center" vertical="center" wrapText="1"/>
    </xf>
    <xf numFmtId="12" fontId="13" fillId="5" borderId="56" xfId="0" applyNumberFormat="1" applyFont="1" applyFill="1" applyBorder="1" applyAlignment="1">
      <alignment horizontal="center" vertical="center" wrapText="1"/>
    </xf>
    <xf numFmtId="176" fontId="13" fillId="2" borderId="57" xfId="0" applyNumberFormat="1" applyFont="1" applyFill="1" applyBorder="1" applyAlignment="1">
      <alignment horizontal="center" vertical="center" wrapText="1"/>
    </xf>
    <xf numFmtId="176" fontId="13" fillId="2" borderId="58" xfId="0" applyNumberFormat="1" applyFont="1" applyFill="1" applyBorder="1" applyAlignment="1">
      <alignment horizontal="center" vertical="center" wrapText="1"/>
    </xf>
    <xf numFmtId="0" fontId="12" fillId="0" borderId="52" xfId="0" applyFont="1" applyBorder="1" applyAlignment="1">
      <alignment horizontal="center" vertical="center" wrapText="1"/>
    </xf>
    <xf numFmtId="38" fontId="10" fillId="2" borderId="55" xfId="1" applyFont="1" applyFill="1" applyBorder="1" applyAlignment="1">
      <alignment horizontal="center" vertical="center" wrapText="1"/>
    </xf>
    <xf numFmtId="38" fontId="13" fillId="7" borderId="56" xfId="1" applyFont="1" applyFill="1" applyBorder="1" applyAlignment="1">
      <alignment horizontal="center" vertical="center" wrapText="1"/>
    </xf>
    <xf numFmtId="38" fontId="13" fillId="6" borderId="56" xfId="1" applyFont="1" applyFill="1" applyBorder="1" applyAlignment="1">
      <alignment horizontal="center" vertical="center" wrapText="1"/>
    </xf>
    <xf numFmtId="0" fontId="20" fillId="0" borderId="44" xfId="9" applyFont="1" applyBorder="1" applyAlignment="1" applyProtection="1">
      <alignment vertical="center"/>
      <protection locked="0"/>
    </xf>
    <xf numFmtId="0" fontId="20" fillId="0" borderId="11" xfId="9" applyFont="1" applyBorder="1" applyAlignment="1" applyProtection="1">
      <alignment vertical="center"/>
      <protection locked="0"/>
    </xf>
    <xf numFmtId="38" fontId="20" fillId="0" borderId="12" xfId="10" applyFont="1" applyFill="1" applyBorder="1" applyAlignment="1" applyProtection="1">
      <alignment vertical="center"/>
      <protection locked="0"/>
    </xf>
    <xf numFmtId="0" fontId="20" fillId="0" borderId="40" xfId="9" applyFont="1" applyBorder="1" applyAlignment="1" applyProtection="1">
      <alignment vertical="center"/>
      <protection locked="0"/>
    </xf>
    <xf numFmtId="0" fontId="11" fillId="0" borderId="51" xfId="0" applyFont="1" applyBorder="1" applyAlignment="1">
      <alignment horizontal="left" vertical="center" wrapText="1"/>
    </xf>
    <xf numFmtId="0" fontId="23" fillId="0" borderId="43" xfId="0" applyFont="1" applyBorder="1" applyAlignment="1">
      <alignment horizontal="center" vertical="center" wrapText="1"/>
    </xf>
    <xf numFmtId="0" fontId="25" fillId="2" borderId="60" xfId="0" applyFont="1" applyFill="1" applyBorder="1" applyAlignment="1">
      <alignment horizontal="center" vertical="center" wrapText="1"/>
    </xf>
    <xf numFmtId="0" fontId="25" fillId="6" borderId="60"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6" fillId="5" borderId="43"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2" borderId="43" xfId="0" applyFont="1" applyFill="1" applyBorder="1" applyAlignment="1">
      <alignment horizontal="left" vertical="center" wrapText="1"/>
    </xf>
    <xf numFmtId="0" fontId="26" fillId="6" borderId="43" xfId="0" applyFont="1" applyFill="1" applyBorder="1" applyAlignment="1">
      <alignment horizontal="center" vertical="center" wrapText="1"/>
    </xf>
    <xf numFmtId="0" fontId="26" fillId="5" borderId="61" xfId="0" applyFont="1" applyFill="1" applyBorder="1" applyAlignment="1">
      <alignment horizontal="center" vertical="center" wrapText="1"/>
    </xf>
    <xf numFmtId="0" fontId="25" fillId="0" borderId="62" xfId="0" applyFont="1" applyBorder="1" applyAlignment="1">
      <alignment horizontal="center" vertical="center" wrapText="1"/>
    </xf>
    <xf numFmtId="0" fontId="28" fillId="0" borderId="0" xfId="9" applyFont="1" applyAlignment="1" applyProtection="1">
      <alignment vertical="center"/>
      <protection locked="0"/>
    </xf>
    <xf numFmtId="0" fontId="29" fillId="0" borderId="17" xfId="9" applyFont="1" applyBorder="1" applyAlignment="1" applyProtection="1">
      <alignment horizontal="right" vertical="center"/>
      <protection locked="0"/>
    </xf>
    <xf numFmtId="0" fontId="29" fillId="0" borderId="0" xfId="9" applyFont="1" applyAlignment="1" applyProtection="1">
      <alignment vertical="center"/>
      <protection locked="0"/>
    </xf>
    <xf numFmtId="0" fontId="29" fillId="0" borderId="12" xfId="9" applyFont="1" applyBorder="1" applyAlignment="1" applyProtection="1">
      <alignment vertical="center"/>
      <protection locked="0"/>
    </xf>
    <xf numFmtId="0" fontId="29" fillId="0" borderId="17" xfId="9" applyFont="1" applyBorder="1" applyAlignment="1" applyProtection="1">
      <alignment horizontal="center" vertical="center"/>
      <protection locked="0"/>
    </xf>
    <xf numFmtId="0" fontId="29" fillId="0" borderId="0" xfId="9" applyFont="1" applyAlignment="1" applyProtection="1">
      <alignment horizontal="center" vertical="center"/>
      <protection locked="0"/>
    </xf>
    <xf numFmtId="38" fontId="29" fillId="2" borderId="44" xfId="1" applyFont="1" applyFill="1" applyBorder="1" applyAlignment="1" applyProtection="1">
      <alignment vertical="center"/>
      <protection locked="0"/>
    </xf>
    <xf numFmtId="0" fontId="29" fillId="2" borderId="0" xfId="9" applyFont="1" applyFill="1" applyAlignment="1" applyProtection="1">
      <alignment horizontal="center" vertical="center"/>
      <protection locked="0"/>
    </xf>
    <xf numFmtId="0" fontId="29" fillId="0" borderId="0" xfId="9" applyFont="1" applyAlignment="1" applyProtection="1">
      <alignment horizontal="right" vertical="center"/>
      <protection locked="0"/>
    </xf>
    <xf numFmtId="38" fontId="29" fillId="0" borderId="44" xfId="1" applyFont="1" applyFill="1" applyBorder="1" applyAlignment="1" applyProtection="1">
      <alignment vertical="center"/>
      <protection locked="0"/>
    </xf>
    <xf numFmtId="0" fontId="29" fillId="0" borderId="17" xfId="9" applyFont="1" applyBorder="1" applyAlignment="1" applyProtection="1">
      <alignment vertical="center"/>
      <protection locked="0"/>
    </xf>
    <xf numFmtId="38" fontId="29" fillId="0" borderId="0" xfId="1" applyFont="1" applyFill="1" applyBorder="1" applyAlignment="1" applyProtection="1">
      <alignment vertical="center"/>
      <protection locked="0"/>
    </xf>
    <xf numFmtId="0" fontId="29" fillId="2" borderId="0" xfId="9" applyFont="1" applyFill="1" applyAlignment="1" applyProtection="1">
      <alignment horizontal="left" vertical="center"/>
      <protection locked="0"/>
    </xf>
    <xf numFmtId="0" fontId="29" fillId="0" borderId="12" xfId="9" applyFont="1" applyBorder="1" applyAlignment="1" applyProtection="1">
      <alignment horizontal="right" vertical="center"/>
      <protection locked="0"/>
    </xf>
    <xf numFmtId="0" fontId="29" fillId="0" borderId="0" xfId="9" applyFont="1" applyAlignment="1" applyProtection="1">
      <alignment horizontal="left" vertical="center" shrinkToFit="1"/>
      <protection locked="0"/>
    </xf>
    <xf numFmtId="0" fontId="29" fillId="0" borderId="12" xfId="9" applyFont="1" applyBorder="1" applyAlignment="1" applyProtection="1">
      <alignment horizontal="left" vertical="center" shrinkToFit="1"/>
      <protection locked="0"/>
    </xf>
    <xf numFmtId="38" fontId="29" fillId="0" borderId="12" xfId="10" applyFont="1" applyFill="1" applyBorder="1" applyAlignment="1" applyProtection="1">
      <alignment vertical="center"/>
      <protection locked="0"/>
    </xf>
    <xf numFmtId="0" fontId="29" fillId="0" borderId="17" xfId="9" applyFont="1" applyBorder="1" applyAlignment="1" applyProtection="1">
      <alignment horizontal="left" vertical="center" shrinkToFit="1"/>
      <protection locked="0"/>
    </xf>
    <xf numFmtId="38" fontId="29" fillId="0" borderId="11" xfId="10" applyFont="1" applyFill="1" applyBorder="1" applyAlignment="1" applyProtection="1">
      <alignment vertical="center"/>
      <protection locked="0"/>
    </xf>
    <xf numFmtId="38" fontId="29" fillId="0" borderId="12" xfId="10" applyFont="1" applyFill="1" applyBorder="1" applyAlignment="1" applyProtection="1">
      <alignment horizontal="right" vertical="center"/>
      <protection locked="0"/>
    </xf>
    <xf numFmtId="38" fontId="29" fillId="2" borderId="11" xfId="10" applyFont="1" applyFill="1" applyBorder="1" applyAlignment="1" applyProtection="1">
      <alignment vertical="center"/>
      <protection locked="0"/>
    </xf>
    <xf numFmtId="38" fontId="28" fillId="0" borderId="2" xfId="9" applyNumberFormat="1" applyFont="1" applyBorder="1" applyAlignment="1" applyProtection="1">
      <alignment vertical="center"/>
      <protection locked="0"/>
    </xf>
    <xf numFmtId="0" fontId="29" fillId="2" borderId="0" xfId="9" applyFont="1" applyFill="1" applyAlignment="1" applyProtection="1">
      <alignment vertical="center"/>
      <protection locked="0"/>
    </xf>
    <xf numFmtId="0" fontId="0" fillId="0" borderId="0" xfId="0" applyAlignment="1">
      <alignment horizontal="left" vertical="top" wrapText="1"/>
    </xf>
    <xf numFmtId="0" fontId="16" fillId="0" borderId="5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5"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0" fillId="0" borderId="0" xfId="0" applyFont="1" applyAlignment="1">
      <alignment horizontal="center" vertical="center" wrapText="1"/>
    </xf>
    <xf numFmtId="0" fontId="28" fillId="2" borderId="44" xfId="9" applyFont="1" applyFill="1" applyBorder="1" applyAlignment="1" applyProtection="1">
      <alignment horizontal="center" vertical="center"/>
      <protection locked="0"/>
    </xf>
    <xf numFmtId="0" fontId="28" fillId="0" borderId="4" xfId="9" applyFont="1" applyBorder="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28" fillId="0" borderId="2" xfId="9" applyFont="1" applyBorder="1" applyAlignment="1" applyProtection="1">
      <alignment horizontal="center" vertical="center"/>
      <protection locked="0"/>
    </xf>
    <xf numFmtId="0" fontId="29" fillId="0" borderId="9" xfId="9" applyFont="1" applyBorder="1" applyAlignment="1" applyProtection="1">
      <alignment horizontal="center" vertical="center"/>
      <protection locked="0"/>
    </xf>
    <xf numFmtId="0" fontId="29" fillId="0" borderId="8" xfId="9" applyFont="1" applyBorder="1" applyAlignment="1" applyProtection="1">
      <alignment horizontal="center" vertical="center"/>
      <protection locked="0"/>
    </xf>
    <xf numFmtId="0" fontId="29" fillId="0" borderId="7" xfId="9" applyFont="1" applyBorder="1" applyAlignment="1" applyProtection="1">
      <alignment horizontal="center" vertical="center"/>
      <protection locked="0"/>
    </xf>
    <xf numFmtId="0" fontId="29" fillId="0" borderId="17" xfId="9" applyFont="1" applyBorder="1" applyAlignment="1" applyProtection="1">
      <alignment horizontal="left" vertical="center" wrapText="1" shrinkToFit="1"/>
      <protection locked="0"/>
    </xf>
    <xf numFmtId="0" fontId="29" fillId="0" borderId="0" xfId="9" applyFont="1" applyAlignment="1" applyProtection="1">
      <alignment horizontal="left" vertical="center" shrinkToFit="1"/>
      <protection locked="0"/>
    </xf>
    <xf numFmtId="0" fontId="29" fillId="0" borderId="12" xfId="9" applyFont="1" applyBorder="1" applyAlignment="1" applyProtection="1">
      <alignment horizontal="left" vertical="center" shrinkToFit="1"/>
      <protection locked="0"/>
    </xf>
    <xf numFmtId="0" fontId="29" fillId="0" borderId="17" xfId="9" applyFont="1" applyBorder="1" applyAlignment="1" applyProtection="1">
      <alignment horizontal="left" vertical="center" shrinkToFit="1"/>
      <protection locked="0"/>
    </xf>
    <xf numFmtId="0" fontId="20" fillId="0" borderId="17" xfId="9" applyFont="1" applyBorder="1" applyAlignment="1" applyProtection="1">
      <alignment horizontal="left" vertical="center" shrinkToFit="1"/>
      <protection locked="0"/>
    </xf>
    <xf numFmtId="0" fontId="20" fillId="0" borderId="0" xfId="9" applyFont="1" applyAlignment="1" applyProtection="1">
      <alignment horizontal="left" vertical="center" shrinkToFit="1"/>
      <protection locked="0"/>
    </xf>
    <xf numFmtId="0" fontId="20" fillId="0" borderId="12" xfId="9" applyFont="1" applyBorder="1" applyAlignment="1" applyProtection="1">
      <alignment horizontal="left" vertical="center" shrinkToFit="1"/>
      <protection locked="0"/>
    </xf>
    <xf numFmtId="0" fontId="29" fillId="0" borderId="17" xfId="9" applyFont="1" applyBorder="1" applyAlignment="1" applyProtection="1">
      <alignment horizontal="left" vertical="center"/>
      <protection locked="0"/>
    </xf>
    <xf numFmtId="0" fontId="30" fillId="0" borderId="0" xfId="0" applyFont="1" applyAlignment="1">
      <alignment horizontal="left" vertical="center"/>
    </xf>
  </cellXfs>
  <cellStyles count="16">
    <cellStyle name="パーセント" xfId="2" builtinId="5"/>
    <cellStyle name="桁区切り" xfId="1" builtinId="6"/>
    <cellStyle name="桁区切り 2" xfId="5" xr:uid="{B048C247-3C33-4531-B060-04A59BF41532}"/>
    <cellStyle name="桁区切り 7" xfId="10" xr:uid="{EA0C3018-FF76-4FBB-AAF5-349E5B001E4C}"/>
    <cellStyle name="標準" xfId="0" builtinId="0"/>
    <cellStyle name="標準 13" xfId="9" xr:uid="{1A98AA4E-3206-4DA4-B3C6-496BF606F3D3}"/>
    <cellStyle name="標準 2 2 2" xfId="12" xr:uid="{2FF4A518-2C05-47AA-8368-46874AA015A5}"/>
    <cellStyle name="標準 2 2 2 2" xfId="13" xr:uid="{88B25DA2-4821-4235-AE1A-B66ADB81DFF2}"/>
    <cellStyle name="標準 2 2 2 5" xfId="15" xr:uid="{1FDD45FB-28F6-4AD2-B227-06118549E4C6}"/>
    <cellStyle name="標準 2 2_交付金交付申請書（一般）H25配布用 20130122 2" xfId="14" xr:uid="{1A21E2A7-21C0-4802-9768-80A8614779A7}"/>
    <cellStyle name="標準 2 5" xfId="3" xr:uid="{DFE9802E-94D8-43D3-80A3-D3FFB124ABF8}"/>
    <cellStyle name="標準 2 7" xfId="6" xr:uid="{70D6B258-5388-4EC5-8D15-32B69840DE1E}"/>
    <cellStyle name="標準 2 8" xfId="8" xr:uid="{4EDB32AB-E82F-4D41-AB02-95EB67C6F88D}"/>
    <cellStyle name="標準 2 8 2" xfId="11" xr:uid="{EF10D8DB-61D5-4ABE-846A-01A7E1912C76}"/>
    <cellStyle name="標準 3" xfId="4" xr:uid="{4ABCAF38-07A1-4CA7-9A8E-7CD7D51B80EB}"/>
    <cellStyle name="標準_交付要綱（様式編②）" xfId="7" xr:uid="{703A9D52-0F6A-4F22-8292-9464714CE89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127000</xdr:colOff>
      <xdr:row>43</xdr:row>
      <xdr:rowOff>10583</xdr:rowOff>
    </xdr:from>
    <xdr:to>
      <xdr:col>5</xdr:col>
      <xdr:colOff>1524000</xdr:colOff>
      <xdr:row>55</xdr:row>
      <xdr:rowOff>52917</xdr:rowOff>
    </xdr:to>
    <xdr:sp macro="" textlink="">
      <xdr:nvSpPr>
        <xdr:cNvPr id="2" name="正方形/長方形 1">
          <a:extLst>
            <a:ext uri="{FF2B5EF4-FFF2-40B4-BE49-F238E27FC236}">
              <a16:creationId xmlns:a16="http://schemas.microsoft.com/office/drawing/2014/main" id="{E26E5BA0-4A35-C694-C4E6-3B4AB70CE7A1}"/>
            </a:ext>
          </a:extLst>
        </xdr:cNvPr>
        <xdr:cNvSpPr/>
      </xdr:nvSpPr>
      <xdr:spPr bwMode="auto">
        <a:xfrm>
          <a:off x="402167" y="11546416"/>
          <a:ext cx="8212666" cy="334433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400">
              <a:effectLst/>
              <a:latin typeface="+mn-lt"/>
              <a:ea typeface="+mn-ea"/>
              <a:cs typeface="+mn-cs"/>
            </a:rPr>
            <a:t>（注１）</a:t>
          </a:r>
          <a:r>
            <a:rPr lang="ja-JP" altLang="ja-JP" sz="1400" b="1" u="wavy">
              <a:effectLst/>
              <a:latin typeface="+mn-lt"/>
              <a:ea typeface="+mn-ea"/>
              <a:cs typeface="+mn-cs"/>
            </a:rPr>
            <a:t>補助対象経費は、</a:t>
          </a:r>
          <a:r>
            <a:rPr lang="ja-JP" altLang="ja-JP" sz="1400">
              <a:effectLst/>
              <a:latin typeface="+mn-lt"/>
              <a:ea typeface="+mn-ea"/>
              <a:cs typeface="+mn-cs"/>
            </a:rPr>
            <a:t>分娩取扱施設の運営に必要な</a:t>
          </a:r>
          <a:r>
            <a:rPr lang="ja-JP" altLang="ja-JP" sz="1400" b="1" u="wavy">
              <a:effectLst/>
              <a:latin typeface="+mn-lt"/>
              <a:ea typeface="+mn-ea"/>
              <a:cs typeface="+mn-cs"/>
            </a:rPr>
            <a:t>常勤の医師・助産師・看護師</a:t>
          </a:r>
          <a:r>
            <a:rPr lang="ja-JP" altLang="ja-JP" sz="1400">
              <a:effectLst/>
              <a:latin typeface="+mn-lt"/>
              <a:ea typeface="+mn-ea"/>
              <a:cs typeface="+mn-cs"/>
            </a:rPr>
            <a:t>（以下「医師等」という。）</a:t>
          </a:r>
          <a:r>
            <a:rPr lang="ja-JP" altLang="ja-JP" sz="1400" b="1" u="wavy">
              <a:effectLst/>
              <a:latin typeface="+mn-lt"/>
              <a:ea typeface="+mn-ea"/>
              <a:cs typeface="+mn-cs"/>
            </a:rPr>
            <a:t>に係る経費</a:t>
          </a:r>
          <a:r>
            <a:rPr lang="ja-JP" altLang="ja-JP" sz="1400">
              <a:effectLst/>
              <a:latin typeface="+mn-lt"/>
              <a:ea typeface="+mn-ea"/>
              <a:cs typeface="+mn-cs"/>
            </a:rPr>
            <a:t>であり、</a:t>
          </a:r>
          <a:r>
            <a:rPr lang="ja-JP" altLang="ja-JP" sz="1400" b="1" u="wavy">
              <a:effectLst/>
              <a:latin typeface="+mn-lt"/>
              <a:ea typeface="+mn-ea"/>
              <a:cs typeface="+mn-cs"/>
            </a:rPr>
            <a:t>非常勤の医師等に係る経費は対象外</a:t>
          </a:r>
          <a:r>
            <a:rPr lang="ja-JP" altLang="ja-JP" sz="1400">
              <a:effectLst/>
              <a:latin typeface="+mn-lt"/>
              <a:ea typeface="+mn-ea"/>
              <a:cs typeface="+mn-cs"/>
            </a:rPr>
            <a:t>となります。</a:t>
          </a:r>
        </a:p>
        <a:p>
          <a:r>
            <a:rPr lang="ja-JP" altLang="ja-JP" sz="1400">
              <a:effectLst/>
              <a:latin typeface="+mn-lt"/>
              <a:ea typeface="+mn-ea"/>
              <a:cs typeface="+mn-cs"/>
            </a:rPr>
            <a:t>なお、</a:t>
          </a:r>
          <a:r>
            <a:rPr lang="ja-JP" altLang="ja-JP" sz="1400" u="wavy">
              <a:effectLst/>
              <a:latin typeface="+mn-lt"/>
              <a:ea typeface="+mn-ea"/>
              <a:cs typeface="+mn-cs"/>
            </a:rPr>
            <a:t>看護師に係る経費に、准看護師や看護助手に係る経費は含まれません</a:t>
          </a:r>
          <a:r>
            <a:rPr lang="ja-JP" altLang="ja-JP" sz="1400">
              <a:effectLst/>
              <a:latin typeface="+mn-lt"/>
              <a:ea typeface="+mn-ea"/>
              <a:cs typeface="+mn-cs"/>
            </a:rPr>
            <a:t>ので、ご留意ください。</a:t>
          </a:r>
          <a:endParaRPr lang="en-US" altLang="ja-JP" sz="1400">
            <a:effectLst/>
            <a:latin typeface="+mn-lt"/>
            <a:ea typeface="+mn-ea"/>
            <a:cs typeface="+mn-cs"/>
          </a:endParaRPr>
        </a:p>
        <a:p>
          <a:endParaRPr lang="ja-JP" altLang="ja-JP" sz="1400">
            <a:effectLst/>
            <a:latin typeface="+mn-lt"/>
            <a:ea typeface="+mn-ea"/>
            <a:cs typeface="+mn-cs"/>
          </a:endParaRPr>
        </a:p>
        <a:p>
          <a:r>
            <a:rPr lang="ja-JP" altLang="ja-JP" sz="1400">
              <a:effectLst/>
              <a:latin typeface="+mn-lt"/>
              <a:ea typeface="+mn-ea"/>
              <a:cs typeface="+mn-cs"/>
            </a:rPr>
            <a:t>（注２）個人事業主の給与等は法律上の給与所得者に該当しないため、法人化されていない施設の場合、院長（個人事業主）の給与等は本事業の対象経費には含みません。</a:t>
          </a:r>
        </a:p>
        <a:p>
          <a:r>
            <a:rPr lang="ja-JP" altLang="ja-JP" sz="1400">
              <a:effectLst/>
              <a:latin typeface="+mn-lt"/>
              <a:ea typeface="+mn-ea"/>
              <a:cs typeface="+mn-cs"/>
            </a:rPr>
            <a:t>法人施設の場合で、役員である医師等に役員報酬が支払われている場合は、対象経費（職員基本給）に含みます。</a:t>
          </a:r>
          <a:endParaRPr lang="en-US" altLang="ja-JP" sz="1400">
            <a:effectLst/>
            <a:latin typeface="+mn-lt"/>
            <a:ea typeface="+mn-ea"/>
            <a:cs typeface="+mn-cs"/>
          </a:endParaRPr>
        </a:p>
        <a:p>
          <a:endParaRPr lang="ja-JP" altLang="ja-JP" sz="1400">
            <a:effectLst/>
            <a:latin typeface="+mn-lt"/>
            <a:ea typeface="+mn-ea"/>
            <a:cs typeface="+mn-cs"/>
          </a:endParaRPr>
        </a:p>
        <a:p>
          <a:r>
            <a:rPr lang="ja-JP" altLang="ja-JP" sz="1400">
              <a:effectLst/>
              <a:latin typeface="+mn-lt"/>
              <a:ea typeface="+mn-ea"/>
              <a:cs typeface="+mn-cs"/>
            </a:rPr>
            <a:t>（注３）諸謝金は、外部の医師等</a:t>
          </a:r>
          <a:r>
            <a:rPr lang="ja-JP" altLang="ja-JP" sz="1400" baseline="30000">
              <a:effectLst/>
              <a:latin typeface="+mn-lt"/>
              <a:ea typeface="+mn-ea"/>
              <a:cs typeface="+mn-cs"/>
            </a:rPr>
            <a:t>（※）</a:t>
          </a:r>
          <a:r>
            <a:rPr lang="ja-JP" altLang="ja-JP" sz="1400">
              <a:effectLst/>
              <a:latin typeface="+mn-lt"/>
              <a:ea typeface="+mn-ea"/>
              <a:cs typeface="+mn-cs"/>
            </a:rPr>
            <a:t>に分娩業務の応援依頼を行った際の報酬や、外部の医師等に分娩取扱施設運営に関連する研修会や講演会等を依頼した際の講演料や謝金等になります。</a:t>
          </a:r>
        </a:p>
        <a:p>
          <a:r>
            <a:rPr lang="ja-JP" altLang="ja-JP" sz="1100">
              <a:effectLst/>
              <a:latin typeface="+mn-lt"/>
              <a:ea typeface="+mn-ea"/>
              <a:cs typeface="+mn-cs"/>
            </a:rPr>
            <a:t>　　　　</a:t>
          </a:r>
          <a:r>
            <a:rPr lang="ja-JP" altLang="ja-JP" sz="1200">
              <a:effectLst/>
              <a:latin typeface="+mn-lt"/>
              <a:ea typeface="+mn-ea"/>
              <a:cs typeface="+mn-cs"/>
            </a:rPr>
            <a:t>※外部の医療機関等の職員が対象であり、内部の職員（他の診療科の医師等）に係るものは含まれません。</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D524-BD43-483D-81B2-890FEC0E2F98}">
  <sheetPr>
    <tabColor rgb="FFFFC000"/>
    <outlinePr summaryRight="0"/>
    <pageSetUpPr fitToPage="1"/>
  </sheetPr>
  <dimension ref="A1:Z52"/>
  <sheetViews>
    <sheetView showGridLines="0" tabSelected="1" view="pageBreakPreview" topLeftCell="A10" zoomScaleNormal="100" zoomScaleSheetLayoutView="100" workbookViewId="0">
      <selection activeCell="J15" sqref="J15"/>
    </sheetView>
  </sheetViews>
  <sheetFormatPr defaultColWidth="9" defaultRowHeight="13.5"/>
  <cols>
    <col min="1" max="1" width="4.375" style="1" customWidth="1"/>
    <col min="2" max="2" width="9.375" style="1" bestFit="1" customWidth="1"/>
    <col min="3" max="3" width="21.625" style="1" bestFit="1" customWidth="1"/>
    <col min="4" max="4" width="35.625" style="1" hidden="1" customWidth="1"/>
    <col min="5" max="5" width="13" style="1" customWidth="1"/>
    <col min="6" max="6" width="15.375" style="1" bestFit="1" customWidth="1"/>
    <col min="7" max="7" width="13.75" style="1" customWidth="1"/>
    <col min="8" max="8" width="13.25" style="1" bestFit="1" customWidth="1"/>
    <col min="9" max="10" width="7.375" style="1" bestFit="1" customWidth="1"/>
    <col min="11" max="11" width="20.75" style="1" customWidth="1"/>
    <col min="12" max="12" width="23.875" style="1" customWidth="1"/>
    <col min="13" max="17" width="17.875" style="1" customWidth="1"/>
    <col min="18" max="18" width="8.625" style="1" customWidth="1"/>
    <col min="19" max="19" width="17.875" style="1" customWidth="1"/>
    <col min="20" max="20" width="17.875" style="1" hidden="1" customWidth="1"/>
    <col min="21" max="21" width="17.875" style="2" customWidth="1"/>
    <col min="22" max="24" width="20.875" style="2" customWidth="1"/>
    <col min="25" max="16384" width="9" style="1"/>
  </cols>
  <sheetData>
    <row r="1" spans="1:26">
      <c r="A1" s="81"/>
      <c r="U1" s="79"/>
      <c r="V1" s="79"/>
      <c r="W1" s="79"/>
      <c r="X1" s="79"/>
    </row>
    <row r="2" spans="1:26" ht="24.75" customHeight="1" thickBot="1">
      <c r="B2" s="80" t="s">
        <v>79</v>
      </c>
      <c r="U2" s="79"/>
      <c r="V2" s="79"/>
      <c r="W2" s="79"/>
      <c r="X2" s="79"/>
    </row>
    <row r="3" spans="1:26" ht="47.25" customHeight="1">
      <c r="B3" s="168" t="s">
        <v>15</v>
      </c>
      <c r="C3" s="169"/>
      <c r="D3" s="169"/>
      <c r="E3" s="169"/>
      <c r="F3" s="169"/>
      <c r="G3" s="169"/>
      <c r="H3" s="169"/>
      <c r="I3" s="169"/>
      <c r="J3" s="169"/>
      <c r="K3" s="169"/>
      <c r="L3" s="169"/>
      <c r="M3" s="169"/>
      <c r="N3" s="169"/>
      <c r="O3" s="169"/>
      <c r="P3" s="169"/>
      <c r="Q3" s="169"/>
      <c r="R3" s="169"/>
      <c r="S3" s="169"/>
      <c r="T3" s="169"/>
      <c r="U3" s="169"/>
      <c r="V3" s="169"/>
      <c r="W3" s="169"/>
      <c r="X3" s="169"/>
      <c r="Y3" s="170"/>
    </row>
    <row r="4" spans="1:26" ht="30" customHeight="1" thickBot="1">
      <c r="B4" s="171"/>
      <c r="C4" s="172"/>
      <c r="D4" s="172"/>
      <c r="E4" s="172"/>
      <c r="F4" s="172"/>
      <c r="G4" s="172"/>
      <c r="H4" s="172"/>
      <c r="I4" s="172"/>
      <c r="J4" s="172"/>
      <c r="K4" s="172"/>
      <c r="L4" s="172"/>
      <c r="M4" s="172"/>
      <c r="N4" s="172"/>
      <c r="O4" s="172"/>
      <c r="P4" s="172"/>
      <c r="Q4" s="172"/>
      <c r="R4" s="172"/>
      <c r="S4" s="172"/>
      <c r="T4" s="172"/>
      <c r="U4" s="172"/>
      <c r="V4" s="172"/>
      <c r="W4" s="172"/>
      <c r="X4" s="172"/>
      <c r="Y4" s="173"/>
    </row>
    <row r="5" spans="1:26" ht="34.5" customHeight="1">
      <c r="B5" s="174" t="s">
        <v>16</v>
      </c>
      <c r="C5" s="174"/>
      <c r="D5" s="8"/>
      <c r="E5" s="8"/>
      <c r="F5" s="8"/>
      <c r="G5" s="8"/>
      <c r="H5" s="8"/>
      <c r="I5" s="8"/>
      <c r="J5" s="8"/>
      <c r="K5" s="8"/>
      <c r="L5" s="8"/>
      <c r="M5" s="8"/>
      <c r="N5" s="8"/>
      <c r="O5" s="8"/>
      <c r="P5" s="8"/>
      <c r="Q5" s="8"/>
      <c r="R5" s="8"/>
      <c r="S5" s="8"/>
      <c r="T5" s="8"/>
      <c r="U5" s="8"/>
      <c r="V5" s="8"/>
      <c r="W5" s="8"/>
      <c r="X5" s="8"/>
      <c r="Y5" s="8"/>
    </row>
    <row r="6" spans="1:26" ht="36.75" hidden="1" customHeight="1">
      <c r="B6" s="175" t="s">
        <v>17</v>
      </c>
      <c r="C6" s="175"/>
      <c r="D6" s="8"/>
      <c r="E6" s="8"/>
      <c r="F6" s="8"/>
      <c r="G6" s="8"/>
      <c r="H6" s="8"/>
      <c r="I6" s="8"/>
      <c r="J6" s="8"/>
      <c r="K6" s="8"/>
      <c r="L6" s="8"/>
      <c r="M6" s="8"/>
      <c r="N6" s="8"/>
      <c r="O6" s="8"/>
      <c r="P6" s="8"/>
      <c r="Q6" s="8"/>
      <c r="R6" s="8"/>
      <c r="S6" s="8"/>
      <c r="T6" s="8"/>
      <c r="U6" s="8"/>
      <c r="V6" s="8"/>
      <c r="W6" s="8"/>
      <c r="X6" s="8"/>
      <c r="Y6" s="8"/>
    </row>
    <row r="7" spans="1:26" ht="42.75" customHeight="1">
      <c r="B7" s="176" t="s">
        <v>18</v>
      </c>
      <c r="C7" s="176"/>
      <c r="D7" s="8"/>
      <c r="E7" s="8"/>
      <c r="F7" s="8"/>
      <c r="G7" s="8"/>
      <c r="H7" s="8"/>
      <c r="I7" s="8"/>
      <c r="J7" s="8"/>
      <c r="K7" s="8"/>
      <c r="L7" s="8"/>
      <c r="M7" s="8"/>
      <c r="N7" s="8"/>
      <c r="O7" s="8"/>
      <c r="P7" s="8"/>
      <c r="Q7" s="8"/>
      <c r="R7" s="8"/>
      <c r="S7" s="8"/>
      <c r="T7" s="8"/>
      <c r="U7" s="8"/>
      <c r="V7" s="8"/>
      <c r="W7" s="8"/>
      <c r="X7" s="8"/>
      <c r="Y7" s="8"/>
    </row>
    <row r="8" spans="1:26" ht="30" customHeight="1">
      <c r="B8" s="8"/>
      <c r="C8" s="8"/>
      <c r="D8" s="8"/>
      <c r="E8" s="8"/>
      <c r="F8" s="8"/>
      <c r="G8" s="8"/>
      <c r="H8" s="8"/>
      <c r="I8" s="8"/>
      <c r="J8" s="8"/>
      <c r="U8" s="1"/>
      <c r="V8" s="1"/>
      <c r="W8" s="1"/>
      <c r="X8" s="1"/>
    </row>
    <row r="9" spans="1:26" ht="30" hidden="1" customHeight="1">
      <c r="B9" s="177"/>
      <c r="C9" s="178"/>
      <c r="D9" s="132" t="s">
        <v>19</v>
      </c>
      <c r="E9" s="78"/>
      <c r="F9" s="78"/>
      <c r="G9" s="78"/>
      <c r="H9" s="8"/>
      <c r="I9" s="8"/>
      <c r="J9" s="8"/>
      <c r="K9" s="179"/>
      <c r="L9" s="179"/>
      <c r="M9" s="179"/>
      <c r="N9" s="3"/>
      <c r="O9" s="3"/>
      <c r="P9" s="3"/>
      <c r="Q9" s="3"/>
      <c r="R9" s="3"/>
      <c r="S9" s="3"/>
      <c r="T9" s="3"/>
      <c r="U9" s="3"/>
      <c r="V9" s="3"/>
      <c r="W9" s="3"/>
      <c r="X9" s="3"/>
      <c r="Y9" s="8"/>
    </row>
    <row r="10" spans="1:26" ht="246.75" customHeight="1">
      <c r="B10" s="133" t="s">
        <v>20</v>
      </c>
      <c r="C10" s="134" t="s">
        <v>21</v>
      </c>
      <c r="D10" s="135" t="s">
        <v>22</v>
      </c>
      <c r="E10" s="136" t="s">
        <v>23</v>
      </c>
      <c r="F10" s="136" t="s">
        <v>24</v>
      </c>
      <c r="G10" s="136" t="s">
        <v>25</v>
      </c>
      <c r="H10" s="102" t="s">
        <v>26</v>
      </c>
      <c r="I10" s="102" t="s">
        <v>27</v>
      </c>
      <c r="J10" s="102" t="s">
        <v>28</v>
      </c>
      <c r="K10" s="137" t="s">
        <v>29</v>
      </c>
      <c r="L10" s="138" t="s">
        <v>30</v>
      </c>
      <c r="M10" s="139" t="s">
        <v>31</v>
      </c>
      <c r="N10" s="137" t="s">
        <v>32</v>
      </c>
      <c r="O10" s="140" t="s">
        <v>33</v>
      </c>
      <c r="P10" s="137" t="s">
        <v>34</v>
      </c>
      <c r="Q10" s="137" t="s">
        <v>35</v>
      </c>
      <c r="R10" s="137" t="s">
        <v>2</v>
      </c>
      <c r="S10" s="137" t="s">
        <v>66</v>
      </c>
      <c r="T10" s="141" t="s">
        <v>36</v>
      </c>
      <c r="U10" s="142" t="s">
        <v>37</v>
      </c>
      <c r="V10" s="103" t="s">
        <v>38</v>
      </c>
      <c r="W10" s="104" t="s">
        <v>0</v>
      </c>
      <c r="X10" s="104" t="s">
        <v>3</v>
      </c>
      <c r="Y10" s="143" t="s">
        <v>39</v>
      </c>
    </row>
    <row r="11" spans="1:26" s="67" customFormat="1" ht="37.5">
      <c r="B11" s="72"/>
      <c r="C11" s="71"/>
      <c r="D11" s="71"/>
      <c r="E11" s="71" t="s">
        <v>4</v>
      </c>
      <c r="F11" s="71" t="s">
        <v>40</v>
      </c>
      <c r="G11" s="71" t="s">
        <v>5</v>
      </c>
      <c r="H11" s="77"/>
      <c r="I11" s="72"/>
      <c r="J11" s="72"/>
      <c r="K11" s="72"/>
      <c r="L11" s="72" t="s">
        <v>41</v>
      </c>
      <c r="M11" s="72" t="s">
        <v>42</v>
      </c>
      <c r="N11" s="72" t="s">
        <v>43</v>
      </c>
      <c r="O11" s="72" t="s">
        <v>6</v>
      </c>
      <c r="P11" s="72" t="s">
        <v>44</v>
      </c>
      <c r="Q11" s="72" t="s">
        <v>45</v>
      </c>
      <c r="R11" s="72"/>
      <c r="S11" s="72" t="s">
        <v>67</v>
      </c>
      <c r="T11" s="72" t="s">
        <v>7</v>
      </c>
      <c r="U11" s="76" t="s">
        <v>68</v>
      </c>
      <c r="V11" s="75" t="s">
        <v>69</v>
      </c>
      <c r="W11" s="72"/>
      <c r="X11" s="72"/>
      <c r="Y11" s="74"/>
      <c r="Z11" s="73"/>
    </row>
    <row r="12" spans="1:26" s="67" customFormat="1" ht="18.75">
      <c r="B12" s="72"/>
      <c r="C12" s="71"/>
      <c r="D12" s="70" t="s">
        <v>46</v>
      </c>
      <c r="E12" s="70" t="s">
        <v>1</v>
      </c>
      <c r="F12" s="70" t="s">
        <v>1</v>
      </c>
      <c r="G12" s="70" t="s">
        <v>1</v>
      </c>
      <c r="H12" s="70" t="s">
        <v>46</v>
      </c>
      <c r="I12" s="69" t="s">
        <v>47</v>
      </c>
      <c r="J12" s="69" t="s">
        <v>47</v>
      </c>
      <c r="K12" s="69" t="s">
        <v>48</v>
      </c>
      <c r="L12" s="69" t="s">
        <v>46</v>
      </c>
      <c r="M12" s="69" t="s">
        <v>1</v>
      </c>
      <c r="N12" s="69" t="s">
        <v>1</v>
      </c>
      <c r="O12" s="69" t="s">
        <v>1</v>
      </c>
      <c r="P12" s="69" t="s">
        <v>1</v>
      </c>
      <c r="Q12" s="69" t="s">
        <v>1</v>
      </c>
      <c r="R12" s="69"/>
      <c r="S12" s="69" t="s">
        <v>1</v>
      </c>
      <c r="T12" s="69" t="s">
        <v>1</v>
      </c>
      <c r="U12" s="69" t="s">
        <v>1</v>
      </c>
      <c r="V12" s="69" t="s">
        <v>1</v>
      </c>
      <c r="W12" s="69" t="s">
        <v>1</v>
      </c>
      <c r="X12" s="101" t="s">
        <v>1</v>
      </c>
      <c r="Y12" s="68"/>
    </row>
    <row r="13" spans="1:26" ht="30.75" customHeight="1">
      <c r="B13" s="66" t="s">
        <v>49</v>
      </c>
      <c r="C13" s="65" t="s">
        <v>8</v>
      </c>
      <c r="D13" s="38" t="s">
        <v>50</v>
      </c>
      <c r="E13" s="64">
        <v>10000000</v>
      </c>
      <c r="F13" s="35">
        <v>0</v>
      </c>
      <c r="G13" s="63">
        <f>E13-F13</f>
        <v>10000000</v>
      </c>
      <c r="H13" s="35" t="s">
        <v>51</v>
      </c>
      <c r="I13" s="35">
        <v>1118</v>
      </c>
      <c r="J13" s="35">
        <v>1031</v>
      </c>
      <c r="K13" s="111">
        <f>((J13-I13)/I13)*100</f>
        <v>-7.7817531305903396</v>
      </c>
      <c r="L13" s="62">
        <v>7</v>
      </c>
      <c r="M13" s="20">
        <v>1160000</v>
      </c>
      <c r="N13" s="20">
        <f>L13*M13</f>
        <v>8120000</v>
      </c>
      <c r="O13" s="61">
        <v>150000000</v>
      </c>
      <c r="P13" s="20">
        <f t="shared" ref="P13:P34" si="0">O13*L13/100</f>
        <v>10500000</v>
      </c>
      <c r="Q13" s="20">
        <f>MIN(G13,N13,P13)</f>
        <v>8120000</v>
      </c>
      <c r="R13" s="108">
        <v>0.5</v>
      </c>
      <c r="S13" s="20">
        <f>Q13*R13</f>
        <v>4060000</v>
      </c>
      <c r="T13" s="60">
        <v>4060000</v>
      </c>
      <c r="U13" s="20">
        <f>MIN(S13,T13)</f>
        <v>4060000</v>
      </c>
      <c r="V13" s="20">
        <f t="shared" ref="V13:V34" si="1">ROUNDDOWN(U13,-3)</f>
        <v>4060000</v>
      </c>
      <c r="W13" s="94"/>
      <c r="X13" s="94"/>
      <c r="Y13" s="59"/>
    </row>
    <row r="14" spans="1:26" ht="36.75" customHeight="1" thickBot="1">
      <c r="B14" s="58" t="s">
        <v>52</v>
      </c>
      <c r="C14" s="57" t="s">
        <v>53</v>
      </c>
      <c r="D14" s="56" t="s">
        <v>50</v>
      </c>
      <c r="E14" s="55">
        <v>10000000</v>
      </c>
      <c r="F14" s="51">
        <v>0</v>
      </c>
      <c r="G14" s="54">
        <f>E14-F14</f>
        <v>10000000</v>
      </c>
      <c r="H14" s="51" t="s">
        <v>51</v>
      </c>
      <c r="I14" s="53">
        <v>202</v>
      </c>
      <c r="J14" s="53">
        <v>130</v>
      </c>
      <c r="K14" s="52">
        <f>(J14-I14)/I14</f>
        <v>-0.35643564356435642</v>
      </c>
      <c r="L14" s="51">
        <v>15</v>
      </c>
      <c r="M14" s="48">
        <v>1160000</v>
      </c>
      <c r="N14" s="48">
        <f t="shared" ref="N14:N34" si="2">L14*M14</f>
        <v>17400000</v>
      </c>
      <c r="O14" s="50">
        <v>31400000</v>
      </c>
      <c r="P14" s="48">
        <f t="shared" si="0"/>
        <v>4710000</v>
      </c>
      <c r="Q14" s="48">
        <f>MIN(G14,N14,P14)</f>
        <v>4710000</v>
      </c>
      <c r="R14" s="109">
        <v>0.5</v>
      </c>
      <c r="S14" s="105">
        <f>Q14*R14</f>
        <v>2355000</v>
      </c>
      <c r="T14" s="49">
        <v>2355000</v>
      </c>
      <c r="U14" s="48">
        <f>MIN(S14,T14)</f>
        <v>2355000</v>
      </c>
      <c r="V14" s="48">
        <f t="shared" si="1"/>
        <v>2355000</v>
      </c>
      <c r="W14" s="95"/>
      <c r="X14" s="96"/>
      <c r="Y14" s="47"/>
    </row>
    <row r="15" spans="1:26" ht="51.75" customHeight="1" thickBot="1">
      <c r="B15" s="112">
        <v>1</v>
      </c>
      <c r="C15" s="113"/>
      <c r="D15" s="114"/>
      <c r="E15" s="125"/>
      <c r="F15" s="115"/>
      <c r="G15" s="125"/>
      <c r="H15" s="116"/>
      <c r="I15" s="117"/>
      <c r="J15" s="117"/>
      <c r="K15" s="118" t="e">
        <f t="shared" ref="K15:K34" si="3">(J15-I15)/I15</f>
        <v>#DIV/0!</v>
      </c>
      <c r="L15" s="119"/>
      <c r="M15" s="120">
        <v>1160000</v>
      </c>
      <c r="N15" s="120">
        <f t="shared" si="2"/>
        <v>0</v>
      </c>
      <c r="O15" s="126"/>
      <c r="P15" s="120">
        <f t="shared" si="0"/>
        <v>0</v>
      </c>
      <c r="Q15" s="120">
        <f t="shared" ref="Q15:Q34" si="4">MIN(N15,P15)</f>
        <v>0</v>
      </c>
      <c r="R15" s="121">
        <v>0.5</v>
      </c>
      <c r="S15" s="105">
        <f>Q15*R15</f>
        <v>0</v>
      </c>
      <c r="T15" s="127"/>
      <c r="U15" s="120">
        <f>MIN(Q15*0.5,T15)</f>
        <v>0</v>
      </c>
      <c r="V15" s="120">
        <f t="shared" si="1"/>
        <v>0</v>
      </c>
      <c r="W15" s="122"/>
      <c r="X15" s="123"/>
      <c r="Y15" s="124" t="s">
        <v>54</v>
      </c>
    </row>
    <row r="16" spans="1:26" ht="18.75" hidden="1">
      <c r="B16" s="18">
        <v>2</v>
      </c>
      <c r="C16" s="46"/>
      <c r="D16" s="45"/>
      <c r="E16" s="44"/>
      <c r="F16" s="44"/>
      <c r="G16" s="44"/>
      <c r="H16" s="43"/>
      <c r="I16" s="34"/>
      <c r="J16" s="34"/>
      <c r="K16" s="42" t="e">
        <f t="shared" si="3"/>
        <v>#DIV/0!</v>
      </c>
      <c r="L16" s="43"/>
      <c r="M16" s="41">
        <v>1160000</v>
      </c>
      <c r="N16" s="41">
        <f t="shared" si="2"/>
        <v>0</v>
      </c>
      <c r="O16" s="34"/>
      <c r="P16" s="41">
        <f t="shared" si="0"/>
        <v>0</v>
      </c>
      <c r="Q16" s="41">
        <f t="shared" si="4"/>
        <v>0</v>
      </c>
      <c r="R16" s="110">
        <v>0.5</v>
      </c>
      <c r="S16" s="106"/>
      <c r="T16" s="33"/>
      <c r="U16" s="41">
        <f t="shared" ref="U16:U34" si="5">MIN(Q16*0.5,T16)</f>
        <v>0</v>
      </c>
      <c r="V16" s="41">
        <f t="shared" si="1"/>
        <v>0</v>
      </c>
      <c r="W16" s="97"/>
      <c r="X16" s="98"/>
      <c r="Y16" s="32" t="s">
        <v>54</v>
      </c>
    </row>
    <row r="17" spans="2:25" ht="18.75" hidden="1">
      <c r="B17" s="40">
        <v>3</v>
      </c>
      <c r="C17" s="39"/>
      <c r="D17" s="38"/>
      <c r="E17" s="37"/>
      <c r="F17" s="37"/>
      <c r="G17" s="37"/>
      <c r="H17" s="35"/>
      <c r="I17" s="36"/>
      <c r="J17" s="34"/>
      <c r="K17" s="24" t="e">
        <f t="shared" si="3"/>
        <v>#DIV/0!</v>
      </c>
      <c r="L17" s="35"/>
      <c r="M17" s="20">
        <v>1160000</v>
      </c>
      <c r="N17" s="20">
        <f t="shared" si="2"/>
        <v>0</v>
      </c>
      <c r="O17" s="34"/>
      <c r="P17" s="20">
        <f t="shared" si="0"/>
        <v>0</v>
      </c>
      <c r="Q17" s="20">
        <f t="shared" si="4"/>
        <v>0</v>
      </c>
      <c r="R17" s="110">
        <v>0.5</v>
      </c>
      <c r="S17" s="106"/>
      <c r="T17" s="33"/>
      <c r="U17" s="20">
        <f t="shared" si="5"/>
        <v>0</v>
      </c>
      <c r="V17" s="20">
        <f t="shared" si="1"/>
        <v>0</v>
      </c>
      <c r="W17" s="97"/>
      <c r="X17" s="98"/>
      <c r="Y17" s="32" t="s">
        <v>54</v>
      </c>
    </row>
    <row r="18" spans="2:25" ht="18.75" hidden="1">
      <c r="B18" s="40">
        <v>4</v>
      </c>
      <c r="C18" s="39"/>
      <c r="D18" s="38"/>
      <c r="E18" s="37"/>
      <c r="F18" s="37"/>
      <c r="G18" s="37"/>
      <c r="H18" s="35"/>
      <c r="I18" s="36"/>
      <c r="J18" s="34"/>
      <c r="K18" s="24" t="e">
        <f t="shared" si="3"/>
        <v>#DIV/0!</v>
      </c>
      <c r="L18" s="35"/>
      <c r="M18" s="20">
        <v>1160000</v>
      </c>
      <c r="N18" s="20">
        <f t="shared" si="2"/>
        <v>0</v>
      </c>
      <c r="O18" s="34"/>
      <c r="P18" s="20">
        <f t="shared" si="0"/>
        <v>0</v>
      </c>
      <c r="Q18" s="20">
        <f t="shared" si="4"/>
        <v>0</v>
      </c>
      <c r="R18" s="110">
        <v>0.5</v>
      </c>
      <c r="S18" s="106"/>
      <c r="T18" s="33"/>
      <c r="U18" s="20">
        <f t="shared" si="5"/>
        <v>0</v>
      </c>
      <c r="V18" s="20">
        <f t="shared" si="1"/>
        <v>0</v>
      </c>
      <c r="W18" s="97"/>
      <c r="X18" s="98"/>
      <c r="Y18" s="32" t="s">
        <v>54</v>
      </c>
    </row>
    <row r="19" spans="2:25" ht="18.75" hidden="1">
      <c r="B19" s="40">
        <v>5</v>
      </c>
      <c r="C19" s="39"/>
      <c r="D19" s="38"/>
      <c r="E19" s="37"/>
      <c r="F19" s="37"/>
      <c r="G19" s="37"/>
      <c r="H19" s="35"/>
      <c r="I19" s="36"/>
      <c r="J19" s="34"/>
      <c r="K19" s="24" t="e">
        <f t="shared" si="3"/>
        <v>#DIV/0!</v>
      </c>
      <c r="L19" s="35"/>
      <c r="M19" s="20">
        <v>1160000</v>
      </c>
      <c r="N19" s="20">
        <f t="shared" si="2"/>
        <v>0</v>
      </c>
      <c r="O19" s="34"/>
      <c r="P19" s="20">
        <f t="shared" si="0"/>
        <v>0</v>
      </c>
      <c r="Q19" s="20">
        <f t="shared" si="4"/>
        <v>0</v>
      </c>
      <c r="R19" s="110">
        <v>0.5</v>
      </c>
      <c r="S19" s="106"/>
      <c r="T19" s="33"/>
      <c r="U19" s="20">
        <f t="shared" si="5"/>
        <v>0</v>
      </c>
      <c r="V19" s="20">
        <f t="shared" si="1"/>
        <v>0</v>
      </c>
      <c r="W19" s="97"/>
      <c r="X19" s="98"/>
      <c r="Y19" s="32" t="s">
        <v>54</v>
      </c>
    </row>
    <row r="20" spans="2:25" ht="18.75" hidden="1">
      <c r="B20" s="40">
        <v>6</v>
      </c>
      <c r="C20" s="39"/>
      <c r="D20" s="38"/>
      <c r="E20" s="37"/>
      <c r="F20" s="37"/>
      <c r="G20" s="37"/>
      <c r="H20" s="35"/>
      <c r="I20" s="36"/>
      <c r="J20" s="34"/>
      <c r="K20" s="24" t="e">
        <f t="shared" si="3"/>
        <v>#DIV/0!</v>
      </c>
      <c r="L20" s="35"/>
      <c r="M20" s="20">
        <v>1160000</v>
      </c>
      <c r="N20" s="20">
        <f t="shared" si="2"/>
        <v>0</v>
      </c>
      <c r="O20" s="34"/>
      <c r="P20" s="20">
        <f t="shared" si="0"/>
        <v>0</v>
      </c>
      <c r="Q20" s="20">
        <f t="shared" si="4"/>
        <v>0</v>
      </c>
      <c r="R20" s="110">
        <v>0.5</v>
      </c>
      <c r="S20" s="106"/>
      <c r="T20" s="33"/>
      <c r="U20" s="20">
        <f t="shared" si="5"/>
        <v>0</v>
      </c>
      <c r="V20" s="20">
        <f t="shared" si="1"/>
        <v>0</v>
      </c>
      <c r="W20" s="97"/>
      <c r="X20" s="98"/>
      <c r="Y20" s="32" t="s">
        <v>54</v>
      </c>
    </row>
    <row r="21" spans="2:25" ht="18.75" hidden="1">
      <c r="B21" s="40">
        <v>7</v>
      </c>
      <c r="C21" s="39"/>
      <c r="D21" s="38"/>
      <c r="E21" s="37"/>
      <c r="F21" s="37"/>
      <c r="G21" s="37"/>
      <c r="H21" s="35"/>
      <c r="I21" s="36"/>
      <c r="J21" s="34"/>
      <c r="K21" s="24" t="e">
        <f t="shared" si="3"/>
        <v>#DIV/0!</v>
      </c>
      <c r="L21" s="35"/>
      <c r="M21" s="20">
        <v>1160000</v>
      </c>
      <c r="N21" s="20">
        <f t="shared" si="2"/>
        <v>0</v>
      </c>
      <c r="O21" s="34"/>
      <c r="P21" s="20">
        <f t="shared" si="0"/>
        <v>0</v>
      </c>
      <c r="Q21" s="20">
        <f t="shared" si="4"/>
        <v>0</v>
      </c>
      <c r="R21" s="110">
        <v>0.5</v>
      </c>
      <c r="S21" s="106"/>
      <c r="T21" s="33"/>
      <c r="U21" s="20">
        <f t="shared" si="5"/>
        <v>0</v>
      </c>
      <c r="V21" s="20">
        <f t="shared" si="1"/>
        <v>0</v>
      </c>
      <c r="W21" s="97"/>
      <c r="X21" s="98"/>
      <c r="Y21" s="32" t="s">
        <v>54</v>
      </c>
    </row>
    <row r="22" spans="2:25" ht="18.75" hidden="1">
      <c r="B22" s="40">
        <v>8</v>
      </c>
      <c r="C22" s="39"/>
      <c r="D22" s="38"/>
      <c r="E22" s="37"/>
      <c r="F22" s="37"/>
      <c r="G22" s="37"/>
      <c r="H22" s="35"/>
      <c r="I22" s="36"/>
      <c r="J22" s="34"/>
      <c r="K22" s="24" t="e">
        <f t="shared" si="3"/>
        <v>#DIV/0!</v>
      </c>
      <c r="L22" s="35"/>
      <c r="M22" s="20">
        <v>1160000</v>
      </c>
      <c r="N22" s="20">
        <f t="shared" si="2"/>
        <v>0</v>
      </c>
      <c r="O22" s="34"/>
      <c r="P22" s="20">
        <f t="shared" si="0"/>
        <v>0</v>
      </c>
      <c r="Q22" s="20">
        <f t="shared" si="4"/>
        <v>0</v>
      </c>
      <c r="R22" s="110">
        <v>0.5</v>
      </c>
      <c r="S22" s="106"/>
      <c r="T22" s="33"/>
      <c r="U22" s="20">
        <f t="shared" si="5"/>
        <v>0</v>
      </c>
      <c r="V22" s="20">
        <f t="shared" si="1"/>
        <v>0</v>
      </c>
      <c r="W22" s="97"/>
      <c r="X22" s="98"/>
      <c r="Y22" s="32" t="s">
        <v>54</v>
      </c>
    </row>
    <row r="23" spans="2:25" ht="18.75" hidden="1">
      <c r="B23" s="40">
        <v>9</v>
      </c>
      <c r="C23" s="39"/>
      <c r="D23" s="38"/>
      <c r="E23" s="37"/>
      <c r="F23" s="37"/>
      <c r="G23" s="37"/>
      <c r="H23" s="35"/>
      <c r="I23" s="36"/>
      <c r="J23" s="34"/>
      <c r="K23" s="24" t="e">
        <f t="shared" si="3"/>
        <v>#DIV/0!</v>
      </c>
      <c r="L23" s="35"/>
      <c r="M23" s="20">
        <v>1160000</v>
      </c>
      <c r="N23" s="20">
        <f t="shared" si="2"/>
        <v>0</v>
      </c>
      <c r="O23" s="34"/>
      <c r="P23" s="20">
        <f t="shared" si="0"/>
        <v>0</v>
      </c>
      <c r="Q23" s="20">
        <f t="shared" si="4"/>
        <v>0</v>
      </c>
      <c r="R23" s="110">
        <v>0.5</v>
      </c>
      <c r="S23" s="106"/>
      <c r="T23" s="33"/>
      <c r="U23" s="20">
        <f t="shared" si="5"/>
        <v>0</v>
      </c>
      <c r="V23" s="20">
        <f t="shared" si="1"/>
        <v>0</v>
      </c>
      <c r="W23" s="97"/>
      <c r="X23" s="98"/>
      <c r="Y23" s="32" t="s">
        <v>54</v>
      </c>
    </row>
    <row r="24" spans="2:25" ht="18.75" hidden="1">
      <c r="B24" s="40">
        <v>10</v>
      </c>
      <c r="C24" s="39"/>
      <c r="D24" s="38"/>
      <c r="E24" s="37"/>
      <c r="F24" s="37"/>
      <c r="G24" s="37"/>
      <c r="H24" s="35"/>
      <c r="I24" s="36"/>
      <c r="J24" s="34"/>
      <c r="K24" s="24" t="e">
        <f t="shared" si="3"/>
        <v>#DIV/0!</v>
      </c>
      <c r="L24" s="35"/>
      <c r="M24" s="20">
        <v>1160000</v>
      </c>
      <c r="N24" s="20">
        <f t="shared" si="2"/>
        <v>0</v>
      </c>
      <c r="O24" s="34"/>
      <c r="P24" s="20">
        <f t="shared" si="0"/>
        <v>0</v>
      </c>
      <c r="Q24" s="20">
        <f t="shared" si="4"/>
        <v>0</v>
      </c>
      <c r="R24" s="110">
        <v>0.5</v>
      </c>
      <c r="S24" s="106"/>
      <c r="T24" s="33"/>
      <c r="U24" s="20">
        <f t="shared" si="5"/>
        <v>0</v>
      </c>
      <c r="V24" s="20">
        <f t="shared" si="1"/>
        <v>0</v>
      </c>
      <c r="W24" s="97"/>
      <c r="X24" s="98"/>
      <c r="Y24" s="32" t="s">
        <v>54</v>
      </c>
    </row>
    <row r="25" spans="2:25" ht="18.75" hidden="1">
      <c r="B25" s="40">
        <v>11</v>
      </c>
      <c r="C25" s="39"/>
      <c r="D25" s="38"/>
      <c r="E25" s="37"/>
      <c r="F25" s="37"/>
      <c r="G25" s="37"/>
      <c r="H25" s="35"/>
      <c r="I25" s="36"/>
      <c r="J25" s="34"/>
      <c r="K25" s="24" t="e">
        <f t="shared" si="3"/>
        <v>#DIV/0!</v>
      </c>
      <c r="L25" s="35"/>
      <c r="M25" s="20">
        <v>1160000</v>
      </c>
      <c r="N25" s="20">
        <f t="shared" si="2"/>
        <v>0</v>
      </c>
      <c r="O25" s="34"/>
      <c r="P25" s="20">
        <f t="shared" si="0"/>
        <v>0</v>
      </c>
      <c r="Q25" s="20">
        <f t="shared" si="4"/>
        <v>0</v>
      </c>
      <c r="R25" s="110">
        <v>0.5</v>
      </c>
      <c r="S25" s="106"/>
      <c r="T25" s="33"/>
      <c r="U25" s="20">
        <f t="shared" si="5"/>
        <v>0</v>
      </c>
      <c r="V25" s="20">
        <f t="shared" si="1"/>
        <v>0</v>
      </c>
      <c r="W25" s="97"/>
      <c r="X25" s="98"/>
      <c r="Y25" s="32" t="s">
        <v>54</v>
      </c>
    </row>
    <row r="26" spans="2:25" ht="18.75" hidden="1">
      <c r="B26" s="40">
        <v>12</v>
      </c>
      <c r="C26" s="39"/>
      <c r="D26" s="38"/>
      <c r="E26" s="37"/>
      <c r="F26" s="37"/>
      <c r="G26" s="37"/>
      <c r="H26" s="35"/>
      <c r="I26" s="36"/>
      <c r="J26" s="34"/>
      <c r="K26" s="24" t="e">
        <f t="shared" si="3"/>
        <v>#DIV/0!</v>
      </c>
      <c r="L26" s="35"/>
      <c r="M26" s="20">
        <v>1160000</v>
      </c>
      <c r="N26" s="20">
        <f t="shared" si="2"/>
        <v>0</v>
      </c>
      <c r="O26" s="34"/>
      <c r="P26" s="20">
        <f t="shared" si="0"/>
        <v>0</v>
      </c>
      <c r="Q26" s="20">
        <f t="shared" si="4"/>
        <v>0</v>
      </c>
      <c r="R26" s="110">
        <v>0.5</v>
      </c>
      <c r="S26" s="106"/>
      <c r="T26" s="33"/>
      <c r="U26" s="20">
        <f t="shared" si="5"/>
        <v>0</v>
      </c>
      <c r="V26" s="20">
        <f t="shared" si="1"/>
        <v>0</v>
      </c>
      <c r="W26" s="97"/>
      <c r="X26" s="98"/>
      <c r="Y26" s="32" t="s">
        <v>54</v>
      </c>
    </row>
    <row r="27" spans="2:25" ht="18.75" hidden="1">
      <c r="B27" s="40">
        <v>13</v>
      </c>
      <c r="C27" s="39"/>
      <c r="D27" s="38"/>
      <c r="E27" s="37"/>
      <c r="F27" s="37"/>
      <c r="G27" s="37"/>
      <c r="H27" s="35"/>
      <c r="I27" s="36"/>
      <c r="J27" s="34"/>
      <c r="K27" s="24" t="e">
        <f t="shared" si="3"/>
        <v>#DIV/0!</v>
      </c>
      <c r="L27" s="35"/>
      <c r="M27" s="20">
        <v>1160000</v>
      </c>
      <c r="N27" s="20">
        <f t="shared" si="2"/>
        <v>0</v>
      </c>
      <c r="O27" s="34"/>
      <c r="P27" s="20">
        <f t="shared" si="0"/>
        <v>0</v>
      </c>
      <c r="Q27" s="20">
        <f t="shared" si="4"/>
        <v>0</v>
      </c>
      <c r="R27" s="110">
        <v>0.5</v>
      </c>
      <c r="S27" s="106"/>
      <c r="T27" s="33"/>
      <c r="U27" s="20">
        <f t="shared" si="5"/>
        <v>0</v>
      </c>
      <c r="V27" s="20">
        <f t="shared" si="1"/>
        <v>0</v>
      </c>
      <c r="W27" s="97"/>
      <c r="X27" s="98"/>
      <c r="Y27" s="32" t="s">
        <v>54</v>
      </c>
    </row>
    <row r="28" spans="2:25" ht="18.75" hidden="1">
      <c r="B28" s="40">
        <v>14</v>
      </c>
      <c r="C28" s="39"/>
      <c r="D28" s="38"/>
      <c r="E28" s="37"/>
      <c r="F28" s="37"/>
      <c r="G28" s="37"/>
      <c r="H28" s="35"/>
      <c r="I28" s="36"/>
      <c r="J28" s="34"/>
      <c r="K28" s="24" t="e">
        <f t="shared" si="3"/>
        <v>#DIV/0!</v>
      </c>
      <c r="L28" s="35"/>
      <c r="M28" s="20">
        <v>1160000</v>
      </c>
      <c r="N28" s="20">
        <f t="shared" si="2"/>
        <v>0</v>
      </c>
      <c r="O28" s="34"/>
      <c r="P28" s="20">
        <f t="shared" si="0"/>
        <v>0</v>
      </c>
      <c r="Q28" s="20">
        <f t="shared" si="4"/>
        <v>0</v>
      </c>
      <c r="R28" s="110">
        <v>0.5</v>
      </c>
      <c r="S28" s="106"/>
      <c r="T28" s="33"/>
      <c r="U28" s="20">
        <f t="shared" si="5"/>
        <v>0</v>
      </c>
      <c r="V28" s="20">
        <f t="shared" si="1"/>
        <v>0</v>
      </c>
      <c r="W28" s="97"/>
      <c r="X28" s="98"/>
      <c r="Y28" s="32" t="s">
        <v>54</v>
      </c>
    </row>
    <row r="29" spans="2:25" ht="18.75" hidden="1">
      <c r="B29" s="40">
        <v>15</v>
      </c>
      <c r="C29" s="39"/>
      <c r="D29" s="38"/>
      <c r="E29" s="37"/>
      <c r="F29" s="37"/>
      <c r="G29" s="37"/>
      <c r="H29" s="35"/>
      <c r="I29" s="36"/>
      <c r="J29" s="34"/>
      <c r="K29" s="24" t="e">
        <f t="shared" si="3"/>
        <v>#DIV/0!</v>
      </c>
      <c r="L29" s="35"/>
      <c r="M29" s="20">
        <v>1160000</v>
      </c>
      <c r="N29" s="20">
        <f t="shared" si="2"/>
        <v>0</v>
      </c>
      <c r="O29" s="34"/>
      <c r="P29" s="20">
        <f t="shared" si="0"/>
        <v>0</v>
      </c>
      <c r="Q29" s="20">
        <f t="shared" si="4"/>
        <v>0</v>
      </c>
      <c r="R29" s="110">
        <v>0.5</v>
      </c>
      <c r="S29" s="106"/>
      <c r="T29" s="33"/>
      <c r="U29" s="20">
        <f t="shared" si="5"/>
        <v>0</v>
      </c>
      <c r="V29" s="20">
        <f t="shared" si="1"/>
        <v>0</v>
      </c>
      <c r="W29" s="97"/>
      <c r="X29" s="98"/>
      <c r="Y29" s="32" t="s">
        <v>54</v>
      </c>
    </row>
    <row r="30" spans="2:25" ht="18.75" hidden="1">
      <c r="B30" s="40">
        <v>16</v>
      </c>
      <c r="C30" s="39"/>
      <c r="D30" s="38"/>
      <c r="E30" s="37"/>
      <c r="F30" s="37"/>
      <c r="G30" s="37"/>
      <c r="H30" s="35"/>
      <c r="I30" s="36"/>
      <c r="J30" s="34"/>
      <c r="K30" s="24" t="e">
        <f t="shared" si="3"/>
        <v>#DIV/0!</v>
      </c>
      <c r="L30" s="35"/>
      <c r="M30" s="20">
        <v>1160000</v>
      </c>
      <c r="N30" s="20">
        <f t="shared" si="2"/>
        <v>0</v>
      </c>
      <c r="O30" s="34"/>
      <c r="P30" s="20">
        <f t="shared" si="0"/>
        <v>0</v>
      </c>
      <c r="Q30" s="20">
        <f t="shared" si="4"/>
        <v>0</v>
      </c>
      <c r="R30" s="110">
        <v>0.5</v>
      </c>
      <c r="S30" s="106"/>
      <c r="T30" s="33"/>
      <c r="U30" s="20">
        <f t="shared" si="5"/>
        <v>0</v>
      </c>
      <c r="V30" s="20">
        <f t="shared" si="1"/>
        <v>0</v>
      </c>
      <c r="W30" s="97"/>
      <c r="X30" s="98"/>
      <c r="Y30" s="32" t="s">
        <v>54</v>
      </c>
    </row>
    <row r="31" spans="2:25" ht="18.75" hidden="1">
      <c r="B31" s="40">
        <v>17</v>
      </c>
      <c r="C31" s="39"/>
      <c r="D31" s="38"/>
      <c r="E31" s="37"/>
      <c r="F31" s="37"/>
      <c r="G31" s="37"/>
      <c r="H31" s="35"/>
      <c r="I31" s="36"/>
      <c r="J31" s="34"/>
      <c r="K31" s="24" t="e">
        <f t="shared" si="3"/>
        <v>#DIV/0!</v>
      </c>
      <c r="L31" s="35"/>
      <c r="M31" s="20">
        <v>1160000</v>
      </c>
      <c r="N31" s="20">
        <f t="shared" si="2"/>
        <v>0</v>
      </c>
      <c r="O31" s="34"/>
      <c r="P31" s="20">
        <f t="shared" si="0"/>
        <v>0</v>
      </c>
      <c r="Q31" s="20">
        <f t="shared" si="4"/>
        <v>0</v>
      </c>
      <c r="R31" s="110">
        <v>0.5</v>
      </c>
      <c r="S31" s="106"/>
      <c r="T31" s="33"/>
      <c r="U31" s="20">
        <f t="shared" si="5"/>
        <v>0</v>
      </c>
      <c r="V31" s="20">
        <f t="shared" si="1"/>
        <v>0</v>
      </c>
      <c r="W31" s="97"/>
      <c r="X31" s="98"/>
      <c r="Y31" s="32" t="s">
        <v>54</v>
      </c>
    </row>
    <row r="32" spans="2:25" ht="18.75" hidden="1">
      <c r="B32" s="40">
        <v>18</v>
      </c>
      <c r="C32" s="39"/>
      <c r="D32" s="38"/>
      <c r="E32" s="37"/>
      <c r="F32" s="37"/>
      <c r="G32" s="37"/>
      <c r="H32" s="35"/>
      <c r="I32" s="36"/>
      <c r="J32" s="34"/>
      <c r="K32" s="24" t="e">
        <f t="shared" si="3"/>
        <v>#DIV/0!</v>
      </c>
      <c r="L32" s="35"/>
      <c r="M32" s="20">
        <v>1160000</v>
      </c>
      <c r="N32" s="20">
        <f t="shared" si="2"/>
        <v>0</v>
      </c>
      <c r="O32" s="34"/>
      <c r="P32" s="20">
        <f t="shared" si="0"/>
        <v>0</v>
      </c>
      <c r="Q32" s="20">
        <f t="shared" si="4"/>
        <v>0</v>
      </c>
      <c r="R32" s="110">
        <v>0.5</v>
      </c>
      <c r="S32" s="106"/>
      <c r="T32" s="33"/>
      <c r="U32" s="20">
        <f t="shared" si="5"/>
        <v>0</v>
      </c>
      <c r="V32" s="20">
        <f t="shared" si="1"/>
        <v>0</v>
      </c>
      <c r="W32" s="97"/>
      <c r="X32" s="98"/>
      <c r="Y32" s="32" t="s">
        <v>54</v>
      </c>
    </row>
    <row r="33" spans="2:25" ht="18.75" hidden="1">
      <c r="B33" s="40">
        <v>19</v>
      </c>
      <c r="C33" s="39"/>
      <c r="D33" s="38"/>
      <c r="E33" s="37"/>
      <c r="F33" s="37"/>
      <c r="G33" s="37"/>
      <c r="H33" s="35"/>
      <c r="I33" s="36"/>
      <c r="J33" s="34"/>
      <c r="K33" s="24" t="e">
        <f t="shared" si="3"/>
        <v>#DIV/0!</v>
      </c>
      <c r="L33" s="35"/>
      <c r="M33" s="20">
        <v>1160000</v>
      </c>
      <c r="N33" s="20">
        <f t="shared" si="2"/>
        <v>0</v>
      </c>
      <c r="O33" s="34"/>
      <c r="P33" s="20">
        <f t="shared" si="0"/>
        <v>0</v>
      </c>
      <c r="Q33" s="20">
        <f t="shared" si="4"/>
        <v>0</v>
      </c>
      <c r="R33" s="110">
        <v>0.5</v>
      </c>
      <c r="S33" s="106"/>
      <c r="T33" s="33"/>
      <c r="U33" s="20">
        <f t="shared" si="5"/>
        <v>0</v>
      </c>
      <c r="V33" s="20">
        <f t="shared" si="1"/>
        <v>0</v>
      </c>
      <c r="W33" s="97"/>
      <c r="X33" s="98"/>
      <c r="Y33" s="32" t="s">
        <v>54</v>
      </c>
    </row>
    <row r="34" spans="2:25" ht="19.5" hidden="1" thickBot="1">
      <c r="B34" s="31">
        <v>20</v>
      </c>
      <c r="C34" s="30"/>
      <c r="D34" s="29"/>
      <c r="E34" s="28"/>
      <c r="F34" s="28"/>
      <c r="G34" s="28"/>
      <c r="H34" s="27"/>
      <c r="I34" s="26"/>
      <c r="J34" s="25"/>
      <c r="K34" s="24" t="e">
        <f t="shared" si="3"/>
        <v>#DIV/0!</v>
      </c>
      <c r="L34" s="23"/>
      <c r="M34" s="20">
        <v>1160000</v>
      </c>
      <c r="N34" s="20">
        <f t="shared" si="2"/>
        <v>0</v>
      </c>
      <c r="O34" s="22"/>
      <c r="P34" s="20">
        <f t="shared" si="0"/>
        <v>0</v>
      </c>
      <c r="Q34" s="20">
        <f t="shared" si="4"/>
        <v>0</v>
      </c>
      <c r="R34" s="110">
        <v>0.5</v>
      </c>
      <c r="S34" s="107"/>
      <c r="T34" s="21"/>
      <c r="U34" s="20">
        <f t="shared" si="5"/>
        <v>0</v>
      </c>
      <c r="V34" s="20">
        <f t="shared" si="1"/>
        <v>0</v>
      </c>
      <c r="W34" s="99"/>
      <c r="X34" s="100"/>
      <c r="Y34" s="19" t="s">
        <v>54</v>
      </c>
    </row>
    <row r="35" spans="2:25" ht="19.5" hidden="1" thickTop="1">
      <c r="B35" s="18" t="s">
        <v>55</v>
      </c>
      <c r="C35" s="17"/>
      <c r="D35" s="17"/>
      <c r="E35" s="17"/>
      <c r="F35" s="17"/>
      <c r="G35" s="17"/>
      <c r="H35" s="17"/>
      <c r="I35" s="17"/>
      <c r="J35" s="17"/>
      <c r="K35" s="16"/>
      <c r="L35" s="16"/>
      <c r="M35" s="16"/>
      <c r="N35" s="16"/>
      <c r="O35" s="16"/>
      <c r="P35" s="16"/>
      <c r="Q35" s="16"/>
      <c r="R35" s="16"/>
      <c r="S35" s="16"/>
      <c r="T35" s="16"/>
      <c r="U35" s="16"/>
      <c r="V35" s="16"/>
      <c r="W35" s="16"/>
      <c r="X35" s="16"/>
      <c r="Y35" s="15"/>
    </row>
    <row r="36" spans="2:25" ht="14.25" thickBot="1">
      <c r="U36" s="1"/>
      <c r="V36" s="1"/>
      <c r="W36" s="1"/>
      <c r="X36" s="1"/>
    </row>
    <row r="37" spans="2:25" ht="20.25" thickTop="1" thickBot="1">
      <c r="D37" s="14" t="s">
        <v>56</v>
      </c>
      <c r="E37" s="11" t="s">
        <v>57</v>
      </c>
      <c r="F37" s="10"/>
      <c r="G37" s="10"/>
      <c r="K37" s="13" t="s">
        <v>58</v>
      </c>
      <c r="L37" s="93"/>
      <c r="U37" s="1"/>
      <c r="V37" s="1"/>
      <c r="W37" s="1"/>
      <c r="X37" s="1"/>
    </row>
    <row r="38" spans="2:25" ht="18.75" customHeight="1" thickTop="1" thickBot="1">
      <c r="D38" s="12" t="s">
        <v>50</v>
      </c>
      <c r="E38" s="11" t="s">
        <v>59</v>
      </c>
      <c r="F38" s="10"/>
      <c r="G38" s="10"/>
      <c r="K38" s="9">
        <v>5</v>
      </c>
      <c r="L38" s="3"/>
      <c r="M38" s="3"/>
      <c r="N38" s="3"/>
      <c r="O38" s="3"/>
      <c r="P38" s="3"/>
      <c r="Q38" s="3"/>
      <c r="R38" s="3"/>
      <c r="S38" s="3"/>
      <c r="T38" s="3"/>
      <c r="U38" s="3"/>
      <c r="V38" s="3"/>
      <c r="W38" s="3"/>
      <c r="X38" s="3"/>
      <c r="Y38" s="3"/>
    </row>
    <row r="39" spans="2:25" ht="18.75" customHeight="1" thickTop="1">
      <c r="H39" s="8"/>
      <c r="K39" s="5">
        <v>6</v>
      </c>
      <c r="L39" s="3"/>
      <c r="M39" s="3"/>
      <c r="N39" s="3"/>
      <c r="O39" s="3"/>
      <c r="P39" s="3"/>
      <c r="Q39" s="3"/>
      <c r="R39" s="3"/>
      <c r="S39" s="3"/>
      <c r="T39" s="3"/>
      <c r="U39" s="3"/>
      <c r="V39" s="3"/>
      <c r="W39" s="3"/>
      <c r="X39" s="3"/>
      <c r="Y39" s="3"/>
    </row>
    <row r="40" spans="2:25" ht="18.75" customHeight="1">
      <c r="H40" s="8"/>
      <c r="K40" s="7">
        <v>7</v>
      </c>
      <c r="L40" s="3"/>
      <c r="M40" s="3"/>
      <c r="N40" s="3"/>
      <c r="O40" s="3"/>
      <c r="P40" s="3"/>
      <c r="Q40" s="3"/>
      <c r="R40" s="3"/>
      <c r="S40" s="3"/>
      <c r="T40" s="3"/>
      <c r="U40" s="3"/>
      <c r="V40" s="3"/>
      <c r="W40" s="3"/>
      <c r="X40" s="3"/>
      <c r="Y40" s="3"/>
    </row>
    <row r="41" spans="2:25" ht="18.75" customHeight="1">
      <c r="K41" s="5">
        <v>8</v>
      </c>
      <c r="L41" s="3"/>
      <c r="M41" s="3"/>
      <c r="N41" s="3"/>
      <c r="O41" s="3"/>
      <c r="P41" s="3"/>
      <c r="Q41" s="3"/>
      <c r="R41" s="3"/>
      <c r="S41" s="3"/>
      <c r="T41" s="3"/>
      <c r="U41" s="3"/>
      <c r="V41" s="3"/>
      <c r="W41" s="3"/>
      <c r="X41" s="3"/>
      <c r="Y41" s="3"/>
    </row>
    <row r="42" spans="2:25" ht="18.75" customHeight="1">
      <c r="D42" s="167" t="s">
        <v>60</v>
      </c>
      <c r="E42" s="167"/>
      <c r="K42" s="5">
        <v>9</v>
      </c>
      <c r="L42" s="3"/>
      <c r="M42" s="3"/>
      <c r="N42" s="3"/>
      <c r="O42" s="3"/>
      <c r="P42" s="3"/>
      <c r="Q42" s="3"/>
      <c r="R42" s="3"/>
      <c r="S42" s="3"/>
      <c r="T42" s="3"/>
      <c r="U42" s="3"/>
      <c r="V42" s="3"/>
      <c r="W42" s="3"/>
      <c r="X42" s="3"/>
      <c r="Y42" s="3"/>
    </row>
    <row r="43" spans="2:25" ht="18.75" customHeight="1">
      <c r="D43" s="167"/>
      <c r="E43" s="167"/>
      <c r="K43" s="7">
        <v>10</v>
      </c>
      <c r="L43" s="3"/>
      <c r="M43" s="3"/>
      <c r="N43" s="3"/>
      <c r="O43" s="3"/>
      <c r="P43" s="3"/>
      <c r="Q43" s="3"/>
      <c r="R43" s="3"/>
      <c r="S43" s="3"/>
      <c r="T43" s="3"/>
      <c r="U43" s="3"/>
      <c r="V43" s="3"/>
      <c r="W43" s="3"/>
      <c r="X43" s="3"/>
      <c r="Y43" s="3"/>
    </row>
    <row r="44" spans="2:25" ht="18.75" customHeight="1">
      <c r="D44" s="167"/>
      <c r="E44" s="167"/>
      <c r="K44" s="7">
        <v>11</v>
      </c>
      <c r="L44" s="3"/>
      <c r="M44" s="3"/>
      <c r="N44" s="3"/>
      <c r="O44" s="3"/>
      <c r="P44" s="3"/>
      <c r="Q44" s="3"/>
      <c r="R44" s="3"/>
      <c r="S44" s="3"/>
      <c r="T44" s="3"/>
      <c r="U44" s="3"/>
      <c r="V44" s="3"/>
      <c r="W44" s="3"/>
      <c r="X44" s="3"/>
      <c r="Y44" s="3"/>
    </row>
    <row r="45" spans="2:25" ht="18.75" customHeight="1">
      <c r="K45" s="5">
        <v>12</v>
      </c>
      <c r="L45" s="3"/>
      <c r="M45" s="3"/>
      <c r="N45" s="3"/>
      <c r="O45" s="3"/>
      <c r="P45" s="3"/>
      <c r="Q45" s="3"/>
      <c r="R45" s="3"/>
      <c r="S45" s="3"/>
      <c r="T45" s="3"/>
      <c r="U45" s="3"/>
      <c r="V45" s="3"/>
      <c r="W45" s="3"/>
      <c r="X45" s="3"/>
      <c r="Y45" s="3"/>
    </row>
    <row r="46" spans="2:25" ht="18.75" customHeight="1">
      <c r="K46" s="5">
        <v>13</v>
      </c>
      <c r="L46" s="3"/>
      <c r="M46" s="3"/>
      <c r="N46" s="3"/>
      <c r="O46" s="3"/>
      <c r="P46" s="3"/>
      <c r="Q46" s="3"/>
      <c r="R46" s="3"/>
      <c r="S46" s="3"/>
      <c r="T46" s="3"/>
      <c r="U46" s="3"/>
      <c r="V46" s="3"/>
      <c r="W46" s="3"/>
      <c r="X46" s="3"/>
      <c r="Y46" s="3"/>
    </row>
    <row r="47" spans="2:25" ht="18.75" customHeight="1">
      <c r="K47" s="6">
        <v>14</v>
      </c>
      <c r="L47" s="3"/>
      <c r="M47" s="3"/>
      <c r="N47" s="3"/>
      <c r="O47" s="3"/>
      <c r="P47" s="3"/>
      <c r="Q47" s="3"/>
      <c r="R47" s="3"/>
      <c r="S47" s="3"/>
      <c r="T47" s="3"/>
      <c r="U47" s="3"/>
      <c r="V47" s="3"/>
      <c r="W47" s="3"/>
      <c r="X47" s="3"/>
      <c r="Y47" s="3"/>
    </row>
    <row r="48" spans="2:25" ht="18.75" customHeight="1">
      <c r="K48" s="5">
        <v>15</v>
      </c>
      <c r="L48" s="3"/>
      <c r="M48" s="3"/>
      <c r="N48" s="3"/>
      <c r="O48" s="3"/>
      <c r="P48" s="3"/>
      <c r="Q48" s="3"/>
      <c r="R48" s="3"/>
      <c r="S48" s="3"/>
      <c r="T48" s="3"/>
      <c r="U48" s="3"/>
      <c r="V48" s="3"/>
      <c r="W48" s="3"/>
      <c r="X48" s="3"/>
      <c r="Y48" s="3"/>
    </row>
    <row r="49" spans="11:25" ht="18.75" customHeight="1">
      <c r="K49" s="4"/>
      <c r="L49" s="3"/>
      <c r="M49" s="3"/>
      <c r="N49" s="3"/>
      <c r="O49" s="3"/>
      <c r="P49" s="3"/>
      <c r="Q49" s="3"/>
      <c r="R49" s="3"/>
      <c r="S49" s="3"/>
      <c r="T49" s="3"/>
      <c r="U49" s="3"/>
      <c r="V49" s="3"/>
      <c r="W49" s="3"/>
      <c r="X49" s="3"/>
      <c r="Y49" s="3"/>
    </row>
    <row r="50" spans="11:25" ht="18.75" customHeight="1">
      <c r="K50" s="3"/>
      <c r="L50" s="3"/>
      <c r="M50" s="3"/>
      <c r="N50" s="3"/>
      <c r="O50" s="3"/>
      <c r="P50" s="3"/>
      <c r="Q50" s="3"/>
      <c r="R50" s="3"/>
      <c r="S50" s="3"/>
      <c r="T50" s="3"/>
      <c r="U50" s="3"/>
      <c r="V50" s="3"/>
      <c r="W50" s="3"/>
      <c r="X50" s="3"/>
      <c r="Y50" s="3"/>
    </row>
    <row r="51" spans="11:25" ht="18.75" customHeight="1">
      <c r="K51" s="3"/>
      <c r="L51" s="3"/>
      <c r="M51" s="3"/>
      <c r="N51" s="3"/>
      <c r="O51" s="3"/>
      <c r="P51" s="3"/>
      <c r="Q51" s="3"/>
      <c r="R51" s="3"/>
      <c r="S51" s="3"/>
      <c r="T51" s="3"/>
      <c r="U51" s="3"/>
      <c r="V51" s="3"/>
      <c r="W51" s="3"/>
      <c r="X51" s="3"/>
      <c r="Y51" s="3"/>
    </row>
    <row r="52" spans="11:25" ht="18.75" customHeight="1">
      <c r="K52" s="3"/>
      <c r="L52" s="3"/>
      <c r="M52" s="3"/>
      <c r="N52" s="3"/>
      <c r="O52" s="3"/>
      <c r="P52" s="3"/>
      <c r="Q52" s="3"/>
      <c r="R52" s="3"/>
      <c r="S52" s="3"/>
      <c r="T52" s="3"/>
      <c r="U52" s="3"/>
      <c r="V52" s="3"/>
      <c r="W52" s="3"/>
      <c r="X52" s="3"/>
      <c r="Y52" s="3"/>
    </row>
  </sheetData>
  <sheetProtection selectLockedCells="1"/>
  <dataConsolidate/>
  <mergeCells count="7">
    <mergeCell ref="D42:E44"/>
    <mergeCell ref="B3:Y4"/>
    <mergeCell ref="B5:C5"/>
    <mergeCell ref="B6:C6"/>
    <mergeCell ref="B7:C7"/>
    <mergeCell ref="B9:C9"/>
    <mergeCell ref="K9:M9"/>
  </mergeCells>
  <phoneticPr fontId="4"/>
  <dataValidations count="4">
    <dataValidation type="list" allowBlank="1" showInputMessage="1" showErrorMessage="1" sqref="L13:L34" xr:uid="{E9ADA758-F099-4E2F-BB76-4C405C8C62AB}">
      <formula1>$K$38:$K$48</formula1>
    </dataValidation>
    <dataValidation imeMode="off" allowBlank="1" showInputMessage="1" showErrorMessage="1" sqref="D37:G37 T14" xr:uid="{2438838F-FBB9-4A23-AF79-5FBFCAEA9D6E}"/>
    <dataValidation type="list" allowBlank="1" showInputMessage="1" showErrorMessage="1" sqref="D13:D34" xr:uid="{0BAA7F7B-6FE3-4CAD-AE6E-014A860A99D1}">
      <formula1>$D$37:$D$38</formula1>
    </dataValidation>
    <dataValidation type="list" allowBlank="1" showInputMessage="1" showErrorMessage="1" sqref="H13:H34" xr:uid="{2A419481-893A-4BE4-BF07-2BF8A7A0823C}">
      <formula1>$E$37:$E$38</formula1>
    </dataValidation>
  </dataValidations>
  <printOptions horizontalCentered="1"/>
  <pageMargins left="0.39370078740157483" right="0.39370078740157483" top="0.74803149606299213" bottom="0.74803149606299213" header="0.31496062992125984" footer="0.31496062992125984"/>
  <pageSetup paperSize="9" scale="39"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1A12-D03F-47BB-897F-A511E7AC02E5}">
  <sheetPr>
    <tabColor rgb="FFFFC000"/>
    <pageSetUpPr fitToPage="1"/>
  </sheetPr>
  <dimension ref="B1:Q59"/>
  <sheetViews>
    <sheetView showGridLines="0" view="pageBreakPreview" topLeftCell="D1" zoomScale="90" zoomScaleNormal="90" zoomScaleSheetLayoutView="90" zoomScalePageLayoutView="70" workbookViewId="0">
      <selection activeCell="I33" sqref="I33"/>
    </sheetView>
  </sheetViews>
  <sheetFormatPr defaultRowHeight="13.5" outlineLevelCol="1"/>
  <cols>
    <col min="1" max="1" width="3.625" style="82" customWidth="1"/>
    <col min="2" max="10" width="22.375" style="82" customWidth="1"/>
    <col min="11" max="13" width="20.75" style="82" customWidth="1"/>
    <col min="14" max="14" width="5.625" style="82" customWidth="1" outlineLevel="1"/>
    <col min="15" max="16" width="9" style="82" customWidth="1" outlineLevel="1"/>
    <col min="18" max="262" width="9" style="82"/>
    <col min="263" max="263" width="15.75" style="82" customWidth="1"/>
    <col min="264" max="269" width="12.125" style="82" customWidth="1"/>
    <col min="270" max="270" width="11.875" style="82" customWidth="1"/>
    <col min="271" max="518" width="9" style="82"/>
    <col min="519" max="519" width="15.75" style="82" customWidth="1"/>
    <col min="520" max="525" width="12.125" style="82" customWidth="1"/>
    <col min="526" max="526" width="11.875" style="82" customWidth="1"/>
    <col min="527" max="774" width="9" style="82"/>
    <col min="775" max="775" width="15.75" style="82" customWidth="1"/>
    <col min="776" max="781" width="12.125" style="82" customWidth="1"/>
    <col min="782" max="782" width="11.875" style="82" customWidth="1"/>
    <col min="783" max="1030" width="9" style="82"/>
    <col min="1031" max="1031" width="15.75" style="82" customWidth="1"/>
    <col min="1032" max="1037" width="12.125" style="82" customWidth="1"/>
    <col min="1038" max="1038" width="11.875" style="82" customWidth="1"/>
    <col min="1039" max="1286" width="9" style="82"/>
    <col min="1287" max="1287" width="15.75" style="82" customWidth="1"/>
    <col min="1288" max="1293" width="12.125" style="82" customWidth="1"/>
    <col min="1294" max="1294" width="11.875" style="82" customWidth="1"/>
    <col min="1295" max="1542" width="9" style="82"/>
    <col min="1543" max="1543" width="15.75" style="82" customWidth="1"/>
    <col min="1544" max="1549" width="12.125" style="82" customWidth="1"/>
    <col min="1550" max="1550" width="11.875" style="82" customWidth="1"/>
    <col min="1551" max="1798" width="9" style="82"/>
    <col min="1799" max="1799" width="15.75" style="82" customWidth="1"/>
    <col min="1800" max="1805" width="12.125" style="82" customWidth="1"/>
    <col min="1806" max="1806" width="11.875" style="82" customWidth="1"/>
    <col min="1807" max="2054" width="9" style="82"/>
    <col min="2055" max="2055" width="15.75" style="82" customWidth="1"/>
    <col min="2056" max="2061" width="12.125" style="82" customWidth="1"/>
    <col min="2062" max="2062" width="11.875" style="82" customWidth="1"/>
    <col min="2063" max="2310" width="9" style="82"/>
    <col min="2311" max="2311" width="15.75" style="82" customWidth="1"/>
    <col min="2312" max="2317" width="12.125" style="82" customWidth="1"/>
    <col min="2318" max="2318" width="11.875" style="82" customWidth="1"/>
    <col min="2319" max="2566" width="9" style="82"/>
    <col min="2567" max="2567" width="15.75" style="82" customWidth="1"/>
    <col min="2568" max="2573" width="12.125" style="82" customWidth="1"/>
    <col min="2574" max="2574" width="11.875" style="82" customWidth="1"/>
    <col min="2575" max="2822" width="9" style="82"/>
    <col min="2823" max="2823" width="15.75" style="82" customWidth="1"/>
    <col min="2824" max="2829" width="12.125" style="82" customWidth="1"/>
    <col min="2830" max="2830" width="11.875" style="82" customWidth="1"/>
    <col min="2831" max="3078" width="9" style="82"/>
    <col min="3079" max="3079" width="15.75" style="82" customWidth="1"/>
    <col min="3080" max="3085" width="12.125" style="82" customWidth="1"/>
    <col min="3086" max="3086" width="11.875" style="82" customWidth="1"/>
    <col min="3087" max="3334" width="9" style="82"/>
    <col min="3335" max="3335" width="15.75" style="82" customWidth="1"/>
    <col min="3336" max="3341" width="12.125" style="82" customWidth="1"/>
    <col min="3342" max="3342" width="11.875" style="82" customWidth="1"/>
    <col min="3343" max="3590" width="9" style="82"/>
    <col min="3591" max="3591" width="15.75" style="82" customWidth="1"/>
    <col min="3592" max="3597" width="12.125" style="82" customWidth="1"/>
    <col min="3598" max="3598" width="11.875" style="82" customWidth="1"/>
    <col min="3599" max="3846" width="9" style="82"/>
    <col min="3847" max="3847" width="15.75" style="82" customWidth="1"/>
    <col min="3848" max="3853" width="12.125" style="82" customWidth="1"/>
    <col min="3854" max="3854" width="11.875" style="82" customWidth="1"/>
    <col min="3855" max="4102" width="9" style="82"/>
    <col min="4103" max="4103" width="15.75" style="82" customWidth="1"/>
    <col min="4104" max="4109" width="12.125" style="82" customWidth="1"/>
    <col min="4110" max="4110" width="11.875" style="82" customWidth="1"/>
    <col min="4111" max="4358" width="9" style="82"/>
    <col min="4359" max="4359" width="15.75" style="82" customWidth="1"/>
    <col min="4360" max="4365" width="12.125" style="82" customWidth="1"/>
    <col min="4366" max="4366" width="11.875" style="82" customWidth="1"/>
    <col min="4367" max="4614" width="9" style="82"/>
    <col min="4615" max="4615" width="15.75" style="82" customWidth="1"/>
    <col min="4616" max="4621" width="12.125" style="82" customWidth="1"/>
    <col min="4622" max="4622" width="11.875" style="82" customWidth="1"/>
    <col min="4623" max="4870" width="9" style="82"/>
    <col min="4871" max="4871" width="15.75" style="82" customWidth="1"/>
    <col min="4872" max="4877" width="12.125" style="82" customWidth="1"/>
    <col min="4878" max="4878" width="11.875" style="82" customWidth="1"/>
    <col min="4879" max="5126" width="9" style="82"/>
    <col min="5127" max="5127" width="15.75" style="82" customWidth="1"/>
    <col min="5128" max="5133" width="12.125" style="82" customWidth="1"/>
    <col min="5134" max="5134" width="11.875" style="82" customWidth="1"/>
    <col min="5135" max="5382" width="9" style="82"/>
    <col min="5383" max="5383" width="15.75" style="82" customWidth="1"/>
    <col min="5384" max="5389" width="12.125" style="82" customWidth="1"/>
    <col min="5390" max="5390" width="11.875" style="82" customWidth="1"/>
    <col min="5391" max="5638" width="9" style="82"/>
    <col min="5639" max="5639" width="15.75" style="82" customWidth="1"/>
    <col min="5640" max="5645" width="12.125" style="82" customWidth="1"/>
    <col min="5646" max="5646" width="11.875" style="82" customWidth="1"/>
    <col min="5647" max="5894" width="9" style="82"/>
    <col min="5895" max="5895" width="15.75" style="82" customWidth="1"/>
    <col min="5896" max="5901" width="12.125" style="82" customWidth="1"/>
    <col min="5902" max="5902" width="11.875" style="82" customWidth="1"/>
    <col min="5903" max="6150" width="9" style="82"/>
    <col min="6151" max="6151" width="15.75" style="82" customWidth="1"/>
    <col min="6152" max="6157" width="12.125" style="82" customWidth="1"/>
    <col min="6158" max="6158" width="11.875" style="82" customWidth="1"/>
    <col min="6159" max="6406" width="9" style="82"/>
    <col min="6407" max="6407" width="15.75" style="82" customWidth="1"/>
    <col min="6408" max="6413" width="12.125" style="82" customWidth="1"/>
    <col min="6414" max="6414" width="11.875" style="82" customWidth="1"/>
    <col min="6415" max="6662" width="9" style="82"/>
    <col min="6663" max="6663" width="15.75" style="82" customWidth="1"/>
    <col min="6664" max="6669" width="12.125" style="82" customWidth="1"/>
    <col min="6670" max="6670" width="11.875" style="82" customWidth="1"/>
    <col min="6671" max="6918" width="9" style="82"/>
    <col min="6919" max="6919" width="15.75" style="82" customWidth="1"/>
    <col min="6920" max="6925" width="12.125" style="82" customWidth="1"/>
    <col min="6926" max="6926" width="11.875" style="82" customWidth="1"/>
    <col min="6927" max="7174" width="9" style="82"/>
    <col min="7175" max="7175" width="15.75" style="82" customWidth="1"/>
    <col min="7176" max="7181" width="12.125" style="82" customWidth="1"/>
    <col min="7182" max="7182" width="11.875" style="82" customWidth="1"/>
    <col min="7183" max="7430" width="9" style="82"/>
    <col min="7431" max="7431" width="15.75" style="82" customWidth="1"/>
    <col min="7432" max="7437" width="12.125" style="82" customWidth="1"/>
    <col min="7438" max="7438" width="11.875" style="82" customWidth="1"/>
    <col min="7439" max="7686" width="9" style="82"/>
    <col min="7687" max="7687" width="15.75" style="82" customWidth="1"/>
    <col min="7688" max="7693" width="12.125" style="82" customWidth="1"/>
    <col min="7694" max="7694" width="11.875" style="82" customWidth="1"/>
    <col min="7695" max="7942" width="9" style="82"/>
    <col min="7943" max="7943" width="15.75" style="82" customWidth="1"/>
    <col min="7944" max="7949" width="12.125" style="82" customWidth="1"/>
    <col min="7950" max="7950" width="11.875" style="82" customWidth="1"/>
    <col min="7951" max="8198" width="9" style="82"/>
    <col min="8199" max="8199" width="15.75" style="82" customWidth="1"/>
    <col min="8200" max="8205" width="12.125" style="82" customWidth="1"/>
    <col min="8206" max="8206" width="11.875" style="82" customWidth="1"/>
    <col min="8207" max="8454" width="9" style="82"/>
    <col min="8455" max="8455" width="15.75" style="82" customWidth="1"/>
    <col min="8456" max="8461" width="12.125" style="82" customWidth="1"/>
    <col min="8462" max="8462" width="11.875" style="82" customWidth="1"/>
    <col min="8463" max="8710" width="9" style="82"/>
    <col min="8711" max="8711" width="15.75" style="82" customWidth="1"/>
    <col min="8712" max="8717" width="12.125" style="82" customWidth="1"/>
    <col min="8718" max="8718" width="11.875" style="82" customWidth="1"/>
    <col min="8719" max="8966" width="9" style="82"/>
    <col min="8967" max="8967" width="15.75" style="82" customWidth="1"/>
    <col min="8968" max="8973" width="12.125" style="82" customWidth="1"/>
    <col min="8974" max="8974" width="11.875" style="82" customWidth="1"/>
    <col min="8975" max="9222" width="9" style="82"/>
    <col min="9223" max="9223" width="15.75" style="82" customWidth="1"/>
    <col min="9224" max="9229" width="12.125" style="82" customWidth="1"/>
    <col min="9230" max="9230" width="11.875" style="82" customWidth="1"/>
    <col min="9231" max="9478" width="9" style="82"/>
    <col min="9479" max="9479" width="15.75" style="82" customWidth="1"/>
    <col min="9480" max="9485" width="12.125" style="82" customWidth="1"/>
    <col min="9486" max="9486" width="11.875" style="82" customWidth="1"/>
    <col min="9487" max="9734" width="9" style="82"/>
    <col min="9735" max="9735" width="15.75" style="82" customWidth="1"/>
    <col min="9736" max="9741" width="12.125" style="82" customWidth="1"/>
    <col min="9742" max="9742" width="11.875" style="82" customWidth="1"/>
    <col min="9743" max="9990" width="9" style="82"/>
    <col min="9991" max="9991" width="15.75" style="82" customWidth="1"/>
    <col min="9992" max="9997" width="12.125" style="82" customWidth="1"/>
    <col min="9998" max="9998" width="11.875" style="82" customWidth="1"/>
    <col min="9999" max="10246" width="9" style="82"/>
    <col min="10247" max="10247" width="15.75" style="82" customWidth="1"/>
    <col min="10248" max="10253" width="12.125" style="82" customWidth="1"/>
    <col min="10254" max="10254" width="11.875" style="82" customWidth="1"/>
    <col min="10255" max="10502" width="9" style="82"/>
    <col min="10503" max="10503" width="15.75" style="82" customWidth="1"/>
    <col min="10504" max="10509" width="12.125" style="82" customWidth="1"/>
    <col min="10510" max="10510" width="11.875" style="82" customWidth="1"/>
    <col min="10511" max="10758" width="9" style="82"/>
    <col min="10759" max="10759" width="15.75" style="82" customWidth="1"/>
    <col min="10760" max="10765" width="12.125" style="82" customWidth="1"/>
    <col min="10766" max="10766" width="11.875" style="82" customWidth="1"/>
    <col min="10767" max="11014" width="9" style="82"/>
    <col min="11015" max="11015" width="15.75" style="82" customWidth="1"/>
    <col min="11016" max="11021" width="12.125" style="82" customWidth="1"/>
    <col min="11022" max="11022" width="11.875" style="82" customWidth="1"/>
    <col min="11023" max="11270" width="9" style="82"/>
    <col min="11271" max="11271" width="15.75" style="82" customWidth="1"/>
    <col min="11272" max="11277" width="12.125" style="82" customWidth="1"/>
    <col min="11278" max="11278" width="11.875" style="82" customWidth="1"/>
    <col min="11279" max="11526" width="9" style="82"/>
    <col min="11527" max="11527" width="15.75" style="82" customWidth="1"/>
    <col min="11528" max="11533" width="12.125" style="82" customWidth="1"/>
    <col min="11534" max="11534" width="11.875" style="82" customWidth="1"/>
    <col min="11535" max="11782" width="9" style="82"/>
    <col min="11783" max="11783" width="15.75" style="82" customWidth="1"/>
    <col min="11784" max="11789" width="12.125" style="82" customWidth="1"/>
    <col min="11790" max="11790" width="11.875" style="82" customWidth="1"/>
    <col min="11791" max="12038" width="9" style="82"/>
    <col min="12039" max="12039" width="15.75" style="82" customWidth="1"/>
    <col min="12040" max="12045" width="12.125" style="82" customWidth="1"/>
    <col min="12046" max="12046" width="11.875" style="82" customWidth="1"/>
    <col min="12047" max="12294" width="9" style="82"/>
    <col min="12295" max="12295" width="15.75" style="82" customWidth="1"/>
    <col min="12296" max="12301" width="12.125" style="82" customWidth="1"/>
    <col min="12302" max="12302" width="11.875" style="82" customWidth="1"/>
    <col min="12303" max="12550" width="9" style="82"/>
    <col min="12551" max="12551" width="15.75" style="82" customWidth="1"/>
    <col min="12552" max="12557" width="12.125" style="82" customWidth="1"/>
    <col min="12558" max="12558" width="11.875" style="82" customWidth="1"/>
    <col min="12559" max="12806" width="9" style="82"/>
    <col min="12807" max="12807" width="15.75" style="82" customWidth="1"/>
    <col min="12808" max="12813" width="12.125" style="82" customWidth="1"/>
    <col min="12814" max="12814" width="11.875" style="82" customWidth="1"/>
    <col min="12815" max="13062" width="9" style="82"/>
    <col min="13063" max="13063" width="15.75" style="82" customWidth="1"/>
    <col min="13064" max="13069" width="12.125" style="82" customWidth="1"/>
    <col min="13070" max="13070" width="11.875" style="82" customWidth="1"/>
    <col min="13071" max="13318" width="9" style="82"/>
    <col min="13319" max="13319" width="15.75" style="82" customWidth="1"/>
    <col min="13320" max="13325" width="12.125" style="82" customWidth="1"/>
    <col min="13326" max="13326" width="11.875" style="82" customWidth="1"/>
    <col min="13327" max="13574" width="9" style="82"/>
    <col min="13575" max="13575" width="15.75" style="82" customWidth="1"/>
    <col min="13576" max="13581" width="12.125" style="82" customWidth="1"/>
    <col min="13582" max="13582" width="11.875" style="82" customWidth="1"/>
    <col min="13583" max="13830" width="9" style="82"/>
    <col min="13831" max="13831" width="15.75" style="82" customWidth="1"/>
    <col min="13832" max="13837" width="12.125" style="82" customWidth="1"/>
    <col min="13838" max="13838" width="11.875" style="82" customWidth="1"/>
    <col min="13839" max="14086" width="9" style="82"/>
    <col min="14087" max="14087" width="15.75" style="82" customWidth="1"/>
    <col min="14088" max="14093" width="12.125" style="82" customWidth="1"/>
    <col min="14094" max="14094" width="11.875" style="82" customWidth="1"/>
    <col min="14095" max="14342" width="9" style="82"/>
    <col min="14343" max="14343" width="15.75" style="82" customWidth="1"/>
    <col min="14344" max="14349" width="12.125" style="82" customWidth="1"/>
    <col min="14350" max="14350" width="11.875" style="82" customWidth="1"/>
    <col min="14351" max="14598" width="9" style="82"/>
    <col min="14599" max="14599" width="15.75" style="82" customWidth="1"/>
    <col min="14600" max="14605" width="12.125" style="82" customWidth="1"/>
    <col min="14606" max="14606" width="11.875" style="82" customWidth="1"/>
    <col min="14607" max="14854" width="9" style="82"/>
    <col min="14855" max="14855" width="15.75" style="82" customWidth="1"/>
    <col min="14856" max="14861" width="12.125" style="82" customWidth="1"/>
    <col min="14862" max="14862" width="11.875" style="82" customWidth="1"/>
    <col min="14863" max="15110" width="9" style="82"/>
    <col min="15111" max="15111" width="15.75" style="82" customWidth="1"/>
    <col min="15112" max="15117" width="12.125" style="82" customWidth="1"/>
    <col min="15118" max="15118" width="11.875" style="82" customWidth="1"/>
    <col min="15119" max="15366" width="9" style="82"/>
    <col min="15367" max="15367" width="15.75" style="82" customWidth="1"/>
    <col min="15368" max="15373" width="12.125" style="82" customWidth="1"/>
    <col min="15374" max="15374" width="11.875" style="82" customWidth="1"/>
    <col min="15375" max="15622" width="9" style="82"/>
    <col min="15623" max="15623" width="15.75" style="82" customWidth="1"/>
    <col min="15624" max="15629" width="12.125" style="82" customWidth="1"/>
    <col min="15630" max="15630" width="11.875" style="82" customWidth="1"/>
    <col min="15631" max="15878" width="9" style="82"/>
    <col min="15879" max="15879" width="15.75" style="82" customWidth="1"/>
    <col min="15880" max="15885" width="12.125" style="82" customWidth="1"/>
    <col min="15886" max="15886" width="11.875" style="82" customWidth="1"/>
    <col min="15887" max="16134" width="9" style="82"/>
    <col min="16135" max="16135" width="15.75" style="82" customWidth="1"/>
    <col min="16136" max="16141" width="12.125" style="82" customWidth="1"/>
    <col min="16142" max="16142" width="11.875" style="82" customWidth="1"/>
    <col min="16143" max="16384" width="9" style="82"/>
  </cols>
  <sheetData>
    <row r="1" spans="2:14" ht="16.5" customHeight="1">
      <c r="B1" s="89" t="s">
        <v>80</v>
      </c>
      <c r="C1" s="92"/>
      <c r="D1" s="83"/>
      <c r="E1" s="83"/>
      <c r="F1" s="83"/>
      <c r="G1" s="83"/>
      <c r="H1" s="83"/>
      <c r="I1" s="83"/>
      <c r="J1" s="83"/>
      <c r="K1" s="83"/>
      <c r="L1" s="83"/>
      <c r="M1" s="83"/>
    </row>
    <row r="2" spans="2:14" ht="13.5" customHeight="1">
      <c r="B2" s="83"/>
      <c r="C2" s="83"/>
      <c r="D2" s="83"/>
      <c r="E2" s="83"/>
      <c r="F2" s="83"/>
      <c r="G2" s="83"/>
      <c r="H2" s="83"/>
      <c r="I2" s="83"/>
      <c r="J2" s="83"/>
      <c r="K2" s="83"/>
      <c r="L2" s="83"/>
      <c r="M2" s="83"/>
    </row>
    <row r="3" spans="2:14" ht="13.5" customHeight="1">
      <c r="B3" s="83"/>
      <c r="C3" s="91"/>
      <c r="D3" s="91"/>
      <c r="E3" s="91"/>
      <c r="F3" s="91"/>
      <c r="G3" s="91"/>
      <c r="H3" s="91"/>
      <c r="I3" s="91"/>
      <c r="J3" s="91"/>
      <c r="K3" s="91"/>
      <c r="L3" s="91"/>
      <c r="M3" s="91"/>
    </row>
    <row r="4" spans="2:14" ht="23.25" customHeight="1">
      <c r="B4" s="144" t="s">
        <v>61</v>
      </c>
      <c r="C4" s="89"/>
      <c r="D4" s="83"/>
      <c r="E4" s="83"/>
      <c r="F4" s="83"/>
      <c r="G4" s="83"/>
      <c r="H4" s="83"/>
      <c r="I4" s="83"/>
      <c r="J4" s="83"/>
      <c r="K4" s="83"/>
      <c r="L4" s="180" t="s">
        <v>9</v>
      </c>
      <c r="M4" s="180"/>
    </row>
    <row r="5" spans="2:14" ht="18" customHeight="1">
      <c r="B5" s="181" t="s">
        <v>10</v>
      </c>
      <c r="C5" s="182"/>
      <c r="D5" s="183"/>
      <c r="E5" s="181" t="s">
        <v>11</v>
      </c>
      <c r="F5" s="183"/>
      <c r="G5" s="181" t="s">
        <v>12</v>
      </c>
      <c r="H5" s="182"/>
      <c r="I5" s="182"/>
      <c r="J5" s="182"/>
      <c r="K5" s="182"/>
      <c r="L5" s="182"/>
      <c r="M5" s="183"/>
      <c r="N5" s="90"/>
    </row>
    <row r="6" spans="2:14" ht="21.95" customHeight="1">
      <c r="B6" s="184"/>
      <c r="C6" s="185"/>
      <c r="D6" s="186"/>
      <c r="E6" s="154"/>
      <c r="F6" s="157" t="s">
        <v>13</v>
      </c>
      <c r="G6" s="145"/>
      <c r="H6" s="146"/>
      <c r="I6" s="146"/>
      <c r="J6" s="146"/>
      <c r="K6" s="146"/>
      <c r="L6" s="146"/>
      <c r="M6" s="147"/>
    </row>
    <row r="7" spans="2:14" ht="21.95" customHeight="1">
      <c r="B7" s="187" t="s">
        <v>62</v>
      </c>
      <c r="C7" s="188"/>
      <c r="D7" s="189"/>
      <c r="E7" s="154"/>
      <c r="F7" s="160"/>
      <c r="G7" s="194" t="s">
        <v>73</v>
      </c>
      <c r="H7" s="195"/>
      <c r="I7" s="146"/>
      <c r="J7" s="146"/>
      <c r="K7" s="146"/>
      <c r="L7" s="146"/>
      <c r="M7" s="147"/>
    </row>
    <row r="8" spans="2:14" ht="21.95" customHeight="1">
      <c r="B8" s="190"/>
      <c r="C8" s="188"/>
      <c r="D8" s="189"/>
      <c r="E8" s="154"/>
      <c r="F8" s="162">
        <f>K10</f>
        <v>0</v>
      </c>
      <c r="G8" s="148" t="s">
        <v>70</v>
      </c>
      <c r="H8" s="150"/>
      <c r="I8" s="151" t="s">
        <v>76</v>
      </c>
      <c r="J8" s="146"/>
      <c r="K8" s="146"/>
      <c r="L8" s="146"/>
      <c r="M8" s="147"/>
    </row>
    <row r="9" spans="2:14" ht="21.95" customHeight="1">
      <c r="B9" s="190"/>
      <c r="C9" s="188"/>
      <c r="D9" s="189"/>
      <c r="E9" s="154"/>
      <c r="F9" s="160"/>
      <c r="G9" s="148" t="s">
        <v>71</v>
      </c>
      <c r="H9" s="150"/>
      <c r="I9" s="151" t="s">
        <v>76</v>
      </c>
      <c r="J9" s="146"/>
      <c r="K9" s="146"/>
      <c r="L9" s="146"/>
      <c r="M9" s="147"/>
    </row>
    <row r="10" spans="2:14" ht="21.95" customHeight="1">
      <c r="B10" s="190"/>
      <c r="C10" s="188"/>
      <c r="D10" s="189"/>
      <c r="E10" s="154"/>
      <c r="F10" s="160"/>
      <c r="G10" s="148" t="s">
        <v>72</v>
      </c>
      <c r="H10" s="150"/>
      <c r="I10" s="151" t="s">
        <v>76</v>
      </c>
      <c r="J10" s="152" t="s">
        <v>77</v>
      </c>
      <c r="K10" s="153">
        <f>SUM(H8:H10)</f>
        <v>0</v>
      </c>
      <c r="L10" s="146"/>
      <c r="M10" s="147"/>
    </row>
    <row r="11" spans="2:14" ht="21.95" customHeight="1">
      <c r="B11" s="161"/>
      <c r="C11" s="158"/>
      <c r="D11" s="159"/>
      <c r="E11" s="154"/>
      <c r="F11" s="160"/>
      <c r="G11" s="148"/>
      <c r="H11" s="155"/>
      <c r="I11" s="149"/>
      <c r="J11" s="152"/>
      <c r="K11" s="155"/>
      <c r="L11" s="146"/>
      <c r="M11" s="147"/>
    </row>
    <row r="12" spans="2:14" ht="21.95" customHeight="1">
      <c r="B12" s="161"/>
      <c r="C12" s="158"/>
      <c r="D12" s="159"/>
      <c r="E12" s="154"/>
      <c r="F12" s="160"/>
      <c r="G12" s="148"/>
      <c r="H12" s="155"/>
      <c r="I12" s="149"/>
      <c r="J12" s="152"/>
      <c r="K12" s="155"/>
      <c r="L12" s="146"/>
      <c r="M12" s="147"/>
    </row>
    <row r="13" spans="2:14" ht="21.95" customHeight="1">
      <c r="B13" s="161"/>
      <c r="C13" s="158"/>
      <c r="D13" s="159"/>
      <c r="E13" s="154"/>
      <c r="F13" s="160"/>
      <c r="G13" s="148"/>
      <c r="H13" s="155"/>
      <c r="I13" s="149"/>
      <c r="J13" s="152"/>
      <c r="K13" s="155"/>
      <c r="L13" s="146"/>
      <c r="M13" s="147"/>
    </row>
    <row r="14" spans="2:14" ht="21.95" customHeight="1">
      <c r="B14" s="161"/>
      <c r="C14" s="158"/>
      <c r="D14" s="159"/>
      <c r="E14" s="154"/>
      <c r="F14" s="160"/>
      <c r="G14" s="148"/>
      <c r="H14" s="155"/>
      <c r="I14" s="149"/>
      <c r="J14" s="152"/>
      <c r="K14" s="155"/>
      <c r="L14" s="146"/>
      <c r="M14" s="147"/>
    </row>
    <row r="15" spans="2:14" ht="21.95" customHeight="1">
      <c r="B15" s="190"/>
      <c r="C15" s="188"/>
      <c r="D15" s="189"/>
      <c r="E15" s="154"/>
      <c r="F15" s="160"/>
      <c r="G15" s="154"/>
      <c r="H15" s="146"/>
      <c r="I15" s="146"/>
      <c r="J15" s="146"/>
      <c r="K15" s="146"/>
      <c r="L15" s="146"/>
      <c r="M15" s="147"/>
    </row>
    <row r="16" spans="2:14" ht="21.95" customHeight="1">
      <c r="B16" s="190" t="s">
        <v>63</v>
      </c>
      <c r="C16" s="188"/>
      <c r="D16" s="189"/>
      <c r="E16" s="154"/>
      <c r="F16" s="163"/>
      <c r="G16" s="194" t="s">
        <v>74</v>
      </c>
      <c r="H16" s="195"/>
      <c r="I16" s="146"/>
      <c r="J16" s="146"/>
      <c r="K16" s="146"/>
      <c r="L16" s="146"/>
      <c r="M16" s="147"/>
    </row>
    <row r="17" spans="2:13" ht="21.95" customHeight="1">
      <c r="B17" s="190"/>
      <c r="C17" s="188"/>
      <c r="D17" s="189"/>
      <c r="E17" s="154"/>
      <c r="F17" s="162">
        <f>K19</f>
        <v>0</v>
      </c>
      <c r="G17" s="148" t="s">
        <v>70</v>
      </c>
      <c r="H17" s="150"/>
      <c r="I17" s="151" t="s">
        <v>76</v>
      </c>
      <c r="J17" s="146"/>
      <c r="K17" s="146"/>
      <c r="L17" s="146"/>
      <c r="M17" s="147"/>
    </row>
    <row r="18" spans="2:13" ht="21.95" customHeight="1">
      <c r="B18" s="190"/>
      <c r="C18" s="188"/>
      <c r="D18" s="189"/>
      <c r="E18" s="154"/>
      <c r="F18" s="160"/>
      <c r="G18" s="148" t="s">
        <v>71</v>
      </c>
      <c r="H18" s="150"/>
      <c r="I18" s="151" t="s">
        <v>76</v>
      </c>
      <c r="J18" s="146"/>
      <c r="K18" s="146"/>
      <c r="L18" s="146"/>
      <c r="M18" s="147"/>
    </row>
    <row r="19" spans="2:13" ht="21.95" customHeight="1">
      <c r="B19" s="190"/>
      <c r="C19" s="188"/>
      <c r="D19" s="189"/>
      <c r="E19" s="154"/>
      <c r="F19" s="160"/>
      <c r="G19" s="148" t="s">
        <v>72</v>
      </c>
      <c r="H19" s="150"/>
      <c r="I19" s="151" t="s">
        <v>76</v>
      </c>
      <c r="J19" s="152" t="s">
        <v>77</v>
      </c>
      <c r="K19" s="153">
        <f>SUM(H17:H19)</f>
        <v>0</v>
      </c>
      <c r="L19" s="146"/>
      <c r="M19" s="147"/>
    </row>
    <row r="20" spans="2:13" ht="21.95" customHeight="1">
      <c r="B20" s="161"/>
      <c r="C20" s="158"/>
      <c r="D20" s="159"/>
      <c r="E20" s="154"/>
      <c r="F20" s="160"/>
      <c r="G20" s="148"/>
      <c r="H20" s="155"/>
      <c r="I20" s="149"/>
      <c r="J20" s="152"/>
      <c r="K20" s="155"/>
      <c r="L20" s="146"/>
      <c r="M20" s="147"/>
    </row>
    <row r="21" spans="2:13" ht="21.95" customHeight="1">
      <c r="B21" s="161"/>
      <c r="C21" s="158"/>
      <c r="D21" s="159"/>
      <c r="E21" s="154"/>
      <c r="F21" s="160"/>
      <c r="G21" s="148"/>
      <c r="H21" s="155"/>
      <c r="I21" s="149"/>
      <c r="J21" s="152"/>
      <c r="K21" s="155"/>
      <c r="L21" s="146"/>
      <c r="M21" s="147"/>
    </row>
    <row r="22" spans="2:13" ht="21.95" customHeight="1">
      <c r="B22" s="161"/>
      <c r="C22" s="158"/>
      <c r="D22" s="159"/>
      <c r="E22" s="154"/>
      <c r="F22" s="160"/>
      <c r="G22" s="148"/>
      <c r="H22" s="155"/>
      <c r="I22" s="149"/>
      <c r="J22" s="152"/>
      <c r="K22" s="155"/>
      <c r="L22" s="146"/>
      <c r="M22" s="147"/>
    </row>
    <row r="23" spans="2:13" ht="21.95" customHeight="1">
      <c r="B23" s="190"/>
      <c r="C23" s="188"/>
      <c r="D23" s="189"/>
      <c r="E23" s="154"/>
      <c r="F23" s="160"/>
      <c r="G23" s="154"/>
      <c r="H23" s="146"/>
      <c r="I23" s="146"/>
      <c r="J23" s="146"/>
      <c r="K23" s="146"/>
      <c r="L23" s="146"/>
      <c r="M23" s="147"/>
    </row>
    <row r="24" spans="2:13" ht="21.95" customHeight="1">
      <c r="B24" s="190" t="s">
        <v>64</v>
      </c>
      <c r="C24" s="188"/>
      <c r="D24" s="189"/>
      <c r="E24" s="154"/>
      <c r="F24" s="160"/>
      <c r="G24" s="148"/>
      <c r="H24" s="146"/>
      <c r="I24" s="146"/>
      <c r="J24" s="146"/>
      <c r="K24" s="146"/>
      <c r="L24" s="146"/>
      <c r="M24" s="147"/>
    </row>
    <row r="25" spans="2:13" ht="21.95" customHeight="1">
      <c r="B25" s="190"/>
      <c r="C25" s="188"/>
      <c r="D25" s="189"/>
      <c r="E25" s="154"/>
      <c r="F25" s="164"/>
      <c r="G25" s="148"/>
      <c r="H25" s="155"/>
      <c r="I25" s="149"/>
      <c r="J25" s="146"/>
      <c r="K25" s="146"/>
      <c r="L25" s="146"/>
      <c r="M25" s="147"/>
    </row>
    <row r="26" spans="2:13" ht="21.95" customHeight="1">
      <c r="B26" s="190"/>
      <c r="C26" s="188"/>
      <c r="D26" s="189"/>
      <c r="E26" s="154"/>
      <c r="F26" s="160"/>
      <c r="G26" s="148"/>
      <c r="H26" s="155"/>
      <c r="I26" s="149"/>
      <c r="J26" s="146"/>
      <c r="K26" s="146"/>
      <c r="L26" s="146"/>
      <c r="M26" s="147"/>
    </row>
    <row r="27" spans="2:13" ht="21.95" customHeight="1">
      <c r="B27" s="161"/>
      <c r="C27" s="158"/>
      <c r="D27" s="159"/>
      <c r="E27" s="154"/>
      <c r="F27" s="160"/>
      <c r="G27" s="148"/>
      <c r="H27" s="155"/>
      <c r="I27" s="149"/>
      <c r="J27" s="146"/>
      <c r="K27" s="146"/>
      <c r="L27" s="146"/>
      <c r="M27" s="147"/>
    </row>
    <row r="28" spans="2:13" ht="21.95" customHeight="1">
      <c r="B28" s="190"/>
      <c r="C28" s="188"/>
      <c r="D28" s="189"/>
      <c r="E28" s="154"/>
      <c r="F28" s="160"/>
      <c r="G28" s="148"/>
      <c r="H28" s="155"/>
      <c r="I28" s="149"/>
      <c r="J28" s="152"/>
      <c r="K28" s="155"/>
      <c r="L28" s="146"/>
      <c r="M28" s="147"/>
    </row>
    <row r="29" spans="2:13" ht="21.95" customHeight="1">
      <c r="B29" s="190"/>
      <c r="C29" s="188"/>
      <c r="D29" s="189"/>
      <c r="E29" s="154"/>
      <c r="F29" s="160"/>
      <c r="G29" s="154"/>
      <c r="H29" s="146"/>
      <c r="I29" s="146"/>
      <c r="J29" s="146"/>
      <c r="K29" s="146"/>
      <c r="L29" s="146"/>
      <c r="M29" s="147"/>
    </row>
    <row r="30" spans="2:13" ht="21.95" customHeight="1">
      <c r="B30" s="190" t="s">
        <v>65</v>
      </c>
      <c r="C30" s="188"/>
      <c r="D30" s="189"/>
      <c r="E30" s="154"/>
      <c r="F30" s="160"/>
      <c r="G30" s="194" t="s">
        <v>75</v>
      </c>
      <c r="H30" s="195"/>
      <c r="I30" s="146"/>
      <c r="J30" s="146"/>
      <c r="K30" s="146"/>
      <c r="L30" s="146"/>
      <c r="M30" s="147"/>
    </row>
    <row r="31" spans="2:13" ht="21.95" customHeight="1">
      <c r="B31" s="190"/>
      <c r="C31" s="188"/>
      <c r="D31" s="189"/>
      <c r="E31" s="154"/>
      <c r="F31" s="162">
        <f>K33</f>
        <v>0</v>
      </c>
      <c r="G31" s="148"/>
      <c r="H31" s="150"/>
      <c r="I31" s="156" t="s">
        <v>78</v>
      </c>
      <c r="J31" s="166"/>
      <c r="K31" s="166"/>
      <c r="L31" s="146"/>
      <c r="M31" s="147"/>
    </row>
    <row r="32" spans="2:13" ht="21.95" customHeight="1">
      <c r="B32" s="190"/>
      <c r="C32" s="188"/>
      <c r="D32" s="189"/>
      <c r="E32" s="154"/>
      <c r="F32" s="160"/>
      <c r="G32" s="148"/>
      <c r="H32" s="155"/>
      <c r="I32" s="149"/>
      <c r="J32" s="146"/>
      <c r="K32" s="146"/>
      <c r="L32" s="146"/>
      <c r="M32" s="147"/>
    </row>
    <row r="33" spans="2:13" ht="21.95" customHeight="1">
      <c r="B33" s="190"/>
      <c r="C33" s="188"/>
      <c r="D33" s="189"/>
      <c r="E33" s="154"/>
      <c r="F33" s="160"/>
      <c r="G33" s="148"/>
      <c r="H33" s="155"/>
      <c r="I33" s="149"/>
      <c r="J33" s="152" t="s">
        <v>77</v>
      </c>
      <c r="K33" s="153">
        <f>SUM(H31)</f>
        <v>0</v>
      </c>
      <c r="L33" s="146"/>
      <c r="M33" s="147"/>
    </row>
    <row r="34" spans="2:13" ht="21.95" customHeight="1">
      <c r="B34" s="190"/>
      <c r="C34" s="188"/>
      <c r="D34" s="189"/>
      <c r="E34" s="154"/>
      <c r="F34" s="160"/>
      <c r="G34" s="154"/>
      <c r="H34" s="146"/>
      <c r="I34" s="146"/>
      <c r="J34" s="146"/>
      <c r="K34" s="146"/>
      <c r="L34" s="146"/>
      <c r="M34" s="147"/>
    </row>
    <row r="35" spans="2:13" ht="21.95" customHeight="1">
      <c r="B35" s="190"/>
      <c r="C35" s="188"/>
      <c r="D35" s="189"/>
      <c r="E35" s="154"/>
      <c r="F35" s="160"/>
      <c r="G35" s="154"/>
      <c r="H35" s="146"/>
      <c r="I35" s="146"/>
      <c r="J35" s="146"/>
      <c r="K35" s="146"/>
      <c r="L35" s="146"/>
      <c r="M35" s="147"/>
    </row>
    <row r="36" spans="2:13" ht="21.95" customHeight="1">
      <c r="B36" s="190"/>
      <c r="C36" s="188"/>
      <c r="D36" s="189"/>
      <c r="E36" s="154"/>
      <c r="F36" s="160"/>
      <c r="G36" s="154"/>
      <c r="H36" s="146"/>
      <c r="I36" s="146"/>
      <c r="J36" s="146"/>
      <c r="K36" s="146"/>
      <c r="L36" s="146"/>
      <c r="M36" s="147"/>
    </row>
    <row r="37" spans="2:13" ht="21.95" customHeight="1">
      <c r="B37" s="190"/>
      <c r="C37" s="188"/>
      <c r="D37" s="189"/>
      <c r="E37" s="154"/>
      <c r="F37" s="160"/>
      <c r="G37" s="154"/>
      <c r="H37" s="146"/>
      <c r="I37" s="146"/>
      <c r="J37" s="146"/>
      <c r="K37" s="146"/>
      <c r="L37" s="146"/>
      <c r="M37" s="147"/>
    </row>
    <row r="38" spans="2:13" ht="21.95" customHeight="1">
      <c r="B38" s="190"/>
      <c r="C38" s="188"/>
      <c r="D38" s="189"/>
      <c r="E38" s="154"/>
      <c r="F38" s="160"/>
      <c r="G38" s="154"/>
      <c r="H38" s="146"/>
      <c r="I38" s="146"/>
      <c r="J38" s="146"/>
      <c r="K38" s="146"/>
      <c r="L38" s="146"/>
      <c r="M38" s="147"/>
    </row>
    <row r="39" spans="2:13" ht="21.95" customHeight="1">
      <c r="B39" s="190"/>
      <c r="C39" s="188"/>
      <c r="D39" s="189"/>
      <c r="E39" s="154"/>
      <c r="F39" s="160"/>
      <c r="G39" s="154"/>
      <c r="H39" s="146"/>
      <c r="I39" s="146"/>
      <c r="J39" s="146"/>
      <c r="K39" s="146"/>
      <c r="L39" s="146"/>
      <c r="M39" s="147"/>
    </row>
    <row r="40" spans="2:13" ht="21.95" customHeight="1">
      <c r="B40" s="190"/>
      <c r="C40" s="188"/>
      <c r="D40" s="189"/>
      <c r="E40" s="154"/>
      <c r="F40" s="160"/>
      <c r="G40" s="154"/>
      <c r="H40" s="146"/>
      <c r="I40" s="146"/>
      <c r="J40" s="146"/>
      <c r="K40" s="146"/>
      <c r="L40" s="146"/>
      <c r="M40" s="147"/>
    </row>
    <row r="41" spans="2:13" ht="21.95" customHeight="1">
      <c r="B41" s="190"/>
      <c r="C41" s="188"/>
      <c r="D41" s="189"/>
      <c r="E41" s="154"/>
      <c r="F41" s="160"/>
      <c r="G41" s="154"/>
      <c r="H41" s="146"/>
      <c r="I41" s="146"/>
      <c r="J41" s="146"/>
      <c r="K41" s="146"/>
      <c r="L41" s="146"/>
      <c r="M41" s="147"/>
    </row>
    <row r="42" spans="2:13" ht="21.95" customHeight="1">
      <c r="B42" s="190"/>
      <c r="C42" s="188"/>
      <c r="D42" s="189"/>
      <c r="E42" s="154"/>
      <c r="F42" s="160"/>
      <c r="G42" s="154"/>
      <c r="H42" s="146"/>
      <c r="I42" s="146"/>
      <c r="J42" s="146"/>
      <c r="K42" s="146"/>
      <c r="L42" s="146"/>
      <c r="M42" s="147"/>
    </row>
    <row r="43" spans="2:13" ht="21.95" customHeight="1">
      <c r="B43" s="190"/>
      <c r="C43" s="188"/>
      <c r="D43" s="189"/>
      <c r="E43" s="154"/>
      <c r="F43" s="160"/>
      <c r="G43" s="154"/>
      <c r="H43" s="146"/>
      <c r="I43" s="146"/>
      <c r="J43" s="146"/>
      <c r="K43" s="146"/>
      <c r="L43" s="146"/>
      <c r="M43" s="147"/>
    </row>
    <row r="44" spans="2:13" ht="21.95" customHeight="1">
      <c r="B44" s="191"/>
      <c r="C44" s="192"/>
      <c r="D44" s="193"/>
      <c r="E44" s="87"/>
      <c r="F44" s="130"/>
      <c r="G44" s="87"/>
      <c r="H44" s="89"/>
      <c r="I44" s="89"/>
      <c r="J44" s="89"/>
      <c r="K44" s="89"/>
      <c r="L44" s="89"/>
      <c r="M44" s="88"/>
    </row>
    <row r="45" spans="2:13" ht="21.95" customHeight="1">
      <c r="B45" s="191"/>
      <c r="C45" s="192"/>
      <c r="D45" s="193"/>
      <c r="E45" s="87"/>
      <c r="F45" s="130"/>
      <c r="G45" s="87"/>
      <c r="H45" s="89"/>
      <c r="I45" s="89"/>
      <c r="J45" s="89"/>
      <c r="K45" s="89"/>
      <c r="L45" s="89"/>
      <c r="M45" s="88"/>
    </row>
    <row r="46" spans="2:13" ht="21.95" customHeight="1">
      <c r="B46" s="191"/>
      <c r="C46" s="192"/>
      <c r="D46" s="193"/>
      <c r="E46" s="87"/>
      <c r="F46" s="130"/>
      <c r="G46" s="87"/>
      <c r="H46" s="89"/>
      <c r="I46" s="89"/>
      <c r="J46" s="89"/>
      <c r="K46" s="89"/>
      <c r="L46" s="89"/>
      <c r="M46" s="88"/>
    </row>
    <row r="47" spans="2:13" ht="21.95" customHeight="1">
      <c r="B47" s="191"/>
      <c r="C47" s="192"/>
      <c r="D47" s="193"/>
      <c r="E47" s="87"/>
      <c r="F47" s="130"/>
      <c r="G47" s="87"/>
      <c r="H47" s="89"/>
      <c r="I47" s="89"/>
      <c r="J47" s="89"/>
      <c r="K47" s="89"/>
      <c r="L47" s="89"/>
      <c r="M47" s="88"/>
    </row>
    <row r="48" spans="2:13" ht="21.95" customHeight="1">
      <c r="B48" s="191"/>
      <c r="C48" s="192"/>
      <c r="D48" s="193"/>
      <c r="E48" s="87"/>
      <c r="F48" s="130"/>
      <c r="G48" s="87"/>
      <c r="H48" s="89"/>
      <c r="I48" s="89"/>
      <c r="J48" s="89"/>
      <c r="K48" s="89"/>
      <c r="L48" s="89"/>
      <c r="M48" s="88"/>
    </row>
    <row r="49" spans="2:13" ht="21.95" customHeight="1">
      <c r="B49" s="191"/>
      <c r="C49" s="192"/>
      <c r="D49" s="193"/>
      <c r="E49" s="87"/>
      <c r="F49" s="130"/>
      <c r="G49" s="87"/>
      <c r="H49" s="89"/>
      <c r="I49" s="89"/>
      <c r="J49" s="89"/>
      <c r="K49" s="89"/>
      <c r="L49" s="89"/>
      <c r="M49" s="88"/>
    </row>
    <row r="50" spans="2:13" ht="21.95" customHeight="1">
      <c r="B50" s="191"/>
      <c r="C50" s="192"/>
      <c r="D50" s="193"/>
      <c r="E50" s="87"/>
      <c r="F50" s="130"/>
      <c r="G50" s="87"/>
      <c r="H50" s="89"/>
      <c r="I50" s="89"/>
      <c r="J50" s="89"/>
      <c r="K50" s="89"/>
      <c r="L50" s="89"/>
      <c r="M50" s="88"/>
    </row>
    <row r="51" spans="2:13" ht="21.95" customHeight="1">
      <c r="B51" s="191"/>
      <c r="C51" s="192"/>
      <c r="D51" s="193"/>
      <c r="E51" s="87"/>
      <c r="F51" s="130"/>
      <c r="G51" s="87"/>
      <c r="H51" s="89"/>
      <c r="I51" s="89"/>
      <c r="J51" s="89"/>
      <c r="K51" s="89"/>
      <c r="L51" s="89"/>
      <c r="M51" s="88"/>
    </row>
    <row r="52" spans="2:13" ht="21.95" customHeight="1">
      <c r="B52" s="191"/>
      <c r="C52" s="192"/>
      <c r="D52" s="193"/>
      <c r="E52" s="87"/>
      <c r="F52" s="130"/>
      <c r="G52" s="87"/>
      <c r="H52" s="89"/>
      <c r="I52" s="89"/>
      <c r="J52" s="89"/>
      <c r="K52" s="89"/>
      <c r="L52" s="89"/>
      <c r="M52" s="88"/>
    </row>
    <row r="53" spans="2:13" ht="21.95" customHeight="1">
      <c r="B53" s="191"/>
      <c r="C53" s="192"/>
      <c r="D53" s="193"/>
      <c r="E53" s="87"/>
      <c r="F53" s="130"/>
      <c r="G53" s="87"/>
      <c r="H53" s="89"/>
      <c r="I53" s="89"/>
      <c r="J53" s="89"/>
      <c r="K53" s="89"/>
      <c r="L53" s="89"/>
      <c r="M53" s="88"/>
    </row>
    <row r="54" spans="2:13" ht="21.95" customHeight="1">
      <c r="B54" s="191"/>
      <c r="C54" s="192"/>
      <c r="D54" s="193"/>
      <c r="E54" s="87"/>
      <c r="F54" s="130"/>
      <c r="G54" s="87"/>
      <c r="H54" s="89"/>
      <c r="I54" s="89"/>
      <c r="J54" s="89"/>
      <c r="K54" s="89"/>
      <c r="L54" s="89"/>
      <c r="M54" s="88"/>
    </row>
    <row r="55" spans="2:13" ht="21.95" customHeight="1">
      <c r="B55" s="191"/>
      <c r="C55" s="192"/>
      <c r="D55" s="193"/>
      <c r="E55" s="87"/>
      <c r="F55" s="130"/>
      <c r="G55" s="87"/>
      <c r="H55" s="89"/>
      <c r="I55" s="89"/>
      <c r="J55" s="89"/>
      <c r="K55" s="89"/>
      <c r="L55" s="89"/>
      <c r="M55" s="88"/>
    </row>
    <row r="56" spans="2:13" ht="21.95" customHeight="1">
      <c r="B56" s="191"/>
      <c r="C56" s="192"/>
      <c r="D56" s="193"/>
      <c r="E56" s="87"/>
      <c r="F56" s="130"/>
      <c r="G56" s="131"/>
      <c r="H56" s="128"/>
      <c r="I56" s="128"/>
      <c r="J56" s="128"/>
      <c r="K56" s="128"/>
      <c r="L56" s="128"/>
      <c r="M56" s="129"/>
    </row>
    <row r="57" spans="2:13" ht="23.25" customHeight="1">
      <c r="B57" s="181" t="s">
        <v>14</v>
      </c>
      <c r="C57" s="182"/>
      <c r="D57" s="183"/>
      <c r="E57" s="86"/>
      <c r="F57" s="165">
        <f>SUM(F7:F56)</f>
        <v>0</v>
      </c>
      <c r="G57" s="86"/>
      <c r="H57" s="85"/>
      <c r="I57" s="85"/>
      <c r="J57" s="85"/>
      <c r="K57" s="85"/>
      <c r="L57" s="85"/>
      <c r="M57" s="84"/>
    </row>
    <row r="58" spans="2:13" ht="19.5" customHeight="1">
      <c r="B58" s="83"/>
      <c r="C58" s="83"/>
      <c r="D58" s="83"/>
      <c r="E58" s="83"/>
      <c r="F58" s="83"/>
      <c r="G58" s="83"/>
      <c r="H58" s="83"/>
      <c r="I58" s="83"/>
      <c r="J58" s="83"/>
      <c r="K58" s="83"/>
      <c r="L58" s="83"/>
      <c r="M58" s="83"/>
    </row>
    <row r="59" spans="2:13">
      <c r="B59" s="83"/>
      <c r="C59" s="83"/>
      <c r="D59" s="83"/>
      <c r="E59" s="83"/>
      <c r="F59" s="83"/>
      <c r="G59" s="83"/>
      <c r="H59" s="83"/>
      <c r="I59" s="83"/>
      <c r="J59" s="83"/>
      <c r="K59" s="83"/>
      <c r="L59" s="83"/>
      <c r="M59" s="83"/>
    </row>
  </sheetData>
  <sheetProtection formatCells="0" formatColumns="0" formatRows="0" insertColumns="0" insertRows="0" insertHyperlinks="0" deleteColumns="0" deleteRows="0" sort="0" autoFilter="0" pivotTables="0"/>
  <mergeCells count="51">
    <mergeCell ref="G7:H7"/>
    <mergeCell ref="G16:H16"/>
    <mergeCell ref="G30:H30"/>
    <mergeCell ref="B57:D57"/>
    <mergeCell ref="B46:D46"/>
    <mergeCell ref="B47:D47"/>
    <mergeCell ref="B48:D48"/>
    <mergeCell ref="B49:D49"/>
    <mergeCell ref="B50:D50"/>
    <mergeCell ref="B56:D56"/>
    <mergeCell ref="B51:D51"/>
    <mergeCell ref="B52:D52"/>
    <mergeCell ref="B53:D53"/>
    <mergeCell ref="B54:D54"/>
    <mergeCell ref="B55:D55"/>
    <mergeCell ref="B45:D45"/>
    <mergeCell ref="B17:D17"/>
    <mergeCell ref="B42:D42"/>
    <mergeCell ref="B43:D43"/>
    <mergeCell ref="B41:D41"/>
    <mergeCell ref="B44:D44"/>
    <mergeCell ref="B36:D36"/>
    <mergeCell ref="B37:D37"/>
    <mergeCell ref="B38:D38"/>
    <mergeCell ref="B39:D39"/>
    <mergeCell ref="B40:D40"/>
    <mergeCell ref="B35:D35"/>
    <mergeCell ref="B18:D18"/>
    <mergeCell ref="B19:D19"/>
    <mergeCell ref="B24:D24"/>
    <mergeCell ref="B25:D25"/>
    <mergeCell ref="B33:D33"/>
    <mergeCell ref="B23:D23"/>
    <mergeCell ref="B34:D34"/>
    <mergeCell ref="B29:D29"/>
    <mergeCell ref="B31:D31"/>
    <mergeCell ref="B26:D26"/>
    <mergeCell ref="B30:D30"/>
    <mergeCell ref="B28:D28"/>
    <mergeCell ref="B32:D32"/>
    <mergeCell ref="B7:D7"/>
    <mergeCell ref="B8:D8"/>
    <mergeCell ref="B9:D9"/>
    <mergeCell ref="B10:D10"/>
    <mergeCell ref="B16:D16"/>
    <mergeCell ref="B15:D15"/>
    <mergeCell ref="L4:M4"/>
    <mergeCell ref="B5:D5"/>
    <mergeCell ref="E5:F5"/>
    <mergeCell ref="G5:M5"/>
    <mergeCell ref="B6:D6"/>
  </mergeCells>
  <phoneticPr fontId="4"/>
  <pageMargins left="0.70866141732283472" right="0.70866141732283472" top="0.74803149606299213" bottom="0.74803149606299213" header="0.31496062992125984" footer="0.31496062992125984"/>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様式第１号_別表　事業計画書_分娩取扱施設支援事業</vt:lpstr>
      <vt:lpstr>内訳（分娩取扱施設支援事業）</vt:lpstr>
      <vt:lpstr>'内訳（分娩取扱施設支援事業）'!Print_Area</vt:lpstr>
      <vt:lpstr>'様式第１号_別表　事業計画書_分娩取扱施設支援事業'!Print_Area</vt:lpstr>
      <vt:lpstr>'様式第１号_別表　事業計画書_分娩取扱施設支援事業'!Print_Titles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坪根　尚美</cp:lastModifiedBy>
  <cp:revision/>
  <cp:lastPrinted>2026-05-11T09:35:42Z</cp:lastPrinted>
  <dcterms:created xsi:type="dcterms:W3CDTF">2026-02-16T02:47:21Z</dcterms:created>
  <dcterms:modified xsi:type="dcterms:W3CDTF">2026-05-20T01:11:42Z</dcterms:modified>
  <cp:category/>
  <cp:contentStatus/>
</cp:coreProperties>
</file>