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defaultThemeVersion="166925"/>
  <xr:revisionPtr revIDLastSave="0" documentId="13_ncr:1_{C653426E-757D-4EDC-B863-3957483AB4BB}" xr6:coauthVersionLast="47" xr6:coauthVersionMax="47" xr10:uidLastSave="{00000000-0000-0000-0000-000000000000}"/>
  <bookViews>
    <workbookView xWindow="20370" yWindow="-120" windowWidth="29040" windowHeight="15840" tabRatio="675" xr2:uid="{A63EBE5D-C15E-4C79-B20D-BF2CF9AED540}"/>
  </bookViews>
  <sheets>
    <sheet name="【様式第1-1号】事業実施計画書" sheetId="13" r:id="rId1"/>
    <sheet name="【様式第1-2号】推進事業実施計画書（サービス事業者用）" sheetId="10" r:id="rId2"/>
    <sheet name="【様式第1-2号】推進事業実施計画書（サービス事業者以外)" sheetId="24" r:id="rId3"/>
    <sheet name="【様式第1-3号】利用者一覧" sheetId="2" r:id="rId4"/>
    <sheet name="【様式第1-4号】事業実施体制" sheetId="3" r:id="rId5"/>
    <sheet name="【様式第1-5号】クロコンチェックシート " sheetId="4" r:id="rId6"/>
    <sheet name="【様式1-6号】申請書類チェックシート （推進事業）" sheetId="28" r:id="rId7"/>
    <sheet name="事務局用（編集不可）" sheetId="26" r:id="rId8"/>
  </sheets>
  <externalReferences>
    <externalReference r:id="rId9"/>
    <externalReference r:id="rId10"/>
  </externalReferences>
  <definedNames>
    <definedName name="_xlnm.Print_Area" localSheetId="6">'【様式1-6号】申請書類チェックシート （推進事業）'!$A$1:$E$30</definedName>
    <definedName name="_xlnm.Print_Area" localSheetId="0">'【様式第1-1号】事業実施計画書'!$A$1:$BI$31</definedName>
    <definedName name="_xlnm.Print_Area" localSheetId="2">'【様式第1-2号】推進事業実施計画書（サービス事業者以外)'!$A$1:$BJ$83</definedName>
    <definedName name="_xlnm.Print_Area" localSheetId="1">'【様式第1-2号】推進事業実施計画書（サービス事業者用）'!$A$1:$BJ$242</definedName>
    <definedName name="_xlnm.Print_Area" localSheetId="3">'【様式第1-3号】利用者一覧'!$A$1:$BU$40</definedName>
    <definedName name="_xlnm.Print_Area" localSheetId="4">'【様式第1-4号】事業実施体制'!$A$1:$C$38</definedName>
    <definedName name="_xlnm.Print_Area" localSheetId="5">'【様式第1-5号】クロコンチェックシート '!$A$1:$BX$138</definedName>
    <definedName name="_xlnm.Print_Area" localSheetId="7">'事務局用（編集不可）'!$A$1:$BB$6</definedName>
    <definedName name="_xlnm.Print_Titles" localSheetId="6">'【様式1-6号】申請書類チェックシート （推進事業）'!$6:$6</definedName>
    <definedName name="管轄局" localSheetId="5">[1]Sheet1!$B$3:$B$11</definedName>
    <definedName name="管轄局">[2]Sheet1!$B$3:$B$11</definedName>
    <definedName name="政策目的" localSheetId="5">[1]Sheet1!$G$3:$G$5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26" l="1"/>
  <c r="AV152" i="10"/>
  <c r="BL15" i="24"/>
  <c r="AW27" i="2"/>
  <c r="AW28" i="2"/>
  <c r="AW26" i="2"/>
  <c r="AW11" i="2"/>
  <c r="AW12" i="2"/>
  <c r="AW13" i="2"/>
  <c r="AW14" i="2"/>
  <c r="AW10" i="2"/>
  <c r="U54" i="24"/>
  <c r="AL54" i="24"/>
  <c r="AB54" i="24"/>
  <c r="C6" i="26"/>
  <c r="BL19" i="10"/>
  <c r="I172" i="10"/>
  <c r="M172" i="10"/>
  <c r="B172" i="10"/>
  <c r="AG91" i="10" l="1"/>
  <c r="AL91" i="10"/>
  <c r="AB144" i="10" s="1"/>
  <c r="Z6" i="26" s="1"/>
  <c r="BB89" i="10"/>
  <c r="AQ91" i="10"/>
  <c r="M6" i="26"/>
  <c r="L6" i="26"/>
  <c r="K6" i="26"/>
  <c r="J6" i="26"/>
  <c r="T6" i="26"/>
  <c r="AL123" i="10"/>
  <c r="Y6" i="26" s="1"/>
  <c r="AB123" i="10"/>
  <c r="W6" i="26" s="1"/>
  <c r="U123" i="10"/>
  <c r="Q6" i="26"/>
  <c r="P6" i="26"/>
  <c r="O6" i="26"/>
  <c r="N6" i="26"/>
  <c r="I6" i="26"/>
  <c r="E6" i="26"/>
  <c r="D6" i="26"/>
  <c r="U144" i="10" l="1"/>
  <c r="BB90" i="10"/>
  <c r="U145" i="10" l="1"/>
  <c r="AL144" i="10"/>
  <c r="AB6" i="26" s="1"/>
  <c r="AA6" i="26" s="1"/>
  <c r="AB145" i="10"/>
  <c r="BB88" i="10"/>
  <c r="Q39" i="2"/>
  <c r="AC39" i="2"/>
  <c r="V6" i="26" l="1"/>
  <c r="AD6" i="26"/>
  <c r="AV184" i="10" l="1"/>
  <c r="BA184" i="10" s="1"/>
  <c r="AR6" i="26" s="1"/>
  <c r="BA192" i="10"/>
  <c r="AZ6" i="26" s="1"/>
  <c r="BA191" i="10"/>
  <c r="AY6" i="26" s="1"/>
  <c r="BA189" i="10"/>
  <c r="AW6" i="26" s="1"/>
  <c r="BA190" i="10"/>
  <c r="AX6" i="26" s="1"/>
  <c r="BA187" i="10"/>
  <c r="AU6" i="26" s="1"/>
  <c r="BA186" i="10"/>
  <c r="AT6" i="26" s="1"/>
  <c r="BA183" i="10"/>
  <c r="AQ6" i="26" s="1"/>
  <c r="AV185" i="10"/>
  <c r="BA185" i="10" s="1"/>
  <c r="AS6" i="26" s="1"/>
  <c r="AV188" i="10"/>
  <c r="BA188" i="10" s="1"/>
  <c r="AV6" i="26" s="1"/>
  <c r="M174" i="10"/>
  <c r="M170" i="10"/>
  <c r="I170" i="10"/>
  <c r="I174" i="10"/>
  <c r="B174" i="10"/>
  <c r="B170" i="10"/>
  <c r="BB91" i="10" l="1"/>
  <c r="U164" i="10" l="1"/>
  <c r="AM164" i="10" s="1"/>
  <c r="R6" i="26"/>
  <c r="S6" i="26" s="1"/>
  <c r="BF45" i="10"/>
  <c r="BA182" i="10" s="1"/>
  <c r="AP6" i="26" s="1"/>
  <c r="BA6" i="26" s="1"/>
  <c r="U6" i="26" l="1"/>
  <c r="AL145" i="10"/>
  <c r="BA193" i="10"/>
  <c r="L39" i="2" l="1"/>
  <c r="G39" i="2"/>
  <c r="B39" i="2"/>
</calcChain>
</file>

<file path=xl/sharedStrings.xml><?xml version="1.0" encoding="utf-8"?>
<sst xmlns="http://schemas.openxmlformats.org/spreadsheetml/2006/main" count="1343" uniqueCount="708">
  <si>
    <r>
      <rPr>
        <sz val="11"/>
        <rFont val="ＭＳ ゴシック"/>
        <family val="3"/>
        <charset val="128"/>
      </rPr>
      <t>別記２－１様式第１－１号（第６関係）</t>
    </r>
    <rPh sb="0" eb="2">
      <t>ベッキ</t>
    </rPh>
    <rPh sb="5" eb="7">
      <t>ヨウシキ</t>
    </rPh>
    <rPh sb="7" eb="8">
      <t>ダイ</t>
    </rPh>
    <rPh sb="11" eb="12">
      <t>ゴウ</t>
    </rPh>
    <phoneticPr fontId="6"/>
  </si>
  <si>
    <r>
      <rPr>
        <sz val="18"/>
        <rFont val="ＭＳ ゴシック"/>
        <family val="3"/>
        <charset val="128"/>
      </rPr>
      <t>事業実施計画書</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32" eb="34">
      <t>ジギョウ</t>
    </rPh>
    <rPh sb="37" eb="41">
      <t>ノウギョウシエン</t>
    </rPh>
    <rPh sb="46" eb="53">
      <t>イクセイカソクカシエン</t>
    </rPh>
    <phoneticPr fontId="8"/>
  </si>
  <si>
    <t>１　事業実施計画書の提出</t>
    <rPh sb="2" eb="9">
      <t>ジギョウジッシケイカクショ</t>
    </rPh>
    <rPh sb="10" eb="12">
      <t>テイシュツ</t>
    </rPh>
    <phoneticPr fontId="5"/>
  </si>
  <si>
    <t>　</t>
  </si>
  <si>
    <t>※１：推進事業のみを実施しようとする者が、おおむね都道府県域でサービス事業を提供するサービス事業者（北海道で取り組むサービス事業者にあっては、おお
　　　むね北海道内の総合振興局・振興局域でサービスを提供するサービス事業者）である場合</t>
    <phoneticPr fontId="5"/>
  </si>
  <si>
    <t>○○農政局長　殿（※２）
（北海道農政事務所長　殿）
（沖縄総合事務局長　殿）</t>
    <rPh sb="2" eb="5">
      <t>ノウセイキョク</t>
    </rPh>
    <rPh sb="5" eb="6">
      <t>チョウ</t>
    </rPh>
    <rPh sb="7" eb="8">
      <t>ドノ</t>
    </rPh>
    <rPh sb="24" eb="25">
      <t>ドノ</t>
    </rPh>
    <rPh sb="28" eb="30">
      <t>オキナワ</t>
    </rPh>
    <rPh sb="30" eb="32">
      <t>ソウゴウ</t>
    </rPh>
    <rPh sb="32" eb="35">
      <t>ジムキョク</t>
    </rPh>
    <rPh sb="35" eb="36">
      <t>チョウ</t>
    </rPh>
    <rPh sb="37" eb="38">
      <t>ドノ</t>
    </rPh>
    <phoneticPr fontId="5"/>
  </si>
  <si>
    <t>※２：①推進事業のみを実施しようとする者が、原則、複数の都道府県にわたりサービス事業を提供するサービス事業者（北海道で取り組むサービス事業者にあっ
　　　　ては、原則、北海道内の複数の総合振興局・振興局でサービスを提供するサービス事業者）である場合
　　　②整備事業を実施しようとする場合</t>
    <rPh sb="22" eb="24">
      <t>ゲンソク</t>
    </rPh>
    <rPh sb="25" eb="27">
      <t>フクスウ</t>
    </rPh>
    <rPh sb="81" eb="83">
      <t>ゲンソク</t>
    </rPh>
    <rPh sb="89" eb="91">
      <t>フクスウ</t>
    </rPh>
    <rPh sb="134" eb="136">
      <t>ジッシ</t>
    </rPh>
    <rPh sb="142" eb="144">
      <t>バアイ</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</si>
  <si>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</si>
  <si>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</si>
  <si>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</si>
  <si>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</si>
  <si>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</si>
  <si>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（代表）事業実施主体</t>
    <rPh sb="1" eb="3">
      <t>ダイヒョウ</t>
    </rPh>
    <rPh sb="4" eb="10">
      <t>ジギョウジッシシュタイ</t>
    </rPh>
    <phoneticPr fontId="5"/>
  </si>
  <si>
    <t>推進事業</t>
    <rPh sb="0" eb="4">
      <t>スイシンジギョウ</t>
    </rPh>
    <phoneticPr fontId="5"/>
  </si>
  <si>
    <t>整備事業</t>
    <rPh sb="0" eb="4">
      <t>セイビジギョウ</t>
    </rPh>
    <phoneticPr fontId="5"/>
  </si>
  <si>
    <t>サービス事業者</t>
  </si>
  <si>
    <r>
      <t xml:space="preserve">共同申請者
</t>
    </r>
    <r>
      <rPr>
        <sz val="9"/>
        <rFont val="ＭＳ ゴシック"/>
        <family val="3"/>
        <charset val="128"/>
      </rPr>
      <t>※該当があれば記載</t>
    </r>
    <rPh sb="0" eb="2">
      <t>キョウドウ</t>
    </rPh>
    <rPh sb="2" eb="5">
      <t>シンセイシャ</t>
    </rPh>
    <rPh sb="7" eb="9">
      <t>ガイトウ</t>
    </rPh>
    <rPh sb="13" eb="15">
      <t>キサイ</t>
    </rPh>
    <phoneticPr fontId="5"/>
  </si>
  <si>
    <t>注：適宜、行を追加して記入すること</t>
    <rPh sb="0" eb="1">
      <t>チュウ</t>
    </rPh>
    <rPh sb="2" eb="4">
      <t>テキギ</t>
    </rPh>
    <rPh sb="5" eb="6">
      <t>ギョウ</t>
    </rPh>
    <rPh sb="7" eb="9">
      <t>ツイカ</t>
    </rPh>
    <rPh sb="11" eb="13">
      <t>キニュウ</t>
    </rPh>
    <phoneticPr fontId="6"/>
  </si>
  <si>
    <t>３　事業実施主体ごとの経費の配分</t>
    <rPh sb="2" eb="4">
      <t>ジギョウ</t>
    </rPh>
    <rPh sb="4" eb="6">
      <t>ジッシ</t>
    </rPh>
    <rPh sb="6" eb="8">
      <t>シュタイ</t>
    </rPh>
    <rPh sb="11" eb="13">
      <t>ケイヒ</t>
    </rPh>
    <rPh sb="14" eb="16">
      <t>ハイブン</t>
    </rPh>
    <phoneticPr fontId="5"/>
  </si>
  <si>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</si>
  <si>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</si>
  <si>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</si>
  <si>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</si>
  <si>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</si>
  <si>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</si>
  <si>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</si>
  <si>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</si>
  <si>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※推進事業について、補助率が異なる経費ごとに記載すること。</t>
    <rPh sb="1" eb="5">
      <t>スイシンジギョウ</t>
    </rPh>
    <rPh sb="10" eb="13">
      <t>ホジョリツ</t>
    </rPh>
    <rPh sb="14" eb="15">
      <t>コト</t>
    </rPh>
    <rPh sb="17" eb="19">
      <t>ケイヒ</t>
    </rPh>
    <rPh sb="22" eb="24">
      <t>キサイ</t>
    </rPh>
    <phoneticPr fontId="5"/>
  </si>
  <si>
    <t>※適宜行を追加すること。</t>
    <rPh sb="1" eb="3">
      <t>テキギ</t>
    </rPh>
    <rPh sb="3" eb="4">
      <t>ギョウ</t>
    </rPh>
    <rPh sb="5" eb="7">
      <t>ツイカ</t>
    </rPh>
    <phoneticPr fontId="5"/>
  </si>
  <si>
    <t>４　添付資料</t>
    <rPh sb="2" eb="6">
      <t>テンプシリョウ</t>
    </rPh>
    <phoneticPr fontId="5"/>
  </si>
  <si>
    <t>（１）別記２－１様式第１－２号　推進事業実施計画書（必須）</t>
    <rPh sb="3" eb="5">
      <t>ベッキ</t>
    </rPh>
    <rPh sb="8" eb="10">
      <t>ヨウシキ</t>
    </rPh>
    <rPh sb="10" eb="11">
      <t>ダイ</t>
    </rPh>
    <rPh sb="14" eb="15">
      <t>ゴウ</t>
    </rPh>
    <rPh sb="16" eb="20">
      <t>スイシンジギョウ</t>
    </rPh>
    <rPh sb="20" eb="25">
      <t>ジッシケイカクショ</t>
    </rPh>
    <rPh sb="26" eb="28">
      <t>ヒッス</t>
    </rPh>
    <phoneticPr fontId="5"/>
  </si>
  <si>
    <t>（２）別記２－１様式第１－７号　整備事業実施計画書（該当する場合のみ）</t>
    <rPh sb="3" eb="5">
      <t>ベッキ</t>
    </rPh>
    <rPh sb="8" eb="11">
      <t>ヨウシキダイ</t>
    </rPh>
    <rPh sb="14" eb="15">
      <t>ゴウ</t>
    </rPh>
    <rPh sb="16" eb="20">
      <t>セイビジギョウ</t>
    </rPh>
    <rPh sb="20" eb="25">
      <t>ジッシケイカクショ</t>
    </rPh>
    <rPh sb="26" eb="28">
      <t>ガイトウ</t>
    </rPh>
    <rPh sb="30" eb="32">
      <t>バアイ</t>
    </rPh>
    <phoneticPr fontId="5"/>
  </si>
  <si>
    <t>（３）別記２－１様式第１－５号　環境負荷低減のクロスコンプライアンスチェックシート（必須）</t>
    <rPh sb="3" eb="5">
      <t>ベッキ</t>
    </rPh>
    <rPh sb="8" eb="11">
      <t>ヨウシキダイ</t>
    </rPh>
    <rPh sb="14" eb="15">
      <t>ゴウ</t>
    </rPh>
    <rPh sb="16" eb="22">
      <t>カンキョウフカテイゲン</t>
    </rPh>
    <rPh sb="42" eb="44">
      <t>ヒッス</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</si>
  <si>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</si>
  <si>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</si>
  <si>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</si>
  <si>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</si>
  <si>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</si>
  <si>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</si>
  <si>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</si>
  <si>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</si>
  <si>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r>
      <rPr>
        <sz val="11"/>
        <rFont val="ＭＳ ゴシック"/>
        <family val="3"/>
        <charset val="128"/>
      </rPr>
      <t>別記２－１</t>
    </r>
    <r>
      <rPr>
        <sz val="11"/>
        <rFont val="ＭＳ ゴシック"/>
        <family val="3"/>
      </rPr>
      <t>様式第</t>
    </r>
    <r>
      <rPr>
        <sz val="11"/>
        <rFont val="ＭＳ ゴシック"/>
        <family val="3"/>
        <charset val="128"/>
      </rPr>
      <t>１－２号（第６関係）</t>
    </r>
    <rPh sb="0" eb="2">
      <t>ベッキ</t>
    </rPh>
    <rPh sb="5" eb="7">
      <t>ヨウシキ</t>
    </rPh>
    <rPh sb="7" eb="8">
      <t>ダイ</t>
    </rPh>
    <rPh sb="11" eb="12">
      <t>ゴウ</t>
    </rPh>
    <rPh sb="13" eb="14">
      <t>ダイ</t>
    </rPh>
    <rPh sb="15" eb="17">
      <t>カンケイ</t>
    </rPh>
    <phoneticPr fontId="6"/>
  </si>
  <si>
    <t>（サービス事業者用）</t>
    <rPh sb="5" eb="8">
      <t>ジギョウシャ</t>
    </rPh>
    <rPh sb="8" eb="9">
      <t>ヨウ</t>
    </rPh>
    <phoneticPr fontId="5"/>
  </si>
  <si>
    <r>
      <rPr>
        <sz val="18"/>
        <rFont val="ＭＳ ゴシック"/>
        <family val="3"/>
        <charset val="128"/>
      </rPr>
      <t>推進事業実施計画書</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スイシン</t>
    </rPh>
    <rPh sb="2" eb="4">
      <t>ジギョウ</t>
    </rPh>
    <rPh sb="4" eb="6">
      <t>ジッシ</t>
    </rPh>
    <rPh sb="6" eb="9">
      <t>ケイカクショ</t>
    </rPh>
    <phoneticPr fontId="8"/>
  </si>
  <si>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</si>
  <si>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</si>
  <si>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</si>
  <si>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</si>
  <si>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</si>
  <si>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</si>
  <si>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</si>
  <si>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</si>
  <si>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</si>
  <si>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</si>
  <si>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</si>
  <si>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</si>
  <si>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</si>
  <si>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</si>
  <si>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</si>
  <si>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</si>
  <si>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</si>
  <si>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</si>
  <si>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</si>
  <si>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</si>
  <si>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</si>
  <si>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</si>
  <si>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</si>
  <si>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</si>
  <si>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</si>
  <si>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</si>
  <si>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</si>
  <si>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</si>
  <si>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</si>
  <si>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</si>
  <si>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</si>
  <si>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第　　　期</t>
    <rPh sb="0" eb="1">
      <t>ダイ</t>
    </rPh>
    <rPh sb="4" eb="5">
      <t>キ</t>
    </rPh>
    <phoneticPr fontId="5"/>
  </si>
  <si>
    <t>　　年　　月　　日～</t>
    <phoneticPr fontId="5"/>
  </si>
  <si>
    <t>　　年　　月　　日</t>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</si>
  <si>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</si>
  <si>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</si>
  <si>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</si>
  <si>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</si>
  <si>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</si>
  <si>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</si>
  <si>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</si>
  <si>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</si>
  <si>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</si>
  <si>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</si>
  <si>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</si>
  <si>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</si>
  <si>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</si>
  <si>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</si>
  <si>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</si>
  <si>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</si>
  <si>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</si>
  <si>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</si>
  <si>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</si>
  <si>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</si>
  <si>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</si>
  <si>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</si>
  <si>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</si>
  <si>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</si>
  <si>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</si>
  <si>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</si>
  <si>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</si>
  <si>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</si>
  <si>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</si>
  <si>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</si>
  <si>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</si>
  <si>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</si>
  <si>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</si>
  <si>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</si>
  <si>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</si>
  <si>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</si>
  <si>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</si>
  <si>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</si>
  <si>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</si>
  <si>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</si>
  <si>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</si>
  <si>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</si>
  <si>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</si>
  <si>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</si>
  <si>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</si>
  <si>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</si>
  <si>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</si>
  <si>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</si>
  <si>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</si>
  <si>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</si>
  <si>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</si>
  <si>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</si>
  <si>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</si>
  <si>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</si>
  <si>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</si>
  <si>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</si>
  <si>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</si>
  <si>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</si>
  <si>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</si>
  <si>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</si>
  <si>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</si>
  <si>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</si>
  <si>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</si>
  <si>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</si>
  <si>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</si>
  <si>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</si>
  <si>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</si>
  <si>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</si>
  <si>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</si>
  <si>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</si>
  <si>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</si>
  <si>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</si>
  <si>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</si>
  <si>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</si>
  <si>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</si>
  <si>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</si>
  <si>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</si>
  <si>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</si>
  <si>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</si>
  <si>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</si>
  <si>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</si>
  <si>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</si>
  <si>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</si>
  <si>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</si>
  <si>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</si>
  <si>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</si>
  <si>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注１：実施体制図として、本事業に取り組む各者の協力体制、役割分担、事業の進行管理などの体制の方針をフロー図として記載すること（別添でも可）。
注２：共同申請者、委託先など、事業実施主体以外の事業者がいる場合は必ず記載すること。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rPh sb="74" eb="79">
      <t>キョウドウシンセイシャ</t>
    </rPh>
    <phoneticPr fontId="5"/>
  </si>
  <si>
    <t>（２）サービス事業の提供期間等の拡大に資する取組内容（共同申請者がいる場合又は整備事業を行う場合は必須）</t>
    <rPh sb="22" eb="26">
      <t>トリクミナイヨウ</t>
    </rPh>
    <phoneticPr fontId="5"/>
  </si>
  <si>
    <t>取組区分</t>
    <rPh sb="0" eb="4">
      <t>トリクミクブン</t>
    </rPh>
    <phoneticPr fontId="5"/>
  </si>
  <si>
    <t>実需者との連携による取組</t>
    <rPh sb="0" eb="2">
      <t>ジツジュ</t>
    </rPh>
    <rPh sb="2" eb="3">
      <t>シャ</t>
    </rPh>
    <rPh sb="5" eb="7">
      <t>レンケイ</t>
    </rPh>
    <rPh sb="10" eb="12">
      <t>トリクミ</t>
    </rPh>
    <phoneticPr fontId="5"/>
  </si>
  <si>
    <t>複数産地間との連携による取組</t>
    <rPh sb="0" eb="2">
      <t>フクスウ</t>
    </rPh>
    <rPh sb="2" eb="4">
      <t>サンチ</t>
    </rPh>
    <rPh sb="4" eb="14">
      <t>カントノレンケイニヨルトリクミ</t>
    </rPh>
    <phoneticPr fontId="5"/>
  </si>
  <si>
    <t>連携する
実需者名</t>
    <rPh sb="0" eb="2">
      <t>レンケイ</t>
    </rPh>
    <rPh sb="5" eb="9">
      <t>ジツジュシャメイ</t>
    </rPh>
    <phoneticPr fontId="5"/>
  </si>
  <si>
    <t>連携産地名</t>
    <rPh sb="0" eb="2">
      <t>レンケイ</t>
    </rPh>
    <rPh sb="2" eb="5">
      <t>サンチメイ</t>
    </rPh>
    <phoneticPr fontId="5"/>
  </si>
  <si>
    <t>具体的な内容（※）</t>
    <rPh sb="0" eb="3">
      <t>グタイテキ</t>
    </rPh>
    <rPh sb="4" eb="6">
      <t>ナイヨウ</t>
    </rPh>
    <phoneticPr fontId="5"/>
  </si>
  <si>
    <t>※実需者との連携による取組を選択した場合は、「具体的な内容」欄に実需者の概要を含めて記入すること。</t>
    <rPh sb="1" eb="4">
      <t>ジツジュシャ</t>
    </rPh>
    <rPh sb="6" eb="8">
      <t>レンケイ</t>
    </rPh>
    <rPh sb="11" eb="13">
      <t>トリクミ</t>
    </rPh>
    <rPh sb="14" eb="16">
      <t>センタク</t>
    </rPh>
    <rPh sb="18" eb="20">
      <t>バアイ</t>
    </rPh>
    <rPh sb="32" eb="35">
      <t>ジツジュシャ</t>
    </rPh>
    <rPh sb="36" eb="38">
      <t>ガイヨウ</t>
    </rPh>
    <rPh sb="39" eb="40">
      <t>フク</t>
    </rPh>
    <rPh sb="42" eb="44">
      <t>キニュウ</t>
    </rPh>
    <phoneticPr fontId="5"/>
  </si>
  <si>
    <t>（３）本事業の目的・内容</t>
    <rPh sb="3" eb="6">
      <t>ホンジギョウ</t>
    </rPh>
    <rPh sb="7" eb="9">
      <t>モクテキ</t>
    </rPh>
    <rPh sb="10" eb="12">
      <t>ナイヨウ</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</si>
  <si>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</si>
  <si>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</si>
  <si>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</si>
  <si>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</si>
  <si>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</si>
  <si>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備考
（※２）</t>
    <rPh sb="0" eb="2">
      <t>ビコウ</t>
    </rPh>
    <phoneticPr fontId="5"/>
  </si>
  <si>
    <t>整備事業（流通販売体系転換支援）の事業内容との関係（※１）</t>
    <rPh sb="0" eb="4">
      <t>セイビジギョウ</t>
    </rPh>
    <rPh sb="5" eb="15">
      <t>リュウツウハンバイタイケイテンカンシエン</t>
    </rPh>
    <rPh sb="17" eb="19">
      <t>ジギョウ</t>
    </rPh>
    <rPh sb="19" eb="21">
      <t>ナイヨウ</t>
    </rPh>
    <rPh sb="23" eb="25">
      <t>カンケイ</t>
    </rPh>
    <phoneticPr fontId="5"/>
  </si>
  <si>
    <t>サービス事業の新たな産地等におけるニーズ調査の実施</t>
    <phoneticPr fontId="5"/>
  </si>
  <si>
    <t>サービス事業の企画・検討に当たって必要な機械のレンタル・改修、データ収集・分析等の実施</t>
    <phoneticPr fontId="5"/>
  </si>
  <si>
    <t>サービス事業を企画・運営する専門人材の育成</t>
    <phoneticPr fontId="5"/>
  </si>
  <si>
    <t>サービス事業の普及に資するデモ実演、情報発信等の実施</t>
    <phoneticPr fontId="5"/>
  </si>
  <si>
    <t>サービス事業の提供期間等の拡大に資する産地の生産方式の転換及びこれに関連する流通販売体系の転換に関する技術実証等の実施</t>
    <phoneticPr fontId="5"/>
  </si>
  <si>
    <t>本事業の実施に係る関係者による検討会の開催</t>
    <phoneticPr fontId="5"/>
  </si>
  <si>
    <r>
      <t>※１：</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27" eb="32">
      <t>キョウドウシンセイシャ</t>
    </rPh>
    <rPh sb="35" eb="37">
      <t>ジッシ</t>
    </rPh>
    <rPh sb="38" eb="39">
      <t>フク</t>
    </rPh>
    <rPh sb="42" eb="44">
      <t>キサイ</t>
    </rPh>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</si>
  <si>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</si>
  <si>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</si>
  <si>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</si>
  <si>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</si>
  <si>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</si>
  <si>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</si>
  <si>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</si>
  <si>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</si>
  <si>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</si>
  <si>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</si>
  <si>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</si>
  <si>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</si>
  <si>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</si>
  <si>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</si>
  <si>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</si>
  <si>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</si>
  <si>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</si>
  <si>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</si>
  <si>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</si>
  <si>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</si>
  <si>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※：農業機械専用運搬車を導入する場合は、様式第１－10号の農業機械専用運搬車導入理由書を添付すること。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7" eb="28">
      <t>ゴウ</t>
    </rPh>
    <rPh sb="29" eb="38">
      <t>ノウギョウキカイセンヨウウンパンシャ</t>
    </rPh>
    <rPh sb="38" eb="43">
      <t>ドウニュウリユウショ</t>
    </rPh>
    <rPh sb="44" eb="46">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</si>
  <si>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</si>
  <si>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（４）本事業の実施スケジュール（適宜、行を追加して記載すること。）</t>
    <rPh sb="3" eb="6">
      <t>ホンジギョウ</t>
    </rPh>
    <rPh sb="7" eb="9">
      <t>ジッシ</t>
    </rPh>
    <rPh sb="25" eb="27">
      <t>キサイ</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</si>
  <si>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</si>
  <si>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</si>
  <si>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</si>
  <si>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</si>
  <si>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</si>
  <si>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</si>
  <si>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</si>
  <si>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</si>
  <si>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</si>
  <si>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</si>
  <si>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</si>
  <si>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</si>
  <si>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</si>
  <si>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</si>
  <si>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</si>
  <si>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</si>
  <si>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</si>
  <si>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1"/>
  </si>
  <si>
    <t>イ　サービス事業の企画・検討に当たって必要な機械のレンタル・改修、データ収集・分析等の実施</t>
    <phoneticPr fontId="5"/>
  </si>
  <si>
    <t>ウ　サービス事業を企画・運営する専門人材の育成</t>
    <phoneticPr fontId="5"/>
  </si>
  <si>
    <t>エ　サービス事業の普及に資するデモ実演、情報発信等の実施</t>
    <phoneticPr fontId="5"/>
  </si>
  <si>
    <t>オ　サービス事業の提供期間等の拡大に資する産地の生産方式の転換及びこれに関連する流通販売体系の転換に関する技術実証等の実施</t>
    <rPh sb="31" eb="32">
      <t>オヨ</t>
    </rPh>
    <rPh sb="36" eb="38">
      <t>カンレン</t>
    </rPh>
    <rPh sb="40" eb="46">
      <t>リュウツウハンバイタイケイ</t>
    </rPh>
    <rPh sb="47" eb="49">
      <t>テンカン</t>
    </rPh>
    <rPh sb="50" eb="51">
      <t>カン</t>
    </rPh>
    <rPh sb="53" eb="57">
      <t>ギジュツジッショウ</t>
    </rPh>
    <rPh sb="57" eb="58">
      <t>トウ</t>
    </rPh>
    <rPh sb="59" eb="61">
      <t>ジッシ</t>
    </rPh>
    <phoneticPr fontId="5"/>
  </si>
  <si>
    <t>カ　本事業の実施に係る関係者による検討会の開催</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</si>
  <si>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</si>
  <si>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</si>
  <si>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</si>
  <si>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（５）経費の配分</t>
    <rPh sb="3" eb="5">
      <t>ケイヒ</t>
    </rPh>
    <rPh sb="6" eb="8">
      <t>ハイブン</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</si>
  <si>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</si>
  <si>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</si>
  <si>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</si>
  <si>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</si>
  <si>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</si>
  <si>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</si>
  <si>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</si>
  <si>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</si>
  <si>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</si>
  <si>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</si>
  <si>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</si>
  <si>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</si>
  <si>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</si>
  <si>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</si>
  <si>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</si>
  <si>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</si>
  <si>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</si>
  <si>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</si>
  <si>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</si>
  <si>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現状（令和○年度）（※１）（事業実施前年度）</t>
    <rPh sb="3" eb="5">
      <t>レイワ</t>
    </rPh>
    <phoneticPr fontId="5"/>
  </si>
  <si>
    <t>事業実施年度
（令和○年度）</t>
    <phoneticPr fontId="5"/>
  </si>
  <si>
    <t>令和○年度</t>
    <phoneticPr fontId="5"/>
  </si>
  <si>
    <t>目標年度
（令和○年度）</t>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</si>
  <si>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</si>
  <si>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</si>
  <si>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</si>
  <si>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</si>
  <si>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</si>
  <si>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</si>
  <si>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</si>
  <si>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現状（※１）
（令和○年度）</t>
    <rPh sb="8" eb="10">
      <t>レイワ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</si>
  <si>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</si>
  <si>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</si>
  <si>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</si>
  <si>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</si>
  <si>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</si>
  <si>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</si>
  <si>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</si>
  <si>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</si>
  <si>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</si>
  <si>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※４の（３）の②を再掲（本事業で導入する農業機械の価格合計÷耐用年数）。</t>
    <rPh sb="9" eb="11">
      <t>サイケイ</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</si>
  <si>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</si>
  <si>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</si>
  <si>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</si>
  <si>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</si>
  <si>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</si>
  <si>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</si>
  <si>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</si>
  <si>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</si>
  <si>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</si>
  <si>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</si>
  <si>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</si>
  <si>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</si>
  <si>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</si>
  <si>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</si>
  <si>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</si>
  <si>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r>
      <t>※３：「加算ポイントの該当」欄には、</t>
    </r>
    <r>
      <rPr>
        <u/>
        <sz val="9"/>
        <rFont val="ＭＳ ゴシック"/>
        <family val="3"/>
        <charset val="128"/>
      </rPr>
      <t>実施要領別記２－１別表４</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7" eb="29">
      <t>ベッピョウ</t>
    </rPh>
    <rPh sb="31" eb="32">
      <t>サダ</t>
    </rPh>
    <rPh sb="34" eb="36">
      <t>ドウニュウ</t>
    </rPh>
    <rPh sb="36" eb="38">
      <t>キカイ</t>
    </rPh>
    <rPh sb="39" eb="40">
      <t>カカ</t>
    </rPh>
    <rPh sb="46" eb="48">
      <t>ガイトウ</t>
    </rPh>
    <rPh sb="50" eb="52">
      <t>バアイ</t>
    </rPh>
    <rPh sb="55" eb="57">
      <t>センタク</t>
    </rPh>
    <phoneticPr fontId="8"/>
  </si>
  <si>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</si>
  <si>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</si>
  <si>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</si>
  <si>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</si>
  <si>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</si>
  <si>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</si>
  <si>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</si>
  <si>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</si>
  <si>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③サービス事業の提供期間の長期化等の取組</t>
    <rPh sb="5" eb="7">
      <t>ジギョウ</t>
    </rPh>
    <rPh sb="8" eb="10">
      <t>テイキョウ</t>
    </rPh>
    <rPh sb="10" eb="12">
      <t>キカン</t>
    </rPh>
    <rPh sb="13" eb="16">
      <t>チョウキカ</t>
    </rPh>
    <rPh sb="16" eb="17">
      <t>トウ</t>
    </rPh>
    <rPh sb="18" eb="20">
      <t>トリクミ</t>
    </rPh>
    <phoneticPr fontId="5"/>
  </si>
  <si>
    <t>農業支援サービスの提供期間の拡大等に資する以下の取組を実施する場合、加算する。
・サービス事業者と食品事業者等の実需者とが連携して、加工用品種の導入や鉄コンテナ流通への対応等の流通販売体系の転換の取組を、サービス事業の提供を通じて実現しようとする場合
・サービス事業者と複数の産地間とが連携して、産地ごとに作期の異なる品種の導入や作期を長期化する栽培方法への転換等の取組を、サービス事業の提供を通じて実現しようとする場合</t>
    <phoneticPr fontId="5"/>
  </si>
  <si>
    <t>④スマート農業機械の導入</t>
    <rPh sb="5" eb="7">
      <t>ノウギョウ</t>
    </rPh>
    <rPh sb="7" eb="9">
      <t>キカイ</t>
    </rPh>
    <rPh sb="10" eb="12">
      <t>ドウニュウ</t>
    </rPh>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</si>
  <si>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</si>
  <si>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⑤スマート農業技術活用促進法に基づく生産方式革新実施計画の認定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</si>
  <si>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</si>
  <si>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⑥農業競争力強化支援法に基づく事業参入計画の認定</t>
    <phoneticPr fontId="5"/>
  </si>
  <si>
    <t>農業競争力強化支援法（平成29年法律第35号）に基づく事業参入計画の認定を受けている場合、加算する。</t>
    <phoneticPr fontId="5"/>
  </si>
  <si>
    <t>⑦みどり投資促進税制の対象機械の導入</t>
    <rPh sb="4" eb="6">
      <t>トウシ</t>
    </rPh>
    <rPh sb="6" eb="8">
      <t>ソクシン</t>
    </rPh>
    <rPh sb="8" eb="10">
      <t>ゼイセイ</t>
    </rPh>
    <rPh sb="11" eb="13">
      <t>タイショウ</t>
    </rPh>
    <rPh sb="13" eb="15">
      <t>キカイ</t>
    </rPh>
    <rPh sb="16" eb="18">
      <t>ドウニュウ</t>
    </rPh>
    <phoneticPr fontId="5"/>
  </si>
  <si>
    <t>事業実施主体が導入するスマート農業機械等が、申請時点でみどり投資促進税制の対象機械に該当する場合、加算する。</t>
    <phoneticPr fontId="5"/>
  </si>
  <si>
    <t>⑧みどりの食料システム法に基づく基盤確立事業実施計画の認定</t>
    <phoneticPr fontId="5"/>
  </si>
  <si>
    <t>本事業の申請に係るサービス事業がみどりの食料システム法に基づく基盤確立事業実施計画の認定を受けている場合</t>
    <phoneticPr fontId="5"/>
  </si>
  <si>
    <t>⑨サービス提供先農業者におけるみどりの食料システム法に基づく環境負荷低減事業活動実施計画の認定</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</si>
  <si>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</si>
  <si>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⑩地域計画への位置づけ</t>
    <phoneticPr fontId="5"/>
  </si>
  <si>
    <t>サービス提供地域において策定された地域計画（農業経営基盤強化促進法（昭和55年法律第65号。以下「基盤強化法」という）第19条第１項に規定する地域計画をいう。以下同じ。）のうち、将来像が明確化された地域計画に事業実施主体がサービス事業者として位置付けられている場合、加算する</t>
    <phoneticPr fontId="5"/>
  </si>
  <si>
    <t>⑪中山間地域における農業支援サービスの展開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</si>
  <si>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</si>
  <si>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</si>
  <si>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</si>
  <si>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</si>
  <si>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</si>
  <si>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</si>
  <si>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</si>
  <si>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</si>
  <si>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</si>
  <si>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</si>
  <si>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</si>
  <si>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</si>
  <si>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</si>
  <si>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</si>
  <si>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</si>
  <si>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</si>
  <si>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</si>
  <si>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</si>
  <si>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</si>
  <si>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</si>
  <si>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</si>
  <si>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</si>
  <si>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</si>
  <si>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</si>
  <si>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</si>
  <si>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</si>
  <si>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</si>
  <si>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</si>
  <si>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</si>
  <si>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</si>
  <si>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</si>
  <si>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</si>
  <si>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</si>
  <si>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</si>
  <si>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</si>
  <si>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</si>
  <si>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</si>
  <si>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</si>
  <si>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（農業機械専用運搬車を導入する場合）
別記２－１様式第１ー10号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4" eb="26">
      <t>ヨウシキ</t>
    </rPh>
    <rPh sb="26" eb="27">
      <t>ダイ</t>
    </rPh>
    <rPh sb="31" eb="32">
      <t>ゴウ</t>
    </rPh>
    <rPh sb="34" eb="38">
      <t>ノウギョウキカイ</t>
    </rPh>
    <rPh sb="38" eb="43">
      <t>センヨウウンパンシャ</t>
    </rPh>
    <rPh sb="43" eb="48">
      <t>ドウニュウリユウショ</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</si>
  <si>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</si>
  <si>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</si>
  <si>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</si>
  <si>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別記２－１様式第１－６号申請書類チェックシート</t>
    <rPh sb="0" eb="2">
      <t>ベッキ</t>
    </rPh>
    <rPh sb="5" eb="7">
      <t>ヨウシキ</t>
    </rPh>
    <rPh sb="7" eb="8">
      <t>ダイ</t>
    </rPh>
    <rPh sb="11" eb="12">
      <t>ゴウ</t>
    </rPh>
    <rPh sb="12" eb="16">
      <t>シンセイショルイ</t>
    </rPh>
    <phoneticPr fontId="5"/>
  </si>
  <si>
    <t>別記２－１様式第１－４号（事業実施体制に関する資料）</t>
    <rPh sb="0" eb="2">
      <t>ベッキ</t>
    </rPh>
    <rPh sb="5" eb="7">
      <t>ヨウシキ</t>
    </rPh>
    <rPh sb="7" eb="8">
      <t>ダイ</t>
    </rPh>
    <rPh sb="11" eb="12">
      <t>ゴウ</t>
    </rPh>
    <rPh sb="13" eb="19">
      <t>ジギョウジッシタイセイ</t>
    </rPh>
    <rPh sb="20" eb="21">
      <t>カン</t>
    </rPh>
    <rPh sb="23" eb="25">
      <t>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</si>
  <si>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</si>
  <si>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</si>
  <si>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</si>
  <si>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別記２－１様式第１－３号
（サービス利用者一覧）</t>
    <rPh sb="0" eb="2">
      <t>ベッキ</t>
    </rPh>
    <rPh sb="5" eb="7">
      <t>ヨウシキ</t>
    </rPh>
    <rPh sb="7" eb="8">
      <t>ダイ</t>
    </rPh>
    <rPh sb="11" eb="12">
      <t>ゴウ</t>
    </rPh>
    <rPh sb="18" eb="21">
      <t>リヨウシャ</t>
    </rPh>
    <rPh sb="21" eb="23">
      <t>イチラン</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</si>
  <si>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</si>
  <si>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</si>
  <si>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</si>
  <si>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</si>
  <si>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</si>
  <si>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</si>
  <si>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</si>
  <si>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</si>
  <si>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</si>
  <si>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</si>
  <si>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</si>
  <si>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</si>
  <si>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</si>
  <si>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</si>
  <si>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</si>
  <si>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</si>
  <si>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</si>
  <si>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</si>
  <si>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</si>
  <si>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</si>
  <si>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</si>
  <si>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</si>
  <si>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</si>
  <si>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</si>
  <si>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</si>
  <si>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</si>
  <si>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</si>
  <si>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</si>
  <si>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</si>
  <si>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</si>
  <si>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</si>
  <si>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</si>
  <si>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</si>
  <si>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</si>
  <si>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</si>
  <si>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（サービス事業者以外用）</t>
    <rPh sb="5" eb="8">
      <t>ジギョウシャ</t>
    </rPh>
    <rPh sb="8" eb="10">
      <t>イガイ</t>
    </rPh>
    <rPh sb="10" eb="11">
      <t>ヨウ</t>
    </rPh>
    <phoneticPr fontId="5"/>
  </si>
  <si>
    <t>１　事業実施主体の概要</t>
    <rPh sb="2" eb="4">
      <t>ジギョウ</t>
    </rPh>
    <rPh sb="4" eb="6">
      <t>ジッシ</t>
    </rPh>
    <rPh sb="6" eb="8">
      <t>シュタイ</t>
    </rPh>
    <rPh sb="9" eb="11">
      <t>ガイヨウ</t>
    </rPh>
    <phoneticPr fontId="6"/>
  </si>
  <si>
    <t>実需者</t>
    <rPh sb="0" eb="3">
      <t>ジツジュシャ</t>
    </rPh>
    <phoneticPr fontId="5"/>
  </si>
  <si>
    <t>地方公共団体</t>
    <rPh sb="0" eb="6">
      <t>チホウコウキョウダンタイ</t>
    </rPh>
    <phoneticPr fontId="5"/>
  </si>
  <si>
    <t>民間団体</t>
    <rPh sb="0" eb="4">
      <t>ミンカンダンタイ</t>
    </rPh>
    <phoneticPr fontId="5"/>
  </si>
  <si>
    <t>事業実施主体の概要</t>
    <rPh sb="0" eb="6">
      <t>ジギョウジッシシュタイ</t>
    </rPh>
    <rPh sb="7" eb="9">
      <t>ガイヨウ</t>
    </rPh>
    <phoneticPr fontId="5"/>
  </si>
  <si>
    <r>
      <t xml:space="preserve">財務状況等
</t>
    </r>
    <r>
      <rPr>
        <sz val="8"/>
        <rFont val="ＭＳ ゴシック"/>
        <family val="3"/>
        <charset val="128"/>
      </rPr>
      <t>※財務資料以外にサービス事業の継続性を示す根拠があれば、備考欄にその内容を記載するとともに、当該根拠を添付すること</t>
    </r>
    <rPh sb="0" eb="4">
      <t>ザイムジョウキョウ</t>
    </rPh>
    <rPh sb="4" eb="5">
      <t>トウ</t>
    </rPh>
    <rPh sb="34" eb="37">
      <t>ビコウラン</t>
    </rPh>
    <rPh sb="40" eb="42">
      <t>ナイヨウ</t>
    </rPh>
    <phoneticPr fontId="5"/>
  </si>
  <si>
    <t>連携するサービス事業者の情報</t>
    <rPh sb="0" eb="2">
      <t>レンケイ</t>
    </rPh>
    <rPh sb="8" eb="11">
      <t>ジギョウシャ</t>
    </rPh>
    <rPh sb="12" eb="14">
      <t>ジョウホウ</t>
    </rPh>
    <phoneticPr fontId="5"/>
  </si>
  <si>
    <t>サービス事業者名</t>
    <rPh sb="4" eb="8">
      <t>ジギョウシャメイ</t>
    </rPh>
    <phoneticPr fontId="5"/>
  </si>
  <si>
    <t>所在地</t>
    <rPh sb="0" eb="3">
      <t>ショザイチ</t>
    </rPh>
    <phoneticPr fontId="5"/>
  </si>
  <si>
    <t>本事業における取組の概要</t>
    <rPh sb="0" eb="3">
      <t>ホンジギョウ</t>
    </rPh>
    <rPh sb="7" eb="9">
      <t>トリクミ</t>
    </rPh>
    <rPh sb="10" eb="12">
      <t>ガイヨウ</t>
    </rPh>
    <phoneticPr fontId="5"/>
  </si>
  <si>
    <t>２　事業計画</t>
    <rPh sb="2" eb="6">
      <t>ジギョウケイカク</t>
    </rPh>
    <phoneticPr fontId="6"/>
  </si>
  <si>
    <t>注１：実施体制図として、本事業に取り組む各者の協力体制、役割分担、事業の進行管理などの体制の方針をフロー図として記載すること（別添でも可）。
注２：連携するサービス事業者（必須）、共同申請者、委託先など、事業実施主体以外の事業者がいる場合は必ず記載すること。</t>
    <rPh sb="71" eb="72">
      <t>チュウ</t>
    </rPh>
    <rPh sb="74" eb="76">
      <t>レンケイ</t>
    </rPh>
    <rPh sb="82" eb="85">
      <t>ジギョウシャ</t>
    </rPh>
    <rPh sb="86" eb="88">
      <t>ヒッス</t>
    </rPh>
    <rPh sb="90" eb="95">
      <t>キョウドウシンセイシャ</t>
    </rPh>
    <phoneticPr fontId="5"/>
  </si>
  <si>
    <t>（２）本事業の目的・内容</t>
    <rPh sb="3" eb="6">
      <t>ホンジギョウ</t>
    </rPh>
    <rPh sb="7" eb="9">
      <t>モクテキ</t>
    </rPh>
    <rPh sb="10" eb="12">
      <t>ナイヨウ</t>
    </rPh>
    <phoneticPr fontId="5"/>
  </si>
  <si>
    <t>　①　立上げ・事業拡大の取組</t>
    <phoneticPr fontId="5"/>
  </si>
  <si>
    <t>取組区分（※１）</t>
    <rPh sb="0" eb="4">
      <t>トリクミクブン</t>
    </rPh>
    <phoneticPr fontId="5"/>
  </si>
  <si>
    <t>備考
（※３）</t>
    <rPh sb="0" eb="2">
      <t>ビコウ</t>
    </rPh>
    <phoneticPr fontId="5"/>
  </si>
  <si>
    <t>整備事業（流通販売体系転換支援）の事業内容との関係（※２）</t>
    <rPh sb="0" eb="4">
      <t>セイビジギョウ</t>
    </rPh>
    <rPh sb="5" eb="15">
      <t>リュウツウハンバイタイケイテンカンシエン</t>
    </rPh>
    <rPh sb="17" eb="19">
      <t>ジギョウ</t>
    </rPh>
    <rPh sb="19" eb="21">
      <t>ナイヨウ</t>
    </rPh>
    <rPh sb="23" eb="25">
      <t>カンケイ</t>
    </rPh>
    <phoneticPr fontId="5"/>
  </si>
  <si>
    <t>※１：事業実施要領別記２－１第１の２の（１）のアのうち（ア）から（カ）までのうち取り組むメニューを記載すること。</t>
    <rPh sb="3" eb="9">
      <t>ジギョウジッシヨウリョウ</t>
    </rPh>
    <rPh sb="9" eb="11">
      <t>ベッキ</t>
    </rPh>
    <rPh sb="14" eb="15">
      <t>ダイ</t>
    </rPh>
    <rPh sb="40" eb="41">
      <t>ト</t>
    </rPh>
    <rPh sb="42" eb="43">
      <t>ク</t>
    </rPh>
    <rPh sb="49" eb="51">
      <t>キサイ</t>
    </rPh>
    <phoneticPr fontId="5"/>
  </si>
  <si>
    <r>
      <t>※２：</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42" eb="44">
      <t>キサイ</t>
    </rPh>
    <phoneticPr fontId="5"/>
  </si>
  <si>
    <t>※３：自己資金で行う取組については、備考欄に記載すること。</t>
    <rPh sb="3" eb="7">
      <t>ジコシキン</t>
    </rPh>
    <rPh sb="8" eb="9">
      <t>オコナ</t>
    </rPh>
    <rPh sb="10" eb="12">
      <t>トリクミ</t>
    </rPh>
    <rPh sb="18" eb="21">
      <t>ビコウラン</t>
    </rPh>
    <rPh sb="22" eb="24">
      <t>キサイ</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</si>
  <si>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</si>
  <si>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</si>
  <si>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取組区分及び費目細目</t>
    <rPh sb="0" eb="2">
      <t>トリクミ</t>
    </rPh>
    <rPh sb="2" eb="4">
      <t>クブン</t>
    </rPh>
    <rPh sb="4" eb="5">
      <t>オヨ</t>
    </rPh>
    <rPh sb="6" eb="10">
      <t>ヒモクサイモク</t>
    </rPh>
    <phoneticPr fontId="5"/>
  </si>
  <si>
    <t>総計</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</si>
  <si>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46" eb="47">
      <t>キン</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</si>
  <si>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３　要件等の確認</t>
    <rPh sb="2" eb="4">
      <t>ヨウケン</t>
    </rPh>
    <rPh sb="4" eb="5">
      <t>トウ</t>
    </rPh>
    <rPh sb="6" eb="8">
      <t>カクニン</t>
    </rPh>
    <phoneticPr fontId="5"/>
  </si>
  <si>
    <r>
      <rPr>
        <sz val="10.9"/>
        <rFont val="ＭＳ ゴシック"/>
        <family val="3"/>
        <charset val="128"/>
      </rPr>
      <t>（２）交付決定の取消の確認</t>
    </r>
    <rPh sb="3" eb="7">
      <t>コウフケッテイ</t>
    </rPh>
    <rPh sb="8" eb="10">
      <t>トリケシ</t>
    </rPh>
    <rPh sb="11" eb="13">
      <t>カクニン</t>
    </rPh>
    <phoneticPr fontId="5"/>
  </si>
  <si>
    <t>（３）暴力団員でないことの確認</t>
    <rPh sb="3" eb="7">
      <t>ボウリョクダンイン</t>
    </rPh>
    <rPh sb="13" eb="15">
      <t>カクニン</t>
    </rPh>
    <phoneticPr fontId="5"/>
  </si>
  <si>
    <t>４　添付資料</t>
    <rPh sb="2" eb="6">
      <t>テンプシリョウ</t>
    </rPh>
    <phoneticPr fontId="6"/>
  </si>
  <si>
    <t>別記２－１様式第１－４号（事業実施体制に関する資料）</t>
    <rPh sb="0" eb="2">
      <t>ベッキ</t>
    </rPh>
    <rPh sb="5" eb="7">
      <t>ヨウシキ</t>
    </rPh>
    <rPh sb="7" eb="8">
      <t>ダイ</t>
    </rPh>
    <rPh sb="11" eb="12">
      <t>ゴウ</t>
    </rPh>
    <rPh sb="13" eb="15">
      <t>ジギョウ</t>
    </rPh>
    <rPh sb="15" eb="17">
      <t>ジッシ</t>
    </rPh>
    <rPh sb="17" eb="19">
      <t>タイセイ</t>
    </rPh>
    <rPh sb="20" eb="21">
      <t>カン</t>
    </rPh>
    <rPh sb="23" eb="25">
      <t>シリョウ</t>
    </rPh>
    <phoneticPr fontId="5"/>
  </si>
  <si>
    <t>別記２－１様式第１－６号申請書類チェックシート</t>
    <rPh sb="0" eb="2">
      <t>ベッキ</t>
    </rPh>
    <rPh sb="5" eb="7">
      <t>ヨウシキ</t>
    </rPh>
    <rPh sb="7" eb="8">
      <t>ダイ</t>
    </rPh>
    <rPh sb="11" eb="12">
      <t>ゴウ</t>
    </rPh>
    <rPh sb="12" eb="14">
      <t>シンセイ</t>
    </rPh>
    <rPh sb="14" eb="16">
      <t>ショルイ</t>
    </rPh>
    <phoneticPr fontId="5"/>
  </si>
  <si>
    <r>
      <rPr>
        <sz val="11"/>
        <rFont val="ＭＳ ゴシック"/>
        <family val="3"/>
        <charset val="128"/>
      </rPr>
      <t>別記２－１</t>
    </r>
    <r>
      <rPr>
        <sz val="11"/>
        <rFont val="ＭＳ ゴシック"/>
        <family val="3"/>
      </rPr>
      <t>様式第</t>
    </r>
    <r>
      <rPr>
        <sz val="11"/>
        <rFont val="ＭＳ ゴシック"/>
        <family val="3"/>
        <charset val="128"/>
      </rPr>
      <t>１</t>
    </r>
    <r>
      <rPr>
        <sz val="11"/>
        <rFont val="ＭＳ ゴシック"/>
        <family val="3"/>
      </rPr>
      <t>－３号（第６関係）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</si>
  <si>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4" eb="6">
      <t>ジギョウ</t>
    </rPh>
    <rPh sb="6" eb="9">
      <t>リヨウシャ</t>
    </rPh>
    <rPh sb="9" eb="11">
      <t>イチラン</t>
    </rPh>
    <phoneticPr fontId="8"/>
  </si>
  <si>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</si>
  <si>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</si>
  <si>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</si>
  <si>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</si>
  <si>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</si>
  <si>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</si>
  <si>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</si>
  <si>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整備事業で整備した施設の利用見込み</t>
    <rPh sb="0" eb="4">
      <t>セイビジギョウ</t>
    </rPh>
    <rPh sb="5" eb="7">
      <t>セイビ</t>
    </rPh>
    <rPh sb="9" eb="11">
      <t>シセツ</t>
    </rPh>
    <rPh sb="12" eb="14">
      <t>リヨウ</t>
    </rPh>
    <rPh sb="14" eb="16">
      <t>ミコ</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</si>
  <si>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</si>
  <si>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</si>
  <si>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</si>
  <si>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</si>
  <si>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</si>
  <si>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</si>
  <si>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</si>
  <si>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</si>
  <si>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</si>
  <si>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</si>
  <si>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</si>
  <si>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</si>
  <si>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</si>
  <si>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</si>
  <si>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</si>
  <si>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</si>
  <si>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</si>
  <si>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</si>
  <si>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</si>
  <si>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</si>
  <si>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</si>
  <si>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（－の場合）
見込んだ方法</t>
    <rPh sb="3" eb="5">
      <t>バアイ</t>
    </rPh>
    <rPh sb="7" eb="9">
      <t>ミコ</t>
    </rPh>
    <rPh sb="11" eb="13">
      <t>ホウホウ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</si>
  <si>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</si>
  <si>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</si>
  <si>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</si>
  <si>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</si>
  <si>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</si>
  <si>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</si>
  <si>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</si>
  <si>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</si>
  <si>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</si>
  <si>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</si>
  <si>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</si>
  <si>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</si>
  <si>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</si>
  <si>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</si>
  <si>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別記２－１様式第１－４号（第６関係）</t>
    <rPh sb="0" eb="2">
      <t>ベッキ</t>
    </rPh>
    <rPh sb="7" eb="8">
      <t>ダイ</t>
    </rPh>
    <rPh sb="11" eb="12">
      <t>ゴウ</t>
    </rPh>
    <phoneticPr fontId="6"/>
  </si>
  <si>
    <r>
      <t xml:space="preserve">事業実施体制に関する書類
</t>
    </r>
    <r>
      <rPr>
        <sz val="11"/>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ジギョウ</t>
    </rPh>
    <rPh sb="2" eb="4">
      <t>ジッシ</t>
    </rPh>
    <rPh sb="4" eb="6">
      <t>タイセイ</t>
    </rPh>
    <rPh sb="7" eb="8">
      <t>カン</t>
    </rPh>
    <rPh sb="10" eb="12">
      <t>ショルイ</t>
    </rPh>
    <phoneticPr fontId="8"/>
  </si>
  <si>
    <t>○年○月○日時点</t>
    <rPh sb="1" eb="2">
      <t>ネン</t>
    </rPh>
    <rPh sb="3" eb="4">
      <t>ガツ</t>
    </rPh>
    <rPh sb="5" eb="6">
      <t>ニチ</t>
    </rPh>
    <rPh sb="6" eb="8">
      <t>ジテン</t>
    </rPh>
    <phoneticPr fontId="8"/>
  </si>
  <si>
    <t>１．事業実施主体の概要（※）</t>
    <rPh sb="2" eb="8">
      <t>ジギョウジッシシュタイ</t>
    </rPh>
    <phoneticPr fontId="30"/>
  </si>
  <si>
    <t>名称</t>
  </si>
  <si>
    <t>所在地</t>
  </si>
  <si>
    <t>代表者</t>
    <rPh sb="0" eb="3">
      <t>ダイヒョウシャ</t>
    </rPh>
    <phoneticPr fontId="8"/>
  </si>
  <si>
    <t>副代表者、役員等</t>
    <rPh sb="0" eb="4">
      <t>フクダイヒョウシャ</t>
    </rPh>
    <rPh sb="5" eb="7">
      <t>ヤクイン</t>
    </rPh>
    <rPh sb="7" eb="8">
      <t>ナド</t>
    </rPh>
    <phoneticPr fontId="8"/>
  </si>
  <si>
    <t>事業年度</t>
    <rPh sb="0" eb="4">
      <t>ジギョウネンド</t>
    </rPh>
    <phoneticPr fontId="8"/>
  </si>
  <si>
    <t>従業員数</t>
    <rPh sb="0" eb="3">
      <t>ジュウギョウイン</t>
    </rPh>
    <rPh sb="3" eb="4">
      <t>スウ</t>
    </rPh>
    <phoneticPr fontId="8"/>
  </si>
  <si>
    <t>事業内容</t>
    <rPh sb="0" eb="4">
      <t>ジギョウナイヨウ</t>
    </rPh>
    <phoneticPr fontId="8"/>
  </si>
  <si>
    <t>２．サービスの概要（※）</t>
    <phoneticPr fontId="30"/>
  </si>
  <si>
    <t>サービス分類</t>
  </si>
  <si>
    <t>サービス内容</t>
  </si>
  <si>
    <t>サービス対象品目</t>
  </si>
  <si>
    <t>サービス対象地域</t>
  </si>
  <si>
    <t>サービス提供期間</t>
  </si>
  <si>
    <t>サービスの最低利用期間</t>
  </si>
  <si>
    <t>３．料金・オプション（※）</t>
    <phoneticPr fontId="30"/>
  </si>
  <si>
    <t>基本料金単価</t>
  </si>
  <si>
    <t>追加料金要件</t>
  </si>
  <si>
    <t>その他サービス利用者が負担する主な料金</t>
  </si>
  <si>
    <t>解約・違約費用等</t>
  </si>
  <si>
    <t>４．サービスの提供開始までの手続・期間、実施体制、サービス利用申込期限（サービス利用開始○日前まで等）</t>
    <rPh sb="20" eb="24">
      <t>ジッシタイセイ</t>
    </rPh>
    <phoneticPr fontId="8"/>
  </si>
  <si>
    <t>５．サービス利用にあたって農業者等が実施すべき事項</t>
  </si>
  <si>
    <t>６．責任範囲・保証内容</t>
  </si>
  <si>
    <t>７.保有資格等</t>
  </si>
  <si>
    <t>８．問合せ先（※）</t>
    <phoneticPr fontId="8"/>
  </si>
  <si>
    <t>電話番号</t>
  </si>
  <si>
    <t>受付時間</t>
  </si>
  <si>
    <t>担当部署</t>
  </si>
  <si>
    <t>メール、問合せフォーム等</t>
  </si>
  <si>
    <t>（注）　※を付したものは必須事項です。</t>
    <rPh sb="1" eb="2">
      <t>チュウ</t>
    </rPh>
    <rPh sb="6" eb="7">
      <t>フ</t>
    </rPh>
    <rPh sb="12" eb="14">
      <t>ヒッス</t>
    </rPh>
    <rPh sb="14" eb="16">
      <t>ジコウ</t>
    </rPh>
    <phoneticPr fontId="30"/>
  </si>
  <si>
    <r>
      <rPr>
        <sz val="15"/>
        <rFont val="Meiryo UI"/>
        <family val="3"/>
        <charset val="128"/>
      </rPr>
      <t>別記２－１様式第１－５号（第９関係）</t>
    </r>
    <rPh sb="0" eb="2">
      <t>ベッキ</t>
    </rPh>
    <rPh sb="5" eb="7">
      <t>ヨウシキ</t>
    </rPh>
    <rPh sb="7" eb="8">
      <t>ダイ</t>
    </rPh>
    <rPh sb="11" eb="12">
      <t>ゴウ</t>
    </rPh>
    <phoneticPr fontId="21"/>
  </si>
  <si>
    <t>事業実施主体名</t>
    <rPh sb="0" eb="7">
      <t>ジギョウジッシシュタイメイ</t>
    </rPh>
    <phoneticPr fontId="21"/>
  </si>
  <si>
    <t>プルダウン</t>
    <phoneticPr fontId="21"/>
  </si>
  <si>
    <t>環境負荷低減のクロスコンプライアンス チェックシート
（サービス事業者・地方公共団体・民間団体等向け）</t>
    <rPh sb="32" eb="35">
      <t>ジギョウシャ</t>
    </rPh>
    <rPh sb="36" eb="42">
      <t>チホウコウキョウダンタイ</t>
    </rPh>
    <rPh sb="43" eb="47">
      <t>ミンカンダンタイ</t>
    </rPh>
    <rPh sb="47" eb="48">
      <t>トウ</t>
    </rPh>
    <rPh sb="48" eb="49">
      <t>ム</t>
    </rPh>
    <phoneticPr fontId="21"/>
  </si>
  <si>
    <t>□</t>
    <phoneticPr fontId="21"/>
  </si>
  <si>
    <t>代表者名</t>
    <rPh sb="0" eb="3">
      <t>ダイヒョウシャ</t>
    </rPh>
    <rPh sb="3" eb="4">
      <t>メイ</t>
    </rPh>
    <phoneticPr fontId="21"/>
  </si>
  <si>
    <t>☑</t>
    <phoneticPr fontId="21"/>
  </si>
  <si>
    <t>■</t>
    <phoneticPr fontId="21"/>
  </si>
  <si>
    <t>〼</t>
    <phoneticPr fontId="21"/>
  </si>
  <si>
    <t>スマート農業・農業支援サービス事業導入加速化総合対策事業実施要領（令和７年１月15日付け６農産第3572号農林水産省農産局長通知）別記２－１の第９に基づき以下のとおり、チェックシートの取組を実施します。</t>
    <rPh sb="65" eb="67">
      <t>ベッキ</t>
    </rPh>
    <rPh sb="71" eb="72">
      <t>ダイ</t>
    </rPh>
    <rPh sb="74" eb="75">
      <t>モト</t>
    </rPh>
    <rPh sb="77" eb="79">
      <t>イカ</t>
    </rPh>
    <rPh sb="92" eb="94">
      <t>トリクミ</t>
    </rPh>
    <rPh sb="95" eb="97">
      <t>ジッシ</t>
    </rPh>
    <phoneticPr fontId="21"/>
  </si>
  <si>
    <t>下記の持続可能な農業生産に係る取組の各項目のうち、事業実施期間中に実施する内容について、□欄に✔又は■を記入してください。
（※）に該当しない場合は、□欄には／（斜線）を記入してください。</t>
    <rPh sb="3" eb="5">
      <t>ジゾク</t>
    </rPh>
    <rPh sb="5" eb="7">
      <t>カノウ</t>
    </rPh>
    <rPh sb="8" eb="10">
      <t>ノウギョウ</t>
    </rPh>
    <rPh sb="10" eb="12">
      <t>セイサン</t>
    </rPh>
    <rPh sb="13" eb="14">
      <t>カカ</t>
    </rPh>
    <rPh sb="15" eb="17">
      <t>トリクミ</t>
    </rPh>
    <rPh sb="25" eb="27">
      <t>ジギョウ</t>
    </rPh>
    <rPh sb="27" eb="29">
      <t>ジッシ</t>
    </rPh>
    <rPh sb="29" eb="31">
      <t>キカン</t>
    </rPh>
    <rPh sb="31" eb="32">
      <t>チュウ</t>
    </rPh>
    <rPh sb="33" eb="35">
      <t>ジッシ</t>
    </rPh>
    <rPh sb="37" eb="39">
      <t>ナイヨウ</t>
    </rPh>
    <rPh sb="48" eb="49">
      <t>マタ</t>
    </rPh>
    <rPh sb="52" eb="54">
      <t>キニュウ</t>
    </rPh>
    <rPh sb="85" eb="87">
      <t>キニュウ</t>
    </rPh>
    <phoneticPr fontId="21"/>
  </si>
  <si>
    <t>申請時
(します)</t>
    <rPh sb="0" eb="3">
      <t>シンセイジ</t>
    </rPh>
    <phoneticPr fontId="5"/>
  </si>
  <si>
    <t>（１）適正な施肥</t>
    <rPh sb="3" eb="5">
      <t>テキセイ</t>
    </rPh>
    <rPh sb="6" eb="8">
      <t>セヒ</t>
    </rPh>
    <phoneticPr fontId="21"/>
  </si>
  <si>
    <t>報告時
(しました)</t>
    <rPh sb="0" eb="2">
      <t>ホウコク</t>
    </rPh>
    <rPh sb="2" eb="3">
      <t>ジ</t>
    </rPh>
    <phoneticPr fontId="5"/>
  </si>
  <si>
    <t>申請時
(します)</t>
    <phoneticPr fontId="5"/>
  </si>
  <si>
    <t>（５）廃棄物の発生抑制、適正な循環的な利用及び適正な処分</t>
    <rPh sb="3" eb="6">
      <t>ハイキブツ</t>
    </rPh>
    <rPh sb="7" eb="11">
      <t>ハッセイヨクセイ</t>
    </rPh>
    <rPh sb="12" eb="14">
      <t>テキセイ</t>
    </rPh>
    <rPh sb="15" eb="18">
      <t>ジュンカンテキ</t>
    </rPh>
    <rPh sb="19" eb="21">
      <t>リヨウ</t>
    </rPh>
    <rPh sb="21" eb="22">
      <t>オヨ</t>
    </rPh>
    <rPh sb="23" eb="25">
      <t>テキセイ</t>
    </rPh>
    <rPh sb="26" eb="28">
      <t>ショブン</t>
    </rPh>
    <phoneticPr fontId="21"/>
  </si>
  <si>
    <t>報告時
（しました）</t>
    <rPh sb="0" eb="3">
      <t>ホウコクジ</t>
    </rPh>
    <phoneticPr fontId="5"/>
  </si>
  <si>
    <t>①</t>
    <phoneticPr fontId="5"/>
  </si>
  <si>
    <t>□</t>
  </si>
  <si>
    <t>※農産物等の調達を行う場合
環境負荷低減に配慮した農産物等の調達を検討</t>
    <phoneticPr fontId="21"/>
  </si>
  <si>
    <t>⑦</t>
    <phoneticPr fontId="5"/>
  </si>
  <si>
    <t>プラ等廃棄物の削減に努め、適正に処理</t>
    <rPh sb="2" eb="3">
      <t>トウ</t>
    </rPh>
    <rPh sb="3" eb="6">
      <t>ハイキブツ</t>
    </rPh>
    <rPh sb="7" eb="9">
      <t>サクゲン</t>
    </rPh>
    <rPh sb="10" eb="11">
      <t>ツト</t>
    </rPh>
    <rPh sb="13" eb="15">
      <t>テキセイ</t>
    </rPh>
    <rPh sb="16" eb="18">
      <t>ショリ</t>
    </rPh>
    <phoneticPr fontId="21"/>
  </si>
  <si>
    <t>⑧</t>
    <phoneticPr fontId="5"/>
  </si>
  <si>
    <t>資源の再利用を検討</t>
    <rPh sb="0" eb="2">
      <t>シゲン</t>
    </rPh>
    <rPh sb="3" eb="4">
      <t>サイ</t>
    </rPh>
    <rPh sb="4" eb="6">
      <t>リヨウ</t>
    </rPh>
    <rPh sb="7" eb="9">
      <t>ケントウ</t>
    </rPh>
    <phoneticPr fontId="21"/>
  </si>
  <si>
    <t>（２）適正な防除</t>
    <rPh sb="3" eb="5">
      <t>テキセイ</t>
    </rPh>
    <rPh sb="6" eb="8">
      <t>ボウジョ</t>
    </rPh>
    <phoneticPr fontId="21"/>
  </si>
  <si>
    <t>②</t>
    <phoneticPr fontId="5"/>
  </si>
  <si>
    <t>※農産物等の調達を行う場合
環境負荷低減に配慮した農産物等の調達を検討（再掲）</t>
    <phoneticPr fontId="21"/>
  </si>
  <si>
    <t>（６）生物多様性への悪影響の防止</t>
    <rPh sb="3" eb="5">
      <t>セイブツ</t>
    </rPh>
    <rPh sb="5" eb="8">
      <t>タヨウセイ</t>
    </rPh>
    <rPh sb="10" eb="13">
      <t>アクエイキョウ</t>
    </rPh>
    <rPh sb="14" eb="16">
      <t>ボウシ</t>
    </rPh>
    <phoneticPr fontId="21"/>
  </si>
  <si>
    <t>⑨</t>
    <phoneticPr fontId="5"/>
  </si>
  <si>
    <t>※生物多様性への影響が想定される工事等を実施する場合
生物多様性に配慮した事業実施に努める</t>
    <phoneticPr fontId="21"/>
  </si>
  <si>
    <t>（３）エネルギーの節減</t>
    <rPh sb="9" eb="11">
      <t>セツゲン</t>
    </rPh>
    <phoneticPr fontId="21"/>
  </si>
  <si>
    <t>⑩</t>
    <phoneticPr fontId="5"/>
  </si>
  <si>
    <t>※特定事業場である場合
排水処理に係る水質汚濁防止法の遵守</t>
    <phoneticPr fontId="21"/>
  </si>
  <si>
    <t>③</t>
    <phoneticPr fontId="5"/>
  </si>
  <si>
    <t>オフィスや車両・機械等の電気・燃料の使用状況の記録・保存に努める</t>
    <rPh sb="5" eb="7">
      <t>シャリョウ</t>
    </rPh>
    <rPh sb="8" eb="10">
      <t>キカイ</t>
    </rPh>
    <rPh sb="10" eb="11">
      <t>トウ</t>
    </rPh>
    <rPh sb="12" eb="14">
      <t>デンキ</t>
    </rPh>
    <rPh sb="15" eb="17">
      <t>ネンリョウ</t>
    </rPh>
    <rPh sb="18" eb="20">
      <t>シヨウ</t>
    </rPh>
    <rPh sb="20" eb="22">
      <t>ジョウキョウ</t>
    </rPh>
    <rPh sb="23" eb="25">
      <t>キロク</t>
    </rPh>
    <rPh sb="26" eb="28">
      <t>ホゾン</t>
    </rPh>
    <rPh sb="29" eb="30">
      <t>ツト</t>
    </rPh>
    <phoneticPr fontId="21"/>
  </si>
  <si>
    <t>④</t>
    <phoneticPr fontId="5"/>
  </si>
  <si>
    <t>省エネを意識し、不必要・非効率なエネルギー消費をしないこと
（照明、空調、ウォームビズ・クールビズ、燃費効率のよい機械の利用等）を検討</t>
    <rPh sb="0" eb="1">
      <t>ショウ</t>
    </rPh>
    <rPh sb="4" eb="6">
      <t>イシキ</t>
    </rPh>
    <rPh sb="8" eb="11">
      <t>フヒツヨウ</t>
    </rPh>
    <rPh sb="12" eb="15">
      <t>ヒコウリツ</t>
    </rPh>
    <rPh sb="21" eb="23">
      <t>ショウヒ</t>
    </rPh>
    <phoneticPr fontId="21"/>
  </si>
  <si>
    <t>（７）環境関係法令の遵守等</t>
    <rPh sb="3" eb="7">
      <t>カンキョウカンケイ</t>
    </rPh>
    <rPh sb="7" eb="9">
      <t>ホウレイ</t>
    </rPh>
    <rPh sb="10" eb="12">
      <t>ジュンシュ</t>
    </rPh>
    <rPh sb="12" eb="13">
      <t>トウ</t>
    </rPh>
    <phoneticPr fontId="21"/>
  </si>
  <si>
    <t>⑪</t>
    <phoneticPr fontId="5"/>
  </si>
  <si>
    <t>みどりの食料システム戦略の理解</t>
    <rPh sb="4" eb="6">
      <t>ショクリョウ</t>
    </rPh>
    <rPh sb="10" eb="12">
      <t>センリャク</t>
    </rPh>
    <rPh sb="13" eb="15">
      <t>リカイ</t>
    </rPh>
    <phoneticPr fontId="21"/>
  </si>
  <si>
    <t>⑤</t>
    <phoneticPr fontId="5"/>
  </si>
  <si>
    <t>環境負荷低減に配慮した商品、原料等の調達を検討</t>
    <rPh sb="0" eb="2">
      <t>カンキョウ</t>
    </rPh>
    <rPh sb="2" eb="4">
      <t>フカ</t>
    </rPh>
    <rPh sb="4" eb="6">
      <t>テイゲン</t>
    </rPh>
    <rPh sb="7" eb="9">
      <t>ハイリョ</t>
    </rPh>
    <rPh sb="11" eb="13">
      <t>ショウヒン</t>
    </rPh>
    <rPh sb="14" eb="16">
      <t>ゲンリョウ</t>
    </rPh>
    <rPh sb="16" eb="17">
      <t>トウ</t>
    </rPh>
    <rPh sb="18" eb="20">
      <t>チョウタツ</t>
    </rPh>
    <rPh sb="21" eb="23">
      <t>ケントウ</t>
    </rPh>
    <phoneticPr fontId="21"/>
  </si>
  <si>
    <t>⑫</t>
    <phoneticPr fontId="5"/>
  </si>
  <si>
    <t>関係法令の遵守</t>
    <rPh sb="0" eb="4">
      <t>カンケイホウレイ</t>
    </rPh>
    <rPh sb="5" eb="7">
      <t>ジュンシュ</t>
    </rPh>
    <phoneticPr fontId="21"/>
  </si>
  <si>
    <t>⑬</t>
    <phoneticPr fontId="5"/>
  </si>
  <si>
    <t>環境配慮の取組方針の策定や研修の実施に努める</t>
    <phoneticPr fontId="21"/>
  </si>
  <si>
    <t>（４）悪臭及び害虫の発生防止</t>
    <rPh sb="3" eb="5">
      <t>アクシュウ</t>
    </rPh>
    <rPh sb="5" eb="6">
      <t>オヨ</t>
    </rPh>
    <rPh sb="7" eb="9">
      <t>ガイチュウ</t>
    </rPh>
    <rPh sb="10" eb="12">
      <t>ハッセイ</t>
    </rPh>
    <rPh sb="12" eb="14">
      <t>ボウシ</t>
    </rPh>
    <phoneticPr fontId="21"/>
  </si>
  <si>
    <t>⑭</t>
    <phoneticPr fontId="5"/>
  </si>
  <si>
    <t>※機械等を扱う事業者である場合
機械等の適切な整備と管理に努める</t>
    <phoneticPr fontId="21"/>
  </si>
  <si>
    <t>⑥</t>
    <phoneticPr fontId="5"/>
  </si>
  <si>
    <t>※肥料・飼料等の製造を行う場合
悪臭・害虫の発生防止・低減に努める</t>
    <phoneticPr fontId="21"/>
  </si>
  <si>
    <t>⑮</t>
    <phoneticPr fontId="5"/>
  </si>
  <si>
    <t>正しい知識に基づく作業安全に努める</t>
    <rPh sb="0" eb="1">
      <t>タダ</t>
    </rPh>
    <rPh sb="3" eb="5">
      <t>チシキ</t>
    </rPh>
    <rPh sb="6" eb="7">
      <t>モト</t>
    </rPh>
    <rPh sb="9" eb="13">
      <t>サギョウアンゼン</t>
    </rPh>
    <rPh sb="14" eb="15">
      <t>ツト</t>
    </rPh>
    <phoneticPr fontId="21"/>
  </si>
  <si>
    <t>&lt;報告内容の確認と個人情報の取り扱いについて&gt;</t>
  </si>
  <si>
    <t>・本チェックシートにて報告された内容については、農林水産省が対象者を抽出し、実施状況の確認を行います。
・記入いただいた個人情報については、本チェックシートの実施状況確認の為に農林水産省で使用し、ご本人の同意がなければ第三者に提供することはありません。</t>
    <rPh sb="1" eb="2">
      <t>ホン</t>
    </rPh>
    <rPh sb="11" eb="13">
      <t>ホウコク</t>
    </rPh>
    <rPh sb="16" eb="18">
      <t>ナイヨウ</t>
    </rPh>
    <rPh sb="24" eb="29">
      <t>ノウリンスイサンショウ</t>
    </rPh>
    <rPh sb="30" eb="33">
      <t>タイショウシャ</t>
    </rPh>
    <rPh sb="34" eb="36">
      <t>チュウシュツ</t>
    </rPh>
    <rPh sb="38" eb="42">
      <t>ジッシジョウキョウ</t>
    </rPh>
    <rPh sb="43" eb="45">
      <t>カクニン</t>
    </rPh>
    <rPh sb="46" eb="47">
      <t>オコナ</t>
    </rPh>
    <rPh sb="53" eb="55">
      <t>キニュウ</t>
    </rPh>
    <rPh sb="60" eb="64">
      <t>コジンジョウホウ</t>
    </rPh>
    <rPh sb="70" eb="71">
      <t>ホン</t>
    </rPh>
    <rPh sb="86" eb="87">
      <t>タメ</t>
    </rPh>
    <rPh sb="88" eb="93">
      <t>ノウリンスイサンショウ</t>
    </rPh>
    <rPh sb="94" eb="96">
      <t>シヨウ</t>
    </rPh>
    <rPh sb="99" eb="101">
      <t>ホンニン</t>
    </rPh>
    <rPh sb="102" eb="104">
      <t>ドウイ</t>
    </rPh>
    <rPh sb="109" eb="112">
      <t>ダイサンシャ</t>
    </rPh>
    <rPh sb="113" eb="115">
      <t>テイキョウ</t>
    </rPh>
    <phoneticPr fontId="5"/>
  </si>
  <si>
    <t>上記について、確認しました</t>
    <rPh sb="0" eb="2">
      <t>ジョウキ</t>
    </rPh>
    <rPh sb="7" eb="9">
      <t>カクニン</t>
    </rPh>
    <phoneticPr fontId="5"/>
  </si>
  <si>
    <t>環境負荷低減のクロスコンプライアンス チェックシート
（食品事業者向け）</t>
    <rPh sb="28" eb="33">
      <t>ショクヒンジギョウシャ</t>
    </rPh>
    <rPh sb="33" eb="34">
      <t>ム</t>
    </rPh>
    <phoneticPr fontId="21"/>
  </si>
  <si>
    <t>環境負荷低減に配慮した農産物等の調達を検討</t>
    <phoneticPr fontId="21"/>
  </si>
  <si>
    <t>環境負荷低減に配慮した農産物等の調達を検討（再掲）</t>
    <phoneticPr fontId="21"/>
  </si>
  <si>
    <t>工場・倉庫・車両等の電気・燃料の使用状況の記録・保存に努める</t>
    <rPh sb="0" eb="2">
      <t>コウジョウ</t>
    </rPh>
    <rPh sb="3" eb="5">
      <t>ソウコ</t>
    </rPh>
    <rPh sb="6" eb="9">
      <t>シャリョウトウ</t>
    </rPh>
    <rPh sb="10" eb="12">
      <t>デンキ</t>
    </rPh>
    <rPh sb="13" eb="15">
      <t>ネンリョウ</t>
    </rPh>
    <rPh sb="16" eb="20">
      <t>シヨウジョウキョウ</t>
    </rPh>
    <rPh sb="21" eb="23">
      <t>キロク</t>
    </rPh>
    <rPh sb="24" eb="26">
      <t>ホゾン</t>
    </rPh>
    <rPh sb="27" eb="28">
      <t>ツト</t>
    </rPh>
    <phoneticPr fontId="21"/>
  </si>
  <si>
    <t>省エネを意識し、不必要・非効率なエネルギー消費をしないように努める</t>
    <rPh sb="0" eb="1">
      <t>ショウ</t>
    </rPh>
    <rPh sb="4" eb="6">
      <t>イシキ</t>
    </rPh>
    <rPh sb="8" eb="11">
      <t>フヒツヨウ</t>
    </rPh>
    <rPh sb="12" eb="15">
      <t>ヒコウリツ</t>
    </rPh>
    <rPh sb="21" eb="23">
      <t>ショウヒ</t>
    </rPh>
    <rPh sb="30" eb="31">
      <t>ツト</t>
    </rPh>
    <phoneticPr fontId="21"/>
  </si>
  <si>
    <t>⑯</t>
    <phoneticPr fontId="5"/>
  </si>
  <si>
    <t>注１：（５）⑦については、と畜場の場合は／（斜線）を記入してください。</t>
    <rPh sb="0" eb="1">
      <t>チュウ</t>
    </rPh>
    <rPh sb="14" eb="16">
      <t>チクジョウ</t>
    </rPh>
    <rPh sb="17" eb="19">
      <t>バアイ</t>
    </rPh>
    <rPh sb="22" eb="24">
      <t>シャセン</t>
    </rPh>
    <rPh sb="26" eb="28">
      <t>キニュウ</t>
    </rPh>
    <phoneticPr fontId="5"/>
  </si>
  <si>
    <t>※と畜場でない場合
食品ロスの低減に努める</t>
    <rPh sb="2" eb="3">
      <t>チク</t>
    </rPh>
    <rPh sb="3" eb="4">
      <t>ジョウ</t>
    </rPh>
    <rPh sb="7" eb="9">
      <t>バアイ</t>
    </rPh>
    <rPh sb="10" eb="12">
      <t>ショクヒン</t>
    </rPh>
    <rPh sb="15" eb="17">
      <t>テイゲン</t>
    </rPh>
    <rPh sb="18" eb="19">
      <t>ツト</t>
    </rPh>
    <phoneticPr fontId="21"/>
  </si>
  <si>
    <t>環境負荷低減のクロスコンプライアンス チェックシート
（農業者向け）</t>
    <rPh sb="30" eb="31">
      <t>シャ</t>
    </rPh>
    <phoneticPr fontId="21"/>
  </si>
  <si>
    <t>肥料の適正な保管</t>
    <rPh sb="0" eb="2">
      <t>ヒリョウ</t>
    </rPh>
    <rPh sb="3" eb="5">
      <t>テキセイ</t>
    </rPh>
    <rPh sb="6" eb="8">
      <t>ホカン</t>
    </rPh>
    <phoneticPr fontId="21"/>
  </si>
  <si>
    <t>悪臭・害虫の発生防止・低減に努める</t>
    <phoneticPr fontId="21"/>
  </si>
  <si>
    <t>肥料の使用状況等の記録・保存に努める</t>
    <rPh sb="0" eb="2">
      <t>ヒリョウ</t>
    </rPh>
    <rPh sb="3" eb="8">
      <t>シヨウジョウキョウトウ</t>
    </rPh>
    <rPh sb="9" eb="11">
      <t>キロク</t>
    </rPh>
    <rPh sb="12" eb="14">
      <t>ホゾン</t>
    </rPh>
    <rPh sb="15" eb="16">
      <t>ツト</t>
    </rPh>
    <phoneticPr fontId="21"/>
  </si>
  <si>
    <t>作物特性やデータに基づく施肥設計を検討</t>
    <rPh sb="0" eb="4">
      <t>サクモツトクセイ</t>
    </rPh>
    <rPh sb="9" eb="10">
      <t>モト</t>
    </rPh>
    <rPh sb="12" eb="14">
      <t>セヒ</t>
    </rPh>
    <rPh sb="14" eb="16">
      <t>セッケイ</t>
    </rPh>
    <rPh sb="17" eb="19">
      <t>ケントウ</t>
    </rPh>
    <phoneticPr fontId="21"/>
  </si>
  <si>
    <t>有機物の適正な施用による土づくりを検討</t>
    <rPh sb="0" eb="3">
      <t>ユウキブツ</t>
    </rPh>
    <rPh sb="4" eb="6">
      <t>テキセイ</t>
    </rPh>
    <rPh sb="7" eb="9">
      <t>セヨウ</t>
    </rPh>
    <rPh sb="12" eb="13">
      <t>ツチ</t>
    </rPh>
    <rPh sb="17" eb="19">
      <t>ケントウ</t>
    </rPh>
    <phoneticPr fontId="21"/>
  </si>
  <si>
    <t>病害虫・雑草が発生しにくい生産条件の整備を検討</t>
    <rPh sb="0" eb="3">
      <t>ビョウガイチュウ</t>
    </rPh>
    <rPh sb="4" eb="6">
      <t>ザッソウ</t>
    </rPh>
    <rPh sb="7" eb="9">
      <t>ハッセイ</t>
    </rPh>
    <rPh sb="13" eb="17">
      <t>セイサンジョウケン</t>
    </rPh>
    <rPh sb="18" eb="20">
      <t>セイビ</t>
    </rPh>
    <rPh sb="21" eb="23">
      <t>ケントウ</t>
    </rPh>
    <phoneticPr fontId="21"/>
  </si>
  <si>
    <t>病害虫・雑草の発生譲許を把握した上で防除の要否及びタイミングの判断に努める（再掲）</t>
    <rPh sb="0" eb="3">
      <t>ビョウガイチュウ</t>
    </rPh>
    <rPh sb="4" eb="6">
      <t>ザッソウ</t>
    </rPh>
    <rPh sb="7" eb="11">
      <t>ハッセイジョウキョ</t>
    </rPh>
    <rPh sb="12" eb="14">
      <t>ハアク</t>
    </rPh>
    <rPh sb="16" eb="17">
      <t>ウエ</t>
    </rPh>
    <rPh sb="18" eb="20">
      <t>ボウジョ</t>
    </rPh>
    <rPh sb="21" eb="23">
      <t>ヨウヒ</t>
    </rPh>
    <rPh sb="23" eb="24">
      <t>オヨ</t>
    </rPh>
    <rPh sb="31" eb="33">
      <t>ハンダン</t>
    </rPh>
    <rPh sb="34" eb="35">
      <t>ツト</t>
    </rPh>
    <rPh sb="38" eb="40">
      <t>サイケイ</t>
    </rPh>
    <phoneticPr fontId="21"/>
  </si>
  <si>
    <t>病害虫・雑草の発生状況を把握したうえで防除の要否及びタイミングの判断に努める</t>
    <rPh sb="0" eb="3">
      <t>ビョウガイチュウ</t>
    </rPh>
    <rPh sb="4" eb="6">
      <t>ザッソウ</t>
    </rPh>
    <rPh sb="7" eb="11">
      <t>ハッセイジョウキョウ</t>
    </rPh>
    <rPh sb="12" eb="14">
      <t>ハアク</t>
    </rPh>
    <rPh sb="19" eb="21">
      <t>ボウジョ</t>
    </rPh>
    <rPh sb="22" eb="24">
      <t>ヨウヒ</t>
    </rPh>
    <rPh sb="24" eb="25">
      <t>オヨ</t>
    </rPh>
    <rPh sb="32" eb="34">
      <t>ハンダン</t>
    </rPh>
    <rPh sb="35" eb="36">
      <t>ツト</t>
    </rPh>
    <phoneticPr fontId="21"/>
  </si>
  <si>
    <t>多様な防除方法（防除資材、使用方法）を活用した防除を検討（再掲）</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6" eb="28">
      <t>ケントウ</t>
    </rPh>
    <rPh sb="29" eb="31">
      <t>サイケイ</t>
    </rPh>
    <phoneticPr fontId="21"/>
  </si>
  <si>
    <t>多様な防除方法（防除資材、使用方法）を活用した防除を検討</t>
    <rPh sb="0" eb="2">
      <t>タヨウ</t>
    </rPh>
    <rPh sb="3" eb="5">
      <t>ボウジョ</t>
    </rPh>
    <rPh sb="5" eb="7">
      <t>ホウホウ</t>
    </rPh>
    <rPh sb="8" eb="10">
      <t>ボウジョ</t>
    </rPh>
    <rPh sb="10" eb="12">
      <t>シザイ</t>
    </rPh>
    <rPh sb="13" eb="17">
      <t>シヨウホウホウ</t>
    </rPh>
    <rPh sb="19" eb="21">
      <t>カツヨウ</t>
    </rPh>
    <rPh sb="23" eb="25">
      <t>ボウジョ</t>
    </rPh>
    <rPh sb="26" eb="28">
      <t>ケントウ</t>
    </rPh>
    <phoneticPr fontId="21"/>
  </si>
  <si>
    <t>農薬の適正な使用・保管</t>
    <rPh sb="0" eb="2">
      <t>ノウヤク</t>
    </rPh>
    <rPh sb="3" eb="5">
      <t>テキセイ</t>
    </rPh>
    <rPh sb="6" eb="8">
      <t>シヨウ</t>
    </rPh>
    <rPh sb="9" eb="11">
      <t>ホカン</t>
    </rPh>
    <phoneticPr fontId="21"/>
  </si>
  <si>
    <t>農薬の使用状況等の記録・保存</t>
    <rPh sb="0" eb="2">
      <t>ノウヤク</t>
    </rPh>
    <rPh sb="3" eb="8">
      <t>シヨウジョウキョウトウ</t>
    </rPh>
    <rPh sb="9" eb="11">
      <t>キロク</t>
    </rPh>
    <rPh sb="12" eb="14">
      <t>ホゾン</t>
    </rPh>
    <phoneticPr fontId="21"/>
  </si>
  <si>
    <t>⑰</t>
    <phoneticPr fontId="5"/>
  </si>
  <si>
    <t>⑱</t>
    <phoneticPr fontId="5"/>
  </si>
  <si>
    <t>農業機械等の設置・車両の適切な整備と管理の実施に努める</t>
    <rPh sb="0" eb="5">
      <t>ノウギョウキカイトウ</t>
    </rPh>
    <rPh sb="6" eb="8">
      <t>セッチ</t>
    </rPh>
    <rPh sb="9" eb="11">
      <t>シャリョウ</t>
    </rPh>
    <rPh sb="12" eb="14">
      <t>テキセツ</t>
    </rPh>
    <rPh sb="15" eb="17">
      <t>セイビ</t>
    </rPh>
    <rPh sb="18" eb="20">
      <t>カンリ</t>
    </rPh>
    <rPh sb="21" eb="23">
      <t>ジッシ</t>
    </rPh>
    <rPh sb="24" eb="25">
      <t>ツト</t>
    </rPh>
    <phoneticPr fontId="21"/>
  </si>
  <si>
    <t>農機、ハウス等の電気・燃料の使用状況の記録・保存に努める</t>
    <rPh sb="0" eb="2">
      <t>ノウキ</t>
    </rPh>
    <rPh sb="6" eb="7">
      <t>トウ</t>
    </rPh>
    <rPh sb="8" eb="10">
      <t>デンキ</t>
    </rPh>
    <rPh sb="11" eb="13">
      <t>ネンリョウ</t>
    </rPh>
    <rPh sb="14" eb="18">
      <t>シヨウジョウキョウ</t>
    </rPh>
    <rPh sb="19" eb="21">
      <t>キロク</t>
    </rPh>
    <rPh sb="22" eb="24">
      <t>ホゾン</t>
    </rPh>
    <rPh sb="25" eb="26">
      <t>ツト</t>
    </rPh>
    <phoneticPr fontId="21"/>
  </si>
  <si>
    <t>⑲</t>
    <phoneticPr fontId="5"/>
  </si>
  <si>
    <t>番号</t>
    <rPh sb="0" eb="2">
      <t>バンゴウ</t>
    </rPh>
    <phoneticPr fontId="8"/>
  </si>
  <si>
    <t>事業実施主体名</t>
    <rPh sb="0" eb="6">
      <t>ジギョウジッシシュタイ</t>
    </rPh>
    <rPh sb="6" eb="7">
      <t>メイ</t>
    </rPh>
    <phoneticPr fontId="8"/>
  </si>
  <si>
    <t>本事業の取組に係るサービス事業の類型</t>
    <rPh sb="0" eb="1">
      <t>ホン</t>
    </rPh>
    <rPh sb="1" eb="3">
      <t>ジギョウ</t>
    </rPh>
    <rPh sb="4" eb="6">
      <t>トリクミ</t>
    </rPh>
    <rPh sb="7" eb="8">
      <t>カカ</t>
    </rPh>
    <rPh sb="13" eb="15">
      <t>ジギョウ</t>
    </rPh>
    <rPh sb="16" eb="18">
      <t>ルイケイ</t>
    </rPh>
    <phoneticPr fontId="5"/>
  </si>
  <si>
    <t>本事業の取組に係るサービス事業の内容</t>
    <rPh sb="0" eb="3">
      <t>ホンジギョウ</t>
    </rPh>
    <rPh sb="4" eb="6">
      <t>トリクミ</t>
    </rPh>
    <rPh sb="7" eb="8">
      <t>カカ</t>
    </rPh>
    <rPh sb="13" eb="15">
      <t>ジギョウ</t>
    </rPh>
    <rPh sb="16" eb="18">
      <t>ナイヨウ</t>
    </rPh>
    <phoneticPr fontId="5"/>
  </si>
  <si>
    <t>取組メニュー</t>
    <rPh sb="0" eb="2">
      <t>トリクミ</t>
    </rPh>
    <phoneticPr fontId="8"/>
  </si>
  <si>
    <t>取組内容</t>
    <rPh sb="0" eb="4">
      <t>トリクミナイヨウ</t>
    </rPh>
    <phoneticPr fontId="5"/>
  </si>
  <si>
    <t>成果目標及びそれに付随する計画</t>
    <rPh sb="0" eb="4">
      <t>セイカモクヒョウ</t>
    </rPh>
    <rPh sb="4" eb="5">
      <t>オヨ</t>
    </rPh>
    <rPh sb="9" eb="11">
      <t>フズイ</t>
    </rPh>
    <rPh sb="13" eb="15">
      <t>ケイカク</t>
    </rPh>
    <phoneticPr fontId="5"/>
  </si>
  <si>
    <t>事業実施要領別記２－１の第２の４の（３）の要件の確認</t>
    <rPh sb="0" eb="6">
      <t>ジギョウジッシヨウリョウ</t>
    </rPh>
    <rPh sb="6" eb="8">
      <t>ベッキ</t>
    </rPh>
    <rPh sb="12" eb="13">
      <t>ダイ</t>
    </rPh>
    <rPh sb="21" eb="23">
      <t>ヨウケン</t>
    </rPh>
    <rPh sb="24" eb="26">
      <t>カクニン</t>
    </rPh>
    <phoneticPr fontId="5"/>
  </si>
  <si>
    <t>事業完了
予定日</t>
    <rPh sb="0" eb="2">
      <t>ジギョウ</t>
    </rPh>
    <rPh sb="2" eb="4">
      <t>カンリョウ</t>
    </rPh>
    <rPh sb="5" eb="7">
      <t>ヨテイ</t>
    </rPh>
    <rPh sb="7" eb="8">
      <t>ビ</t>
    </rPh>
    <phoneticPr fontId="8"/>
  </si>
  <si>
    <t>総事業費
（円、税込）</t>
    <rPh sb="0" eb="4">
      <t>ソウジギョウヒ</t>
    </rPh>
    <rPh sb="6" eb="7">
      <t>エン</t>
    </rPh>
    <rPh sb="8" eb="10">
      <t>ゼイコ</t>
    </rPh>
    <phoneticPr fontId="8"/>
  </si>
  <si>
    <t>共通の審査項目における点数</t>
    <rPh sb="0" eb="2">
      <t>キョウツウ</t>
    </rPh>
    <rPh sb="3" eb="5">
      <t>シンサ</t>
    </rPh>
    <rPh sb="5" eb="7">
      <t>コウモク</t>
    </rPh>
    <rPh sb="11" eb="13">
      <t>テンスウ</t>
    </rPh>
    <phoneticPr fontId="5"/>
  </si>
  <si>
    <t>各事業の審査項目における点数</t>
    <rPh sb="0" eb="1">
      <t>カク</t>
    </rPh>
    <rPh sb="1" eb="3">
      <t>ジギョウ</t>
    </rPh>
    <rPh sb="4" eb="6">
      <t>シンサ</t>
    </rPh>
    <rPh sb="6" eb="8">
      <t>コウモク</t>
    </rPh>
    <rPh sb="12" eb="14">
      <t>テンスウ</t>
    </rPh>
    <phoneticPr fontId="5"/>
  </si>
  <si>
    <t>本事業の取組内容の概要</t>
    <rPh sb="0" eb="3">
      <t>ホンジギョウ</t>
    </rPh>
    <rPh sb="4" eb="8">
      <t>トリクミナイヨウ</t>
    </rPh>
    <rPh sb="9" eb="11">
      <t>ガイヨウ</t>
    </rPh>
    <phoneticPr fontId="5"/>
  </si>
  <si>
    <t>スマート農業機械等の導入
（複数台導入する場合は、一つのセルにまとめて記入）</t>
    <rPh sb="14" eb="17">
      <t>フクスウダイ</t>
    </rPh>
    <rPh sb="17" eb="19">
      <t>ドウニュウ</t>
    </rPh>
    <rPh sb="21" eb="23">
      <t>バアイ</t>
    </rPh>
    <rPh sb="25" eb="26">
      <t>ヒト</t>
    </rPh>
    <rPh sb="35" eb="37">
      <t>キニュウ</t>
    </rPh>
    <phoneticPr fontId="5"/>
  </si>
  <si>
    <t>成果目標に付随する計画</t>
    <rPh sb="0" eb="4">
      <t>セイカモクヒョウ</t>
    </rPh>
    <rPh sb="5" eb="7">
      <t>フズイ</t>
    </rPh>
    <rPh sb="9" eb="11">
      <t>ケイカク</t>
    </rPh>
    <phoneticPr fontId="5"/>
  </si>
  <si>
    <t>国庫補助金
（円）</t>
    <rPh sb="0" eb="2">
      <t>コッコ</t>
    </rPh>
    <rPh sb="2" eb="5">
      <t>ホジョキン</t>
    </rPh>
    <rPh sb="7" eb="8">
      <t>エン</t>
    </rPh>
    <phoneticPr fontId="8"/>
  </si>
  <si>
    <t>補助率</t>
    <rPh sb="0" eb="2">
      <t>ホジョ</t>
    </rPh>
    <rPh sb="2" eb="3">
      <t>リツ</t>
    </rPh>
    <phoneticPr fontId="8"/>
  </si>
  <si>
    <t>自己資金（円）
（リース導入の場合：共同申請者に支払うリース費用総額等）</t>
    <rPh sb="0" eb="4">
      <t>ジコシキン</t>
    </rPh>
    <rPh sb="5" eb="6">
      <t>エン</t>
    </rPh>
    <rPh sb="12" eb="14">
      <t>ドウニュウ</t>
    </rPh>
    <rPh sb="15" eb="17">
      <t>バアイ</t>
    </rPh>
    <rPh sb="34" eb="35">
      <t>トウ</t>
    </rPh>
    <phoneticPr fontId="8"/>
  </si>
  <si>
    <t>必須事項</t>
    <rPh sb="0" eb="4">
      <t>ヒッスジコウ</t>
    </rPh>
    <phoneticPr fontId="5"/>
  </si>
  <si>
    <t>基本事項</t>
    <rPh sb="0" eb="4">
      <t>キホンジコウ</t>
    </rPh>
    <phoneticPr fontId="5"/>
  </si>
  <si>
    <t>総合評価</t>
    <rPh sb="0" eb="4">
      <t>ソウゴウヒョウカ</t>
    </rPh>
    <phoneticPr fontId="5"/>
  </si>
  <si>
    <t>１　計画内容の実効性</t>
    <rPh sb="2" eb="6">
      <t>ケイカクナイヨウ</t>
    </rPh>
    <rPh sb="7" eb="10">
      <t>ジッコウセイ</t>
    </rPh>
    <phoneticPr fontId="5"/>
  </si>
  <si>
    <t>３　農業現場への貢献度</t>
    <phoneticPr fontId="8"/>
  </si>
  <si>
    <t>４　新規事業への展開に係るポイント</t>
    <phoneticPr fontId="8"/>
  </si>
  <si>
    <t>５　サービス事業の提供期間の長期化等の取組</t>
    <phoneticPr fontId="8"/>
  </si>
  <si>
    <t>６　スマート農業機械の導入</t>
    <phoneticPr fontId="8"/>
  </si>
  <si>
    <t>７　スマート農業技術活用促進法に基づく生産方式革新実施計画の認定</t>
    <phoneticPr fontId="8"/>
  </si>
  <si>
    <t>８　農業競争力強化支援法に基づく事業参入計画の認定</t>
    <phoneticPr fontId="8"/>
  </si>
  <si>
    <t>９　みどりの投資促進税制の対象機械の導入</t>
    <phoneticPr fontId="8"/>
  </si>
  <si>
    <t>10　みどりの食料システム法に基づく基盤確立事業実施計画の認定</t>
    <phoneticPr fontId="8"/>
  </si>
  <si>
    <t>11　みどりの食料システム法に基づく環境負荷低減事業活動実施計画の認定</t>
    <phoneticPr fontId="8"/>
  </si>
  <si>
    <t>12　地域計画への位置づけ</t>
    <phoneticPr fontId="8"/>
  </si>
  <si>
    <t>13　中山間地域における農業支援サービスの展開</t>
    <phoneticPr fontId="5"/>
  </si>
  <si>
    <t>審査のポイント
合計</t>
    <rPh sb="0" eb="2">
      <t>シンサ</t>
    </rPh>
    <rPh sb="8" eb="9">
      <t>ゴウ</t>
    </rPh>
    <rPh sb="9" eb="10">
      <t>ケイ</t>
    </rPh>
    <phoneticPr fontId="8"/>
  </si>
  <si>
    <t>①事業実施主体の適格性</t>
    <rPh sb="1" eb="7">
      <t>ジギョウジッシシュタイ</t>
    </rPh>
    <rPh sb="8" eb="11">
      <t>テキカクセイ</t>
    </rPh>
    <phoneticPr fontId="5"/>
  </si>
  <si>
    <t>②事業の継続性</t>
    <rPh sb="1" eb="3">
      <t>ジギョウ</t>
    </rPh>
    <rPh sb="4" eb="7">
      <t>ケイゾクセイ</t>
    </rPh>
    <phoneticPr fontId="5"/>
  </si>
  <si>
    <t>③成果目標の妥当性</t>
    <rPh sb="1" eb="5">
      <t>セイカモクヒョウ</t>
    </rPh>
    <rPh sb="6" eb="9">
      <t>ダトウセイ</t>
    </rPh>
    <phoneticPr fontId="5"/>
  </si>
  <si>
    <t>④事業の実現可能性</t>
    <rPh sb="1" eb="3">
      <t>ジギョウ</t>
    </rPh>
    <rPh sb="4" eb="9">
      <t>ジツゲンカノウセイ</t>
    </rPh>
    <phoneticPr fontId="5"/>
  </si>
  <si>
    <t>⑤実施体制</t>
    <rPh sb="1" eb="5">
      <t>ジッシタイセイ</t>
    </rPh>
    <phoneticPr fontId="5"/>
  </si>
  <si>
    <t>⑥事業費の妥当性</t>
    <rPh sb="1" eb="4">
      <t>ジギョウヒ</t>
    </rPh>
    <rPh sb="5" eb="8">
      <t>ダトウセイ</t>
    </rPh>
    <phoneticPr fontId="5"/>
  </si>
  <si>
    <t>①から⑥を踏まえた総合的な評価</t>
    <rPh sb="5" eb="6">
      <t>フ</t>
    </rPh>
    <rPh sb="9" eb="12">
      <t>ソウゴウテキ</t>
    </rPh>
    <rPh sb="13" eb="15">
      <t>ヒョウカ</t>
    </rPh>
    <phoneticPr fontId="5"/>
  </si>
  <si>
    <t>農業機械の名称</t>
    <rPh sb="0" eb="4">
      <t>ノウギョウキカイ</t>
    </rPh>
    <rPh sb="5" eb="7">
      <t>メイショウ</t>
    </rPh>
    <phoneticPr fontId="5"/>
  </si>
  <si>
    <t>メーカー名</t>
    <rPh sb="4" eb="5">
      <t>メイ</t>
    </rPh>
    <phoneticPr fontId="5"/>
  </si>
  <si>
    <t>本事業の取組に係るサービスを活用する農地面積に係る成果目標
（ha）</t>
    <rPh sb="0" eb="3">
      <t>ホンジギョウ</t>
    </rPh>
    <rPh sb="4" eb="6">
      <t>トリクミ</t>
    </rPh>
    <rPh sb="7" eb="8">
      <t>カカ</t>
    </rPh>
    <rPh sb="14" eb="16">
      <t>カツヨウ</t>
    </rPh>
    <rPh sb="18" eb="22">
      <t>ノウチメンセキ</t>
    </rPh>
    <rPh sb="23" eb="24">
      <t>カカ</t>
    </rPh>
    <rPh sb="25" eb="29">
      <t>セイカモクヒョウ</t>
    </rPh>
    <phoneticPr fontId="5"/>
  </si>
  <si>
    <t>本事業の取組に係るサービスを買う徴する経営体数に係る計画
（経営体）</t>
    <rPh sb="0" eb="3">
      <t>ホンジギョウ</t>
    </rPh>
    <rPh sb="4" eb="6">
      <t>トリクミ</t>
    </rPh>
    <rPh sb="7" eb="8">
      <t>カカ</t>
    </rPh>
    <rPh sb="14" eb="15">
      <t>カ</t>
    </rPh>
    <rPh sb="24" eb="25">
      <t>カカ</t>
    </rPh>
    <rPh sb="26" eb="28">
      <t>ケイカク</t>
    </rPh>
    <rPh sb="30" eb="33">
      <t>ケイエイタイ</t>
    </rPh>
    <phoneticPr fontId="5"/>
  </si>
  <si>
    <t>事業実施主体の提供するサービス全体の売上に係る計画
（万円）</t>
    <rPh sb="0" eb="6">
      <t>ジギョウジッシシュタイ</t>
    </rPh>
    <rPh sb="7" eb="9">
      <t>テイキョウ</t>
    </rPh>
    <rPh sb="15" eb="17">
      <t>ゼンタイ</t>
    </rPh>
    <rPh sb="18" eb="20">
      <t>ウリアゲ</t>
    </rPh>
    <rPh sb="21" eb="22">
      <t>カカ</t>
    </rPh>
    <rPh sb="23" eb="25">
      <t>ケイカク</t>
    </rPh>
    <rPh sb="27" eb="29">
      <t>マンエン</t>
    </rPh>
    <phoneticPr fontId="5"/>
  </si>
  <si>
    <t>本事業で導入する農業機械を用いたサービスに係る売上見込み
（万円）</t>
    <rPh sb="0" eb="3">
      <t>ホンジギョウ</t>
    </rPh>
    <rPh sb="4" eb="6">
      <t>ドウニュウ</t>
    </rPh>
    <rPh sb="8" eb="12">
      <t>ノウギョウキカイ</t>
    </rPh>
    <rPh sb="13" eb="14">
      <t>モチ</t>
    </rPh>
    <rPh sb="21" eb="22">
      <t>カカ</t>
    </rPh>
    <rPh sb="23" eb="27">
      <t>ウリアゲミコ</t>
    </rPh>
    <rPh sb="30" eb="32">
      <t>マンエン</t>
    </rPh>
    <phoneticPr fontId="5"/>
  </si>
  <si>
    <t>処分制限期間における年あたりの機械費
（本事業で導入する農業機械の価格合計÷耐用年数）</t>
    <rPh sb="20" eb="23">
      <t>ホンジギョウ</t>
    </rPh>
    <rPh sb="24" eb="26">
      <t>ドウニュウ</t>
    </rPh>
    <rPh sb="28" eb="32">
      <t>ノウギョウキカイ</t>
    </rPh>
    <rPh sb="33" eb="37">
      <t>カカクゴウケイ</t>
    </rPh>
    <rPh sb="38" eb="42">
      <t>タイヨウネンスウ</t>
    </rPh>
    <phoneticPr fontId="5"/>
  </si>
  <si>
    <t>全ての導入費用を償うことが見込まれる</t>
    <rPh sb="0" eb="1">
      <t>スベ</t>
    </rPh>
    <rPh sb="3" eb="7">
      <t>ドウニュウヒヨウ</t>
    </rPh>
    <rPh sb="8" eb="9">
      <t>ツグナ</t>
    </rPh>
    <rPh sb="13" eb="15">
      <t>ミコ</t>
    </rPh>
    <phoneticPr fontId="5"/>
  </si>
  <si>
    <t>①-1事業実施主体要件等を満たしているか</t>
    <rPh sb="3" eb="5">
      <t>ジギョウ</t>
    </rPh>
    <rPh sb="5" eb="7">
      <t>ジッシ</t>
    </rPh>
    <rPh sb="7" eb="9">
      <t>シュタイ</t>
    </rPh>
    <rPh sb="9" eb="12">
      <t>ヨウケントウ</t>
    </rPh>
    <rPh sb="13" eb="14">
      <t>ミ</t>
    </rPh>
    <phoneticPr fontId="5"/>
  </si>
  <si>
    <t>①－２事業実施計画書に記載されたサービスの内容は、農業支援サービスに該当するか。</t>
    <phoneticPr fontId="8"/>
  </si>
  <si>
    <t>※２：自己資金で行う取組がある場合には、備考欄に記載すること。また、共同申請者に自己資金により取組を行う事業実施主体がいる場合には、当該取組内容及び当該事業実施主体の名称を備考欄に記載すること。</t>
    <rPh sb="3" eb="7">
      <t>ジコシキン</t>
    </rPh>
    <rPh sb="8" eb="9">
      <t>オコナ</t>
    </rPh>
    <rPh sb="10" eb="12">
      <t>トリクミ</t>
    </rPh>
    <rPh sb="15" eb="17">
      <t>バアイ</t>
    </rPh>
    <rPh sb="20" eb="23">
      <t>ビコウラン</t>
    </rPh>
    <rPh sb="24" eb="26">
      <t>キサイ</t>
    </rPh>
    <rPh sb="34" eb="39">
      <t>キョウドウシンセイシャ</t>
    </rPh>
    <rPh sb="40" eb="44">
      <t>ジコシキン</t>
    </rPh>
    <rPh sb="47" eb="49">
      <t>トリクミ</t>
    </rPh>
    <rPh sb="50" eb="51">
      <t>オコナ</t>
    </rPh>
    <rPh sb="52" eb="58">
      <t>ジギョウジッシシュタイ</t>
    </rPh>
    <rPh sb="61" eb="63">
      <t>バアイ</t>
    </rPh>
    <rPh sb="66" eb="68">
      <t>トウガイ</t>
    </rPh>
    <rPh sb="68" eb="70">
      <t>トリクミ</t>
    </rPh>
    <rPh sb="70" eb="72">
      <t>ナイヨウ</t>
    </rPh>
    <rPh sb="72" eb="73">
      <t>オヨ</t>
    </rPh>
    <rPh sb="74" eb="76">
      <t>トウガイ</t>
    </rPh>
    <rPh sb="76" eb="78">
      <t>ジギョウ</t>
    </rPh>
    <rPh sb="78" eb="80">
      <t>ジッシ</t>
    </rPh>
    <rPh sb="80" eb="82">
      <t>シュタイ</t>
    </rPh>
    <rPh sb="83" eb="85">
      <t>メイショウ</t>
    </rPh>
    <rPh sb="86" eb="89">
      <t>ビコウラン</t>
    </rPh>
    <rPh sb="90" eb="92">
      <t>キサイ</t>
    </rPh>
    <phoneticPr fontId="5"/>
  </si>
  <si>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</si>
  <si>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</si>
  <si>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（３）事業実施要領第別記２－１第２の４の（２）の要件の確認</t>
    <rPh sb="10" eb="12">
      <t>ベッキ</t>
    </rPh>
    <rPh sb="15" eb="16">
      <t>ダイ</t>
    </rPh>
    <phoneticPr fontId="5"/>
  </si>
  <si>
    <t>別記２－１様式第１－５号（第９関係）</t>
    <rPh sb="0" eb="2">
      <t>ベッキ</t>
    </rPh>
    <rPh sb="5" eb="7">
      <t>ヨウシキ</t>
    </rPh>
    <rPh sb="7" eb="8">
      <t>ダイ</t>
    </rPh>
    <rPh sb="11" eb="12">
      <t>ゴウ</t>
    </rPh>
    <phoneticPr fontId="21"/>
  </si>
  <si>
    <t>型式</t>
    <rPh sb="0" eb="2">
      <t>カタシキ</t>
    </rPh>
    <phoneticPr fontId="5"/>
  </si>
  <si>
    <t>台数</t>
    <rPh sb="0" eb="2">
      <t>ダイスウ</t>
    </rPh>
    <phoneticPr fontId="5"/>
  </si>
  <si>
    <t>定額</t>
    <phoneticPr fontId="5"/>
  </si>
  <si>
    <t>・推進事業（立上げ・事業拡大のみ）</t>
    <rPh sb="1" eb="5">
      <t>スイシンジギョウ</t>
    </rPh>
    <rPh sb="6" eb="8">
      <t>タチア</t>
    </rPh>
    <rPh sb="10" eb="14">
      <t>ジギョウカクダイ</t>
    </rPh>
    <phoneticPr fontId="5"/>
  </si>
  <si>
    <t>・推進事業（スマート農業機械等の導入のみ）</t>
    <rPh sb="1" eb="5">
      <t>スイシンジギョウ</t>
    </rPh>
    <rPh sb="10" eb="12">
      <t>ノウギョウ</t>
    </rPh>
    <rPh sb="12" eb="14">
      <t>キカイ</t>
    </rPh>
    <rPh sb="14" eb="15">
      <t>トウ</t>
    </rPh>
    <rPh sb="16" eb="18">
      <t>ドウニュウ</t>
    </rPh>
    <phoneticPr fontId="5"/>
  </si>
  <si>
    <t>・推進事業（立上げ等、機械導入両方）</t>
    <rPh sb="1" eb="5">
      <t>スイシンジギョウ</t>
    </rPh>
    <rPh sb="6" eb="8">
      <t>タチア</t>
    </rPh>
    <rPh sb="9" eb="10">
      <t>トウ</t>
    </rPh>
    <rPh sb="11" eb="13">
      <t>キカイ</t>
    </rPh>
    <rPh sb="13" eb="15">
      <t>ドウニュウ</t>
    </rPh>
    <rPh sb="15" eb="17">
      <t>リョウホウ</t>
    </rPh>
    <phoneticPr fontId="5"/>
  </si>
  <si>
    <t>整備事業の有無</t>
    <rPh sb="0" eb="4">
      <t>セイビジギョウ</t>
    </rPh>
    <rPh sb="5" eb="7">
      <t>ウム</t>
    </rPh>
    <phoneticPr fontId="5"/>
  </si>
  <si>
    <t>(事務局用（編集不可）</t>
    <rPh sb="1" eb="5">
      <t>ジムキョクヨウ</t>
    </rPh>
    <rPh sb="6" eb="8">
      <t>ヘンシュウ</t>
    </rPh>
    <rPh sb="8" eb="10">
      <t>フカ</t>
    </rPh>
    <phoneticPr fontId="5"/>
  </si>
  <si>
    <t xml:space="preserve">自己資金（円）
</t>
    <rPh sb="0" eb="4">
      <t>ジコシキン</t>
    </rPh>
    <rPh sb="5" eb="6">
      <t>エン</t>
    </rPh>
    <phoneticPr fontId="8"/>
  </si>
  <si>
    <t>国庫補助金額合計</t>
    <rPh sb="0" eb="8">
      <t>コッコホジョキンガクゴウケイ</t>
    </rPh>
    <phoneticPr fontId="5"/>
  </si>
  <si>
    <t>負担区分（ソフト）</t>
    <rPh sb="0" eb="2">
      <t>フタン</t>
    </rPh>
    <rPh sb="2" eb="4">
      <t>クブン</t>
    </rPh>
    <phoneticPr fontId="8"/>
  </si>
  <si>
    <t>負担区分（セミハード）</t>
    <rPh sb="0" eb="2">
      <t>フタン</t>
    </rPh>
    <rPh sb="2" eb="4">
      <t>クブン</t>
    </rPh>
    <phoneticPr fontId="8"/>
  </si>
  <si>
    <t>負担区分（ハード）</t>
    <rPh sb="0" eb="2">
      <t>フタン</t>
    </rPh>
    <rPh sb="2" eb="4">
      <t>クブン</t>
    </rPh>
    <phoneticPr fontId="8"/>
  </si>
  <si>
    <t>その他（　　　　　　　　　　）</t>
    <rPh sb="2" eb="3">
      <t>タ</t>
    </rPh>
    <phoneticPr fontId="5"/>
  </si>
  <si>
    <t>千円</t>
    <phoneticPr fontId="5"/>
  </si>
  <si>
    <t>万円</t>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</si>
  <si>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</si>
  <si>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</si>
  <si>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r>
      <t>※　</t>
    </r>
    <r>
      <rPr>
        <sz val="9"/>
        <color theme="1"/>
        <rFont val="ＭＳ ゴシック"/>
        <family val="3"/>
        <charset val="128"/>
      </rPr>
      <t>スマート農業機械等の導入に取り組まない場合は、当該欄のみの記載でも可。</t>
    </r>
    <phoneticPr fontId="5"/>
  </si>
  <si>
    <r>
      <t>４　本事業におけるニーズ調査</t>
    </r>
    <r>
      <rPr>
        <sz val="11"/>
        <color theme="1"/>
        <rFont val="ＭＳ ゴシック"/>
        <family val="3"/>
        <charset val="128"/>
      </rPr>
      <t>等を踏まえて新たに確保するサービス利用者の人数</t>
    </r>
    <r>
      <rPr>
        <b/>
        <u/>
        <sz val="11"/>
        <color theme="1"/>
        <rFont val="ＭＳ ゴシック"/>
        <family val="3"/>
        <charset val="128"/>
      </rPr>
      <t>（推進事業のうち立上げ・事業拡大の取組に取り組む場合のみ記載）</t>
    </r>
    <r>
      <rPr>
        <sz val="11"/>
        <color theme="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</si>
  <si>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t>別記２－１様式第１－６号</t>
    <rPh sb="0" eb="2">
      <t>ベッキ</t>
    </rPh>
    <phoneticPr fontId="21"/>
  </si>
  <si>
    <t>（推進事業用）</t>
    <rPh sb="1" eb="3">
      <t>スイシン</t>
    </rPh>
    <rPh sb="3" eb="6">
      <t>ジギョウヨウ</t>
    </rPh>
    <phoneticPr fontId="5"/>
  </si>
  <si>
    <r>
      <t xml:space="preserve">申請書類チェックシート（推進事業）
</t>
    </r>
    <r>
      <rPr>
        <sz val="11"/>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シンセイ</t>
    </rPh>
    <rPh sb="2" eb="4">
      <t>ショルイ</t>
    </rPh>
    <rPh sb="12" eb="16">
      <t>スイシンジギョウ</t>
    </rPh>
    <phoneticPr fontId="21"/>
  </si>
  <si>
    <t>※申請書類を送付する際に、このチェックリストで書類のチェックを行い、申請書類と併せて提出してください。
※提出する場合は「✓」、該当しないものは「－」を選択すること。</t>
    <rPh sb="1" eb="3">
      <t>シンセイ</t>
    </rPh>
    <rPh sb="3" eb="5">
      <t>ショルイ</t>
    </rPh>
    <rPh sb="6" eb="8">
      <t>ソウフ</t>
    </rPh>
    <rPh sb="10" eb="11">
      <t>サイ</t>
    </rPh>
    <rPh sb="23" eb="25">
      <t>ショルイ</t>
    </rPh>
    <rPh sb="31" eb="32">
      <t>オコナ</t>
    </rPh>
    <rPh sb="34" eb="36">
      <t>シンセイ</t>
    </rPh>
    <rPh sb="36" eb="38">
      <t>ショルイ</t>
    </rPh>
    <rPh sb="39" eb="40">
      <t>アワ</t>
    </rPh>
    <rPh sb="42" eb="44">
      <t>テイシュツ</t>
    </rPh>
    <rPh sb="53" eb="55">
      <t>テイシュツ</t>
    </rPh>
    <rPh sb="57" eb="59">
      <t>バアイ</t>
    </rPh>
    <rPh sb="64" eb="66">
      <t>ガイトウ</t>
    </rPh>
    <rPh sb="76" eb="78">
      <t>センタク</t>
    </rPh>
    <phoneticPr fontId="21"/>
  </si>
  <si>
    <t>申請書類及び添付書類</t>
    <rPh sb="0" eb="2">
      <t>シンセイ</t>
    </rPh>
    <rPh sb="2" eb="4">
      <t>ショルイ</t>
    </rPh>
    <rPh sb="4" eb="5">
      <t>オヨ</t>
    </rPh>
    <rPh sb="6" eb="8">
      <t>テンプ</t>
    </rPh>
    <rPh sb="8" eb="10">
      <t>ショルイ</t>
    </rPh>
    <phoneticPr fontId="21"/>
  </si>
  <si>
    <t>添付
必須</t>
    <rPh sb="0" eb="2">
      <t>テンプ</t>
    </rPh>
    <rPh sb="3" eb="5">
      <t>ヒッス</t>
    </rPh>
    <phoneticPr fontId="5"/>
  </si>
  <si>
    <t>チェック欄</t>
    <rPh sb="4" eb="5">
      <t>ラン</t>
    </rPh>
    <phoneticPr fontId="21"/>
  </si>
  <si>
    <t>○共通</t>
    <rPh sb="1" eb="3">
      <t>キョウツウ</t>
    </rPh>
    <phoneticPr fontId="5"/>
  </si>
  <si>
    <t>別記２－１様式第１号、１－１号（事業実施計画書）</t>
    <rPh sb="0" eb="2">
      <t>ベッキ</t>
    </rPh>
    <rPh sb="5" eb="7">
      <t>ヨウシキ</t>
    </rPh>
    <rPh sb="7" eb="8">
      <t>ダイ</t>
    </rPh>
    <rPh sb="9" eb="10">
      <t>ゴウ</t>
    </rPh>
    <rPh sb="14" eb="15">
      <t>ゴウ</t>
    </rPh>
    <rPh sb="16" eb="23">
      <t>ジギョウジッシケイカクショ</t>
    </rPh>
    <phoneticPr fontId="5"/>
  </si>
  <si>
    <t>○</t>
    <phoneticPr fontId="5"/>
  </si>
  <si>
    <t>○推進事業にかかる書類</t>
    <rPh sb="1" eb="5">
      <t>スイシンジギョウ</t>
    </rPh>
    <rPh sb="9" eb="11">
      <t>ショルイ</t>
    </rPh>
    <phoneticPr fontId="5"/>
  </si>
  <si>
    <t>別記２－１様式第１－２号（推進事業実施計画書）</t>
    <rPh sb="0" eb="2">
      <t>ベッキ</t>
    </rPh>
    <rPh sb="5" eb="7">
      <t>ヨウシキ</t>
    </rPh>
    <rPh sb="7" eb="8">
      <t>ダイ</t>
    </rPh>
    <rPh sb="11" eb="12">
      <t>ゴウ</t>
    </rPh>
    <rPh sb="13" eb="15">
      <t>スイシン</t>
    </rPh>
    <rPh sb="15" eb="22">
      <t>ジギョウジッシケイカクショ</t>
    </rPh>
    <phoneticPr fontId="5"/>
  </si>
  <si>
    <r>
      <t>事業実施主体の概要がわかる資料
※</t>
    </r>
    <r>
      <rPr>
        <sz val="9"/>
        <rFont val="ＭＳ ゴシック"/>
        <family val="3"/>
        <charset val="128"/>
      </rPr>
      <t>事業実施主体が法人及び団体である場合には、定款、役員名簿、民間事業者の事業計画書、報告書、収支決算書等、事業に取り組む事業者の概要がわかるものを添付する。</t>
    </r>
    <rPh sb="0" eb="6">
      <t>ジギョウジッシシュタイ</t>
    </rPh>
    <rPh sb="7" eb="9">
      <t>ガイヨウ</t>
    </rPh>
    <rPh sb="13" eb="15">
      <t>シリョウ</t>
    </rPh>
    <phoneticPr fontId="21"/>
  </si>
  <si>
    <r>
      <t xml:space="preserve">財務資料
</t>
    </r>
    <r>
      <rPr>
        <sz val="9"/>
        <rFont val="ＭＳ ゴシック"/>
        <family val="3"/>
        <charset val="128"/>
      </rPr>
      <t>※財務諸表等、事業実施主体の財務状況が分かるもの（原則として過去３か年分の財務三表（貸借対照表、損益計算書、キャッシュフロー計算書）や青色申告書の決算書、白色申告書の収支内訳書を提出。新規開業の場合は、新規開業以前の事業での実績がわかる資料を提出。新規開業に係る公的機関（またはそれに準じる組織）の証明があることが望ましい。）。</t>
    </r>
    <rPh sb="0" eb="2">
      <t>ザイム</t>
    </rPh>
    <rPh sb="2" eb="4">
      <t>シリョウ</t>
    </rPh>
    <phoneticPr fontId="21"/>
  </si>
  <si>
    <r>
      <t xml:space="preserve">事業実施体制の分かる資料
</t>
    </r>
    <r>
      <rPr>
        <sz val="9"/>
        <rFont val="ＭＳ ゴシック"/>
        <family val="3"/>
        <charset val="128"/>
      </rPr>
      <t>※別記２－１様式第１－２号（推進事業実施計画書）の事業実施体制図を添付により記載を省略する場合は、事業実施に当たっての実施体制がわかるものを添付すること（フロー図など）。</t>
    </r>
    <rPh sb="0" eb="2">
      <t>ジギョウ</t>
    </rPh>
    <rPh sb="2" eb="4">
      <t>ジッシ</t>
    </rPh>
    <rPh sb="4" eb="6">
      <t>タイセイ</t>
    </rPh>
    <rPh sb="7" eb="8">
      <t>ワ</t>
    </rPh>
    <rPh sb="10" eb="12">
      <t>シリョウ</t>
    </rPh>
    <rPh sb="14" eb="16">
      <t>ベッキ</t>
    </rPh>
    <rPh sb="27" eb="29">
      <t>スイシン</t>
    </rPh>
    <phoneticPr fontId="21"/>
  </si>
  <si>
    <t>別記２－１様式第１－４号（事業実施体制に関する資料）</t>
    <rPh sb="0" eb="2">
      <t>ベッキ</t>
    </rPh>
    <rPh sb="5" eb="7">
      <t>ヨウシキ</t>
    </rPh>
    <rPh sb="7" eb="8">
      <t>ダイ</t>
    </rPh>
    <rPh sb="11" eb="12">
      <t>ゴウ</t>
    </rPh>
    <rPh sb="13" eb="15">
      <t>ジギョウ</t>
    </rPh>
    <rPh sb="15" eb="19">
      <t>ジッシタイセイ</t>
    </rPh>
    <rPh sb="20" eb="21">
      <t>カン</t>
    </rPh>
    <rPh sb="23" eb="25">
      <t>シリョウ</t>
    </rPh>
    <phoneticPr fontId="5"/>
  </si>
  <si>
    <t>（スマート農業機械等の導入に取り組む場合）導入機械の性能がわかるパンフレット等</t>
    <rPh sb="5" eb="7">
      <t>ノウギョウ</t>
    </rPh>
    <rPh sb="7" eb="10">
      <t>キカイトウ</t>
    </rPh>
    <rPh sb="11" eb="13">
      <t>ドウニュウ</t>
    </rPh>
    <rPh sb="14" eb="15">
      <t>ト</t>
    </rPh>
    <rPh sb="16" eb="17">
      <t>ク</t>
    </rPh>
    <rPh sb="18" eb="20">
      <t>バアイ</t>
    </rPh>
    <phoneticPr fontId="21"/>
  </si>
  <si>
    <t>（スマート農業機械等の導入を活用する場合）見積書
※経費の単価の設定根拠が確認できる複数事業者からの見積り（導入台数分・原則３者以上）を添付すること。</t>
    <rPh sb="5" eb="10">
      <t>ノウギョウキカイトウ</t>
    </rPh>
    <rPh sb="11" eb="13">
      <t>ドウニュウ</t>
    </rPh>
    <rPh sb="14" eb="16">
      <t>カツヨウ</t>
    </rPh>
    <rPh sb="18" eb="20">
      <t>バアイ</t>
    </rPh>
    <rPh sb="21" eb="24">
      <t>ミツモリショ</t>
    </rPh>
    <phoneticPr fontId="5"/>
  </si>
  <si>
    <t>（スマート農業機械等をリース導入する場合）別添１－１号、１－２号（機械リース計画書）</t>
    <rPh sb="5" eb="7">
      <t>ノウギョウ</t>
    </rPh>
    <rPh sb="7" eb="10">
      <t>キカイトウ</t>
    </rPh>
    <rPh sb="14" eb="16">
      <t>ドウニュウ</t>
    </rPh>
    <rPh sb="18" eb="20">
      <t>バアイ</t>
    </rPh>
    <rPh sb="21" eb="23">
      <t>ベッテン</t>
    </rPh>
    <rPh sb="26" eb="27">
      <t>ゴウ</t>
    </rPh>
    <rPh sb="31" eb="32">
      <t>ゴウ</t>
    </rPh>
    <phoneticPr fontId="21"/>
  </si>
  <si>
    <t>（農業機械専用運搬車を導入する場合）別記２－１様式第１－10号（農業機械専用運搬車導入理由書）</t>
    <rPh sb="1" eb="10">
      <t>ノウギョウキカイセンヨウウンパンシャ</t>
    </rPh>
    <rPh sb="11" eb="13">
      <t>ドウニュウ</t>
    </rPh>
    <rPh sb="15" eb="17">
      <t>バアイ</t>
    </rPh>
    <rPh sb="18" eb="20">
      <t>ベッキ</t>
    </rPh>
    <rPh sb="23" eb="25">
      <t>ヨウシキ</t>
    </rPh>
    <rPh sb="25" eb="26">
      <t>ダイ</t>
    </rPh>
    <rPh sb="30" eb="31">
      <t>ゴウ</t>
    </rPh>
    <rPh sb="32" eb="34">
      <t>ノウギョウ</t>
    </rPh>
    <rPh sb="34" eb="36">
      <t>キカイ</t>
    </rPh>
    <rPh sb="36" eb="38">
      <t>センヨウ</t>
    </rPh>
    <rPh sb="38" eb="41">
      <t>ウンパンシャ</t>
    </rPh>
    <rPh sb="41" eb="43">
      <t>ドウニュウ</t>
    </rPh>
    <rPh sb="43" eb="46">
      <t>リユウショ</t>
    </rPh>
    <phoneticPr fontId="21"/>
  </si>
  <si>
    <t>（立上げ・事業拡大の取組を実施する場合）経費使用に関する参考資料
※経費のうち謝金、人件費、賃金等の支払いを予定している場合は、これらの単価の設定根拠が確認できる資料。なお、人件費の算定に当たっては、「補助事業等の実施に要する人件費の算定等の適正化について」に定めるところにより取り扱うものとする。</t>
    <rPh sb="1" eb="3">
      <t>タチア</t>
    </rPh>
    <rPh sb="5" eb="9">
      <t>ジギョウカクダイ</t>
    </rPh>
    <rPh sb="10" eb="12">
      <t>トリクミ</t>
    </rPh>
    <rPh sb="13" eb="15">
      <t>ジッシ</t>
    </rPh>
    <rPh sb="17" eb="19">
      <t>バアイ</t>
    </rPh>
    <rPh sb="20" eb="22">
      <t>ケイヒ</t>
    </rPh>
    <rPh sb="22" eb="24">
      <t>シヨウ</t>
    </rPh>
    <rPh sb="25" eb="26">
      <t>カン</t>
    </rPh>
    <rPh sb="28" eb="30">
      <t>サンコウ</t>
    </rPh>
    <rPh sb="30" eb="32">
      <t>シリョウ</t>
    </rPh>
    <rPh sb="34" eb="36">
      <t>ケイヒ</t>
    </rPh>
    <rPh sb="39" eb="41">
      <t>シャキン</t>
    </rPh>
    <rPh sb="42" eb="45">
      <t>ジンケンヒ</t>
    </rPh>
    <rPh sb="46" eb="49">
      <t>チンギントウ</t>
    </rPh>
    <rPh sb="50" eb="52">
      <t>シハラ</t>
    </rPh>
    <rPh sb="54" eb="56">
      <t>ヨテイ</t>
    </rPh>
    <rPh sb="60" eb="62">
      <t>バアイ</t>
    </rPh>
    <rPh sb="68" eb="70">
      <t>タンカ</t>
    </rPh>
    <rPh sb="71" eb="75">
      <t>セッテイコンキョ</t>
    </rPh>
    <rPh sb="76" eb="78">
      <t>カクニン</t>
    </rPh>
    <rPh sb="81" eb="83">
      <t>シリョウ</t>
    </rPh>
    <rPh sb="87" eb="90">
      <t>ジンケンヒ</t>
    </rPh>
    <rPh sb="91" eb="93">
      <t>サンテイ</t>
    </rPh>
    <rPh sb="94" eb="95">
      <t>ア</t>
    </rPh>
    <rPh sb="101" eb="106">
      <t>ホジョジギョウトウ</t>
    </rPh>
    <rPh sb="107" eb="109">
      <t>ジッシ</t>
    </rPh>
    <rPh sb="110" eb="111">
      <t>ヨウ</t>
    </rPh>
    <rPh sb="113" eb="116">
      <t>ジンケンヒ</t>
    </rPh>
    <rPh sb="117" eb="120">
      <t>サンテイトウ</t>
    </rPh>
    <rPh sb="121" eb="124">
      <t>テキセイカ</t>
    </rPh>
    <rPh sb="130" eb="131">
      <t>サダ</t>
    </rPh>
    <rPh sb="139" eb="140">
      <t>ト</t>
    </rPh>
    <rPh sb="141" eb="142">
      <t>アツカ</t>
    </rPh>
    <phoneticPr fontId="21"/>
  </si>
  <si>
    <t>（事業の一部を委託する場合）委託契約書（案）</t>
    <rPh sb="1" eb="3">
      <t>ジギョウ</t>
    </rPh>
    <rPh sb="4" eb="6">
      <t>イチブ</t>
    </rPh>
    <rPh sb="7" eb="9">
      <t>イタク</t>
    </rPh>
    <rPh sb="11" eb="13">
      <t>バアイ</t>
    </rPh>
    <rPh sb="14" eb="19">
      <t>イタクケイヤクショ</t>
    </rPh>
    <rPh sb="20" eb="21">
      <t>アン</t>
    </rPh>
    <phoneticPr fontId="5"/>
  </si>
  <si>
    <t>別記２－１様式第１－３号（サービス利用者一覧）</t>
    <rPh sb="0" eb="2">
      <t>ベッキ</t>
    </rPh>
    <rPh sb="5" eb="7">
      <t>ヨウシキ</t>
    </rPh>
    <rPh sb="7" eb="8">
      <t>ダイ</t>
    </rPh>
    <rPh sb="11" eb="12">
      <t>ゴウ</t>
    </rPh>
    <rPh sb="17" eb="20">
      <t>リヨウシャ</t>
    </rPh>
    <rPh sb="20" eb="22">
      <t>イチラン</t>
    </rPh>
    <phoneticPr fontId="5"/>
  </si>
  <si>
    <t>成果目標の及びそれに付随する計画に係る現状値（事業実施前年度）の根拠（現状の受委託契約書等）</t>
    <rPh sb="0" eb="4">
      <t>セイカモクヒョウ</t>
    </rPh>
    <rPh sb="5" eb="6">
      <t>オヨ</t>
    </rPh>
    <rPh sb="10" eb="12">
      <t>フズイ</t>
    </rPh>
    <rPh sb="14" eb="16">
      <t>ケイカク</t>
    </rPh>
    <rPh sb="17" eb="18">
      <t>カカ</t>
    </rPh>
    <rPh sb="19" eb="22">
      <t>ゲンジョウチ</t>
    </rPh>
    <rPh sb="23" eb="30">
      <t>ジギョウジッシゼンネンド</t>
    </rPh>
    <rPh sb="32" eb="34">
      <t>コンキョ</t>
    </rPh>
    <rPh sb="35" eb="37">
      <t>ゲンジョウ</t>
    </rPh>
    <rPh sb="38" eb="44">
      <t>ジュイタクケイヤクショ</t>
    </rPh>
    <rPh sb="44" eb="45">
      <t>トウ</t>
    </rPh>
    <phoneticPr fontId="21"/>
  </si>
  <si>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9">
      <t>ドウイショトウ</t>
    </rPh>
    <phoneticPr fontId="21"/>
  </si>
  <si>
    <t>審査基準の加算ポイントに係る証拠書類</t>
    <rPh sb="0" eb="2">
      <t>シンサ</t>
    </rPh>
    <rPh sb="2" eb="4">
      <t>キジュン</t>
    </rPh>
    <rPh sb="5" eb="7">
      <t>カサン</t>
    </rPh>
    <rPh sb="12" eb="13">
      <t>カカワ</t>
    </rPh>
    <rPh sb="14" eb="16">
      <t>ショウコ</t>
    </rPh>
    <rPh sb="16" eb="18">
      <t>ショルイ</t>
    </rPh>
    <phoneticPr fontId="21"/>
  </si>
  <si>
    <t>○その他必要な書類</t>
    <rPh sb="3" eb="4">
      <t>タ</t>
    </rPh>
    <rPh sb="4" eb="6">
      <t>ヒツヨウ</t>
    </rPh>
    <rPh sb="7" eb="9">
      <t>ショルイ</t>
    </rPh>
    <phoneticPr fontId="5"/>
  </si>
  <si>
    <t>別記２－１様式第１－５号（環境負荷低減のクロスコンプライアンスチェックシート）
※事業実施主体ごとに提出すること。</t>
    <rPh sb="0" eb="2">
      <t>ベッキ</t>
    </rPh>
    <rPh sb="5" eb="7">
      <t>ヨウシキ</t>
    </rPh>
    <rPh sb="7" eb="8">
      <t>ダイ</t>
    </rPh>
    <rPh sb="11" eb="12">
      <t>ゴウ</t>
    </rPh>
    <rPh sb="13" eb="19">
      <t>カンキョウフカテイゲン</t>
    </rPh>
    <rPh sb="41" eb="47">
      <t>ジギョウジッシシュタイ</t>
    </rPh>
    <rPh sb="50" eb="52">
      <t>テイシュツ</t>
    </rPh>
    <phoneticPr fontId="5"/>
  </si>
  <si>
    <t>別記２－１様式第１－６号（申請書類チェックシート）（本チェックシート）</t>
    <rPh sb="0" eb="2">
      <t>ベッキ</t>
    </rPh>
    <rPh sb="5" eb="7">
      <t>ヨウシキ</t>
    </rPh>
    <rPh sb="7" eb="8">
      <t>ダイ</t>
    </rPh>
    <rPh sb="11" eb="12">
      <t>ゴウ</t>
    </rPh>
    <rPh sb="13" eb="15">
      <t>シンセイ</t>
    </rPh>
    <rPh sb="15" eb="17">
      <t>ショルイ</t>
    </rPh>
    <rPh sb="26" eb="27">
      <t>ホン</t>
    </rPh>
    <phoneticPr fontId="21"/>
  </si>
  <si>
    <t>その他参考資料</t>
    <rPh sb="2" eb="3">
      <t>タ</t>
    </rPh>
    <rPh sb="3" eb="5">
      <t>サンコウ</t>
    </rPh>
    <rPh sb="5" eb="7">
      <t>シリョウ</t>
    </rPh>
    <phoneticPr fontId="21"/>
  </si>
  <si>
    <t>（注１）整備事業に取り組む場合（共同申請者による取組を含む）は、本様式別添「申請書類チェックシート（整備事業）」を添付すること。</t>
    <rPh sb="1" eb="2">
      <t>チュウ</t>
    </rPh>
    <rPh sb="4" eb="8">
      <t>セイビジギョウ</t>
    </rPh>
    <rPh sb="9" eb="10">
      <t>ト</t>
    </rPh>
    <rPh sb="11" eb="12">
      <t>ク</t>
    </rPh>
    <rPh sb="13" eb="15">
      <t>バアイ</t>
    </rPh>
    <rPh sb="16" eb="21">
      <t>キョウドウシンセイシャ</t>
    </rPh>
    <rPh sb="24" eb="26">
      <t>トリクミ</t>
    </rPh>
    <rPh sb="27" eb="28">
      <t>フク</t>
    </rPh>
    <rPh sb="32" eb="35">
      <t>ホンヨウシキ</t>
    </rPh>
    <rPh sb="35" eb="37">
      <t>ベッテン</t>
    </rPh>
    <rPh sb="38" eb="42">
      <t>シンセイショルイ</t>
    </rPh>
    <rPh sb="50" eb="54">
      <t>セイビジギョウ</t>
    </rPh>
    <rPh sb="57" eb="59">
      <t>テンプ</t>
    </rPh>
    <phoneticPr fontId="5"/>
  </si>
  <si>
    <t>（注２）申請内容等の確認のため、必要に応じて、農林水産省から追加の資料を求める場合がある。</t>
    <rPh sb="1" eb="2">
      <t>チュウ</t>
    </rPh>
    <rPh sb="4" eb="6">
      <t>シンセイ</t>
    </rPh>
    <rPh sb="6" eb="8">
      <t>ナイヨウ</t>
    </rPh>
    <rPh sb="8" eb="9">
      <t>トウ</t>
    </rPh>
    <rPh sb="10" eb="12">
      <t>カクニン</t>
    </rPh>
    <rPh sb="16" eb="18">
      <t>ヒツヨウ</t>
    </rPh>
    <rPh sb="19" eb="20">
      <t>オウ</t>
    </rPh>
    <rPh sb="23" eb="25">
      <t>ノウリン</t>
    </rPh>
    <rPh sb="25" eb="28">
      <t>スイサンショウ</t>
    </rPh>
    <rPh sb="30" eb="32">
      <t>ツイカ</t>
    </rPh>
    <rPh sb="33" eb="35">
      <t>シリョウ</t>
    </rPh>
    <rPh sb="36" eb="37">
      <t>モト</t>
    </rPh>
    <rPh sb="39" eb="41">
      <t>バアイ</t>
    </rPh>
    <phoneticPr fontId="21"/>
  </si>
  <si>
    <t>☑</t>
  </si>
  <si>
    <t>２　総合評価</t>
    <rPh sb="2" eb="6">
      <t>ソウゴウヒョウカ</t>
    </rPh>
    <phoneticPr fontId="5"/>
  </si>
  <si>
    <t>○</t>
  </si>
  <si>
    <t>福岡県知事　殿（※１）</t>
    <rPh sb="0" eb="2">
      <t>フクオカ</t>
    </rPh>
    <rPh sb="2" eb="5">
      <t>ケンチジ</t>
    </rPh>
    <rPh sb="6" eb="7">
      <t>ドノ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</si>
</sst>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F800]dddd\,\ mmmm\ dd\,\ yyyy"/>
    <numFmt numFmtId="178" formatCode="#,##0.00000000;[Red]\-#,##0.00000000"/>
  </numFmts>
  <fonts count="69">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4"/>
      <name val="ＭＳ ゴシック"/>
      <family val="3"/>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14"/>
      <name val="ＭＳ Ｐゴシック"/>
      <family val="3"/>
    </font>
    <font>
      <sz val="28"/>
      <name val="ＭＳ ゴシック"/>
      <family val="3"/>
    </font>
    <font>
      <sz val="10.9"/>
      <name val="ＭＳ ゴシック"/>
      <family val="3"/>
      <charset val="128"/>
    </font>
    <font>
      <sz val="12"/>
      <name val="ＭＳ ゴシック"/>
      <family val="3"/>
      <charset val="128"/>
    </font>
    <font>
      <sz val="10.9"/>
      <name val="ＭＳ ゴシック"/>
      <family val="3"/>
    </font>
    <font>
      <sz val="6"/>
      <name val="ＭＳ ゴシック"/>
      <family val="3"/>
    </font>
    <font>
      <sz val="10"/>
      <name val="ＭＳ Ｐゴシック"/>
      <family val="3"/>
      <charset val="128"/>
    </font>
    <font>
      <sz val="10"/>
      <name val="ＭＳ Ｐゴシック"/>
      <family val="2"/>
      <charset val="128"/>
    </font>
    <font>
      <sz val="6"/>
      <name val="游ゴシック"/>
      <family val="3"/>
      <charset val="128"/>
      <scheme val="minor"/>
    </font>
    <font>
      <sz val="11"/>
      <name val="ＭＳ Ｐゴシック"/>
      <family val="3"/>
      <charset val="128"/>
    </font>
    <font>
      <sz val="12"/>
      <name val="Meiryo UI"/>
      <family val="3"/>
      <charset val="128"/>
    </font>
    <font>
      <sz val="11"/>
      <name val="Meiryo UI"/>
      <family val="3"/>
      <charset val="128"/>
    </font>
    <font>
      <sz val="15"/>
      <name val="Meiryo UI"/>
      <family val="3"/>
      <charset val="128"/>
    </font>
    <font>
      <sz val="8"/>
      <name val="Meiryo UI"/>
      <family val="3"/>
      <charset val="128"/>
    </font>
    <font>
      <sz val="14"/>
      <name val="Meiryo UI"/>
      <family val="3"/>
      <charset val="128"/>
    </font>
    <font>
      <b/>
      <sz val="12"/>
      <name val="Meiryo UI"/>
      <family val="3"/>
      <charset val="128"/>
    </font>
    <font>
      <sz val="10"/>
      <name val="Meiryo UI"/>
      <family val="3"/>
      <charset val="128"/>
    </font>
    <font>
      <b/>
      <sz val="18"/>
      <name val="Meiryo UI"/>
      <family val="3"/>
      <charset val="128"/>
    </font>
    <font>
      <b/>
      <sz val="14"/>
      <name val="Meiryo UI"/>
      <family val="3"/>
      <charset val="128"/>
    </font>
    <font>
      <b/>
      <sz val="11"/>
      <name val="Meiryo UI"/>
      <family val="3"/>
      <charset val="128"/>
    </font>
    <font>
      <sz val="24"/>
      <name val="Meiryo UI"/>
      <family val="3"/>
      <charset val="128"/>
    </font>
    <font>
      <sz val="16"/>
      <name val="Meiryo UI"/>
      <family val="3"/>
      <charset val="128"/>
    </font>
    <font>
      <sz val="28"/>
      <name val="Meiryo UI"/>
      <family val="3"/>
      <charset val="128"/>
    </font>
    <font>
      <sz val="20"/>
      <name val="Meiryo UI"/>
      <family val="3"/>
      <charset val="128"/>
    </font>
    <font>
      <sz val="18"/>
      <name val="Meiryo UI"/>
      <family val="3"/>
      <charset val="128"/>
    </font>
    <font>
      <sz val="13"/>
      <name val="Meiryo UI"/>
      <family val="3"/>
      <charset val="128"/>
    </font>
    <font>
      <sz val="11"/>
      <color theme="1"/>
      <name val="游ゴシック"/>
      <family val="3"/>
      <charset val="128"/>
      <scheme val="minor"/>
    </font>
    <font>
      <sz val="11"/>
      <name val="游ゴシック"/>
      <family val="3"/>
      <charset val="128"/>
      <scheme val="minor"/>
    </font>
    <font>
      <u/>
      <sz val="9"/>
      <name val="ＭＳ ゴシック"/>
      <family val="3"/>
      <charset val="128"/>
    </font>
    <font>
      <b/>
      <sz val="24"/>
      <name val="Meiryo UI"/>
      <family val="3"/>
      <charset val="128"/>
    </font>
    <font>
      <sz val="11"/>
      <name val="Meiryo UI"/>
      <family val="3"/>
    </font>
    <font>
      <sz val="15"/>
      <name val="Meiryo UI"/>
      <family val="3"/>
    </font>
    <font>
      <sz val="8"/>
      <name val="ＭＳ ゴシック"/>
      <family val="3"/>
    </font>
    <font>
      <sz val="8"/>
      <name val="ＭＳ Ｐゴシック"/>
      <family val="3"/>
    </font>
    <font>
      <sz val="26"/>
      <name val="ＭＳ ゴシック"/>
      <family val="3"/>
      <charset val="128"/>
    </font>
    <font>
      <sz val="20"/>
      <name val="ＭＳ ゴシック"/>
      <family val="3"/>
      <charset val="128"/>
    </font>
    <font>
      <sz val="12"/>
      <name val="ＭＳ ゴシック"/>
      <family val="3"/>
    </font>
    <font>
      <sz val="9"/>
      <name val="ＭＳ Ｐゴシック"/>
      <family val="3"/>
      <charset val="128"/>
    </font>
    <font>
      <sz val="18"/>
      <name val="ＭＳ ゴシック"/>
      <family val="3"/>
      <charset val="128"/>
    </font>
    <font>
      <sz val="16"/>
      <name val="ＭＳ ゴシック"/>
      <family val="3"/>
    </font>
    <font>
      <sz val="22"/>
      <name val="ＭＳ ゴシック"/>
      <family val="3"/>
      <charset val="128"/>
    </font>
    <font>
      <sz val="11"/>
      <name val="游ゴシック"/>
      <family val="2"/>
      <charset val="128"/>
      <scheme val="minor"/>
    </font>
    <font>
      <sz val="9"/>
      <color theme="1"/>
      <name val="ＭＳ ゴシック"/>
      <family val="3"/>
      <charset val="128"/>
    </font>
    <font>
      <sz val="11"/>
      <color theme="1"/>
      <name val="ＭＳ ゴシック"/>
      <family val="3"/>
      <charset val="128"/>
    </font>
    <font>
      <b/>
      <u/>
      <sz val="11"/>
      <color theme="1"/>
      <name val="ＭＳ ゴシック"/>
      <family val="3"/>
      <charset val="128"/>
    </font>
    <font>
      <sz val="9"/>
      <color rgb="FF000000"/>
      <name val="Meiryo UI"/>
      <family val="3"/>
      <charset val="128"/>
    </font>
    <font>
      <sz val="10"/>
      <name val="游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s>
  <borders count="9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9" fillId="0" borderId="0" applyFont="0" applyFill="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31" fillId="0" borderId="0">
      <alignment vertical="center"/>
    </xf>
    <xf numFmtId="0" fontId="48" fillId="0" borderId="0">
      <alignment vertical="center"/>
    </xf>
    <xf numFmtId="0" fontId="31" fillId="0" borderId="0">
      <alignment vertical="center"/>
    </xf>
    <xf numFmtId="0" fontId="48" fillId="0" borderId="0">
      <alignment vertical="center"/>
    </xf>
    <xf numFmtId="0" fontId="2" fillId="0" borderId="0">
      <alignment vertical="center"/>
    </xf>
    <xf numFmtId="38" fontId="3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48" fillId="0" borderId="0">
      <alignment vertical="center"/>
    </xf>
    <xf numFmtId="0" fontId="19" fillId="0" borderId="0">
      <alignment vertical="center"/>
    </xf>
    <xf numFmtId="0" fontId="1" fillId="0" borderId="0">
      <alignment vertical="center"/>
    </xf>
    <xf numFmtId="0" fontId="1" fillId="0" borderId="0">
      <alignment vertical="center"/>
    </xf>
  </cellStyleXfs>
  <cellXfs count="1091">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10" fillId="0" borderId="0" xfId="2" applyFont="1">
      <alignment vertical="center"/>
    </xf>
    <xf numFmtId="0" fontId="4" fillId="0" borderId="0" xfId="2" applyFont="1">
      <alignment vertical="center"/>
    </xf>
    <xf numFmtId="0" fontId="12" fillId="0" borderId="0" xfId="2" applyFont="1" applyAlignment="1">
      <alignment horizontal="center" vertical="center"/>
    </xf>
    <xf numFmtId="0" fontId="3" fillId="0" borderId="9" xfId="2" applyFont="1" applyBorder="1">
      <alignment vertical="center"/>
    </xf>
    <xf numFmtId="0" fontId="3" fillId="2" borderId="0" xfId="2" applyFont="1" applyFill="1" applyAlignment="1">
      <alignment vertical="center" wrapText="1"/>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2" fillId="0" borderId="0" xfId="2" applyFont="1">
      <alignment vertical="center"/>
    </xf>
    <xf numFmtId="0" fontId="4" fillId="0" borderId="0" xfId="2" applyFont="1" applyAlignment="1">
      <alignment horizontal="left" vertical="center"/>
    </xf>
    <xf numFmtId="0" fontId="17" fillId="0" borderId="0" xfId="2" applyFont="1">
      <alignment vertical="center"/>
    </xf>
    <xf numFmtId="0" fontId="11" fillId="0" borderId="0" xfId="2" applyFont="1">
      <alignment vertical="center"/>
    </xf>
    <xf numFmtId="0" fontId="14" fillId="0" borderId="1" xfId="2" applyFont="1" applyBorder="1" applyAlignment="1">
      <alignment horizontal="center" vertical="center" wrapText="1"/>
    </xf>
    <xf numFmtId="0" fontId="13" fillId="0" borderId="0" xfId="2" applyFont="1" applyAlignment="1">
      <alignment horizontal="center" vertical="center" wrapText="1"/>
    </xf>
    <xf numFmtId="0" fontId="14" fillId="0" borderId="2" xfId="2" applyFont="1" applyBorder="1" applyAlignment="1">
      <alignment horizontal="center" vertical="center" wrapText="1"/>
    </xf>
    <xf numFmtId="0" fontId="14" fillId="0" borderId="48" xfId="2" applyFont="1" applyBorder="1" applyAlignment="1">
      <alignment horizontal="center" vertical="center" wrapText="1"/>
    </xf>
    <xf numFmtId="49" fontId="20" fillId="0" borderId="40" xfId="5" applyNumberFormat="1" applyFont="1" applyBorder="1" applyAlignment="1">
      <alignment vertical="center" shrinkToFit="1"/>
    </xf>
    <xf numFmtId="49" fontId="20" fillId="0" borderId="49"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50"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49" fontId="3" fillId="0" borderId="9" xfId="5" applyNumberFormat="1" applyFont="1" applyBorder="1" applyAlignment="1">
      <alignment vertical="center" shrinkToFit="1"/>
    </xf>
    <xf numFmtId="49" fontId="22" fillId="0" borderId="40" xfId="5" applyNumberFormat="1" applyFont="1" applyBorder="1" applyAlignment="1">
      <alignment vertical="center" shrinkToFit="1"/>
    </xf>
    <xf numFmtId="49" fontId="22" fillId="0" borderId="49" xfId="5" applyNumberFormat="1" applyFont="1" applyBorder="1" applyAlignment="1">
      <alignment horizontal="center"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3" fillId="0" borderId="40" xfId="2" applyFont="1" applyBorder="1" applyAlignment="1">
      <alignment vertical="center" wrapText="1"/>
    </xf>
    <xf numFmtId="0" fontId="3" fillId="0" borderId="40" xfId="2" applyFont="1" applyBorder="1">
      <alignment vertical="center"/>
    </xf>
    <xf numFmtId="0" fontId="4" fillId="0" borderId="49" xfId="2" applyFont="1" applyBorder="1">
      <alignment vertical="center"/>
    </xf>
    <xf numFmtId="0" fontId="3" fillId="0" borderId="12" xfId="2" applyFont="1" applyBorder="1" applyAlignment="1">
      <alignment horizontal="center" vertical="center" wrapText="1"/>
    </xf>
    <xf numFmtId="0" fontId="23"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4" fillId="0" borderId="0" xfId="2" applyFont="1">
      <alignment vertical="center"/>
    </xf>
    <xf numFmtId="0" fontId="24"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7" fillId="0" borderId="0" xfId="2" applyFont="1">
      <alignment vertical="center"/>
    </xf>
    <xf numFmtId="0" fontId="28" fillId="3" borderId="0" xfId="6" applyFont="1" applyFill="1">
      <alignment vertical="center"/>
    </xf>
    <xf numFmtId="0" fontId="3" fillId="0" borderId="0" xfId="2" applyFont="1" applyAlignment="1">
      <alignment horizontal="center" vertical="center"/>
    </xf>
    <xf numFmtId="0" fontId="23" fillId="0" borderId="0" xfId="2" applyFont="1" applyAlignment="1">
      <alignment horizontal="center" vertical="center"/>
    </xf>
    <xf numFmtId="0" fontId="3" fillId="0" borderId="0" xfId="2" applyFont="1" applyAlignment="1">
      <alignment horizontal="right" vertical="center"/>
    </xf>
    <xf numFmtId="0" fontId="4" fillId="4" borderId="0" xfId="2" applyFont="1" applyFill="1">
      <alignment vertical="center"/>
    </xf>
    <xf numFmtId="0" fontId="11" fillId="0" borderId="0" xfId="7" applyFont="1">
      <alignment vertical="center"/>
    </xf>
    <xf numFmtId="0" fontId="29" fillId="0" borderId="0" xfId="7" applyFont="1">
      <alignment vertical="center"/>
    </xf>
    <xf numFmtId="0" fontId="11" fillId="0" borderId="0" xfId="7" applyFont="1" applyAlignment="1">
      <alignment horizontal="right" vertical="center"/>
    </xf>
    <xf numFmtId="0" fontId="32" fillId="3" borderId="0" xfId="8" applyFont="1" applyFill="1">
      <alignment vertical="center"/>
    </xf>
    <xf numFmtId="0" fontId="33" fillId="3" borderId="0" xfId="8" applyFont="1" applyFill="1">
      <alignment vertical="center"/>
    </xf>
    <xf numFmtId="0" fontId="34" fillId="3" borderId="0" xfId="8" applyFont="1" applyFill="1">
      <alignment vertical="center"/>
    </xf>
    <xf numFmtId="0" fontId="35" fillId="3" borderId="0" xfId="8" applyFont="1" applyFill="1">
      <alignment vertical="center"/>
    </xf>
    <xf numFmtId="0" fontId="33" fillId="3" borderId="15" xfId="8" applyFont="1" applyFill="1" applyBorder="1">
      <alignment vertical="center"/>
    </xf>
    <xf numFmtId="0" fontId="40" fillId="3" borderId="0" xfId="8" applyFont="1" applyFill="1">
      <alignment vertical="center"/>
    </xf>
    <xf numFmtId="0" fontId="33" fillId="3" borderId="11" xfId="8" applyFont="1" applyFill="1" applyBorder="1">
      <alignment vertical="center"/>
    </xf>
    <xf numFmtId="0" fontId="41" fillId="3" borderId="0" xfId="8" applyFont="1" applyFill="1">
      <alignment vertical="center"/>
    </xf>
    <xf numFmtId="0" fontId="36" fillId="3" borderId="0" xfId="8" applyFont="1" applyFill="1" applyAlignment="1">
      <alignment vertical="center" wrapText="1"/>
    </xf>
    <xf numFmtId="0" fontId="44" fillId="3" borderId="0" xfId="8" applyFont="1" applyFill="1">
      <alignment vertical="center"/>
    </xf>
    <xf numFmtId="0" fontId="45" fillId="3" borderId="0" xfId="8" applyFont="1" applyFill="1">
      <alignment vertical="center"/>
    </xf>
    <xf numFmtId="0" fontId="46" fillId="3" borderId="0" xfId="8" applyFont="1" applyFill="1" applyAlignment="1">
      <alignment horizontal="left" vertical="center"/>
    </xf>
    <xf numFmtId="0" fontId="32" fillId="3" borderId="0" xfId="8" applyFont="1" applyFill="1" applyAlignment="1">
      <alignment vertical="center" wrapText="1"/>
    </xf>
    <xf numFmtId="0" fontId="41" fillId="3" borderId="11" xfId="8" applyFont="1" applyFill="1" applyBorder="1">
      <alignment vertical="center"/>
    </xf>
    <xf numFmtId="0" fontId="32" fillId="3" borderId="0" xfId="8" applyFont="1" applyFill="1" applyAlignment="1">
      <alignment vertical="top" wrapText="1"/>
    </xf>
    <xf numFmtId="0" fontId="32" fillId="3" borderId="0" xfId="8" applyFont="1" applyFill="1" applyAlignment="1">
      <alignment horizontal="center" vertical="center"/>
    </xf>
    <xf numFmtId="0" fontId="47" fillId="3" borderId="11" xfId="8" applyFont="1" applyFill="1" applyBorder="1">
      <alignment vertical="center"/>
    </xf>
    <xf numFmtId="0" fontId="47" fillId="3" borderId="0" xfId="8" applyFont="1" applyFill="1">
      <alignment vertical="center"/>
    </xf>
    <xf numFmtId="0" fontId="47" fillId="3" borderId="12" xfId="8" applyFont="1" applyFill="1" applyBorder="1">
      <alignment vertical="center"/>
    </xf>
    <xf numFmtId="0" fontId="32" fillId="3" borderId="11" xfId="8" applyFont="1" applyFill="1" applyBorder="1" applyAlignment="1">
      <alignment vertical="top" wrapText="1"/>
    </xf>
    <xf numFmtId="0" fontId="43" fillId="3" borderId="0" xfId="8" applyFont="1" applyFill="1">
      <alignment vertical="center"/>
    </xf>
    <xf numFmtId="0" fontId="32" fillId="3" borderId="15" xfId="8" applyFont="1" applyFill="1" applyBorder="1" applyAlignment="1">
      <alignment vertical="top" wrapText="1"/>
    </xf>
    <xf numFmtId="0" fontId="43" fillId="3" borderId="15" xfId="8" applyFont="1" applyFill="1" applyBorder="1">
      <alignment vertical="center"/>
    </xf>
    <xf numFmtId="0" fontId="32" fillId="3" borderId="14" xfId="8" applyFont="1" applyFill="1" applyBorder="1" applyAlignment="1">
      <alignment vertical="top" wrapText="1"/>
    </xf>
    <xf numFmtId="0" fontId="14" fillId="0" borderId="0" xfId="2" applyFont="1">
      <alignment vertical="center"/>
    </xf>
    <xf numFmtId="0" fontId="13" fillId="0" borderId="0" xfId="2" applyFont="1">
      <alignment vertical="center"/>
    </xf>
    <xf numFmtId="0" fontId="14" fillId="0" borderId="0" xfId="0" applyFo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1" fillId="3" borderId="0" xfId="7" applyFont="1" applyFill="1">
      <alignment vertical="center"/>
    </xf>
    <xf numFmtId="0" fontId="4" fillId="3" borderId="0" xfId="2" applyFont="1" applyFill="1">
      <alignment vertical="center"/>
    </xf>
    <xf numFmtId="0" fontId="13" fillId="0" borderId="2" xfId="2" applyFont="1" applyBorder="1">
      <alignment vertical="center"/>
    </xf>
    <xf numFmtId="0" fontId="11" fillId="0" borderId="3" xfId="2" applyFont="1" applyBorder="1">
      <alignment vertical="center"/>
    </xf>
    <xf numFmtId="0" fontId="13" fillId="3" borderId="2" xfId="2" applyFont="1" applyFill="1" applyBorder="1">
      <alignment vertical="center"/>
    </xf>
    <xf numFmtId="0" fontId="14" fillId="3" borderId="2" xfId="2" applyFont="1" applyFill="1" applyBorder="1">
      <alignment vertical="center"/>
    </xf>
    <xf numFmtId="0" fontId="13" fillId="3" borderId="3" xfId="2" applyFont="1" applyFill="1" applyBorder="1">
      <alignment vertical="center"/>
    </xf>
    <xf numFmtId="0" fontId="51" fillId="3" borderId="0" xfId="8" applyFont="1" applyFill="1" applyAlignment="1">
      <alignment vertical="center" shrinkToFit="1"/>
    </xf>
    <xf numFmtId="0" fontId="32" fillId="3" borderId="0" xfId="8" applyFont="1" applyFill="1" applyAlignment="1">
      <alignment horizontal="left" vertical="top" wrapText="1"/>
    </xf>
    <xf numFmtId="0" fontId="37" fillId="3" borderId="0" xfId="8" applyFont="1" applyFill="1">
      <alignment vertical="center"/>
    </xf>
    <xf numFmtId="0" fontId="32" fillId="3" borderId="0" xfId="8" quotePrefix="1" applyFont="1" applyFill="1">
      <alignment vertical="center"/>
    </xf>
    <xf numFmtId="0" fontId="36" fillId="3" borderId="10" xfId="8" applyFont="1" applyFill="1" applyBorder="1" applyAlignment="1">
      <alignment vertical="center" wrapText="1"/>
    </xf>
    <xf numFmtId="0" fontId="36" fillId="3" borderId="6" xfId="8" applyFont="1" applyFill="1" applyBorder="1" applyAlignment="1">
      <alignment vertical="center" wrapText="1"/>
    </xf>
    <xf numFmtId="0" fontId="52" fillId="3" borderId="0" xfId="8" applyFont="1" applyFill="1">
      <alignment vertical="center"/>
    </xf>
    <xf numFmtId="0" fontId="14" fillId="0" borderId="0" xfId="2" applyFont="1" applyAlignment="1">
      <alignment horizontal="center" vertical="center"/>
    </xf>
    <xf numFmtId="0" fontId="53" fillId="3" borderId="0" xfId="8" applyFont="1" applyFill="1">
      <alignment vertical="center"/>
    </xf>
    <xf numFmtId="0" fontId="13" fillId="0" borderId="0" xfId="2" applyFont="1" applyAlignment="1">
      <alignment horizontal="left" vertical="center" wrapText="1"/>
    </xf>
    <xf numFmtId="0" fontId="54" fillId="2" borderId="0" xfId="2" applyFont="1" applyFill="1">
      <alignment vertical="center"/>
    </xf>
    <xf numFmtId="0" fontId="3" fillId="0" borderId="0" xfId="2" applyFont="1" applyAlignment="1">
      <alignment horizontal="left" vertical="center"/>
    </xf>
    <xf numFmtId="0" fontId="7" fillId="0" borderId="0" xfId="2" applyFont="1" applyAlignment="1">
      <alignment horizontal="center" vertical="center"/>
    </xf>
    <xf numFmtId="0" fontId="14" fillId="0" borderId="0" xfId="2" applyFont="1" applyAlignment="1">
      <alignment horizontal="left" vertical="center" wrapText="1"/>
    </xf>
    <xf numFmtId="0" fontId="14" fillId="0" borderId="0" xfId="2" applyFont="1" applyAlignment="1">
      <alignment horizontal="left" vertical="center"/>
    </xf>
    <xf numFmtId="0" fontId="11" fillId="0" borderId="0" xfId="2" applyFont="1" applyAlignment="1">
      <alignment horizontal="center" vertical="center" wrapText="1" shrinkToFit="1"/>
    </xf>
    <xf numFmtId="0" fontId="16" fillId="0" borderId="0" xfId="2" applyFont="1" applyAlignment="1">
      <alignment horizontal="center" vertical="center" wrapText="1"/>
    </xf>
    <xf numFmtId="0" fontId="14" fillId="3" borderId="0" xfId="2" applyFont="1" applyFill="1" applyAlignment="1">
      <alignment horizontal="left" vertical="center" wrapText="1"/>
    </xf>
    <xf numFmtId="0" fontId="14"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1" fillId="0" borderId="0" xfId="2" applyFont="1" applyAlignment="1">
      <alignment horizontal="left" vertical="center" wrapText="1" shrinkToFit="1"/>
    </xf>
    <xf numFmtId="0" fontId="11" fillId="0" borderId="9" xfId="2" applyFont="1" applyBorder="1" applyAlignment="1">
      <alignment vertical="top" wrapText="1"/>
    </xf>
    <xf numFmtId="0" fontId="11" fillId="0" borderId="0" xfId="2" applyFont="1" applyAlignment="1">
      <alignment horizontal="left" vertical="center" wrapText="1"/>
    </xf>
    <xf numFmtId="0" fontId="11" fillId="0" borderId="0" xfId="2" applyFont="1" applyAlignment="1">
      <alignment horizontal="left" vertical="center"/>
    </xf>
    <xf numFmtId="0" fontId="14"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1" fillId="0" borderId="0" xfId="2" applyFont="1" applyAlignment="1">
      <alignment horizontal="left" vertical="center" shrinkToFit="1"/>
    </xf>
    <xf numFmtId="0" fontId="13"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15" xfId="2" applyFont="1" applyBorder="1">
      <alignment vertical="center"/>
    </xf>
    <xf numFmtId="0" fontId="11" fillId="0" borderId="15" xfId="2" applyFont="1" applyBorder="1" applyAlignment="1">
      <alignment horizontal="left" vertical="center" shrinkToFit="1"/>
    </xf>
    <xf numFmtId="0" fontId="13" fillId="0" borderId="0" xfId="2" applyFont="1" applyAlignment="1">
      <alignment horizontal="left" vertical="top" wrapText="1"/>
    </xf>
    <xf numFmtId="0" fontId="3" fillId="0" borderId="10" xfId="2" applyFont="1" applyBorder="1">
      <alignment vertical="center"/>
    </xf>
    <xf numFmtId="0" fontId="55" fillId="2" borderId="0" xfId="2" applyFont="1" applyFill="1" applyAlignment="1">
      <alignment vertical="center" wrapText="1"/>
    </xf>
    <xf numFmtId="0" fontId="14" fillId="3" borderId="3" xfId="2" applyFont="1" applyFill="1" applyBorder="1">
      <alignment vertical="center"/>
    </xf>
    <xf numFmtId="0" fontId="3" fillId="2" borderId="0" xfId="2" applyFont="1" applyFill="1">
      <alignment vertical="center"/>
    </xf>
    <xf numFmtId="0" fontId="36" fillId="3" borderId="9" xfId="8" applyFont="1" applyFill="1" applyBorder="1" applyAlignment="1">
      <alignment vertical="center" wrapText="1"/>
    </xf>
    <xf numFmtId="0" fontId="36" fillId="3" borderId="11" xfId="8" applyFont="1" applyFill="1" applyBorder="1" applyAlignment="1">
      <alignment vertical="center" wrapText="1"/>
    </xf>
    <xf numFmtId="0" fontId="4" fillId="0" borderId="0" xfId="7" applyFont="1">
      <alignment vertical="center"/>
    </xf>
    <xf numFmtId="0" fontId="11" fillId="3" borderId="0" xfId="7" applyFont="1" applyFill="1" applyAlignment="1">
      <alignment horizontal="right" vertical="center" indent="1"/>
    </xf>
    <xf numFmtId="0" fontId="11" fillId="3" borderId="0" xfId="7" applyFont="1" applyFill="1" applyAlignment="1">
      <alignment horizontal="center" vertical="center"/>
    </xf>
    <xf numFmtId="0" fontId="12" fillId="0" borderId="0" xfId="7" applyFont="1">
      <alignment vertical="center"/>
    </xf>
    <xf numFmtId="0" fontId="56" fillId="0" borderId="0" xfId="7" applyFont="1">
      <alignment vertical="center"/>
    </xf>
    <xf numFmtId="0" fontId="57" fillId="0" borderId="0" xfId="7" applyFont="1">
      <alignment vertical="center"/>
    </xf>
    <xf numFmtId="0" fontId="3" fillId="0" borderId="13" xfId="2" applyFont="1" applyBorder="1" applyAlignment="1">
      <alignment vertical="center" wrapText="1" shrinkToFit="1"/>
    </xf>
    <xf numFmtId="0" fontId="3" fillId="0" borderId="0" xfId="2" applyFont="1" applyAlignment="1"/>
    <xf numFmtId="0" fontId="7" fillId="0" borderId="0" xfId="2" applyFont="1" applyAlignment="1">
      <alignment vertical="center" wrapText="1"/>
    </xf>
    <xf numFmtId="0" fontId="13" fillId="0" borderId="2" xfId="2" applyFont="1" applyBorder="1" applyAlignment="1">
      <alignment horizontal="center" vertical="center" wrapText="1"/>
    </xf>
    <xf numFmtId="0" fontId="3" fillId="0" borderId="12" xfId="2" applyFont="1" applyBorder="1" applyAlignment="1">
      <alignment horizontal="center" vertical="center"/>
    </xf>
    <xf numFmtId="0" fontId="26" fillId="0" borderId="0" xfId="2" applyFont="1">
      <alignment vertical="center"/>
    </xf>
    <xf numFmtId="0" fontId="26" fillId="0" borderId="0" xfId="0" applyFont="1">
      <alignment vertical="center"/>
    </xf>
    <xf numFmtId="0" fontId="13" fillId="0" borderId="0" xfId="0" applyFont="1">
      <alignment vertical="center"/>
    </xf>
    <xf numFmtId="0" fontId="13" fillId="3" borderId="0" xfId="2" applyFont="1" applyFill="1" applyAlignment="1">
      <alignment horizontal="left" vertical="center" wrapText="1"/>
    </xf>
    <xf numFmtId="0" fontId="13" fillId="0" borderId="1" xfId="2" applyFont="1" applyBorder="1" applyAlignment="1">
      <alignment horizontal="center" vertical="center" wrapText="1"/>
    </xf>
    <xf numFmtId="0" fontId="13" fillId="0" borderId="48" xfId="2" applyFont="1" applyBorder="1" applyAlignment="1">
      <alignment horizontal="center" vertical="center" wrapText="1"/>
    </xf>
    <xf numFmtId="0" fontId="3" fillId="2" borderId="13" xfId="2" applyFont="1" applyFill="1" applyBorder="1" applyAlignment="1">
      <alignment horizontal="center" vertical="center" wrapText="1"/>
    </xf>
    <xf numFmtId="0" fontId="3" fillId="2" borderId="50" xfId="2" applyFont="1" applyFill="1" applyBorder="1" applyAlignment="1">
      <alignment horizontal="center" vertical="center" wrapText="1"/>
    </xf>
    <xf numFmtId="0" fontId="3" fillId="2" borderId="14" xfId="2" applyFont="1" applyFill="1" applyBorder="1" applyAlignment="1">
      <alignment horizontal="center" vertical="center" wrapText="1"/>
    </xf>
    <xf numFmtId="0" fontId="17" fillId="0" borderId="15" xfId="2" applyFont="1" applyBorder="1" applyAlignment="1">
      <alignment horizontal="left" vertical="center" shrinkToFit="1"/>
    </xf>
    <xf numFmtId="0" fontId="17" fillId="0" borderId="0" xfId="2" applyFont="1" applyAlignment="1">
      <alignment horizontal="left" vertical="center" shrinkToFit="1"/>
    </xf>
    <xf numFmtId="0" fontId="17" fillId="0" borderId="0" xfId="2" applyFont="1" applyAlignment="1">
      <alignment horizontal="left" vertical="center"/>
    </xf>
    <xf numFmtId="0" fontId="26" fillId="0" borderId="0" xfId="0" applyFont="1" applyAlignment="1">
      <alignment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vertical="center" wrapText="1"/>
    </xf>
    <xf numFmtId="0" fontId="3" fillId="0" borderId="12" xfId="2" applyFont="1" applyBorder="1" applyAlignment="1">
      <alignment horizontal="center" vertical="top"/>
    </xf>
    <xf numFmtId="0" fontId="3" fillId="0" borderId="0" xfId="2" applyFont="1" applyAlignment="1">
      <alignment horizontal="center" vertical="top"/>
    </xf>
    <xf numFmtId="0" fontId="14" fillId="3" borderId="0" xfId="3" applyFont="1" applyFill="1" applyAlignment="1">
      <alignment horizontal="left" vertical="center"/>
    </xf>
    <xf numFmtId="0" fontId="14" fillId="3" borderId="0" xfId="3" applyFont="1" applyFill="1">
      <alignment vertical="center"/>
    </xf>
    <xf numFmtId="49" fontId="4" fillId="0" borderId="5" xfId="5" applyNumberFormat="1" applyFont="1" applyBorder="1" applyAlignment="1">
      <alignment horizontal="left" vertical="center" shrinkToFit="1"/>
    </xf>
    <xf numFmtId="49" fontId="20" fillId="0" borderId="9" xfId="5" applyNumberFormat="1" applyFont="1" applyBorder="1" applyAlignment="1">
      <alignment vertical="center" shrinkToFit="1"/>
    </xf>
    <xf numFmtId="49" fontId="20" fillId="0" borderId="4" xfId="5" applyNumberFormat="1" applyFont="1" applyBorder="1" applyAlignment="1">
      <alignment horizontal="center" vertical="center" shrinkToFit="1"/>
    </xf>
    <xf numFmtId="0" fontId="3" fillId="0" borderId="0" xfId="2" applyFont="1" applyAlignment="1">
      <alignment vertical="center" shrinkToFit="1"/>
    </xf>
    <xf numFmtId="0" fontId="17" fillId="0" borderId="0" xfId="2" applyFont="1" applyAlignment="1">
      <alignment horizontal="center" vertical="center"/>
    </xf>
    <xf numFmtId="0" fontId="51" fillId="3" borderId="0" xfId="8" applyFont="1" applyFill="1" applyAlignment="1">
      <alignment horizontal="left" vertical="center" wrapText="1" shrinkToFit="1"/>
    </xf>
    <xf numFmtId="0" fontId="36" fillId="3" borderId="0" xfId="8" applyFont="1" applyFill="1" applyAlignment="1">
      <alignment horizontal="left" vertical="center" shrinkToFit="1"/>
    </xf>
    <xf numFmtId="0" fontId="59" fillId="3" borderId="0" xfId="6" applyFont="1" applyFill="1">
      <alignment vertical="center"/>
    </xf>
    <xf numFmtId="0" fontId="4" fillId="0" borderId="4" xfId="7" applyFont="1" applyBorder="1" applyAlignment="1">
      <alignment horizontal="center" vertical="center" wrapText="1"/>
    </xf>
    <xf numFmtId="0" fontId="9" fillId="0" borderId="0" xfId="2" applyFont="1" applyAlignment="1">
      <alignment horizontal="left" vertical="center"/>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1" fillId="0" borderId="15" xfId="2" applyFont="1" applyBorder="1" applyAlignment="1">
      <alignment vertical="center" wrapText="1"/>
    </xf>
    <xf numFmtId="0" fontId="11" fillId="0" borderId="12" xfId="2" applyFont="1" applyBorder="1" applyAlignment="1">
      <alignment horizontal="center" vertical="center"/>
    </xf>
    <xf numFmtId="0" fontId="11" fillId="0" borderId="0" xfId="2" applyFont="1" applyAlignment="1">
      <alignment horizontal="center" vertical="center"/>
    </xf>
    <xf numFmtId="0" fontId="4" fillId="0" borderId="0" xfId="3" applyFont="1" applyAlignment="1">
      <alignment horizontal="left" vertical="center" shrinkToFit="1"/>
    </xf>
    <xf numFmtId="0" fontId="13" fillId="0" borderId="0" xfId="2" applyFont="1" applyAlignment="1">
      <alignment vertical="center" wrapText="1"/>
    </xf>
    <xf numFmtId="0" fontId="3" fillId="0" borderId="0" xfId="3" applyFont="1" applyAlignment="1">
      <alignment horizontal="left" vertical="center" shrinkToFit="1"/>
    </xf>
    <xf numFmtId="0" fontId="3" fillId="0" borderId="12" xfId="2" applyFont="1" applyBorder="1" applyAlignment="1">
      <alignment horizontal="left" vertical="center" wrapText="1"/>
    </xf>
    <xf numFmtId="0" fontId="33" fillId="3" borderId="12" xfId="8" applyFont="1" applyFill="1" applyBorder="1">
      <alignment vertical="center"/>
    </xf>
    <xf numFmtId="0" fontId="36" fillId="3" borderId="0" xfId="8" applyFont="1" applyFill="1" applyAlignment="1">
      <alignment vertical="center" shrinkToFit="1"/>
    </xf>
    <xf numFmtId="0" fontId="42" fillId="3" borderId="12" xfId="8" applyFont="1" applyFill="1" applyBorder="1" applyAlignment="1">
      <alignment horizontal="center" vertical="center"/>
    </xf>
    <xf numFmtId="0" fontId="42" fillId="3" borderId="15" xfId="8" applyFont="1" applyFill="1" applyBorder="1" applyAlignment="1">
      <alignment horizontal="center" vertical="center"/>
    </xf>
    <xf numFmtId="0" fontId="43" fillId="3" borderId="15" xfId="8" applyFont="1" applyFill="1" applyBorder="1" applyAlignment="1">
      <alignment horizontal="left" vertical="center" wrapText="1"/>
    </xf>
    <xf numFmtId="0" fontId="42" fillId="3" borderId="0" xfId="8" applyFont="1" applyFill="1" applyAlignment="1">
      <alignment horizontal="center" vertical="center"/>
    </xf>
    <xf numFmtId="0" fontId="42" fillId="3" borderId="3" xfId="8" applyFont="1" applyFill="1" applyBorder="1" applyAlignment="1">
      <alignment horizontal="center" vertical="center"/>
    </xf>
    <xf numFmtId="0" fontId="43" fillId="3" borderId="3" xfId="8" applyFont="1" applyFill="1" applyBorder="1" applyAlignment="1">
      <alignment horizontal="left" vertical="center" wrapText="1"/>
    </xf>
    <xf numFmtId="0" fontId="32" fillId="3" borderId="12" xfId="8" applyFont="1" applyFill="1" applyBorder="1" applyAlignment="1">
      <alignment vertical="top" wrapText="1"/>
    </xf>
    <xf numFmtId="0" fontId="43" fillId="3" borderId="0" xfId="8" applyFont="1" applyFill="1" applyAlignment="1">
      <alignment horizontal="left" vertical="center"/>
    </xf>
    <xf numFmtId="0" fontId="32" fillId="3" borderId="15" xfId="8" applyFont="1" applyFill="1" applyBorder="1">
      <alignment vertical="center"/>
    </xf>
    <xf numFmtId="0" fontId="46" fillId="3" borderId="15" xfId="8" applyFont="1" applyFill="1" applyBorder="1" applyAlignment="1">
      <alignment horizontal="left" vertical="center"/>
    </xf>
    <xf numFmtId="0" fontId="33" fillId="3" borderId="14" xfId="8" applyFont="1" applyFill="1" applyBorder="1">
      <alignment vertical="center"/>
    </xf>
    <xf numFmtId="0" fontId="36" fillId="3" borderId="40" xfId="8" applyFont="1" applyFill="1" applyBorder="1" applyAlignment="1">
      <alignment horizontal="left" vertical="center" wrapText="1"/>
    </xf>
    <xf numFmtId="0" fontId="32" fillId="3" borderId="3" xfId="8" applyFont="1" applyFill="1" applyBorder="1" applyAlignment="1">
      <alignment horizontal="center" vertical="center"/>
    </xf>
    <xf numFmtId="0" fontId="43" fillId="3" borderId="3" xfId="8" applyFont="1" applyFill="1" applyBorder="1" applyAlignment="1">
      <alignment horizontal="left" vertical="center"/>
    </xf>
    <xf numFmtId="0" fontId="33" fillId="3" borderId="13" xfId="8" applyFont="1" applyFill="1" applyBorder="1">
      <alignment vertical="center"/>
    </xf>
    <xf numFmtId="0" fontId="32" fillId="3" borderId="15" xfId="8" applyFont="1" applyFill="1" applyBorder="1" applyAlignment="1">
      <alignment horizontal="left" vertical="top" wrapText="1"/>
    </xf>
    <xf numFmtId="0" fontId="33" fillId="3" borderId="9" xfId="8" applyFont="1" applyFill="1" applyBorder="1">
      <alignment vertical="center"/>
    </xf>
    <xf numFmtId="0" fontId="4" fillId="0" borderId="4" xfId="7" applyFont="1" applyBorder="1" applyAlignment="1">
      <alignment horizontal="left" vertical="center" wrapText="1"/>
    </xf>
    <xf numFmtId="0" fontId="4" fillId="0" borderId="5" xfId="7" applyFont="1" applyBorder="1" applyAlignment="1">
      <alignment horizontal="center" vertical="center" wrapText="1"/>
    </xf>
    <xf numFmtId="0" fontId="4" fillId="0" borderId="4" xfId="7" applyFont="1" applyBorder="1" applyAlignment="1">
      <alignment vertical="center" wrapText="1"/>
    </xf>
    <xf numFmtId="0" fontId="62" fillId="3" borderId="0" xfId="3" applyFont="1" applyFill="1" applyAlignment="1">
      <alignment vertical="center" wrapText="1"/>
    </xf>
    <xf numFmtId="0" fontId="25" fillId="0" borderId="55" xfId="7" applyFont="1" applyBorder="1" applyAlignment="1">
      <alignment horizontal="justify" vertical="center" wrapText="1"/>
    </xf>
    <xf numFmtId="0" fontId="25" fillId="0" borderId="61" xfId="7" applyFont="1" applyBorder="1" applyAlignment="1">
      <alignment horizontal="justify" vertical="center" wrapText="1"/>
    </xf>
    <xf numFmtId="0" fontId="25" fillId="0" borderId="62" xfId="7" applyFont="1" applyBorder="1" applyAlignment="1">
      <alignment horizontal="justify" vertical="center" wrapText="1"/>
    </xf>
    <xf numFmtId="0" fontId="4" fillId="0" borderId="61" xfId="7" applyFont="1" applyBorder="1" applyAlignment="1">
      <alignment horizontal="justify" vertical="center" wrapText="1"/>
    </xf>
    <xf numFmtId="0" fontId="25" fillId="2" borderId="56" xfId="7" applyFont="1" applyFill="1" applyBorder="1" applyAlignment="1">
      <alignment horizontal="justify" vertical="center" wrapText="1"/>
    </xf>
    <xf numFmtId="0" fontId="25" fillId="2" borderId="61"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14" fillId="3" borderId="12" xfId="2" applyFont="1" applyFill="1" applyBorder="1" applyAlignment="1">
      <alignment horizontal="left" vertical="center"/>
    </xf>
    <xf numFmtId="0" fontId="3" fillId="3" borderId="12" xfId="2"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left" vertical="center" wrapText="1"/>
    </xf>
    <xf numFmtId="0" fontId="24" fillId="3" borderId="0" xfId="2" applyFont="1" applyFill="1">
      <alignment vertical="center"/>
    </xf>
    <xf numFmtId="0" fontId="26" fillId="3" borderId="0" xfId="2" applyFont="1" applyFill="1">
      <alignment vertical="center"/>
    </xf>
    <xf numFmtId="0" fontId="24" fillId="3" borderId="0" xfId="0" applyFont="1" applyFill="1">
      <alignment vertical="center"/>
    </xf>
    <xf numFmtId="0" fontId="7" fillId="0" borderId="0" xfId="2" applyFont="1" applyAlignment="1">
      <alignment horizontal="center" vertical="center" wrapText="1"/>
    </xf>
    <xf numFmtId="0" fontId="32" fillId="2" borderId="0" xfId="8" applyFont="1" applyFill="1">
      <alignment vertical="center"/>
    </xf>
    <xf numFmtId="0" fontId="52" fillId="2" borderId="0" xfId="8" applyFont="1" applyFill="1">
      <alignment vertical="center"/>
    </xf>
    <xf numFmtId="0" fontId="32" fillId="2" borderId="0" xfId="8" applyFont="1" applyFill="1" applyAlignment="1">
      <alignment horizontal="right" vertical="center"/>
    </xf>
    <xf numFmtId="0" fontId="51" fillId="2" borderId="15" xfId="8" applyFont="1" applyFill="1" applyBorder="1" applyAlignment="1">
      <alignment horizontal="center" vertical="center" shrinkToFit="1"/>
    </xf>
    <xf numFmtId="0" fontId="51" fillId="2" borderId="0" xfId="8" applyFont="1" applyFill="1" applyAlignment="1">
      <alignment vertical="center" shrinkToFit="1"/>
    </xf>
    <xf numFmtId="0" fontId="36" fillId="2" borderId="0" xfId="8" applyFont="1" applyFill="1" applyAlignment="1">
      <alignment horizontal="right" vertical="center"/>
    </xf>
    <xf numFmtId="0" fontId="36" fillId="2" borderId="0" xfId="8" applyFont="1" applyFill="1">
      <alignment vertical="center"/>
    </xf>
    <xf numFmtId="0" fontId="33" fillId="2" borderId="0" xfId="8" applyFont="1" applyFill="1">
      <alignment vertical="center"/>
    </xf>
    <xf numFmtId="0" fontId="51" fillId="2" borderId="0" xfId="8" applyFont="1" applyFill="1" applyAlignment="1">
      <alignment horizontal="center" vertical="center" shrinkToFit="1"/>
    </xf>
    <xf numFmtId="0" fontId="32" fillId="2" borderId="15" xfId="8" applyFont="1" applyFill="1" applyBorder="1">
      <alignment vertical="center"/>
    </xf>
    <xf numFmtId="0" fontId="51" fillId="2" borderId="15" xfId="8" applyFont="1" applyFill="1" applyBorder="1" applyAlignment="1">
      <alignment vertical="center" shrinkToFit="1"/>
    </xf>
    <xf numFmtId="0" fontId="33" fillId="2" borderId="15" xfId="8" applyFont="1" applyFill="1" applyBorder="1">
      <alignment vertical="center"/>
    </xf>
    <xf numFmtId="0" fontId="51" fillId="2" borderId="12" xfId="8" applyFont="1" applyFill="1" applyBorder="1" applyAlignment="1">
      <alignment horizontal="center" vertical="center" shrinkToFit="1"/>
    </xf>
    <xf numFmtId="0" fontId="36" fillId="2" borderId="12" xfId="8" applyFont="1" applyFill="1" applyBorder="1" applyAlignment="1">
      <alignment horizontal="right" vertical="center"/>
    </xf>
    <xf numFmtId="0" fontId="4" fillId="0" borderId="2" xfId="7" applyFont="1" applyBorder="1" applyAlignment="1">
      <alignment horizontal="center" vertical="center" wrapText="1"/>
    </xf>
    <xf numFmtId="38" fontId="4" fillId="0" borderId="4" xfId="1" applyFont="1" applyBorder="1" applyAlignment="1">
      <alignment horizontal="center" vertical="center" wrapText="1"/>
    </xf>
    <xf numFmtId="38" fontId="11" fillId="3" borderId="0" xfId="1" applyFont="1" applyFill="1" applyAlignment="1">
      <alignment horizontal="right" vertical="center" indent="1"/>
    </xf>
    <xf numFmtId="38" fontId="12" fillId="0" borderId="0" xfId="1" applyFont="1">
      <alignment vertical="center"/>
    </xf>
    <xf numFmtId="38" fontId="56" fillId="0" borderId="0" xfId="1" applyFont="1">
      <alignment vertical="center"/>
    </xf>
    <xf numFmtId="38" fontId="11" fillId="0" borderId="0" xfId="1" applyFont="1">
      <alignment vertical="center"/>
    </xf>
    <xf numFmtId="38" fontId="11" fillId="3" borderId="0" xfId="1" applyFont="1" applyFill="1" applyAlignment="1">
      <alignment horizontal="center" vertical="center"/>
    </xf>
    <xf numFmtId="38" fontId="57" fillId="0" borderId="0" xfId="1" applyFont="1">
      <alignment vertical="center"/>
    </xf>
    <xf numFmtId="0" fontId="11" fillId="3" borderId="0" xfId="7" applyFont="1" applyFill="1" applyAlignment="1">
      <alignment horizontal="left" vertical="center" indent="1"/>
    </xf>
    <xf numFmtId="0" fontId="11" fillId="3" borderId="4" xfId="7" applyFont="1" applyFill="1" applyBorder="1" applyAlignment="1">
      <alignment horizontal="center" vertical="center"/>
    </xf>
    <xf numFmtId="0" fontId="11" fillId="3" borderId="4" xfId="7" applyFont="1" applyFill="1" applyBorder="1" applyAlignment="1">
      <alignment horizontal="center" vertical="center" wrapText="1"/>
    </xf>
    <xf numFmtId="38" fontId="11" fillId="3" borderId="4" xfId="1" applyFont="1" applyFill="1" applyBorder="1" applyAlignment="1">
      <alignment horizontal="center" vertical="center"/>
    </xf>
    <xf numFmtId="177" fontId="11" fillId="3" borderId="4" xfId="7" applyNumberFormat="1" applyFont="1" applyFill="1" applyBorder="1" applyAlignment="1">
      <alignment horizontal="center" vertical="center"/>
    </xf>
    <xf numFmtId="178" fontId="11" fillId="3" borderId="4" xfId="1" applyNumberFormat="1" applyFont="1" applyFill="1" applyBorder="1" applyAlignment="1">
      <alignment horizontal="center" vertical="center"/>
    </xf>
    <xf numFmtId="178" fontId="17" fillId="3" borderId="4" xfId="1" applyNumberFormat="1" applyFont="1" applyFill="1" applyBorder="1" applyAlignment="1">
      <alignment horizontal="center" vertical="center"/>
    </xf>
    <xf numFmtId="0" fontId="64" fillId="0" borderId="0" xfId="2" applyFont="1">
      <alignment vertical="center"/>
    </xf>
    <xf numFmtId="0" fontId="65" fillId="0" borderId="0" xfId="2" applyFont="1">
      <alignment vertical="center"/>
    </xf>
    <xf numFmtId="0" fontId="11" fillId="3" borderId="4" xfId="7" applyFont="1" applyFill="1" applyBorder="1" applyAlignment="1">
      <alignment horizontal="left" vertical="center" wrapText="1"/>
    </xf>
    <xf numFmtId="0" fontId="11" fillId="2" borderId="87" xfId="7" applyFont="1" applyFill="1" applyBorder="1" applyAlignment="1" applyProtection="1">
      <alignment horizontal="center" vertical="center"/>
      <protection locked="0"/>
    </xf>
    <xf numFmtId="0" fontId="11" fillId="2" borderId="4" xfId="7" applyFont="1" applyFill="1" applyBorder="1" applyAlignment="1" applyProtection="1">
      <alignment horizontal="center" vertical="center"/>
      <protection locked="0"/>
    </xf>
    <xf numFmtId="0" fontId="4" fillId="0" borderId="0" xfId="9" applyFont="1">
      <alignment vertical="center"/>
    </xf>
    <xf numFmtId="0" fontId="49" fillId="0" borderId="0" xfId="9" applyFont="1">
      <alignment vertical="center"/>
    </xf>
    <xf numFmtId="0" fontId="4" fillId="0" borderId="0" xfId="9" applyFont="1" applyAlignment="1">
      <alignment horizontal="left" vertical="center"/>
    </xf>
    <xf numFmtId="0" fontId="11" fillId="0" borderId="5" xfId="9" applyFont="1" applyBorder="1" applyAlignment="1">
      <alignment horizontal="center" vertical="center" wrapText="1"/>
    </xf>
    <xf numFmtId="0" fontId="11" fillId="0" borderId="9" xfId="9" applyFont="1" applyBorder="1" applyAlignment="1">
      <alignment horizontal="right" vertical="center"/>
    </xf>
    <xf numFmtId="0" fontId="11" fillId="0" borderId="40" xfId="9" applyFont="1" applyBorder="1" applyAlignment="1">
      <alignment horizontal="center" vertical="center"/>
    </xf>
    <xf numFmtId="0" fontId="17" fillId="2" borderId="4" xfId="9" applyFont="1" applyFill="1" applyBorder="1" applyAlignment="1">
      <alignment horizontal="center" vertical="center"/>
    </xf>
    <xf numFmtId="0" fontId="11" fillId="0" borderId="93" xfId="9" applyFont="1" applyBorder="1">
      <alignment vertical="center"/>
    </xf>
    <xf numFmtId="0" fontId="11" fillId="0" borderId="4" xfId="9" applyFont="1" applyBorder="1" applyAlignment="1">
      <alignment horizontal="center" vertical="center"/>
    </xf>
    <xf numFmtId="0" fontId="11" fillId="0" borderId="47" xfId="9" applyFont="1" applyBorder="1">
      <alignment vertical="center"/>
    </xf>
    <xf numFmtId="0" fontId="11" fillId="0" borderId="4" xfId="9" applyFont="1" applyBorder="1" applyAlignment="1">
      <alignment vertical="center" wrapText="1"/>
    </xf>
    <xf numFmtId="0" fontId="11" fillId="0" borderId="49" xfId="9" applyFont="1" applyBorder="1" applyAlignment="1">
      <alignment vertical="center" wrapText="1"/>
    </xf>
    <xf numFmtId="0" fontId="11" fillId="2" borderId="49" xfId="9" applyFont="1" applyFill="1" applyBorder="1" applyAlignment="1">
      <alignment horizontal="center" vertical="center"/>
    </xf>
    <xf numFmtId="0" fontId="11" fillId="2" borderId="4" xfId="9" applyFont="1" applyFill="1" applyBorder="1" applyAlignment="1">
      <alignment horizontal="center" vertical="center"/>
    </xf>
    <xf numFmtId="0" fontId="11" fillId="0" borderId="5" xfId="9" applyFont="1" applyBorder="1" applyAlignment="1">
      <alignment vertical="center" wrapText="1"/>
    </xf>
    <xf numFmtId="0" fontId="11" fillId="2" borderId="5" xfId="9" applyFont="1" applyFill="1" applyBorder="1" applyAlignment="1">
      <alignment horizontal="center" vertical="center"/>
    </xf>
    <xf numFmtId="0" fontId="17" fillId="2" borderId="49" xfId="9" applyFont="1" applyFill="1" applyBorder="1" applyAlignment="1">
      <alignment horizontal="center" vertical="center"/>
    </xf>
    <xf numFmtId="0" fontId="68" fillId="0" borderId="4" xfId="9" applyFont="1" applyBorder="1" applyAlignment="1">
      <alignment horizontal="center" vertical="center"/>
    </xf>
    <xf numFmtId="0" fontId="11" fillId="0" borderId="0" xfId="9" applyFont="1">
      <alignment vertical="center"/>
    </xf>
    <xf numFmtId="38" fontId="11" fillId="2" borderId="4" xfId="1" applyFont="1" applyFill="1" applyBorder="1" applyAlignment="1">
      <alignment horizontal="center" vertical="center"/>
    </xf>
    <xf numFmtId="0" fontId="4" fillId="2" borderId="4" xfId="2" applyFont="1" applyFill="1" applyBorder="1">
      <alignment vertical="center"/>
    </xf>
    <xf numFmtId="0" fontId="3" fillId="2" borderId="4" xfId="2" applyFont="1" applyFill="1" applyBorder="1" applyAlignment="1">
      <alignment vertical="center" wrapText="1"/>
    </xf>
    <xf numFmtId="0" fontId="4" fillId="2" borderId="0" xfId="2" applyFont="1" applyFill="1">
      <alignment vertical="center"/>
    </xf>
    <xf numFmtId="0" fontId="3" fillId="2" borderId="6" xfId="2" applyFont="1" applyFill="1" applyBorder="1" applyAlignment="1">
      <alignment vertical="center" wrapText="1"/>
    </xf>
    <xf numFmtId="0" fontId="3" fillId="2" borderId="12" xfId="2" applyFont="1" applyFill="1" applyBorder="1" applyAlignment="1">
      <alignment vertical="center" wrapText="1"/>
    </xf>
    <xf numFmtId="0" fontId="3" fillId="2" borderId="9" xfId="2" applyFont="1" applyFill="1" applyBorder="1" applyAlignment="1">
      <alignment vertical="center" wrapText="1"/>
    </xf>
    <xf numFmtId="0" fontId="3" fillId="2" borderId="5" xfId="2" applyFont="1" applyFill="1" applyBorder="1">
      <alignment vertical="center"/>
    </xf>
    <xf numFmtId="0" fontId="4" fillId="2" borderId="4" xfId="3" applyFont="1" applyFill="1" applyBorder="1" applyAlignment="1">
      <alignment horizontal="center" vertical="center" wrapText="1"/>
    </xf>
    <xf numFmtId="0" fontId="4" fillId="3" borderId="4" xfId="3" applyFont="1" applyFill="1" applyBorder="1" applyAlignment="1">
      <alignment horizontal="center" vertical="center"/>
    </xf>
    <xf numFmtId="0" fontId="4" fillId="3" borderId="5" xfId="3" applyFont="1" applyFill="1" applyBorder="1" applyAlignment="1">
      <alignment horizontal="center" vertical="center" wrapText="1"/>
    </xf>
    <xf numFmtId="0" fontId="4" fillId="3" borderId="4" xfId="3"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11" fillId="0" borderId="0" xfId="2" applyFont="1" applyAlignment="1">
      <alignment horizontal="center" vertical="center"/>
    </xf>
    <xf numFmtId="0" fontId="11" fillId="0" borderId="0" xfId="2" applyFont="1" applyAlignment="1">
      <alignment horizontal="center" vertical="center" shrinkToFit="1"/>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3" fillId="3" borderId="0" xfId="3" applyFont="1" applyFill="1" applyAlignment="1">
      <alignment horizontal="left" vertical="center"/>
    </xf>
    <xf numFmtId="0" fontId="4" fillId="0" borderId="0" xfId="2" applyFont="1" applyAlignment="1">
      <alignment horizontal="left" vertical="center"/>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4" xfId="2" applyFont="1" applyBorder="1" applyAlignment="1">
      <alignment horizontal="center" vertical="center" wrapText="1"/>
    </xf>
    <xf numFmtId="0" fontId="4" fillId="2" borderId="71" xfId="2" applyFont="1" applyFill="1" applyBorder="1" applyAlignment="1">
      <alignment horizontal="center" vertical="center"/>
    </xf>
    <xf numFmtId="0" fontId="4" fillId="2" borderId="68" xfId="2" applyFont="1" applyFill="1" applyBorder="1" applyAlignment="1">
      <alignment horizontal="center" vertical="center"/>
    </xf>
    <xf numFmtId="0" fontId="4" fillId="0" borderId="2" xfId="2" applyFont="1" applyBorder="1" applyAlignment="1">
      <alignment horizontal="center" vertical="center" wrapText="1"/>
    </xf>
    <xf numFmtId="0" fontId="4" fillId="2" borderId="67" xfId="2" applyFont="1" applyFill="1" applyBorder="1" applyAlignment="1">
      <alignment horizontal="left" vertical="center" wrapText="1"/>
    </xf>
    <xf numFmtId="0" fontId="4" fillId="2" borderId="69" xfId="2" applyFont="1" applyFill="1" applyBorder="1" applyAlignment="1">
      <alignment horizontal="left" vertical="center" wrapText="1"/>
    </xf>
    <xf numFmtId="0" fontId="4" fillId="2" borderId="73"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14" fillId="3" borderId="0" xfId="3" applyFont="1" applyFill="1" applyAlignment="1">
      <alignment horizontal="left" vertical="center" shrinkToFit="1"/>
    </xf>
    <xf numFmtId="0" fontId="4" fillId="2" borderId="70" xfId="2" applyFont="1" applyFill="1" applyBorder="1" applyAlignment="1">
      <alignment horizontal="center" vertical="center"/>
    </xf>
    <xf numFmtId="0" fontId="4" fillId="2" borderId="65" xfId="2" applyFont="1" applyFill="1" applyBorder="1" applyAlignment="1">
      <alignment horizontal="center" vertical="center"/>
    </xf>
    <xf numFmtId="0" fontId="4" fillId="2" borderId="64" xfId="2" applyFont="1" applyFill="1" applyBorder="1" applyAlignment="1">
      <alignment horizontal="left" vertical="center"/>
    </xf>
    <xf numFmtId="0" fontId="4" fillId="2" borderId="66" xfId="2" applyFont="1" applyFill="1" applyBorder="1" applyAlignment="1">
      <alignment horizontal="left" vertical="center"/>
    </xf>
    <xf numFmtId="0" fontId="4" fillId="2" borderId="72" xfId="2" applyFont="1" applyFill="1" applyBorder="1" applyAlignment="1">
      <alignment horizontal="left" vertical="center"/>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10" xfId="3" applyFont="1" applyFill="1" applyBorder="1" applyAlignment="1">
      <alignment horizontal="center" vertical="center" wrapText="1"/>
    </xf>
    <xf numFmtId="0" fontId="4" fillId="2" borderId="9" xfId="3" applyFont="1" applyFill="1" applyBorder="1" applyAlignment="1">
      <alignment horizontal="center" vertical="center" wrapText="1"/>
    </xf>
    <xf numFmtId="0" fontId="4" fillId="2" borderId="0" xfId="3" applyFont="1" applyFill="1" applyAlignment="1">
      <alignment horizontal="center" vertical="center" wrapText="1"/>
    </xf>
    <xf numFmtId="0" fontId="4" fillId="2" borderId="11"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62" fillId="3" borderId="0" xfId="3" applyFont="1" applyFill="1" applyAlignment="1">
      <alignment horizontal="center" vertical="center" wrapText="1"/>
    </xf>
    <xf numFmtId="0" fontId="14" fillId="0" borderId="0" xfId="2" applyFont="1" applyAlignment="1">
      <alignment horizontal="left" vertical="center" wrapText="1"/>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4" fillId="2" borderId="1"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4" fillId="3" borderId="1" xfId="3" applyFont="1" applyFill="1" applyBorder="1" applyAlignment="1">
      <alignment horizontal="center" vertical="center"/>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0" fontId="11" fillId="0" borderId="12" xfId="2" applyFont="1" applyBorder="1" applyAlignment="1">
      <alignment horizontal="left" vertical="center" wrapTex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14" fillId="0" borderId="6" xfId="2" applyFont="1" applyBorder="1" applyAlignment="1">
      <alignment horizontal="left" vertical="center" wrapText="1"/>
    </xf>
    <xf numFmtId="0" fontId="14" fillId="0" borderId="12" xfId="2" applyFont="1" applyBorder="1" applyAlignment="1">
      <alignment horizontal="left" vertical="center" wrapText="1"/>
    </xf>
    <xf numFmtId="0" fontId="14" fillId="0" borderId="10" xfId="2" applyFont="1" applyBorder="1" applyAlignment="1">
      <alignment horizontal="left" vertical="center" wrapText="1"/>
    </xf>
    <xf numFmtId="0" fontId="4" fillId="0" borderId="77" xfId="2" applyFont="1" applyBorder="1" applyAlignment="1">
      <alignment horizontal="center" vertical="center"/>
    </xf>
    <xf numFmtId="0" fontId="4" fillId="0" borderId="78" xfId="2" applyFont="1" applyBorder="1" applyAlignment="1">
      <alignment horizontal="center" vertical="center"/>
    </xf>
    <xf numFmtId="0" fontId="4" fillId="0" borderId="79" xfId="2" applyFont="1" applyBorder="1" applyAlignment="1">
      <alignment horizontal="center" vertical="center"/>
    </xf>
    <xf numFmtId="0" fontId="13" fillId="0" borderId="12" xfId="2" applyFont="1" applyBorder="1" applyAlignment="1">
      <alignment horizontal="left" vertical="top" wrapText="1"/>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3" fillId="0" borderId="2" xfId="2" applyFont="1" applyBorder="1" applyAlignment="1">
      <alignment horizontal="center" vertical="center" wrapText="1"/>
    </xf>
    <xf numFmtId="0" fontId="3" fillId="0" borderId="4" xfId="2" applyFont="1" applyBorder="1" applyAlignment="1">
      <alignment horizontal="center" vertical="center" wrapText="1"/>
    </xf>
    <xf numFmtId="0" fontId="3" fillId="0" borderId="4" xfId="2" applyFont="1" applyBorder="1" applyAlignment="1">
      <alignment horizontal="center" vertical="center"/>
    </xf>
    <xf numFmtId="0" fontId="13" fillId="0" borderId="4" xfId="2" applyFont="1" applyBorder="1" applyAlignment="1">
      <alignment horizontal="left" vertical="center" wrapText="1"/>
    </xf>
    <xf numFmtId="0" fontId="14" fillId="0" borderId="0" xfId="2" applyFont="1" applyAlignment="1">
      <alignment horizontal="left" vertical="center"/>
    </xf>
    <xf numFmtId="0" fontId="3" fillId="0" borderId="1" xfId="2" applyFont="1" applyBorder="1" applyAlignment="1">
      <alignment horizontal="center" vertical="center"/>
    </xf>
    <xf numFmtId="0" fontId="4" fillId="0" borderId="4" xfId="2" applyFont="1" applyBorder="1" applyAlignment="1">
      <alignment horizontal="center" vertical="center"/>
    </xf>
    <xf numFmtId="0" fontId="26" fillId="0" borderId="0" xfId="2" applyFont="1" applyAlignment="1">
      <alignment horizontal="left" vertical="center"/>
    </xf>
    <xf numFmtId="0" fontId="3" fillId="2" borderId="6" xfId="2" applyFont="1" applyFill="1" applyBorder="1" applyAlignment="1">
      <alignment horizontal="center" vertical="center" wrapText="1"/>
    </xf>
    <xf numFmtId="0" fontId="3" fillId="2" borderId="12" xfId="2" applyFont="1" applyFill="1" applyBorder="1" applyAlignment="1">
      <alignment horizontal="center" vertical="center" wrapText="1"/>
    </xf>
    <xf numFmtId="38" fontId="4" fillId="0" borderId="1" xfId="2" applyNumberFormat="1" applyFont="1" applyBorder="1" applyAlignment="1">
      <alignment horizontal="center" vertical="center" wrapText="1"/>
    </xf>
    <xf numFmtId="0" fontId="13" fillId="0" borderId="0" xfId="2" applyFont="1" applyAlignment="1">
      <alignment horizontal="left" vertical="center" wrapText="1"/>
    </xf>
    <xf numFmtId="0" fontId="24" fillId="0" borderId="0" xfId="2" applyFont="1" applyAlignment="1">
      <alignment horizontal="left" vertical="center"/>
    </xf>
    <xf numFmtId="0" fontId="24" fillId="0" borderId="4" xfId="0" applyFont="1" applyBorder="1" applyAlignment="1">
      <alignment horizontal="center" vertical="center"/>
    </xf>
    <xf numFmtId="0" fontId="58" fillId="2" borderId="4" xfId="2" applyFont="1" applyFill="1" applyBorder="1" applyAlignment="1">
      <alignment horizontal="center" vertical="center"/>
    </xf>
    <xf numFmtId="0" fontId="3" fillId="2" borderId="1"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0" borderId="8" xfId="2" applyFont="1" applyBorder="1" applyAlignment="1">
      <alignment horizontal="center" vertical="center" wrapText="1"/>
    </xf>
    <xf numFmtId="0" fontId="24" fillId="0" borderId="0" xfId="2" applyFont="1" applyAlignment="1">
      <alignment horizontal="left" vertical="center" wrapText="1"/>
    </xf>
    <xf numFmtId="0" fontId="3" fillId="2" borderId="4" xfId="2" applyFont="1" applyFill="1" applyBorder="1" applyAlignment="1">
      <alignment horizontal="center" vertical="center"/>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13" xfId="2" applyFont="1" applyBorder="1" applyAlignment="1">
      <alignment horizontal="center" vertical="center" shrinkToFit="1"/>
    </xf>
    <xf numFmtId="0" fontId="3" fillId="0" borderId="15" xfId="2" applyFont="1" applyBorder="1" applyAlignment="1">
      <alignment horizontal="center" vertical="center" shrinkToFit="1"/>
    </xf>
    <xf numFmtId="0" fontId="3" fillId="0" borderId="14" xfId="2" applyFont="1" applyBorder="1" applyAlignment="1">
      <alignment horizontal="center" vertical="center" shrinkToFit="1"/>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15" fillId="0" borderId="4" xfId="2" applyFont="1" applyBorder="1" applyAlignment="1">
      <alignment horizontal="center" vertical="center" wrapText="1"/>
    </xf>
    <xf numFmtId="0" fontId="4" fillId="0" borderId="0" xfId="2" applyFont="1" applyAlignment="1">
      <alignment horizontal="center" vertical="center"/>
    </xf>
    <xf numFmtId="0" fontId="15" fillId="0" borderId="9" xfId="2" applyFont="1" applyBorder="1" applyAlignment="1">
      <alignment horizontal="left" vertical="center" wrapText="1"/>
    </xf>
    <xf numFmtId="0" fontId="15" fillId="0" borderId="0" xfId="2" applyFont="1" applyAlignment="1">
      <alignment horizontal="left" vertical="center" wrapText="1"/>
    </xf>
    <xf numFmtId="0" fontId="15" fillId="0" borderId="13" xfId="2" applyFont="1" applyBorder="1" applyAlignment="1">
      <alignment horizontal="left" vertical="center" wrapText="1"/>
    </xf>
    <xf numFmtId="0" fontId="15" fillId="0" borderId="15" xfId="2" applyFont="1" applyBorder="1" applyAlignment="1">
      <alignment horizontal="left" vertical="center" wrapText="1"/>
    </xf>
    <xf numFmtId="0" fontId="4" fillId="2" borderId="1"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3"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7" xfId="2" applyFont="1" applyFill="1" applyBorder="1" applyAlignment="1">
      <alignment horizontal="center" vertical="center"/>
      <extLst>
        <ext xmlns:xfpb="http://schemas.microsoft.com/office/spreadsheetml/2022/featurepropertybag" uri="{C7286773-470A-42A8-94C5-96B5CB345126}">
          <xfpb:xfComplement i="0"/>
        </ext>
      </extLst>
    </xf>
    <xf numFmtId="0" fontId="11" fillId="0" borderId="3" xfId="2" applyFont="1" applyBorder="1" applyAlignment="1">
      <alignment horizontal="center" vertical="center"/>
    </xf>
    <xf numFmtId="0" fontId="4" fillId="2" borderId="4"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47" xfId="2" applyFont="1" applyFill="1" applyBorder="1" applyAlignment="1">
      <alignment horizontal="center" vertical="center"/>
      <extLst>
        <ext xmlns:xfpb="http://schemas.microsoft.com/office/spreadsheetml/2022/featurepropertybag" uri="{C7286773-470A-42A8-94C5-96B5CB345126}">
          <xfpb:xfComplement i="0"/>
        </ext>
      </extLst>
    </xf>
    <xf numFmtId="0" fontId="11" fillId="0" borderId="2" xfId="2" applyFont="1" applyBorder="1" applyAlignment="1">
      <alignment horizontal="center" vertical="center"/>
    </xf>
    <xf numFmtId="0" fontId="11" fillId="0" borderId="4" xfId="2" applyFont="1" applyBorder="1" applyAlignment="1">
      <alignment horizontal="center" vertical="center"/>
    </xf>
    <xf numFmtId="0" fontId="4" fillId="2" borderId="4" xfId="2" applyFont="1" applyFill="1" applyBorder="1" applyAlignment="1">
      <alignment horizontal="center" vertical="center"/>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0" fontId="4" fillId="0" borderId="10" xfId="2" applyFont="1" applyBorder="1" applyAlignment="1">
      <alignment horizontal="center" vertical="center"/>
    </xf>
    <xf numFmtId="0" fontId="4" fillId="0" borderId="6" xfId="2" applyFont="1" applyBorder="1" applyAlignment="1">
      <alignment horizontal="center" vertical="center"/>
    </xf>
    <xf numFmtId="0" fontId="4" fillId="0" borderId="15" xfId="2" applyFont="1" applyBorder="1" applyAlignment="1">
      <alignment horizontal="left" vertical="center"/>
    </xf>
    <xf numFmtId="0" fontId="14" fillId="2" borderId="9" xfId="2" applyFont="1" applyFill="1" applyBorder="1" applyAlignment="1">
      <alignment horizontal="center" wrapText="1" shrinkToFit="1"/>
    </xf>
    <xf numFmtId="0" fontId="14" fillId="2" borderId="0" xfId="2" applyFont="1" applyFill="1" applyAlignment="1">
      <alignment horizontal="center" wrapText="1" shrinkToFit="1"/>
    </xf>
    <xf numFmtId="0" fontId="13" fillId="2" borderId="13" xfId="2" applyFont="1" applyFill="1" applyBorder="1" applyAlignment="1">
      <alignment horizontal="center" vertical="top" wrapText="1" shrinkToFit="1"/>
    </xf>
    <xf numFmtId="0" fontId="13" fillId="2" borderId="15" xfId="2" applyFont="1" applyFill="1" applyBorder="1" applyAlignment="1">
      <alignment horizontal="center" vertical="top" wrapText="1" shrinkToFit="1"/>
    </xf>
    <xf numFmtId="0" fontId="13" fillId="2" borderId="14" xfId="2" applyFont="1" applyFill="1" applyBorder="1" applyAlignment="1">
      <alignment horizontal="center" vertical="top" wrapText="1" shrinkToFit="1"/>
    </xf>
    <xf numFmtId="0" fontId="4" fillId="0" borderId="4" xfId="2" applyFont="1" applyBorder="1" applyAlignment="1">
      <alignment horizontal="center" vertical="center" shrinkToFit="1"/>
    </xf>
    <xf numFmtId="0" fontId="3" fillId="0" borderId="51"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3"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3" fillId="0" borderId="10" xfId="2" applyFont="1" applyBorder="1" applyAlignment="1">
      <alignment horizontal="center" vertical="center" wrapText="1"/>
    </xf>
    <xf numFmtId="0" fontId="3" fillId="2" borderId="4" xfId="2" applyFont="1" applyFill="1" applyBorder="1" applyAlignment="1">
      <alignment horizontal="center" vertical="center" wrapText="1"/>
    </xf>
    <xf numFmtId="38" fontId="3" fillId="2" borderId="5" xfId="4" applyFont="1" applyFill="1" applyBorder="1" applyAlignment="1">
      <alignment horizontal="center" vertical="center" shrinkToFi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3" fillId="0" borderId="1" xfId="2" applyFont="1" applyBorder="1" applyAlignment="1">
      <alignment horizontal="center" vertical="center" wrapText="1"/>
    </xf>
    <xf numFmtId="0" fontId="13" fillId="0" borderId="12" xfId="2" applyFont="1" applyBorder="1" applyAlignment="1">
      <alignment horizontal="left" vertical="center" wrapText="1"/>
    </xf>
    <xf numFmtId="0" fontId="3" fillId="0" borderId="0" xfId="2" applyFont="1" applyAlignment="1">
      <alignment horizontal="left" vertical="center"/>
    </xf>
    <xf numFmtId="0" fontId="14" fillId="0" borderId="49" xfId="2" applyFont="1" applyBorder="1" applyAlignment="1">
      <alignment horizontal="center" vertical="center" wrapText="1"/>
    </xf>
    <xf numFmtId="0" fontId="14" fillId="0" borderId="4" xfId="2" applyFont="1" applyBorder="1" applyAlignment="1">
      <alignment horizontal="center" vertical="center" wrapText="1"/>
    </xf>
    <xf numFmtId="0" fontId="3" fillId="2" borderId="9" xfId="2" applyFont="1" applyFill="1" applyBorder="1" applyAlignment="1">
      <alignment horizontal="center" vertical="center"/>
    </xf>
    <xf numFmtId="0" fontId="3" fillId="2" borderId="0" xfId="2" applyFont="1" applyFill="1" applyAlignment="1">
      <alignment horizontal="center" vertical="center"/>
    </xf>
    <xf numFmtId="0" fontId="3" fillId="2" borderId="11" xfId="2" applyFont="1" applyFill="1" applyBorder="1" applyAlignment="1">
      <alignment horizontal="center" vertical="center"/>
    </xf>
    <xf numFmtId="0" fontId="3" fillId="2" borderId="13"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0" fontId="3" fillId="0" borderId="4" xfId="2" applyFont="1" applyBorder="1" applyAlignment="1">
      <alignment horizontal="center" vertical="center" shrinkToFit="1"/>
    </xf>
    <xf numFmtId="0" fontId="3" fillId="0" borderId="15" xfId="2" applyFont="1" applyBorder="1" applyAlignment="1">
      <alignment horizontal="left" vertical="center"/>
    </xf>
    <xf numFmtId="0" fontId="11" fillId="0" borderId="4" xfId="2" applyFont="1" applyBorder="1" applyAlignment="1">
      <alignment horizontal="center" vertical="center" wrapText="1"/>
    </xf>
    <xf numFmtId="0" fontId="11" fillId="0" borderId="1" xfId="2" applyFont="1" applyBorder="1" applyAlignment="1">
      <alignment horizontal="center" vertical="center" wrapText="1"/>
    </xf>
    <xf numFmtId="38" fontId="4" fillId="2" borderId="1" xfId="1" applyFont="1" applyFill="1" applyBorder="1" applyAlignment="1">
      <alignment horizontal="center" vertical="center" wrapText="1"/>
    </xf>
    <xf numFmtId="38" fontId="4" fillId="2" borderId="3" xfId="1" applyFont="1" applyFill="1" applyBorder="1" applyAlignment="1">
      <alignment horizontal="center" vertical="center" wrapText="1"/>
    </xf>
    <xf numFmtId="38" fontId="4" fillId="2" borderId="2" xfId="1" applyFont="1" applyFill="1" applyBorder="1" applyAlignment="1">
      <alignment horizontal="center" vertical="center" wrapText="1"/>
    </xf>
    <xf numFmtId="38" fontId="4" fillId="0" borderId="4" xfId="2" applyNumberFormat="1" applyFont="1" applyBorder="1" applyAlignment="1">
      <alignment horizontal="center" vertical="center" wrapText="1"/>
    </xf>
    <xf numFmtId="0" fontId="14" fillId="0" borderId="4" xfId="2" applyFont="1" applyBorder="1" applyAlignment="1">
      <alignment horizontal="center" vertical="center" wrapText="1" shrinkToFit="1"/>
    </xf>
    <xf numFmtId="0" fontId="4" fillId="0" borderId="4" xfId="2" applyFont="1" applyBorder="1" applyAlignment="1">
      <alignment horizontal="left" vertical="center"/>
    </xf>
    <xf numFmtId="0" fontId="14" fillId="3" borderId="4" xfId="2" applyFont="1" applyFill="1" applyBorder="1" applyAlignment="1">
      <alignment horizontal="center" vertical="center"/>
    </xf>
    <xf numFmtId="0" fontId="14" fillId="2" borderId="6" xfId="2" applyFont="1" applyFill="1" applyBorder="1" applyAlignment="1">
      <alignment horizontal="center" vertical="center"/>
    </xf>
    <xf numFmtId="0" fontId="14" fillId="2" borderId="12" xfId="2" applyFont="1" applyFill="1" applyBorder="1" applyAlignment="1">
      <alignment horizontal="center" vertical="center"/>
    </xf>
    <xf numFmtId="0" fontId="14" fillId="2" borderId="10" xfId="2" applyFont="1" applyFill="1" applyBorder="1" applyAlignment="1">
      <alignment horizontal="center" vertical="center"/>
    </xf>
    <xf numFmtId="0" fontId="14" fillId="2" borderId="13" xfId="2" applyFont="1" applyFill="1" applyBorder="1" applyAlignment="1">
      <alignment horizontal="center" vertical="center"/>
    </xf>
    <xf numFmtId="0" fontId="14" fillId="2" borderId="15" xfId="2" applyFont="1" applyFill="1" applyBorder="1" applyAlignment="1">
      <alignment horizontal="center" vertical="center"/>
    </xf>
    <xf numFmtId="0" fontId="14" fillId="2" borderId="14" xfId="2" applyFont="1" applyFill="1" applyBorder="1" applyAlignment="1">
      <alignment horizontal="center" vertical="center"/>
    </xf>
    <xf numFmtId="0" fontId="14" fillId="0" borderId="1" xfId="2" applyFont="1" applyBorder="1" applyAlignment="1">
      <alignment horizontal="left" vertical="center" wrapText="1"/>
    </xf>
    <xf numFmtId="0" fontId="14" fillId="0" borderId="3" xfId="2" applyFont="1" applyBorder="1" applyAlignment="1">
      <alignment horizontal="left" vertical="center" wrapText="1"/>
    </xf>
    <xf numFmtId="0" fontId="14" fillId="0" borderId="2" xfId="2" applyFont="1" applyBorder="1" applyAlignment="1">
      <alignment horizontal="left" vertical="center" wrapText="1"/>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horizontal="center" vertical="center"/>
    </xf>
    <xf numFmtId="0" fontId="26" fillId="0" borderId="4" xfId="0" applyFont="1" applyBorder="1" applyAlignment="1">
      <alignment horizontal="center" vertical="center" shrinkToFit="1"/>
    </xf>
    <xf numFmtId="0" fontId="3" fillId="0" borderId="5" xfId="2" applyFont="1" applyBorder="1" applyAlignment="1">
      <alignment horizontal="center" vertical="center" wrapText="1"/>
    </xf>
    <xf numFmtId="0" fontId="3" fillId="0" borderId="15" xfId="2" applyFont="1" applyBorder="1" applyAlignment="1">
      <alignment horizontal="left" vertical="center" wrapText="1"/>
    </xf>
    <xf numFmtId="0" fontId="3" fillId="0" borderId="0" xfId="2" applyFont="1" applyAlignment="1">
      <alignment horizontal="left" vertical="center" wrapText="1"/>
    </xf>
    <xf numFmtId="0" fontId="3" fillId="0" borderId="3" xfId="2" applyFont="1" applyBorder="1" applyAlignment="1">
      <alignment horizontal="center" vertical="center" wrapText="1"/>
    </xf>
    <xf numFmtId="0" fontId="3" fillId="0" borderId="51" xfId="2" applyFont="1" applyBorder="1" applyAlignment="1">
      <alignment horizontal="center" vertical="center"/>
    </xf>
    <xf numFmtId="0" fontId="3" fillId="0" borderId="10" xfId="2" applyFont="1" applyBorder="1" applyAlignment="1">
      <alignment horizontal="center" vertical="center"/>
    </xf>
    <xf numFmtId="0" fontId="3" fillId="2" borderId="12" xfId="2" applyFont="1" applyFill="1" applyBorder="1" applyAlignment="1">
      <alignment horizontal="center" vertical="center"/>
    </xf>
    <xf numFmtId="0" fontId="3" fillId="2" borderId="49" xfId="2" applyFont="1" applyFill="1" applyBorder="1" applyAlignment="1">
      <alignment horizontal="center" vertical="center" wrapText="1"/>
    </xf>
    <xf numFmtId="38" fontId="4" fillId="0" borderId="1" xfId="2" applyNumberFormat="1" applyFont="1" applyBorder="1" applyAlignment="1">
      <alignment horizontal="center" vertical="center"/>
    </xf>
    <xf numFmtId="38" fontId="3" fillId="0" borderId="1" xfId="2" applyNumberFormat="1" applyFont="1" applyBorder="1" applyAlignment="1">
      <alignment horizontal="center" vertical="center"/>
    </xf>
    <xf numFmtId="0" fontId="3" fillId="0" borderId="3" xfId="2" applyFont="1" applyBorder="1" applyAlignment="1">
      <alignment horizontal="center" vertical="center"/>
    </xf>
    <xf numFmtId="0" fontId="3" fillId="0" borderId="2" xfId="2" applyFont="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Fill="1" applyBorder="1" applyAlignment="1">
      <alignment horizontal="center" vertical="center"/>
    </xf>
    <xf numFmtId="56" fontId="3" fillId="0" borderId="4" xfId="2" quotePrefix="1" applyNumberFormat="1" applyFont="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38" fontId="3" fillId="2" borderId="1" xfId="1" applyFont="1" applyFill="1" applyBorder="1" applyAlignment="1">
      <alignment horizontal="center" vertical="center"/>
    </xf>
    <xf numFmtId="38" fontId="3" fillId="2" borderId="3" xfId="1" applyFont="1" applyFill="1" applyBorder="1" applyAlignment="1">
      <alignment horizontal="center" vertical="center"/>
    </xf>
    <xf numFmtId="38" fontId="3" fillId="2" borderId="2" xfId="1" applyFont="1" applyFill="1" applyBorder="1" applyAlignment="1">
      <alignment horizontal="center" vertical="center"/>
    </xf>
    <xf numFmtId="0" fontId="3" fillId="0" borderId="4" xfId="2" applyFont="1" applyBorder="1" applyAlignment="1">
      <alignment horizontal="left" vertical="center"/>
    </xf>
    <xf numFmtId="0" fontId="4" fillId="0" borderId="49" xfId="2" applyFont="1" applyBorder="1" applyAlignment="1">
      <alignment horizontal="center" vertical="center" wrapText="1"/>
    </xf>
    <xf numFmtId="0" fontId="4" fillId="0" borderId="13" xfId="2" applyFont="1" applyBorder="1" applyAlignment="1">
      <alignment horizontal="center" vertical="center" wrapText="1"/>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14" xfId="2" applyFont="1" applyFill="1" applyBorder="1" applyAlignment="1">
      <alignment horizontal="center" vertical="center"/>
    </xf>
    <xf numFmtId="38" fontId="4" fillId="2" borderId="13" xfId="1" applyFont="1" applyFill="1" applyBorder="1" applyAlignment="1">
      <alignment horizontal="center" vertical="center"/>
    </xf>
    <xf numFmtId="38" fontId="4" fillId="2" borderId="15" xfId="1" applyFont="1" applyFill="1" applyBorder="1" applyAlignment="1">
      <alignment horizontal="center" vertical="center"/>
    </xf>
    <xf numFmtId="38" fontId="4" fillId="2" borderId="14" xfId="1" applyFont="1" applyFill="1" applyBorder="1" applyAlignment="1">
      <alignment horizontal="center" vertical="center"/>
    </xf>
    <xf numFmtId="0" fontId="4" fillId="0" borderId="49" xfId="2" applyFont="1" applyBorder="1" applyAlignment="1">
      <alignment horizontal="center" vertical="center"/>
    </xf>
    <xf numFmtId="0" fontId="4" fillId="2" borderId="49" xfId="2" applyFont="1" applyFill="1" applyBorder="1" applyAlignment="1">
      <alignment horizontal="center" vertical="center"/>
    </xf>
    <xf numFmtId="0" fontId="4" fillId="2" borderId="8" xfId="2" applyFont="1" applyFill="1" applyBorder="1" applyAlignment="1">
      <alignment horizontal="center" vertical="center"/>
    </xf>
    <xf numFmtId="0" fontId="3" fillId="0" borderId="49" xfId="2" applyFont="1" applyBorder="1" applyAlignment="1">
      <alignment horizontal="center" vertical="center" wrapText="1"/>
    </xf>
    <xf numFmtId="0" fontId="3" fillId="0" borderId="13" xfId="2" applyFont="1" applyBorder="1" applyAlignment="1">
      <alignment horizontal="center" vertical="center" wrapText="1"/>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4" fillId="0" borderId="4" xfId="2" applyFont="1" applyBorder="1" applyAlignment="1">
      <alignment horizontal="left" vertical="center" wrapText="1"/>
    </xf>
    <xf numFmtId="0" fontId="3" fillId="2" borderId="39" xfId="2" applyFont="1" applyFill="1" applyBorder="1" applyAlignment="1">
      <alignment horizontal="center" vertical="center"/>
    </xf>
    <xf numFmtId="38" fontId="4" fillId="0" borderId="4" xfId="1" applyFont="1" applyBorder="1" applyAlignment="1">
      <alignment horizontal="center" vertical="center"/>
    </xf>
    <xf numFmtId="38" fontId="3" fillId="0" borderId="4" xfId="1" applyFont="1" applyBorder="1" applyAlignment="1">
      <alignment horizontal="center" vertical="center"/>
    </xf>
    <xf numFmtId="49" fontId="4" fillId="0" borderId="4" xfId="5" applyNumberFormat="1" applyFont="1" applyBorder="1" applyAlignment="1">
      <alignment horizontal="left" vertical="center" shrinkToFit="1"/>
    </xf>
    <xf numFmtId="0" fontId="4" fillId="2" borderId="49" xfId="2" applyFont="1" applyFill="1" applyBorder="1" applyAlignment="1">
      <alignment horizontal="left" vertical="center" wrapText="1"/>
    </xf>
    <xf numFmtId="0" fontId="4" fillId="2" borderId="4" xfId="2" applyFont="1" applyFill="1" applyBorder="1" applyAlignment="1">
      <alignment horizontal="center" vertical="center" wrapText="1"/>
    </xf>
    <xf numFmtId="0" fontId="11" fillId="0" borderId="12" xfId="2" applyFont="1" applyBorder="1" applyAlignment="1">
      <alignment horizontal="left" vertical="center" shrinkToFit="1"/>
    </xf>
    <xf numFmtId="0" fontId="4" fillId="0" borderId="12" xfId="2" applyFont="1" applyBorder="1" applyAlignment="1">
      <alignment horizontal="center" vertical="center"/>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6"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58" fontId="4" fillId="2" borderId="4" xfId="2" applyNumberFormat="1" applyFont="1" applyFill="1" applyBorder="1" applyAlignment="1">
      <alignment horizontal="center" vertical="center"/>
    </xf>
    <xf numFmtId="0" fontId="3" fillId="2" borderId="6"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49" fontId="3" fillId="0" borderId="4" xfId="5" applyNumberFormat="1" applyFont="1" applyBorder="1" applyAlignment="1">
      <alignment horizontal="left" vertical="center" shrinkToFit="1"/>
    </xf>
    <xf numFmtId="38" fontId="3" fillId="2" borderId="6" xfId="4" applyFont="1" applyFill="1" applyBorder="1" applyAlignment="1">
      <alignment horizontal="center" vertical="center" shrinkToFit="1"/>
    </xf>
    <xf numFmtId="38" fontId="3" fillId="2" borderId="10" xfId="4" applyFont="1" applyFill="1" applyBorder="1" applyAlignment="1">
      <alignment horizontal="center" vertical="center" shrinkToFit="1"/>
    </xf>
    <xf numFmtId="38" fontId="4" fillId="2" borderId="6" xfId="4" applyFont="1" applyFill="1" applyBorder="1" applyAlignment="1">
      <alignment horizontal="center" vertical="center" shrinkToFit="1"/>
    </xf>
    <xf numFmtId="38" fontId="4" fillId="2" borderId="12" xfId="4" applyFont="1" applyFill="1" applyBorder="1" applyAlignment="1">
      <alignment horizontal="center" vertical="center" shrinkToFit="1"/>
    </xf>
    <xf numFmtId="38" fontId="4" fillId="2" borderId="10" xfId="4" applyFont="1" applyFill="1" applyBorder="1" applyAlignment="1">
      <alignment horizontal="center" vertical="center" shrinkToFit="1"/>
    </xf>
    <xf numFmtId="0" fontId="4" fillId="2" borderId="14" xfId="2" applyFont="1" applyFill="1" applyBorder="1" applyAlignment="1">
      <alignment horizontal="left" vertical="center" wrapText="1"/>
    </xf>
    <xf numFmtId="38" fontId="4" fillId="2" borderId="5" xfId="4" applyFont="1" applyFill="1" applyBorder="1" applyAlignment="1">
      <alignment horizontal="center" vertical="center" shrinkToFit="1"/>
    </xf>
    <xf numFmtId="49" fontId="4" fillId="0" borderId="49" xfId="5" applyNumberFormat="1" applyFont="1" applyBorder="1" applyAlignment="1">
      <alignment horizontal="left" vertical="center" shrinkToFit="1"/>
    </xf>
    <xf numFmtId="0" fontId="17" fillId="0" borderId="4"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2" xfId="2" applyFont="1" applyBorder="1" applyAlignment="1">
      <alignment horizontal="center" vertical="center" wrapText="1"/>
    </xf>
    <xf numFmtId="0" fontId="4" fillId="2" borderId="6"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0" fontId="3" fillId="2" borderId="5" xfId="2" applyFont="1" applyFill="1" applyBorder="1" applyAlignment="1">
      <alignment horizontal="center" vertical="center"/>
    </xf>
    <xf numFmtId="38" fontId="4" fillId="0" borderId="5" xfId="4" applyFont="1" applyBorder="1" applyAlignment="1">
      <alignment horizontal="center" vertical="center" shrinkToFit="1"/>
    </xf>
    <xf numFmtId="0" fontId="3" fillId="2" borderId="1" xfId="2" applyFont="1" applyFill="1" applyBorder="1" applyAlignment="1">
      <alignment horizontal="center" vertical="top"/>
    </xf>
    <xf numFmtId="0" fontId="3" fillId="2" borderId="3" xfId="2" applyFont="1" applyFill="1" applyBorder="1" applyAlignment="1">
      <alignment horizontal="center" vertical="top"/>
    </xf>
    <xf numFmtId="0" fontId="3" fillId="2" borderId="2" xfId="2" applyFont="1" applyFill="1" applyBorder="1" applyAlignment="1">
      <alignment horizontal="center" vertical="top"/>
    </xf>
    <xf numFmtId="0" fontId="13" fillId="0" borderId="12" xfId="2" applyFont="1" applyBorder="1" applyAlignment="1">
      <alignment horizontal="left" vertical="center"/>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13" fillId="0" borderId="4" xfId="2" applyFont="1" applyBorder="1" applyAlignment="1">
      <alignment horizontal="center" vertical="center" wrapText="1" shrinkToFit="1"/>
    </xf>
    <xf numFmtId="0" fontId="13" fillId="0" borderId="6"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0" fontId="3" fillId="0" borderId="6" xfId="2" applyFont="1" applyBorder="1" applyAlignment="1">
      <alignment horizontal="center" vertical="center"/>
    </xf>
    <xf numFmtId="0" fontId="3" fillId="0" borderId="12"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13" fillId="0" borderId="6"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0" xfId="2" applyFont="1" applyAlignment="1">
      <alignment horizontal="center" vertical="center" wrapText="1"/>
    </xf>
    <xf numFmtId="0" fontId="13" fillId="0" borderId="11" xfId="2" applyFont="1" applyBorder="1" applyAlignment="1">
      <alignment horizontal="center" vertical="center" wrapText="1"/>
    </xf>
    <xf numFmtId="0" fontId="13" fillId="0" borderId="12"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0" fontId="4" fillId="2" borderId="1" xfId="2" applyFont="1" applyFill="1" applyBorder="1" applyAlignment="1">
      <alignment horizontal="left" vertical="center" wrapText="1"/>
    </xf>
    <xf numFmtId="0" fontId="4" fillId="2" borderId="3" xfId="2" applyFont="1" applyFill="1" applyBorder="1" applyAlignment="1">
      <alignment horizontal="left" vertical="center" wrapText="1"/>
    </xf>
    <xf numFmtId="0" fontId="4" fillId="2" borderId="2" xfId="2" applyFont="1" applyFill="1" applyBorder="1" applyAlignment="1">
      <alignment horizontal="left" vertical="center"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2" xfId="2" applyFont="1" applyFill="1" applyBorder="1" applyAlignment="1">
      <alignment horizontal="center" vertical="center"/>
    </xf>
    <xf numFmtId="0" fontId="14" fillId="3" borderId="12" xfId="2" applyFont="1" applyFill="1" applyBorder="1" applyAlignment="1">
      <alignment horizontal="left" vertical="center" wrapText="1"/>
    </xf>
    <xf numFmtId="0" fontId="3" fillId="3" borderId="0" xfId="2" applyFont="1" applyFill="1" applyAlignment="1">
      <alignment horizontal="left" vertical="center" wrapText="1"/>
    </xf>
    <xf numFmtId="0" fontId="14" fillId="2" borderId="4" xfId="2" applyFont="1" applyFill="1" applyBorder="1" applyAlignment="1">
      <alignment horizontal="center" vertical="center" wrapText="1"/>
    </xf>
    <xf numFmtId="0" fontId="4" fillId="3" borderId="4" xfId="2" applyFont="1" applyFill="1" applyBorder="1" applyAlignment="1">
      <alignment horizontal="center" vertical="center" wrapText="1"/>
    </xf>
    <xf numFmtId="0" fontId="4" fillId="0" borderId="76" xfId="2" applyFont="1" applyBorder="1" applyAlignment="1">
      <alignment horizontal="center" vertical="center" wrapText="1"/>
    </xf>
    <xf numFmtId="0" fontId="4" fillId="0" borderId="9" xfId="2" applyFont="1" applyBorder="1" applyAlignment="1">
      <alignment horizontal="center" vertical="center"/>
    </xf>
    <xf numFmtId="0" fontId="4" fillId="0" borderId="11" xfId="2" applyFont="1" applyBorder="1" applyAlignment="1">
      <alignment horizontal="center" vertical="center"/>
    </xf>
    <xf numFmtId="0" fontId="15" fillId="0" borderId="1"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2" xfId="2" applyFont="1" applyBorder="1" applyAlignment="1">
      <alignment horizontal="center" vertical="center" wrapTex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6" xfId="2" applyFont="1" applyBorder="1" applyAlignment="1">
      <alignment horizontal="center" vertical="center" wrapText="1" shrinkToFit="1"/>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3" fillId="0" borderId="4" xfId="2" applyFont="1" applyBorder="1" applyAlignment="1">
      <alignment horizontal="center" vertical="center" wrapText="1" shrinkToFit="1"/>
    </xf>
    <xf numFmtId="0" fontId="14" fillId="0" borderId="24" xfId="2" applyFont="1" applyBorder="1" applyAlignment="1">
      <alignment horizontal="center" vertical="center" shrinkToFit="1"/>
    </xf>
    <xf numFmtId="0" fontId="14" fillId="0" borderId="16" xfId="2" applyFont="1" applyBorder="1" applyAlignment="1">
      <alignment horizontal="center" vertical="center" shrinkToFit="1"/>
    </xf>
    <xf numFmtId="0" fontId="14" fillId="0" borderId="17" xfId="2" applyFont="1" applyBorder="1" applyAlignment="1">
      <alignment horizontal="center" vertical="center" shrinkToFit="1"/>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30" xfId="2" applyFont="1" applyFill="1" applyBorder="1" applyAlignment="1">
      <alignment horizontal="center" vertical="center"/>
    </xf>
    <xf numFmtId="0" fontId="3" fillId="2" borderId="90"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4" fillId="2" borderId="34"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5" xfId="2" applyFont="1" applyFill="1" applyBorder="1" applyAlignment="1">
      <alignment horizontal="center" vertical="center"/>
    </xf>
    <xf numFmtId="0" fontId="14" fillId="0" borderId="31" xfId="2" applyFont="1" applyBorder="1" applyAlignment="1">
      <alignment horizontal="center" vertical="center" wrapText="1"/>
    </xf>
    <xf numFmtId="0" fontId="14" fillId="0" borderId="32" xfId="2" applyFont="1" applyBorder="1" applyAlignment="1">
      <alignment horizontal="center" vertical="center" wrapText="1"/>
    </xf>
    <xf numFmtId="0" fontId="14" fillId="0" borderId="33" xfId="2" applyFont="1" applyBorder="1" applyAlignment="1">
      <alignment horizontal="center" vertical="center" wrapText="1"/>
    </xf>
    <xf numFmtId="0" fontId="14" fillId="0" borderId="13" xfId="2" applyFont="1" applyBorder="1" applyAlignment="1">
      <alignment horizontal="center" vertical="center" wrapText="1"/>
    </xf>
    <xf numFmtId="0" fontId="14" fillId="0" borderId="15" xfId="2" applyFont="1" applyBorder="1" applyAlignment="1">
      <alignment horizontal="center" vertical="center" wrapText="1"/>
    </xf>
    <xf numFmtId="0" fontId="14" fillId="0" borderId="36" xfId="2" applyFont="1" applyBorder="1" applyAlignment="1">
      <alignment horizontal="center" vertical="center" wrapText="1"/>
    </xf>
    <xf numFmtId="0" fontId="14" fillId="0" borderId="6" xfId="2" applyFont="1" applyBorder="1" applyAlignment="1">
      <alignment horizontal="left" vertical="center" wrapText="1" shrinkToFit="1"/>
    </xf>
    <xf numFmtId="0" fontId="14" fillId="0" borderId="12" xfId="2" applyFont="1" applyBorder="1" applyAlignment="1">
      <alignment horizontal="left" vertical="center" wrapText="1" shrinkToFit="1"/>
    </xf>
    <xf numFmtId="0" fontId="14" fillId="0" borderId="10" xfId="2" applyFont="1" applyBorder="1" applyAlignment="1">
      <alignment horizontal="left" vertical="center" wrapText="1" shrinkToFit="1"/>
    </xf>
    <xf numFmtId="0" fontId="14" fillId="0" borderId="9" xfId="2" applyFont="1" applyBorder="1" applyAlignment="1">
      <alignment horizontal="left" vertical="center" wrapText="1" shrinkToFit="1"/>
    </xf>
    <xf numFmtId="0" fontId="14" fillId="0" borderId="0" xfId="2" applyFont="1" applyAlignment="1">
      <alignment horizontal="left" vertical="center" wrapText="1" shrinkToFit="1"/>
    </xf>
    <xf numFmtId="0" fontId="14" fillId="0" borderId="11" xfId="2" applyFont="1" applyBorder="1" applyAlignment="1">
      <alignment horizontal="left" vertical="center" wrapText="1" shrinkToFit="1"/>
    </xf>
    <xf numFmtId="0" fontId="14" fillId="0" borderId="13" xfId="2" applyFont="1" applyBorder="1" applyAlignment="1">
      <alignment horizontal="left" vertical="center" wrapText="1" shrinkToFit="1"/>
    </xf>
    <xf numFmtId="0" fontId="14" fillId="0" borderId="15" xfId="2" applyFont="1" applyBorder="1" applyAlignment="1">
      <alignment horizontal="left" vertical="center" wrapText="1" shrinkToFit="1"/>
    </xf>
    <xf numFmtId="0" fontId="14" fillId="0" borderId="14" xfId="2" applyFont="1" applyBorder="1" applyAlignment="1">
      <alignment horizontal="left" vertical="center" wrapText="1" shrinkToFit="1"/>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14" fillId="0" borderId="6" xfId="2" applyFont="1" applyBorder="1" applyAlignment="1">
      <alignment horizontal="center" vertical="center" shrinkToFit="1"/>
    </xf>
    <xf numFmtId="0" fontId="14" fillId="0" borderId="12" xfId="2" applyFont="1" applyBorder="1" applyAlignment="1">
      <alignment horizontal="center" vertical="center" shrinkToFit="1"/>
    </xf>
    <xf numFmtId="0" fontId="14" fillId="0" borderId="6" xfId="2" applyFont="1" applyBorder="1" applyAlignment="1">
      <alignment horizontal="center" vertical="center"/>
    </xf>
    <xf numFmtId="0" fontId="14" fillId="0" borderId="12" xfId="2" applyFont="1" applyBorder="1" applyAlignment="1">
      <alignment horizontal="center" vertical="center"/>
    </xf>
    <xf numFmtId="0" fontId="14" fillId="0" borderId="23" xfId="2" applyFont="1" applyBorder="1" applyAlignment="1">
      <alignment horizontal="center" vertical="center"/>
    </xf>
    <xf numFmtId="0" fontId="14" fillId="0" borderId="26" xfId="2" applyFont="1" applyBorder="1" applyAlignment="1">
      <alignment horizontal="center" vertical="center"/>
    </xf>
    <xf numFmtId="0" fontId="14" fillId="0" borderId="27" xfId="2" applyFont="1" applyBorder="1" applyAlignment="1">
      <alignment horizontal="center" vertical="center"/>
    </xf>
    <xf numFmtId="0" fontId="14" fillId="0" borderId="28" xfId="2" applyFont="1" applyBorder="1" applyAlignment="1">
      <alignment horizontal="center" vertical="center"/>
    </xf>
    <xf numFmtId="0" fontId="14" fillId="0" borderId="25" xfId="2" applyFont="1" applyBorder="1" applyAlignment="1">
      <alignment horizontal="center" vertical="center" shrinkToFit="1"/>
    </xf>
    <xf numFmtId="0" fontId="11" fillId="0" borderId="6" xfId="2" applyFont="1" applyBorder="1" applyAlignment="1">
      <alignment horizontal="center" vertical="center" wrapText="1" shrinkToFit="1"/>
    </xf>
    <xf numFmtId="0" fontId="11" fillId="0" borderId="12" xfId="2" applyFont="1" applyBorder="1" applyAlignment="1">
      <alignment horizontal="center" vertical="center" wrapText="1" shrinkToFit="1"/>
    </xf>
    <xf numFmtId="0" fontId="11" fillId="0" borderId="9" xfId="2" applyFont="1" applyBorder="1" applyAlignment="1">
      <alignment horizontal="center" vertical="center" wrapText="1" shrinkToFit="1"/>
    </xf>
    <xf numFmtId="0" fontId="11" fillId="0" borderId="0" xfId="2" applyFont="1" applyAlignment="1">
      <alignment horizontal="center" vertical="center" wrapText="1" shrinkToFit="1"/>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4" fillId="2" borderId="33" xfId="2" applyFont="1" applyFill="1" applyBorder="1" applyAlignment="1">
      <alignment horizontal="center" vertical="center"/>
    </xf>
    <xf numFmtId="0" fontId="4" fillId="2" borderId="36" xfId="2" applyFont="1" applyFill="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17" fillId="0" borderId="1" xfId="2" applyFont="1" applyBorder="1" applyAlignment="1">
      <alignment horizontal="center" vertical="center" wrapTex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4" xfId="2" applyFont="1" applyBorder="1" applyAlignment="1">
      <alignment horizontal="left" vertical="center" wrapText="1"/>
    </xf>
    <xf numFmtId="0" fontId="4" fillId="2" borderId="21" xfId="2" applyFont="1" applyFill="1" applyBorder="1" applyAlignment="1">
      <alignment horizontal="center" vertical="center"/>
    </xf>
    <xf numFmtId="0" fontId="4" fillId="2" borderId="22" xfId="2" applyFont="1" applyFill="1" applyBorder="1" applyAlignment="1">
      <alignment horizontal="center" vertical="center"/>
    </xf>
    <xf numFmtId="0" fontId="4" fillId="2" borderId="31" xfId="2" applyFont="1" applyFill="1" applyBorder="1" applyAlignment="1">
      <alignment horizontal="center" vertical="center"/>
    </xf>
    <xf numFmtId="0" fontId="4" fillId="0" borderId="32" xfId="2" applyFont="1" applyBorder="1" applyAlignment="1">
      <alignment horizontal="center" vertical="center"/>
    </xf>
    <xf numFmtId="0" fontId="4" fillId="0" borderId="35" xfId="2" applyFont="1" applyBorder="1" applyAlignment="1">
      <alignment horizontal="center" vertical="center"/>
    </xf>
    <xf numFmtId="0" fontId="3" fillId="2" borderId="12" xfId="2" applyFont="1" applyFill="1" applyBorder="1" applyAlignment="1">
      <alignment horizontal="left" vertical="center"/>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176" fontId="3" fillId="2" borderId="1" xfId="2" applyNumberFormat="1" applyFont="1" applyFill="1" applyBorder="1" applyAlignment="1">
      <alignment horizontal="center" vertical="center" shrinkToFit="1"/>
    </xf>
    <xf numFmtId="176" fontId="3" fillId="2" borderId="3" xfId="2" applyNumberFormat="1" applyFont="1" applyFill="1" applyBorder="1" applyAlignment="1">
      <alignment horizontal="center" vertical="center" shrinkToFit="1"/>
    </xf>
    <xf numFmtId="176" fontId="3" fillId="2" borderId="2" xfId="2" applyNumberFormat="1" applyFont="1" applyFill="1" applyBorder="1" applyAlignment="1">
      <alignment horizontal="center" vertical="center" shrinkToFit="1"/>
    </xf>
    <xf numFmtId="0" fontId="13" fillId="2" borderId="13" xfId="2" applyFont="1" applyFill="1" applyBorder="1" applyAlignment="1">
      <alignment horizontal="left" vertical="center"/>
    </xf>
    <xf numFmtId="0" fontId="14" fillId="2" borderId="15" xfId="2" applyFont="1" applyFill="1" applyBorder="1" applyAlignment="1">
      <alignment horizontal="left" vertical="center"/>
    </xf>
    <xf numFmtId="0" fontId="14" fillId="2" borderId="14" xfId="2" applyFont="1" applyFill="1" applyBorder="1" applyAlignment="1">
      <alignment horizontal="left" vertical="center"/>
    </xf>
    <xf numFmtId="0" fontId="4" fillId="2" borderId="9"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11" xfId="2" applyFont="1" applyFill="1" applyBorder="1" applyAlignment="1">
      <alignment horizontal="center" vertical="center" wrapText="1"/>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0" fontId="4" fillId="0" borderId="19" xfId="2" applyFont="1" applyBorder="1" applyAlignment="1">
      <alignment horizontal="center" vertical="center"/>
    </xf>
    <xf numFmtId="0" fontId="4" fillId="2" borderId="18" xfId="2" applyFont="1" applyFill="1" applyBorder="1" applyAlignment="1">
      <alignment horizontal="center" vertical="center"/>
    </xf>
    <xf numFmtId="0" fontId="4" fillId="2" borderId="19" xfId="2" applyFont="1" applyFill="1" applyBorder="1" applyAlignment="1">
      <alignment horizontal="center" vertical="center"/>
    </xf>
    <xf numFmtId="0" fontId="4" fillId="2" borderId="30" xfId="2" applyFont="1" applyFill="1" applyBorder="1" applyAlignment="1">
      <alignment horizontal="center" vertical="center"/>
    </xf>
    <xf numFmtId="0" fontId="4" fillId="0" borderId="20" xfId="2" applyFont="1" applyBorder="1" applyAlignment="1">
      <alignment horizontal="center" vertical="center"/>
    </xf>
    <xf numFmtId="0" fontId="4" fillId="2" borderId="27" xfId="2" applyFont="1" applyFill="1" applyBorder="1" applyAlignment="1">
      <alignment horizontal="center" vertical="center" wrapText="1"/>
    </xf>
    <xf numFmtId="0" fontId="4" fillId="2" borderId="75"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1" fillId="0" borderId="6"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82"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15" xfId="2" applyFont="1" applyBorder="1" applyAlignment="1">
      <alignment horizontal="center" vertical="center" wrapText="1"/>
    </xf>
    <xf numFmtId="0" fontId="11" fillId="0" borderId="83" xfId="2" applyFont="1" applyBorder="1" applyAlignment="1">
      <alignment horizontal="center" vertical="center" wrapText="1"/>
    </xf>
    <xf numFmtId="0" fontId="16" fillId="0" borderId="0" xfId="2" applyFont="1" applyAlignment="1">
      <alignment horizontal="center" vertical="center" wrapText="1"/>
    </xf>
    <xf numFmtId="0" fontId="14" fillId="0" borderId="9" xfId="2" applyFont="1" applyBorder="1" applyAlignment="1">
      <alignment horizontal="center" vertical="center" shrinkToFit="1"/>
    </xf>
    <xf numFmtId="0" fontId="14" fillId="0" borderId="0" xfId="2" applyFont="1" applyAlignment="1">
      <alignment horizontal="center" vertical="center" shrinkToFit="1"/>
    </xf>
    <xf numFmtId="0" fontId="4" fillId="2" borderId="90" xfId="2" applyFont="1" applyFill="1" applyBorder="1" applyAlignment="1">
      <alignment horizontal="center" vertical="center"/>
    </xf>
    <xf numFmtId="0" fontId="4" fillId="2" borderId="27" xfId="2" applyFont="1" applyFill="1" applyBorder="1" applyAlignment="1">
      <alignment horizontal="center" vertical="center"/>
    </xf>
    <xf numFmtId="0" fontId="4" fillId="0" borderId="0" xfId="2" applyFont="1" applyAlignment="1">
      <alignment horizontal="center" vertical="center" wrapText="1"/>
    </xf>
    <xf numFmtId="0" fontId="3" fillId="2" borderId="20" xfId="2" applyFont="1" applyFill="1" applyBorder="1" applyAlignment="1">
      <alignment horizontal="center" vertical="center"/>
    </xf>
    <xf numFmtId="0" fontId="4" fillId="2" borderId="33" xfId="2" applyFont="1" applyFill="1" applyBorder="1" applyAlignment="1">
      <alignment horizontal="center" vertical="center" wrapText="1"/>
    </xf>
    <xf numFmtId="0" fontId="4" fillId="2" borderId="37" xfId="2" applyFont="1" applyFill="1" applyBorder="1" applyAlignment="1">
      <alignment horizontal="center" vertical="center" wrapText="1"/>
    </xf>
    <xf numFmtId="0" fontId="4" fillId="2" borderId="38" xfId="2" applyFont="1" applyFill="1" applyBorder="1" applyAlignment="1">
      <alignment horizontal="center" vertical="center" wrapText="1"/>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75"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1" fillId="0" borderId="10" xfId="2" applyFont="1" applyBorder="1" applyAlignment="1">
      <alignment horizontal="center" vertical="center" wrapText="1" shrinkToFit="1"/>
    </xf>
    <xf numFmtId="0" fontId="11" fillId="0" borderId="11" xfId="2" applyFont="1" applyBorder="1" applyAlignment="1">
      <alignment horizontal="center" vertical="center" wrapText="1" shrinkToFit="1"/>
    </xf>
    <xf numFmtId="0" fontId="11" fillId="0" borderId="13" xfId="2" applyFont="1" applyBorder="1" applyAlignment="1">
      <alignment horizontal="center" vertical="center" wrapText="1" shrinkToFit="1"/>
    </xf>
    <xf numFmtId="0" fontId="11" fillId="0" borderId="15" xfId="2" applyFont="1" applyBorder="1" applyAlignment="1">
      <alignment horizontal="center" vertical="center" wrapText="1" shrinkToFit="1"/>
    </xf>
    <xf numFmtId="0" fontId="11" fillId="0" borderId="14" xfId="2" applyFont="1" applyBorder="1" applyAlignment="1">
      <alignment horizontal="center" vertical="center" wrapText="1" shrinkToFit="1"/>
    </xf>
    <xf numFmtId="0" fontId="4" fillId="2" borderId="4" xfId="2" applyFont="1" applyFill="1" applyBorder="1" applyAlignment="1">
      <alignment horizontal="center" vertical="center" shrinkToFit="1"/>
    </xf>
    <xf numFmtId="0" fontId="15" fillId="0" borderId="6" xfId="2" applyFont="1" applyBorder="1" applyAlignment="1">
      <alignment horizontal="center" vertical="center" wrapText="1" shrinkToFit="1"/>
    </xf>
    <xf numFmtId="0" fontId="15" fillId="0" borderId="12" xfId="2" applyFont="1" applyBorder="1" applyAlignment="1">
      <alignment horizontal="center" vertical="center" wrapText="1" shrinkToFit="1"/>
    </xf>
    <xf numFmtId="0" fontId="15" fillId="0" borderId="10" xfId="2" applyFont="1" applyBorder="1" applyAlignment="1">
      <alignment horizontal="center" vertical="center" wrapText="1" shrinkToFit="1"/>
    </xf>
    <xf numFmtId="0" fontId="15" fillId="0" borderId="9" xfId="2" applyFont="1" applyBorder="1" applyAlignment="1">
      <alignment horizontal="center" vertical="center" wrapText="1" shrinkToFit="1"/>
    </xf>
    <xf numFmtId="0" fontId="15" fillId="0" borderId="0" xfId="2" applyFont="1" applyAlignment="1">
      <alignment horizontal="center" vertical="center" wrapText="1" shrinkToFit="1"/>
    </xf>
    <xf numFmtId="0" fontId="15" fillId="0" borderId="11" xfId="2" applyFont="1" applyBorder="1" applyAlignment="1">
      <alignment horizontal="center" vertical="center" wrapText="1" shrinkToFit="1"/>
    </xf>
    <xf numFmtId="0" fontId="15" fillId="0" borderId="13" xfId="2" applyFont="1" applyBorder="1" applyAlignment="1">
      <alignment horizontal="center" vertical="center" wrapText="1" shrinkToFit="1"/>
    </xf>
    <xf numFmtId="0" fontId="15" fillId="0" borderId="15" xfId="2" applyFont="1" applyBorder="1" applyAlignment="1">
      <alignment horizontal="center" vertical="center" wrapText="1" shrinkToFit="1"/>
    </xf>
    <xf numFmtId="0" fontId="15" fillId="0" borderId="14" xfId="2" applyFont="1" applyBorder="1" applyAlignment="1">
      <alignment horizontal="center" vertical="center" wrapText="1" shrinkToFit="1"/>
    </xf>
    <xf numFmtId="0" fontId="4" fillId="2" borderId="5" xfId="2" applyFont="1" applyFill="1" applyBorder="1" applyAlignment="1">
      <alignment horizontal="center" vertical="center" shrinkToFit="1"/>
    </xf>
    <xf numFmtId="38" fontId="4" fillId="2" borderId="5" xfId="1" applyFont="1" applyFill="1" applyBorder="1" applyAlignment="1">
      <alignment horizontal="center" vertical="center" shrinkToFit="1"/>
    </xf>
    <xf numFmtId="38" fontId="4" fillId="2" borderId="4" xfId="1" applyFont="1" applyFill="1" applyBorder="1" applyAlignment="1">
      <alignment horizontal="center" vertical="center" shrinkToFit="1"/>
    </xf>
    <xf numFmtId="0" fontId="4" fillId="0" borderId="15" xfId="2" applyFont="1" applyBorder="1" applyAlignment="1">
      <alignment horizontal="left" vertical="top"/>
    </xf>
    <xf numFmtId="0" fontId="4" fillId="0" borderId="4" xfId="2" applyFont="1" applyBorder="1" applyAlignment="1">
      <alignment horizontal="center" vertical="center" wrapText="1" shrinkToFit="1"/>
    </xf>
    <xf numFmtId="0" fontId="4" fillId="0" borderId="9"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38" fontId="3" fillId="0" borderId="85" xfId="4" applyFont="1" applyBorder="1" applyAlignment="1">
      <alignment horizontal="center" vertical="center" shrinkToFit="1"/>
    </xf>
    <xf numFmtId="38" fontId="3" fillId="0" borderId="86" xfId="4" applyFont="1" applyBorder="1" applyAlignment="1">
      <alignment horizontal="center" vertical="center" shrinkToFit="1"/>
    </xf>
    <xf numFmtId="38" fontId="13" fillId="0" borderId="84" xfId="4" applyFont="1" applyBorder="1" applyAlignment="1">
      <alignment horizontal="center" vertical="center" wrapText="1" shrinkToFit="1"/>
    </xf>
    <xf numFmtId="38" fontId="14" fillId="0" borderId="85" xfId="4" applyFont="1" applyBorder="1" applyAlignment="1">
      <alignment horizontal="center" vertical="center" wrapText="1" shrinkToFit="1"/>
    </xf>
    <xf numFmtId="38" fontId="3" fillId="0" borderId="85" xfId="2" applyNumberFormat="1" applyFont="1" applyBorder="1" applyAlignment="1">
      <alignment horizontal="center" vertical="center"/>
    </xf>
    <xf numFmtId="0" fontId="3" fillId="0" borderId="85" xfId="2" applyFont="1" applyBorder="1" applyAlignment="1">
      <alignment horizontal="center" vertical="center"/>
    </xf>
    <xf numFmtId="38" fontId="3" fillId="2" borderId="5" xfId="1" applyFont="1" applyFill="1" applyBorder="1" applyAlignment="1">
      <alignment horizontal="center" vertical="center" shrinkToFit="1"/>
    </xf>
    <xf numFmtId="38" fontId="3" fillId="2" borderId="4" xfId="1" applyFont="1" applyFill="1" applyBorder="1" applyAlignment="1">
      <alignment horizontal="center" vertical="center" shrinkToFit="1"/>
    </xf>
    <xf numFmtId="38" fontId="4" fillId="2" borderId="4" xfId="4" applyFont="1" applyFill="1" applyBorder="1" applyAlignment="1">
      <alignment horizontal="center" vertical="center" shrinkToFit="1"/>
    </xf>
    <xf numFmtId="0" fontId="4" fillId="2" borderId="1" xfId="2" applyFont="1" applyFill="1" applyBorder="1" applyAlignment="1">
      <alignment horizontal="center" vertical="center" shrinkToFit="1"/>
    </xf>
    <xf numFmtId="0" fontId="4" fillId="2" borderId="3" xfId="2" applyFont="1" applyFill="1" applyBorder="1" applyAlignment="1">
      <alignment horizontal="center" vertical="center" shrinkToFit="1"/>
    </xf>
    <xf numFmtId="0" fontId="4" fillId="2" borderId="2" xfId="2" applyFont="1" applyFill="1" applyBorder="1" applyAlignment="1">
      <alignment horizontal="center" vertical="center" shrinkToFit="1"/>
    </xf>
    <xf numFmtId="49" fontId="4" fillId="0" borderId="5" xfId="5" applyNumberFormat="1" applyFont="1" applyBorder="1" applyAlignment="1">
      <alignment horizontal="left" vertical="center" shrinkToFit="1"/>
    </xf>
    <xf numFmtId="0" fontId="4" fillId="0" borderId="0" xfId="2" applyFont="1" applyAlignment="1">
      <alignment horizontal="left" vertical="top"/>
    </xf>
    <xf numFmtId="38" fontId="4" fillId="0" borderId="4" xfId="4" applyFont="1" applyBorder="1" applyAlignment="1">
      <alignment horizontal="center" vertical="center" shrinkToFit="1"/>
    </xf>
    <xf numFmtId="0" fontId="3" fillId="2" borderId="6" xfId="2" applyFont="1" applyFill="1" applyBorder="1" applyAlignment="1">
      <alignment horizontal="center" vertical="center"/>
    </xf>
    <xf numFmtId="0" fontId="3" fillId="2" borderId="10" xfId="2" applyFont="1" applyFill="1" applyBorder="1" applyAlignment="1">
      <alignment horizontal="center" vertical="center"/>
    </xf>
    <xf numFmtId="0" fontId="3" fillId="0" borderId="84" xfId="2" applyFont="1" applyBorder="1" applyAlignment="1">
      <alignment horizontal="center" vertical="center" shrinkToFit="1"/>
    </xf>
    <xf numFmtId="0" fontId="3" fillId="0" borderId="85" xfId="2" applyFont="1" applyBorder="1" applyAlignment="1">
      <alignment horizontal="center" vertical="center" shrinkToFit="1"/>
    </xf>
    <xf numFmtId="0" fontId="3" fillId="0" borderId="5" xfId="2" applyFont="1" applyBorder="1" applyAlignment="1">
      <alignment horizontal="center" vertical="center"/>
    </xf>
    <xf numFmtId="0" fontId="54" fillId="0" borderId="2" xfId="2" applyFont="1" applyBorder="1" applyAlignment="1">
      <alignment horizontal="left" vertical="center" wrapText="1"/>
    </xf>
    <xf numFmtId="0" fontId="54" fillId="0" borderId="4" xfId="2" applyFont="1" applyBorder="1" applyAlignment="1">
      <alignment horizontal="left" vertical="center" wrapText="1"/>
    </xf>
    <xf numFmtId="0" fontId="54" fillId="0" borderId="1" xfId="2" applyFont="1" applyBorder="1" applyAlignment="1">
      <alignment horizontal="left" vertical="center" wrapText="1"/>
    </xf>
    <xf numFmtId="0" fontId="54" fillId="0" borderId="10" xfId="2" applyFont="1" applyBorder="1" applyAlignment="1">
      <alignment horizontal="left" vertical="center" wrapText="1"/>
    </xf>
    <xf numFmtId="0" fontId="54" fillId="0" borderId="5" xfId="2" applyFont="1" applyBorder="1" applyAlignment="1">
      <alignment horizontal="left" vertical="center" wrapText="1"/>
    </xf>
    <xf numFmtId="0" fontId="54" fillId="0" borderId="6" xfId="2" applyFont="1" applyBorder="1" applyAlignment="1">
      <alignment horizontal="left" vertical="center" wrapText="1"/>
    </xf>
    <xf numFmtId="0" fontId="24" fillId="0" borderId="5" xfId="2" applyFont="1" applyBorder="1" applyAlignment="1">
      <alignment horizontal="center" vertical="center" wrapText="1"/>
    </xf>
    <xf numFmtId="0" fontId="26" fillId="0" borderId="5" xfId="2" applyFont="1" applyBorder="1" applyAlignment="1">
      <alignment horizontal="center" vertical="center"/>
    </xf>
    <xf numFmtId="0" fontId="26" fillId="2" borderId="4" xfId="2" applyFont="1" applyFill="1" applyBorder="1" applyAlignment="1">
      <alignment horizontal="center" vertical="center"/>
    </xf>
    <xf numFmtId="0" fontId="4" fillId="0" borderId="0" xfId="0" applyFont="1" applyAlignment="1">
      <alignment horizontal="left" vertical="center"/>
    </xf>
    <xf numFmtId="0" fontId="63" fillId="0" borderId="0" xfId="0" applyFont="1" applyAlignment="1">
      <alignment horizontal="left" vertical="center"/>
    </xf>
    <xf numFmtId="0" fontId="26" fillId="0" borderId="3" xfId="2" applyFont="1" applyBorder="1" applyAlignment="1">
      <alignment horizontal="center" vertical="center"/>
    </xf>
    <xf numFmtId="0" fontId="26" fillId="0" borderId="2" xfId="2" applyFont="1" applyBorder="1" applyAlignment="1">
      <alignment horizontal="center" vertical="center"/>
    </xf>
    <xf numFmtId="0" fontId="4" fillId="2" borderId="41" xfId="2" applyFont="1" applyFill="1" applyBorder="1" applyAlignment="1">
      <alignment horizontal="center" vertical="center" wrapText="1"/>
    </xf>
    <xf numFmtId="0" fontId="4" fillId="2" borderId="42" xfId="2" applyFont="1" applyFill="1" applyBorder="1" applyAlignment="1">
      <alignment horizontal="center" vertical="center" wrapText="1"/>
    </xf>
    <xf numFmtId="0" fontId="4" fillId="2" borderId="43" xfId="2" applyFont="1" applyFill="1" applyBorder="1" applyAlignment="1">
      <alignment horizontal="center" vertical="center" wrapText="1"/>
    </xf>
    <xf numFmtId="0" fontId="4" fillId="2" borderId="80" xfId="2" applyFont="1" applyFill="1" applyBorder="1" applyAlignment="1">
      <alignment horizontal="center" vertical="center" wrapText="1"/>
    </xf>
    <xf numFmtId="0" fontId="4" fillId="2" borderId="81" xfId="2" applyFont="1" applyFill="1" applyBorder="1" applyAlignment="1">
      <alignment horizontal="center" vertical="center" wrapText="1"/>
    </xf>
    <xf numFmtId="0" fontId="4" fillId="2" borderId="44" xfId="2" applyFont="1" applyFill="1" applyBorder="1" applyAlignment="1">
      <alignment horizontal="center" vertical="center" wrapText="1"/>
    </xf>
    <xf numFmtId="0" fontId="4" fillId="2" borderId="45" xfId="2" applyFont="1" applyFill="1" applyBorder="1" applyAlignment="1">
      <alignment horizontal="center" vertical="center" wrapText="1"/>
    </xf>
    <xf numFmtId="0" fontId="4" fillId="2" borderId="46" xfId="2" applyFont="1" applyFill="1" applyBorder="1" applyAlignment="1">
      <alignment horizontal="center" vertical="center" wrapText="1"/>
    </xf>
    <xf numFmtId="0" fontId="14" fillId="0" borderId="0" xfId="2" applyFont="1" applyAlignment="1">
      <alignment horizontal="left" vertical="top" wrapText="1"/>
    </xf>
    <xf numFmtId="0" fontId="13" fillId="0" borderId="4" xfId="2" applyFont="1" applyBorder="1" applyAlignment="1">
      <alignment horizontal="center" vertical="center" wrapText="1"/>
    </xf>
    <xf numFmtId="0" fontId="3" fillId="0" borderId="23"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36" xfId="2" applyFont="1" applyBorder="1" applyAlignment="1">
      <alignment horizontal="center" vertical="center" wrapText="1"/>
    </xf>
    <xf numFmtId="38" fontId="3" fillId="2" borderId="13" xfId="1" applyFont="1" applyFill="1" applyBorder="1" applyAlignment="1">
      <alignment horizontal="center" vertical="center"/>
    </xf>
    <xf numFmtId="38" fontId="3" fillId="2" borderId="15" xfId="1" applyFont="1" applyFill="1" applyBorder="1" applyAlignment="1">
      <alignment horizontal="center" vertical="center"/>
    </xf>
    <xf numFmtId="38" fontId="3" fillId="2" borderId="14" xfId="1" applyFont="1" applyFill="1" applyBorder="1" applyAlignment="1">
      <alignment horizontal="center" vertical="center"/>
    </xf>
    <xf numFmtId="0" fontId="3" fillId="0" borderId="49" xfId="2" applyFont="1" applyBorder="1" applyAlignment="1">
      <alignment horizontal="center" vertical="center"/>
    </xf>
    <xf numFmtId="0" fontId="3" fillId="2" borderId="49" xfId="2" applyFont="1" applyFill="1" applyBorder="1" applyAlignment="1">
      <alignment horizontal="center" vertical="center"/>
    </xf>
    <xf numFmtId="0" fontId="17" fillId="0" borderId="3" xfId="2" applyFont="1" applyBorder="1" applyAlignment="1">
      <alignment horizontal="center" vertical="center" wrapText="1"/>
    </xf>
    <xf numFmtId="0" fontId="17" fillId="0" borderId="2" xfId="2" applyFont="1" applyBorder="1" applyAlignment="1">
      <alignment horizontal="center" vertical="center" wrapText="1"/>
    </xf>
    <xf numFmtId="0" fontId="17" fillId="0" borderId="0" xfId="2" applyFont="1" applyAlignment="1">
      <alignment horizontal="center" vertical="center" wrapText="1"/>
    </xf>
    <xf numFmtId="0" fontId="3" fillId="2" borderId="4" xfId="2" applyFont="1" applyFill="1" applyBorder="1" applyAlignment="1">
      <alignment horizontal="center" vertical="center" shrinkToFit="1"/>
    </xf>
    <xf numFmtId="0" fontId="3" fillId="2" borderId="31" xfId="2" applyFont="1" applyFill="1" applyBorder="1" applyAlignment="1">
      <alignment horizontal="center" vertical="center"/>
    </xf>
    <xf numFmtId="0" fontId="3" fillId="2" borderId="89" xfId="2" applyFont="1" applyFill="1" applyBorder="1" applyAlignment="1">
      <alignment horizontal="center" vertical="center"/>
    </xf>
    <xf numFmtId="0" fontId="3" fillId="0" borderId="19" xfId="2" applyFont="1" applyBorder="1" applyAlignment="1">
      <alignment horizontal="center" vertical="center"/>
    </xf>
    <xf numFmtId="0" fontId="3" fillId="2" borderId="9" xfId="2" applyFont="1" applyFill="1" applyBorder="1" applyAlignment="1">
      <alignment horizontal="center" vertical="center" wrapText="1"/>
    </xf>
    <xf numFmtId="0" fontId="3" fillId="0" borderId="0" xfId="2" applyFont="1" applyAlignment="1">
      <alignment horizontal="left" vertical="top"/>
    </xf>
    <xf numFmtId="0" fontId="13" fillId="3" borderId="0" xfId="2" applyFont="1" applyFill="1" applyAlignment="1">
      <alignment horizontal="left" vertical="center" wrapText="1"/>
    </xf>
    <xf numFmtId="0" fontId="3" fillId="0" borderId="32" xfId="2" applyFont="1" applyBorder="1" applyAlignment="1">
      <alignment horizontal="center" vertical="center"/>
    </xf>
    <xf numFmtId="0" fontId="3" fillId="0" borderId="31" xfId="2" applyFont="1" applyBorder="1" applyAlignment="1">
      <alignment horizontal="center" vertical="center" shrinkToFit="1"/>
    </xf>
    <xf numFmtId="0" fontId="3" fillId="2" borderId="21" xfId="2" applyFont="1" applyFill="1" applyBorder="1" applyAlignment="1">
      <alignment horizontal="center" vertical="center"/>
    </xf>
    <xf numFmtId="0" fontId="3" fillId="2" borderId="88" xfId="2" applyFont="1" applyFill="1" applyBorder="1" applyAlignment="1">
      <alignment horizontal="center" vertical="center"/>
    </xf>
    <xf numFmtId="0" fontId="3" fillId="2" borderId="5" xfId="2" applyFont="1" applyFill="1" applyBorder="1" applyAlignment="1">
      <alignment horizontal="center" vertical="center" wrapText="1"/>
    </xf>
    <xf numFmtId="0" fontId="11" fillId="2" borderId="4" xfId="2" applyFont="1" applyFill="1" applyBorder="1" applyAlignment="1">
      <alignment horizontal="center" vertical="center"/>
    </xf>
    <xf numFmtId="0" fontId="3" fillId="0" borderId="9" xfId="2" applyFont="1" applyBorder="1" applyAlignment="1">
      <alignment horizontal="center" vertical="center" shrinkToFit="1"/>
    </xf>
    <xf numFmtId="0" fontId="13" fillId="0" borderId="0" xfId="2" applyFont="1" applyAlignment="1">
      <alignment horizontal="left" vertical="center"/>
    </xf>
    <xf numFmtId="0" fontId="3" fillId="2" borderId="1" xfId="2" applyFont="1" applyFill="1" applyBorder="1" applyAlignment="1">
      <alignment horizontal="left" vertical="center" wrapText="1"/>
    </xf>
    <xf numFmtId="0" fontId="3" fillId="2" borderId="4" xfId="2" applyFont="1" applyFill="1" applyBorder="1" applyAlignment="1">
      <alignment horizontal="center" vertical="top"/>
    </xf>
    <xf numFmtId="49" fontId="22" fillId="2" borderId="1" xfId="5" applyNumberFormat="1" applyFont="1" applyFill="1" applyBorder="1" applyAlignment="1">
      <alignment horizontal="center" vertical="center" shrinkToFit="1"/>
    </xf>
    <xf numFmtId="0" fontId="3" fillId="0" borderId="15" xfId="2" applyFont="1" applyBorder="1" applyAlignment="1">
      <alignment horizontal="left" vertical="top"/>
    </xf>
    <xf numFmtId="0" fontId="26" fillId="0" borderId="0" xfId="2" applyFont="1" applyAlignment="1">
      <alignment horizontal="left" vertical="center" wrapText="1"/>
    </xf>
    <xf numFmtId="0" fontId="58" fillId="2" borderId="1" xfId="2" applyFont="1" applyFill="1" applyBorder="1" applyAlignment="1">
      <alignment horizontal="center" vertical="center"/>
    </xf>
    <xf numFmtId="0" fontId="58" fillId="2" borderId="3" xfId="2" applyFont="1" applyFill="1" applyBorder="1" applyAlignment="1">
      <alignment horizontal="center" vertical="center"/>
    </xf>
    <xf numFmtId="0" fontId="26" fillId="0" borderId="1" xfId="2" applyFont="1" applyBorder="1" applyAlignment="1">
      <alignment horizontal="center" vertical="center"/>
    </xf>
    <xf numFmtId="0" fontId="3" fillId="0" borderId="1" xfId="2" applyFont="1" applyBorder="1" applyAlignment="1">
      <alignment horizontal="left" vertical="center" wrapText="1"/>
    </xf>
    <xf numFmtId="0" fontId="3" fillId="0" borderId="3" xfId="2" applyFont="1" applyBorder="1" applyAlignment="1">
      <alignment horizontal="left" vertical="center" wrapText="1"/>
    </xf>
    <xf numFmtId="0" fontId="3" fillId="0" borderId="2" xfId="2" applyFont="1" applyBorder="1" applyAlignment="1">
      <alignment horizontal="left" vertical="center" wrapText="1"/>
    </xf>
    <xf numFmtId="0" fontId="24" fillId="0" borderId="4" xfId="0" applyFont="1" applyBorder="1" applyAlignment="1">
      <alignment horizontal="center" vertical="center" shrinkToFit="1"/>
    </xf>
    <xf numFmtId="0" fontId="26" fillId="0" borderId="1" xfId="0" applyFont="1" applyBorder="1" applyAlignment="1">
      <alignment horizontal="center" vertical="center"/>
    </xf>
    <xf numFmtId="0" fontId="26" fillId="0" borderId="3" xfId="0" applyFont="1" applyBorder="1" applyAlignment="1">
      <alignment horizontal="center" vertical="center"/>
    </xf>
    <xf numFmtId="0" fontId="26" fillId="0" borderId="2" xfId="0" applyFont="1" applyBorder="1" applyAlignment="1">
      <alignment horizontal="center" vertical="center"/>
    </xf>
    <xf numFmtId="0" fontId="4" fillId="2" borderId="1" xfId="2" applyFont="1" applyFill="1" applyBorder="1" applyAlignment="1">
      <alignment horizontal="center" vertical="center" wrapText="1" shrinkToFit="1"/>
    </xf>
    <xf numFmtId="0" fontId="17" fillId="0" borderId="6" xfId="2" applyFont="1" applyBorder="1" applyAlignment="1">
      <alignment horizontal="center" vertical="center" wrapText="1"/>
    </xf>
    <xf numFmtId="0" fontId="3" fillId="0" borderId="1" xfId="2" applyFont="1" applyBorder="1" applyAlignment="1">
      <alignment vertical="center" wrapText="1"/>
    </xf>
    <xf numFmtId="0" fontId="3" fillId="0" borderId="3" xfId="2" applyFont="1" applyBorder="1" applyAlignment="1">
      <alignment vertical="center" wrapText="1"/>
    </xf>
    <xf numFmtId="0" fontId="3" fillId="0" borderId="2" xfId="2" applyFont="1" applyBorder="1" applyAlignment="1">
      <alignment vertical="center" wrapText="1"/>
    </xf>
    <xf numFmtId="0" fontId="3" fillId="2" borderId="49" xfId="2" applyFont="1" applyFill="1" applyBorder="1" applyAlignment="1">
      <alignment horizontal="center" vertical="center" shrinkToFit="1"/>
    </xf>
    <xf numFmtId="0" fontId="17" fillId="0" borderId="12" xfId="2" applyFont="1" applyBorder="1" applyAlignment="1">
      <alignment horizontal="left" vertical="center" shrinkToFit="1"/>
    </xf>
    <xf numFmtId="0" fontId="11" fillId="0" borderId="49" xfId="2" applyFont="1" applyBorder="1" applyAlignment="1">
      <alignment horizontal="center" vertical="center" wrapText="1"/>
    </xf>
    <xf numFmtId="0" fontId="17" fillId="0" borderId="12" xfId="2" applyFont="1" applyBorder="1" applyAlignment="1">
      <alignment horizontal="center" vertical="center" wrapText="1"/>
    </xf>
    <xf numFmtId="0" fontId="17" fillId="0" borderId="10"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15" xfId="2" applyFont="1" applyBorder="1" applyAlignment="1">
      <alignment horizontal="center" vertical="center" wrapText="1"/>
    </xf>
    <xf numFmtId="0" fontId="17" fillId="0" borderId="14" xfId="2" applyFont="1" applyBorder="1" applyAlignment="1">
      <alignment horizontal="center" vertical="center" wrapText="1"/>
    </xf>
    <xf numFmtId="0" fontId="3" fillId="0" borderId="7" xfId="2" applyFont="1" applyBorder="1" applyAlignment="1">
      <alignment horizontal="center" vertical="center"/>
    </xf>
    <xf numFmtId="0" fontId="11" fillId="0" borderId="1" xfId="2" applyFont="1" applyBorder="1" applyAlignment="1">
      <alignment horizontal="center" vertical="center"/>
    </xf>
    <xf numFmtId="0" fontId="3" fillId="2" borderId="7" xfId="2" applyFont="1" applyFill="1" applyBorder="1" applyAlignment="1">
      <alignment horizontal="center" vertical="center"/>
    </xf>
    <xf numFmtId="0" fontId="14" fillId="0" borderId="6" xfId="2" applyFont="1" applyBorder="1" applyAlignment="1">
      <alignment horizontal="center" vertical="center" wrapText="1"/>
    </xf>
    <xf numFmtId="0" fontId="14" fillId="0" borderId="12"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0" xfId="2" applyFont="1" applyAlignment="1">
      <alignment horizontal="center" vertical="center" wrapText="1"/>
    </xf>
    <xf numFmtId="0" fontId="14" fillId="0" borderId="10" xfId="2" applyFont="1" applyBorder="1" applyAlignment="1">
      <alignment horizontal="center" vertical="center" wrapText="1"/>
    </xf>
    <xf numFmtId="0" fontId="14" fillId="0" borderId="14" xfId="2" applyFont="1" applyBorder="1" applyAlignment="1">
      <alignment horizontal="center" vertical="center" wrapText="1"/>
    </xf>
    <xf numFmtId="0" fontId="3" fillId="0" borderId="14" xfId="2" applyFont="1" applyBorder="1" applyAlignment="1">
      <alignment horizontal="center" vertical="center" wrapText="1"/>
    </xf>
    <xf numFmtId="0" fontId="17" fillId="0" borderId="9" xfId="2" applyFont="1" applyBorder="1" applyAlignment="1">
      <alignment horizontal="center" vertical="center" wrapText="1"/>
    </xf>
    <xf numFmtId="0" fontId="11" fillId="2" borderId="4" xfId="2" applyFont="1" applyFill="1" applyBorder="1" applyAlignment="1">
      <alignment horizontal="left" vertical="center" wrapText="1"/>
    </xf>
    <xf numFmtId="0" fontId="14" fillId="0" borderId="11" xfId="2" applyFont="1" applyBorder="1" applyAlignment="1">
      <alignment horizontal="center" vertical="center" wrapText="1"/>
    </xf>
    <xf numFmtId="0" fontId="17" fillId="0" borderId="6" xfId="2" applyFont="1" applyBorder="1" applyAlignment="1">
      <alignment horizontal="center" vertical="center"/>
    </xf>
    <xf numFmtId="0" fontId="11" fillId="0" borderId="10" xfId="2" applyFont="1" applyBorder="1" applyAlignment="1">
      <alignment horizontal="center" vertical="center"/>
    </xf>
    <xf numFmtId="0" fontId="11" fillId="0" borderId="9" xfId="2" applyFont="1" applyBorder="1" applyAlignment="1">
      <alignment horizontal="center" vertical="center"/>
    </xf>
    <xf numFmtId="0" fontId="11" fillId="0" borderId="11" xfId="2" applyFont="1" applyBorder="1" applyAlignment="1">
      <alignment horizontal="center" vertical="center"/>
    </xf>
    <xf numFmtId="0" fontId="11" fillId="0" borderId="13" xfId="2" applyFont="1" applyBorder="1" applyAlignment="1">
      <alignment horizontal="center" vertical="center"/>
    </xf>
    <xf numFmtId="0" fontId="11" fillId="0" borderId="14" xfId="2" applyFont="1" applyBorder="1" applyAlignment="1">
      <alignment horizontal="center" vertical="center"/>
    </xf>
    <xf numFmtId="0" fontId="17" fillId="0" borderId="3" xfId="2" applyFont="1" applyBorder="1" applyAlignment="1">
      <alignment horizontal="center" vertical="center"/>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14" xfId="2" applyFont="1" applyBorder="1" applyAlignment="1">
      <alignment horizontal="center" vertical="center" wrapText="1"/>
    </xf>
    <xf numFmtId="0" fontId="11" fillId="0" borderId="10" xfId="2" applyFont="1" applyBorder="1" applyAlignment="1">
      <alignment horizontal="center" vertical="center" wrapText="1"/>
    </xf>
    <xf numFmtId="0" fontId="4" fillId="2" borderId="7" xfId="2" applyFont="1" applyFill="1" applyBorder="1" applyAlignment="1">
      <alignment horizontal="center" vertical="center"/>
    </xf>
    <xf numFmtId="0" fontId="4" fillId="0" borderId="0" xfId="0" applyFont="1">
      <alignment vertical="center"/>
    </xf>
    <xf numFmtId="0" fontId="3" fillId="0" borderId="0" xfId="3" applyFont="1" applyAlignment="1">
      <alignment horizontal="left" vertical="center"/>
    </xf>
    <xf numFmtId="0" fontId="17" fillId="0" borderId="2" xfId="2" applyFont="1" applyBorder="1" applyAlignment="1">
      <alignment horizontal="center" vertical="center"/>
    </xf>
    <xf numFmtId="0" fontId="17" fillId="0" borderId="12" xfId="2" applyFont="1" applyBorder="1" applyAlignment="1">
      <alignment horizontal="center" vertical="center"/>
    </xf>
    <xf numFmtId="0" fontId="17" fillId="0" borderId="10" xfId="2" applyFont="1" applyBorder="1" applyAlignment="1">
      <alignment horizontal="center" vertical="center"/>
    </xf>
    <xf numFmtId="0" fontId="17" fillId="0" borderId="13" xfId="2" applyFont="1" applyBorder="1" applyAlignment="1">
      <alignment horizontal="center" vertical="center"/>
    </xf>
    <xf numFmtId="0" fontId="17" fillId="0" borderId="15" xfId="2" applyFont="1" applyBorder="1" applyAlignment="1">
      <alignment horizontal="center" vertical="center"/>
    </xf>
    <xf numFmtId="0" fontId="17" fillId="0" borderId="14" xfId="2" applyFont="1" applyBorder="1" applyAlignment="1">
      <alignment horizontal="center" vertical="center"/>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17" fillId="0" borderId="1" xfId="2" applyFont="1" applyBorder="1" applyAlignment="1">
      <alignment horizontal="center" vertical="center"/>
    </xf>
    <xf numFmtId="0" fontId="61" fillId="0" borderId="0" xfId="2" applyFont="1" applyAlignment="1">
      <alignment horizontal="center" vertical="center" wrapText="1"/>
    </xf>
    <xf numFmtId="0" fontId="11" fillId="0" borderId="49" xfId="2" applyFont="1" applyBorder="1" applyAlignment="1">
      <alignment horizontal="center" vertical="center"/>
    </xf>
    <xf numFmtId="0" fontId="4" fillId="2" borderId="47" xfId="2" applyFont="1" applyFill="1" applyBorder="1" applyAlignment="1">
      <alignment horizontal="center" vertical="center"/>
    </xf>
    <xf numFmtId="0" fontId="3" fillId="2" borderId="47" xfId="2" applyFont="1" applyFill="1" applyBorder="1" applyAlignment="1">
      <alignment horizontal="center" vertical="center"/>
    </xf>
    <xf numFmtId="0" fontId="17" fillId="0" borderId="5" xfId="2" applyFont="1" applyBorder="1" applyAlignment="1">
      <alignment horizontal="center" vertical="center" wrapText="1"/>
    </xf>
    <xf numFmtId="0" fontId="11" fillId="0" borderId="14" xfId="2" applyFont="1" applyBorder="1" applyAlignment="1">
      <alignment horizontal="center" vertical="center" wrapText="1"/>
    </xf>
    <xf numFmtId="0" fontId="11" fillId="2" borderId="1"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2" xfId="2" applyFont="1" applyFill="1" applyBorder="1" applyAlignment="1">
      <alignment horizontal="center" vertical="center"/>
    </xf>
    <xf numFmtId="0" fontId="25" fillId="2" borderId="52"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9" fillId="0" borderId="0" xfId="7" applyFont="1" applyAlignment="1">
      <alignment horizontal="center" vertical="center" wrapText="1"/>
    </xf>
    <xf numFmtId="0" fontId="9" fillId="0" borderId="0" xfId="7" applyFont="1" applyAlignment="1">
      <alignment horizontal="center" vertical="center"/>
    </xf>
    <xf numFmtId="0" fontId="25" fillId="0" borderId="57" xfId="7" applyFont="1" applyBorder="1" applyAlignment="1">
      <alignment horizontal="justify" vertical="center" wrapText="1"/>
    </xf>
    <xf numFmtId="0" fontId="25" fillId="0" borderId="58" xfId="7" applyFont="1" applyBorder="1" applyAlignment="1">
      <alignment horizontal="justify" vertical="center" wrapText="1"/>
    </xf>
    <xf numFmtId="0" fontId="25" fillId="0" borderId="59" xfId="7" applyFont="1" applyBorder="1" applyAlignment="1">
      <alignment horizontal="justify" vertical="center" wrapText="1"/>
    </xf>
    <xf numFmtId="0" fontId="25" fillId="0" borderId="60" xfId="7" applyFont="1" applyBorder="1" applyAlignment="1">
      <alignment horizontal="justify" vertical="center" wrapText="1"/>
    </xf>
    <xf numFmtId="0" fontId="25" fillId="0" borderId="62" xfId="7" applyFont="1" applyBorder="1" applyAlignment="1">
      <alignment horizontal="justify" vertical="center" wrapText="1"/>
    </xf>
    <xf numFmtId="0" fontId="25" fillId="0" borderId="63" xfId="7" applyFont="1" applyBorder="1" applyAlignment="1">
      <alignment horizontal="justify" vertical="center" wrapText="1"/>
    </xf>
    <xf numFmtId="0" fontId="25" fillId="0" borderId="57" xfId="7" applyFont="1" applyBorder="1" applyAlignment="1">
      <alignment horizontal="left" vertical="center" wrapText="1"/>
    </xf>
    <xf numFmtId="0" fontId="25" fillId="0" borderId="58" xfId="7" applyFont="1" applyBorder="1" applyAlignment="1">
      <alignment horizontal="left" vertical="center" wrapText="1"/>
    </xf>
    <xf numFmtId="0" fontId="25" fillId="0" borderId="59" xfId="7" applyFont="1" applyBorder="1" applyAlignment="1">
      <alignment horizontal="left" vertical="center" wrapText="1"/>
    </xf>
    <xf numFmtId="0" fontId="25" fillId="2" borderId="63" xfId="7" applyFont="1" applyFill="1" applyBorder="1" applyAlignment="1">
      <alignment horizontal="center" vertical="center" wrapText="1"/>
    </xf>
    <xf numFmtId="0" fontId="25" fillId="2" borderId="62" xfId="7" applyFont="1" applyFill="1" applyBorder="1" applyAlignment="1">
      <alignment horizontal="center" vertical="center" wrapText="1"/>
    </xf>
    <xf numFmtId="0" fontId="11" fillId="0" borderId="58" xfId="7" applyFont="1" applyBorder="1" applyAlignment="1">
      <alignment horizontal="left" vertical="center"/>
    </xf>
    <xf numFmtId="0" fontId="36" fillId="3" borderId="0" xfId="8" applyFont="1" applyFill="1" applyAlignment="1">
      <alignment horizontal="left" vertical="center" wrapText="1"/>
    </xf>
    <xf numFmtId="0" fontId="36" fillId="3" borderId="12" xfId="8" applyFont="1" applyFill="1" applyBorder="1" applyAlignment="1">
      <alignment horizontal="left" vertical="center" wrapText="1"/>
    </xf>
    <xf numFmtId="0" fontId="36" fillId="3" borderId="10" xfId="8" applyFont="1" applyFill="1" applyBorder="1" applyAlignment="1">
      <alignment horizontal="left" vertical="center" wrapText="1"/>
    </xf>
    <xf numFmtId="0" fontId="36" fillId="3" borderId="11" xfId="8" applyFont="1" applyFill="1" applyBorder="1" applyAlignment="1">
      <alignment horizontal="left" vertical="center" wrapText="1"/>
    </xf>
    <xf numFmtId="0" fontId="36" fillId="2" borderId="0" xfId="8" applyFont="1" applyFill="1" applyAlignment="1">
      <alignment horizontal="right" vertical="center"/>
    </xf>
    <xf numFmtId="0" fontId="36" fillId="2" borderId="0" xfId="8" applyFont="1" applyFill="1" applyAlignment="1">
      <alignment horizontal="center" vertical="center"/>
    </xf>
    <xf numFmtId="0" fontId="51" fillId="3" borderId="0" xfId="8" applyFont="1" applyFill="1" applyAlignment="1">
      <alignment horizontal="left" vertical="center" wrapText="1" shrinkToFit="1"/>
    </xf>
    <xf numFmtId="0" fontId="36" fillId="3" borderId="0" xfId="8" applyFont="1" applyFill="1" applyAlignment="1">
      <alignment horizontal="left" vertical="center" shrinkToFit="1"/>
    </xf>
    <xf numFmtId="0" fontId="36" fillId="3" borderId="15" xfId="8" applyFont="1" applyFill="1" applyBorder="1" applyAlignment="1">
      <alignment horizontal="left" vertical="center" shrinkToFit="1"/>
    </xf>
    <xf numFmtId="0" fontId="42" fillId="2" borderId="4" xfId="8" applyFont="1" applyFill="1" applyBorder="1" applyAlignment="1">
      <alignment horizontal="center" vertical="center"/>
    </xf>
    <xf numFmtId="0" fontId="43" fillId="3" borderId="4" xfId="8" applyFont="1" applyFill="1" applyBorder="1" applyAlignment="1">
      <alignment horizontal="left" vertical="center"/>
    </xf>
    <xf numFmtId="0" fontId="38" fillId="3" borderId="4" xfId="8" applyFont="1" applyFill="1" applyBorder="1" applyAlignment="1">
      <alignment horizontal="center" vertical="center" wrapText="1"/>
    </xf>
    <xf numFmtId="0" fontId="39" fillId="3" borderId="6" xfId="8" applyFont="1" applyFill="1" applyBorder="1" applyAlignment="1">
      <alignment horizontal="left" vertical="center"/>
    </xf>
    <xf numFmtId="0" fontId="46" fillId="3" borderId="0" xfId="8" applyFont="1" applyFill="1" applyAlignment="1">
      <alignment horizontal="left" vertical="center"/>
    </xf>
    <xf numFmtId="0" fontId="38" fillId="3" borderId="6" xfId="8" applyFont="1" applyFill="1" applyBorder="1" applyAlignment="1">
      <alignment horizontal="center" vertical="center" wrapText="1"/>
    </xf>
    <xf numFmtId="0" fontId="39" fillId="3" borderId="4" xfId="8" applyFont="1" applyFill="1" applyBorder="1" applyAlignment="1">
      <alignment horizontal="left" vertical="center" wrapText="1"/>
    </xf>
    <xf numFmtId="0" fontId="43" fillId="3" borderId="4" xfId="8" applyFont="1" applyFill="1" applyBorder="1" applyAlignment="1">
      <alignment horizontal="left" vertical="center" wrapText="1"/>
    </xf>
    <xf numFmtId="0" fontId="42" fillId="2" borderId="6" xfId="8" applyFont="1" applyFill="1" applyBorder="1" applyAlignment="1">
      <alignment horizontal="center" vertical="center"/>
    </xf>
    <xf numFmtId="0" fontId="38" fillId="3" borderId="5" xfId="8" applyFont="1" applyFill="1" applyBorder="1" applyAlignment="1">
      <alignment horizontal="center" vertical="center" wrapText="1"/>
    </xf>
    <xf numFmtId="0" fontId="38" fillId="3" borderId="1" xfId="8" applyFont="1" applyFill="1" applyBorder="1" applyAlignment="1">
      <alignment horizontal="center" vertical="center" wrapText="1"/>
    </xf>
    <xf numFmtId="0" fontId="43" fillId="3" borderId="6" xfId="8" applyFont="1" applyFill="1" applyBorder="1" applyAlignment="1">
      <alignment horizontal="left" vertical="center" wrapText="1"/>
    </xf>
    <xf numFmtId="0" fontId="32" fillId="3" borderId="4" xfId="8" applyFont="1" applyFill="1" applyBorder="1" applyAlignment="1">
      <alignment horizontal="center" vertical="center" wrapText="1"/>
    </xf>
    <xf numFmtId="0" fontId="43" fillId="3" borderId="12" xfId="8" applyFont="1" applyFill="1" applyBorder="1" applyAlignment="1">
      <alignment horizontal="left" vertical="center"/>
    </xf>
    <xf numFmtId="0" fontId="32" fillId="3" borderId="4" xfId="8" applyFont="1" applyFill="1" applyBorder="1" applyAlignment="1">
      <alignment horizontal="center" vertical="center"/>
    </xf>
    <xf numFmtId="0" fontId="43" fillId="3" borderId="12" xfId="8" applyFont="1" applyFill="1" applyBorder="1" applyAlignment="1">
      <alignment horizontal="left" vertical="center" wrapText="1"/>
    </xf>
    <xf numFmtId="0" fontId="43" fillId="3" borderId="10" xfId="8" applyFont="1" applyFill="1" applyBorder="1" applyAlignment="1">
      <alignment horizontal="left" vertical="center" wrapText="1"/>
    </xf>
    <xf numFmtId="0" fontId="43" fillId="3" borderId="9" xfId="8" applyFont="1" applyFill="1" applyBorder="1" applyAlignment="1">
      <alignment horizontal="left" vertical="center" wrapText="1"/>
    </xf>
    <xf numFmtId="0" fontId="43" fillId="3" borderId="0" xfId="8" applyFont="1" applyFill="1" applyAlignment="1">
      <alignment horizontal="left" vertical="center" wrapText="1"/>
    </xf>
    <xf numFmtId="0" fontId="43" fillId="3" borderId="11" xfId="8" applyFont="1" applyFill="1" applyBorder="1" applyAlignment="1">
      <alignment horizontal="left" vertical="center" wrapText="1"/>
    </xf>
    <xf numFmtId="0" fontId="43" fillId="3" borderId="13" xfId="8" applyFont="1" applyFill="1" applyBorder="1" applyAlignment="1">
      <alignment horizontal="left" vertical="center" wrapText="1"/>
    </xf>
    <xf numFmtId="0" fontId="43" fillId="3" borderId="15" xfId="8" applyFont="1" applyFill="1" applyBorder="1" applyAlignment="1">
      <alignment horizontal="left" vertical="center" wrapText="1"/>
    </xf>
    <xf numFmtId="0" fontId="43" fillId="3" borderId="14" xfId="8" applyFont="1" applyFill="1" applyBorder="1" applyAlignment="1">
      <alignment horizontal="left" vertical="center" wrapText="1"/>
    </xf>
    <xf numFmtId="0" fontId="42" fillId="2" borderId="12" xfId="8" applyFont="1" applyFill="1" applyBorder="1" applyAlignment="1">
      <alignment horizontal="center" vertical="center"/>
    </xf>
    <xf numFmtId="0" fontId="42" fillId="2" borderId="10" xfId="8" applyFont="1" applyFill="1" applyBorder="1" applyAlignment="1">
      <alignment horizontal="center" vertical="center"/>
    </xf>
    <xf numFmtId="0" fontId="42" fillId="2" borderId="9" xfId="8" applyFont="1" applyFill="1" applyBorder="1" applyAlignment="1">
      <alignment horizontal="center" vertical="center"/>
    </xf>
    <xf numFmtId="0" fontId="42" fillId="2" borderId="0" xfId="8" applyFont="1" applyFill="1" applyAlignment="1">
      <alignment horizontal="center" vertical="center"/>
    </xf>
    <xf numFmtId="0" fontId="42" fillId="2" borderId="11" xfId="8" applyFont="1" applyFill="1" applyBorder="1" applyAlignment="1">
      <alignment horizontal="center" vertical="center"/>
    </xf>
    <xf numFmtId="0" fontId="42" fillId="2" borderId="13" xfId="8" applyFont="1" applyFill="1" applyBorder="1" applyAlignment="1">
      <alignment horizontal="center" vertical="center"/>
    </xf>
    <xf numFmtId="0" fontId="42" fillId="2" borderId="15" xfId="8" applyFont="1" applyFill="1" applyBorder="1" applyAlignment="1">
      <alignment horizontal="center" vertical="center"/>
    </xf>
    <xf numFmtId="0" fontId="42" fillId="2" borderId="14" xfId="8" applyFont="1" applyFill="1" applyBorder="1" applyAlignment="1">
      <alignment horizontal="center" vertical="center"/>
    </xf>
    <xf numFmtId="0" fontId="43" fillId="3" borderId="6" xfId="8" applyFont="1" applyFill="1" applyBorder="1" applyAlignment="1">
      <alignment horizontal="left" vertical="center"/>
    </xf>
    <xf numFmtId="0" fontId="38" fillId="3" borderId="12" xfId="8" applyFont="1" applyFill="1" applyBorder="1" applyAlignment="1">
      <alignment horizontal="center" vertical="center"/>
    </xf>
    <xf numFmtId="0" fontId="38" fillId="3" borderId="9" xfId="8" applyFont="1" applyFill="1" applyBorder="1" applyAlignment="1">
      <alignment horizontal="center" vertical="center"/>
    </xf>
    <xf numFmtId="0" fontId="38" fillId="3" borderId="0" xfId="8" applyFont="1" applyFill="1" applyAlignment="1">
      <alignment horizontal="center" vertical="center"/>
    </xf>
    <xf numFmtId="0" fontId="38" fillId="3" borderId="13" xfId="8" applyFont="1" applyFill="1" applyBorder="1" applyAlignment="1">
      <alignment horizontal="center" vertical="center"/>
    </xf>
    <xf numFmtId="0" fontId="38" fillId="3" borderId="15" xfId="8" applyFont="1" applyFill="1" applyBorder="1" applyAlignment="1">
      <alignment horizontal="center" vertical="center"/>
    </xf>
    <xf numFmtId="0" fontId="38" fillId="3" borderId="4" xfId="8" applyFont="1" applyFill="1" applyBorder="1" applyAlignment="1">
      <alignment horizontal="center" vertical="center"/>
    </xf>
    <xf numFmtId="0" fontId="43" fillId="3" borderId="10" xfId="8" applyFont="1" applyFill="1" applyBorder="1" applyAlignment="1">
      <alignment horizontal="left" vertical="center"/>
    </xf>
    <xf numFmtId="0" fontId="43" fillId="3" borderId="9" xfId="8" applyFont="1" applyFill="1" applyBorder="1" applyAlignment="1">
      <alignment horizontal="left" vertical="center"/>
    </xf>
    <xf numFmtId="0" fontId="43" fillId="3" borderId="0" xfId="8" applyFont="1" applyFill="1" applyAlignment="1">
      <alignment horizontal="left" vertical="center"/>
    </xf>
    <xf numFmtId="0" fontId="43" fillId="3" borderId="11" xfId="8" applyFont="1" applyFill="1" applyBorder="1" applyAlignment="1">
      <alignment horizontal="left" vertical="center"/>
    </xf>
    <xf numFmtId="0" fontId="43" fillId="3" borderId="13" xfId="8" applyFont="1" applyFill="1" applyBorder="1" applyAlignment="1">
      <alignment horizontal="left" vertical="center"/>
    </xf>
    <xf numFmtId="0" fontId="43" fillId="3" borderId="15" xfId="8" applyFont="1" applyFill="1" applyBorder="1" applyAlignment="1">
      <alignment horizontal="left" vertical="center"/>
    </xf>
    <xf numFmtId="0" fontId="43" fillId="3" borderId="14" xfId="8" applyFont="1" applyFill="1" applyBorder="1" applyAlignment="1">
      <alignment horizontal="left" vertical="center"/>
    </xf>
    <xf numFmtId="0" fontId="51" fillId="2" borderId="15" xfId="8" applyFont="1" applyFill="1" applyBorder="1" applyAlignment="1">
      <alignment horizontal="center" vertical="center" shrinkToFit="1"/>
    </xf>
    <xf numFmtId="0" fontId="37" fillId="3" borderId="4" xfId="8" applyFont="1" applyFill="1" applyBorder="1" applyAlignment="1">
      <alignment horizontal="center" vertical="center"/>
    </xf>
    <xf numFmtId="0" fontId="46" fillId="3" borderId="15" xfId="8" applyFont="1" applyFill="1" applyBorder="1" applyAlignment="1">
      <alignment horizontal="left" vertical="center"/>
    </xf>
    <xf numFmtId="0" fontId="38" fillId="3" borderId="12" xfId="8" applyFont="1" applyFill="1" applyBorder="1" applyAlignment="1">
      <alignment horizontal="center" vertical="center" wrapText="1"/>
    </xf>
    <xf numFmtId="0" fontId="38" fillId="3" borderId="10" xfId="8" applyFont="1" applyFill="1" applyBorder="1" applyAlignment="1">
      <alignment horizontal="center" vertical="center" wrapText="1"/>
    </xf>
    <xf numFmtId="0" fontId="38" fillId="3" borderId="13" xfId="8" applyFont="1" applyFill="1" applyBorder="1" applyAlignment="1">
      <alignment horizontal="center" vertical="center" wrapText="1"/>
    </xf>
    <xf numFmtId="0" fontId="38" fillId="3" borderId="15" xfId="8" applyFont="1" applyFill="1" applyBorder="1" applyAlignment="1">
      <alignment horizontal="center" vertical="center" wrapText="1"/>
    </xf>
    <xf numFmtId="0" fontId="38" fillId="3" borderId="14" xfId="8" applyFont="1" applyFill="1" applyBorder="1" applyAlignment="1">
      <alignment horizontal="center" vertical="center" wrapText="1"/>
    </xf>
    <xf numFmtId="0" fontId="39" fillId="3" borderId="12" xfId="8" applyFont="1" applyFill="1" applyBorder="1" applyAlignment="1">
      <alignment horizontal="left" vertical="center"/>
    </xf>
    <xf numFmtId="0" fontId="39" fillId="3" borderId="13" xfId="8" applyFont="1" applyFill="1" applyBorder="1" applyAlignment="1">
      <alignment horizontal="left" vertical="center"/>
    </xf>
    <xf numFmtId="0" fontId="39" fillId="3" borderId="15" xfId="8" applyFont="1" applyFill="1" applyBorder="1" applyAlignment="1">
      <alignment horizontal="left" vertical="center"/>
    </xf>
    <xf numFmtId="0" fontId="32" fillId="3" borderId="4" xfId="8" quotePrefix="1" applyFont="1" applyFill="1" applyBorder="1" applyAlignment="1">
      <alignment horizontal="center" vertical="center"/>
    </xf>
    <xf numFmtId="0" fontId="32" fillId="3" borderId="4" xfId="8" applyFont="1" applyFill="1" applyBorder="1" applyAlignment="1">
      <alignment horizontal="left" vertical="top" wrapText="1"/>
    </xf>
    <xf numFmtId="0" fontId="32" fillId="3" borderId="12" xfId="8" applyFont="1" applyFill="1" applyBorder="1" applyAlignment="1">
      <alignment horizontal="left" vertical="top" wrapText="1"/>
    </xf>
    <xf numFmtId="0" fontId="39" fillId="3" borderId="4" xfId="8" applyFont="1" applyFill="1" applyBorder="1" applyAlignment="1">
      <alignment horizontal="left" vertical="center"/>
    </xf>
    <xf numFmtId="0" fontId="32" fillId="3" borderId="0" xfId="8" applyFont="1" applyFill="1" applyAlignment="1">
      <alignment horizontal="left" vertical="top" wrapText="1"/>
    </xf>
    <xf numFmtId="0" fontId="38" fillId="3" borderId="0" xfId="8" applyFont="1" applyFill="1" applyAlignment="1">
      <alignment horizontal="left" vertical="top" wrapText="1"/>
    </xf>
    <xf numFmtId="0" fontId="39" fillId="3" borderId="10" xfId="8" applyFont="1" applyFill="1" applyBorder="1" applyAlignment="1">
      <alignment horizontal="left" vertical="center"/>
    </xf>
    <xf numFmtId="0" fontId="39" fillId="3" borderId="14" xfId="8" applyFont="1" applyFill="1" applyBorder="1" applyAlignment="1">
      <alignment horizontal="left" vertical="center"/>
    </xf>
    <xf numFmtId="0" fontId="46" fillId="3" borderId="0" xfId="8" applyFont="1" applyFill="1" applyAlignment="1">
      <alignment horizontal="center" vertical="center"/>
    </xf>
    <xf numFmtId="0" fontId="32" fillId="3" borderId="49" xfId="8" applyFont="1" applyFill="1" applyBorder="1" applyAlignment="1">
      <alignment horizontal="center" vertical="center"/>
    </xf>
    <xf numFmtId="0" fontId="32" fillId="3" borderId="5" xfId="8" applyFont="1" applyFill="1" applyBorder="1" applyAlignment="1">
      <alignment horizontal="center" vertical="center" wrapText="1"/>
    </xf>
    <xf numFmtId="0" fontId="32" fillId="3" borderId="40" xfId="8" applyFont="1" applyFill="1" applyBorder="1" applyAlignment="1">
      <alignment horizontal="center" vertical="center" wrapText="1"/>
    </xf>
    <xf numFmtId="0" fontId="32" fillId="3" borderId="49" xfId="8" applyFont="1" applyFill="1" applyBorder="1" applyAlignment="1">
      <alignment horizontal="center" vertical="center" wrapText="1"/>
    </xf>
    <xf numFmtId="0" fontId="38" fillId="3" borderId="49" xfId="8" applyFont="1" applyFill="1" applyBorder="1" applyAlignment="1">
      <alignment horizontal="center" vertical="center" wrapText="1"/>
    </xf>
    <xf numFmtId="0" fontId="39" fillId="3" borderId="9" xfId="8" applyFont="1" applyFill="1" applyBorder="1" applyAlignment="1">
      <alignment horizontal="left" vertical="center"/>
    </xf>
    <xf numFmtId="0" fontId="38" fillId="3" borderId="9" xfId="8" applyFont="1" applyFill="1" applyBorder="1" applyAlignment="1">
      <alignment horizontal="center" vertical="center" wrapText="1"/>
    </xf>
    <xf numFmtId="0" fontId="32" fillId="3" borderId="5" xfId="8" applyFont="1" applyFill="1" applyBorder="1" applyAlignment="1">
      <alignment horizontal="center" vertical="center"/>
    </xf>
    <xf numFmtId="0" fontId="32" fillId="3" borderId="40" xfId="8" applyFont="1" applyFill="1" applyBorder="1" applyAlignment="1">
      <alignment horizontal="center" vertical="center"/>
    </xf>
    <xf numFmtId="0" fontId="33" fillId="3" borderId="6" xfId="8" applyFont="1" applyFill="1" applyBorder="1" applyAlignment="1">
      <alignment horizontal="left" vertical="top" wrapText="1"/>
    </xf>
    <xf numFmtId="0" fontId="33" fillId="3" borderId="12" xfId="8" applyFont="1" applyFill="1" applyBorder="1" applyAlignment="1">
      <alignment horizontal="left" vertical="top" wrapText="1"/>
    </xf>
    <xf numFmtId="0" fontId="33" fillId="3" borderId="10" xfId="8" applyFont="1" applyFill="1" applyBorder="1" applyAlignment="1">
      <alignment horizontal="left" vertical="top" wrapText="1"/>
    </xf>
    <xf numFmtId="0" fontId="33" fillId="3" borderId="9" xfId="8" applyFont="1" applyFill="1" applyBorder="1" applyAlignment="1">
      <alignment horizontal="left" vertical="top" wrapText="1"/>
    </xf>
    <xf numFmtId="0" fontId="33" fillId="3" borderId="0" xfId="8" applyFont="1" applyFill="1" applyAlignment="1">
      <alignment horizontal="left" vertical="top" wrapText="1"/>
    </xf>
    <xf numFmtId="0" fontId="33" fillId="3" borderId="11" xfId="8" applyFont="1" applyFill="1" applyBorder="1" applyAlignment="1">
      <alignment horizontal="left" vertical="top" wrapText="1"/>
    </xf>
    <xf numFmtId="0" fontId="33" fillId="3" borderId="13" xfId="8" applyFont="1" applyFill="1" applyBorder="1" applyAlignment="1">
      <alignment horizontal="left" vertical="top" wrapText="1"/>
    </xf>
    <xf numFmtId="0" fontId="33" fillId="3" borderId="15" xfId="8" applyFont="1" applyFill="1" applyBorder="1" applyAlignment="1">
      <alignment horizontal="left" vertical="top" wrapText="1"/>
    </xf>
    <xf numFmtId="0" fontId="33" fillId="3" borderId="14" xfId="8" applyFont="1" applyFill="1" applyBorder="1" applyAlignment="1">
      <alignment horizontal="left" vertical="top" wrapText="1"/>
    </xf>
    <xf numFmtId="0" fontId="32" fillId="3" borderId="5" xfId="8" quotePrefix="1" applyFont="1" applyFill="1" applyBorder="1" applyAlignment="1">
      <alignment horizontal="center" vertical="center"/>
    </xf>
    <xf numFmtId="0" fontId="43" fillId="3" borderId="6" xfId="8" applyFont="1" applyFill="1" applyBorder="1" applyAlignment="1">
      <alignment horizontal="center" vertical="center" wrapText="1"/>
    </xf>
    <xf numFmtId="0" fontId="43" fillId="3" borderId="12" xfId="8" applyFont="1" applyFill="1" applyBorder="1" applyAlignment="1">
      <alignment horizontal="center" vertical="center" wrapText="1"/>
    </xf>
    <xf numFmtId="0" fontId="43" fillId="3" borderId="10" xfId="8" applyFont="1" applyFill="1" applyBorder="1" applyAlignment="1">
      <alignment horizontal="center" vertical="center" wrapText="1"/>
    </xf>
    <xf numFmtId="0" fontId="43" fillId="3" borderId="9" xfId="8" applyFont="1" applyFill="1" applyBorder="1" applyAlignment="1">
      <alignment horizontal="center" vertical="center" wrapText="1"/>
    </xf>
    <xf numFmtId="0" fontId="43" fillId="3" borderId="0" xfId="8" applyFont="1" applyFill="1" applyAlignment="1">
      <alignment horizontal="center" vertical="center" wrapText="1"/>
    </xf>
    <xf numFmtId="0" fontId="43" fillId="3" borderId="11" xfId="8" applyFont="1" applyFill="1" applyBorder="1" applyAlignment="1">
      <alignment horizontal="center" vertical="center" wrapText="1"/>
    </xf>
    <xf numFmtId="0" fontId="42" fillId="2" borderId="5" xfId="8" applyFont="1" applyFill="1" applyBorder="1" applyAlignment="1">
      <alignment horizontal="center" vertical="center"/>
    </xf>
    <xf numFmtId="0" fontId="43" fillId="3" borderId="5" xfId="8" applyFont="1" applyFill="1" applyBorder="1" applyAlignment="1">
      <alignment horizontal="left" vertical="center" wrapText="1"/>
    </xf>
    <xf numFmtId="0" fontId="11" fillId="0" borderId="40" xfId="9" applyFont="1" applyBorder="1" applyAlignment="1">
      <alignment horizontal="left" vertical="center"/>
    </xf>
    <xf numFmtId="0" fontId="11" fillId="0" borderId="4" xfId="9" applyFont="1" applyBorder="1" applyAlignment="1">
      <alignment horizontal="left" vertical="center"/>
    </xf>
    <xf numFmtId="0" fontId="11" fillId="0" borderId="3" xfId="9" applyFont="1" applyBorder="1" applyAlignment="1">
      <alignment horizontal="left" vertical="center" wrapText="1"/>
    </xf>
    <xf numFmtId="0" fontId="11" fillId="0" borderId="2" xfId="9" applyFont="1" applyBorder="1" applyAlignment="1">
      <alignment horizontal="left" vertical="center" wrapText="1"/>
    </xf>
    <xf numFmtId="0" fontId="11" fillId="0" borderId="12" xfId="9" applyFont="1" applyBorder="1" applyAlignment="1">
      <alignment horizontal="left" vertical="center" wrapText="1"/>
    </xf>
    <xf numFmtId="0" fontId="11" fillId="0" borderId="10" xfId="9" applyFont="1" applyBorder="1" applyAlignment="1">
      <alignment horizontal="left" vertical="center" wrapText="1"/>
    </xf>
    <xf numFmtId="0" fontId="11" fillId="0" borderId="8" xfId="9" applyFont="1" applyBorder="1" applyAlignment="1">
      <alignment horizontal="left" vertical="center" wrapText="1"/>
    </xf>
    <xf numFmtId="0" fontId="11" fillId="0" borderId="8" xfId="9" applyFont="1" applyBorder="1" applyAlignment="1">
      <alignment horizontal="left" vertical="center"/>
    </xf>
    <xf numFmtId="0" fontId="11" fillId="0" borderId="2" xfId="9" applyFont="1" applyBorder="1" applyAlignment="1">
      <alignment horizontal="left" vertical="center"/>
    </xf>
    <xf numFmtId="0" fontId="11" fillId="0" borderId="8" xfId="9" applyFont="1" applyBorder="1" applyAlignment="1">
      <alignment horizontal="left" vertical="top" wrapText="1"/>
    </xf>
    <xf numFmtId="0" fontId="11" fillId="0" borderId="2" xfId="9" applyFont="1" applyBorder="1" applyAlignment="1">
      <alignment horizontal="left" vertical="top" wrapText="1"/>
    </xf>
    <xf numFmtId="0" fontId="4" fillId="0" borderId="4" xfId="9" applyFont="1" applyBorder="1" applyAlignment="1">
      <alignment horizontal="center" vertical="center"/>
    </xf>
    <xf numFmtId="0" fontId="4" fillId="0" borderId="0" xfId="9" applyFont="1" applyAlignment="1">
      <alignment horizontal="right" vertical="center"/>
    </xf>
    <xf numFmtId="0" fontId="9" fillId="0" borderId="0" xfId="9" applyFont="1" applyAlignment="1">
      <alignment horizontal="center" vertical="center" wrapText="1"/>
    </xf>
    <xf numFmtId="0" fontId="4" fillId="0" borderId="0" xfId="9" applyFont="1" applyAlignment="1">
      <alignment horizontal="left" vertical="center"/>
    </xf>
    <xf numFmtId="0" fontId="3" fillId="2" borderId="4" xfId="9" applyFont="1" applyFill="1" applyBorder="1" applyAlignment="1">
      <alignment horizontal="center" vertical="center"/>
    </xf>
    <xf numFmtId="0" fontId="11" fillId="0" borderId="15" xfId="9" applyFont="1" applyBorder="1" applyAlignment="1">
      <alignment horizontal="left" vertical="center" wrapText="1"/>
    </xf>
    <xf numFmtId="0" fontId="4" fillId="0" borderId="4" xfId="7" applyFont="1" applyBorder="1" applyAlignment="1">
      <alignment horizontal="center" vertical="center" wrapText="1"/>
    </xf>
    <xf numFmtId="0" fontId="4" fillId="0" borderId="5" xfId="7" applyFont="1" applyBorder="1" applyAlignment="1">
      <alignment horizontal="center" vertical="center" wrapText="1"/>
    </xf>
    <xf numFmtId="0" fontId="4" fillId="0" borderId="40" xfId="7" applyFont="1" applyBorder="1" applyAlignment="1">
      <alignment horizontal="center" vertical="center" wrapText="1"/>
    </xf>
    <xf numFmtId="0" fontId="4" fillId="0" borderId="49" xfId="7" applyFont="1" applyBorder="1" applyAlignment="1">
      <alignment horizontal="center" vertical="center" wrapText="1"/>
    </xf>
    <xf numFmtId="0" fontId="4" fillId="0" borderId="6" xfId="7" applyFont="1" applyBorder="1" applyAlignment="1">
      <alignment horizontal="center" vertical="center" wrapText="1"/>
    </xf>
    <xf numFmtId="0" fontId="4" fillId="0" borderId="10" xfId="7" applyFont="1" applyBorder="1" applyAlignment="1">
      <alignment horizontal="center" vertical="center" wrapText="1"/>
    </xf>
    <xf numFmtId="0" fontId="4" fillId="0" borderId="13" xfId="7" applyFont="1" applyBorder="1" applyAlignment="1">
      <alignment horizontal="center" vertical="center" wrapText="1"/>
    </xf>
    <xf numFmtId="0" fontId="4" fillId="0" borderId="14" xfId="7" applyFont="1" applyBorder="1" applyAlignment="1">
      <alignment horizontal="center" vertical="center" wrapText="1"/>
    </xf>
    <xf numFmtId="38" fontId="4" fillId="0" borderId="4" xfId="1" applyFont="1" applyBorder="1" applyAlignment="1">
      <alignment horizontal="center" vertical="center" wrapText="1"/>
    </xf>
    <xf numFmtId="0" fontId="4" fillId="0" borderId="12" xfId="7" applyFont="1" applyBorder="1" applyAlignment="1">
      <alignment horizontal="center" vertical="center" wrapText="1"/>
    </xf>
    <xf numFmtId="0" fontId="4" fillId="0" borderId="9" xfId="7" applyFont="1" applyBorder="1" applyAlignment="1">
      <alignment horizontal="center" vertical="center" wrapText="1"/>
    </xf>
    <xf numFmtId="0" fontId="4" fillId="0" borderId="0" xfId="7" applyFont="1" applyAlignment="1">
      <alignment horizontal="center" vertical="center" wrapText="1"/>
    </xf>
    <xf numFmtId="0" fontId="4" fillId="0" borderId="11" xfId="7" applyFont="1" applyBorder="1" applyAlignment="1">
      <alignment horizontal="center" vertical="center" wrapText="1"/>
    </xf>
    <xf numFmtId="0" fontId="4" fillId="0" borderId="15" xfId="7" applyFont="1" applyBorder="1" applyAlignment="1">
      <alignment horizontal="center" vertical="center" wrapText="1"/>
    </xf>
    <xf numFmtId="0" fontId="4" fillId="0" borderId="4" xfId="7" applyFont="1" applyBorder="1" applyAlignment="1">
      <alignment horizontal="center" vertical="center"/>
    </xf>
    <xf numFmtId="0" fontId="4" fillId="0" borderId="1" xfId="7" applyFont="1" applyBorder="1" applyAlignment="1">
      <alignment horizontal="center" vertical="center" wrapText="1"/>
    </xf>
    <xf numFmtId="0" fontId="4" fillId="0" borderId="3" xfId="7" applyFont="1" applyBorder="1" applyAlignment="1">
      <alignment horizontal="center" vertical="center" wrapText="1"/>
    </xf>
    <xf numFmtId="0" fontId="4" fillId="0" borderId="2" xfId="7" applyFont="1" applyBorder="1" applyAlignment="1">
      <alignment horizontal="center" vertical="center" wrapText="1"/>
    </xf>
    <xf numFmtId="0" fontId="11" fillId="0" borderId="1" xfId="7" applyFont="1" applyBorder="1" applyAlignment="1">
      <alignment horizontal="center" vertical="center" wrapText="1"/>
    </xf>
    <xf numFmtId="0" fontId="11" fillId="0" borderId="3" xfId="7" applyFont="1" applyBorder="1" applyAlignment="1">
      <alignment horizontal="center" vertical="center" wrapText="1"/>
    </xf>
    <xf numFmtId="0" fontId="4" fillId="0" borderId="74" xfId="7" applyFont="1" applyBorder="1" applyAlignment="1">
      <alignment horizontal="center" vertical="center" wrapText="1"/>
    </xf>
    <xf numFmtId="0" fontId="4" fillId="0" borderId="91" xfId="7" applyFont="1" applyBorder="1" applyAlignment="1">
      <alignment horizontal="center" vertical="center" wrapText="1"/>
    </xf>
    <xf numFmtId="0" fontId="4" fillId="0" borderId="92" xfId="7" applyFont="1" applyBorder="1" applyAlignment="1">
      <alignment horizontal="center" vertical="center" wrapText="1"/>
    </xf>
    <xf numFmtId="38" fontId="4" fillId="0" borderId="5" xfId="1" applyFont="1" applyBorder="1" applyAlignment="1">
      <alignment horizontal="center" vertical="center" wrapText="1"/>
    </xf>
    <xf numFmtId="38" fontId="4" fillId="0" borderId="40" xfId="1" applyFont="1" applyBorder="1" applyAlignment="1">
      <alignment horizontal="center" vertical="center" wrapText="1"/>
    </xf>
    <xf numFmtId="38" fontId="4" fillId="0" borderId="49" xfId="1" applyFont="1" applyBorder="1" applyAlignment="1">
      <alignment horizontal="center" vertical="center" wrapText="1"/>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microsoft.com/office/2022/11/relationships/FeaturePropertyBag" Target="featurePropertyBag/featurePropertyBag.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8282</xdr:colOff>
      <xdr:row>212</xdr:row>
      <xdr:rowOff>0</xdr:rowOff>
    </xdr:from>
    <xdr:to>
      <xdr:col>60</xdr:col>
      <xdr:colOff>91109</xdr:colOff>
      <xdr:row>217</xdr:row>
      <xdr:rowOff>24849</xdr:rowOff>
    </xdr:to>
    <xdr:sp macro="" textlink="">
      <xdr:nvSpPr>
        <xdr:cNvPr id="2" name="大かっこ 1">
          <a:extLst>
            <a:ext uri="{FF2B5EF4-FFF2-40B4-BE49-F238E27FC236}">
              <a16:creationId xmlns:a16="http://schemas.microsoft.com/office/drawing/2014/main" id="{56B17CDB-5B1C-4ABC-B6AA-12515B5B3697}"/>
            </a:ext>
          </a:extLst>
        </xdr:cNvPr>
        <xdr:cNvSpPr/>
      </xdr:nvSpPr>
      <xdr:spPr>
        <a:xfrm>
          <a:off x="370232" y="536067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59653</xdr:colOff>
      <xdr:row>15</xdr:row>
      <xdr:rowOff>390119</xdr:rowOff>
    </xdr:from>
    <xdr:to>
      <xdr:col>2</xdr:col>
      <xdr:colOff>5637469</xdr:colOff>
      <xdr:row>15</xdr:row>
      <xdr:rowOff>1164981</xdr:rowOff>
    </xdr:to>
    <xdr:sp macro="" textlink="">
      <xdr:nvSpPr>
        <xdr:cNvPr id="2" name="テキスト ボックス 1">
          <a:extLst>
            <a:ext uri="{FF2B5EF4-FFF2-40B4-BE49-F238E27FC236}">
              <a16:creationId xmlns:a16="http://schemas.microsoft.com/office/drawing/2014/main" id="{DBF0FAF2-3182-48AE-9EF2-2944ECE91C61}"/>
            </a:ext>
          </a:extLst>
        </xdr:cNvPr>
        <xdr:cNvSpPr txBox="1"/>
      </xdr:nvSpPr>
      <xdr:spPr>
        <a:xfrm>
          <a:off x="373978" y="6352769"/>
          <a:ext cx="8740116" cy="774862"/>
        </a:xfrm>
        <a:prstGeom prst="rect">
          <a:avLst/>
        </a:prstGeom>
        <a:solidFill>
          <a:schemeClr val="bg1">
            <a:lumMod val="95000"/>
          </a:schemeClr>
        </a:solidFill>
        <a:ln w="635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当該契約に係る入札又は見積り合せ（以下、「入札等」という。）に参加しようとするものに対し、スマート農業・農業支援サービス事業導入総合サポート緊急対策のうちスマート農業・農業支援サービス事業加速化総合対策事業費補助金交付等要綱（令和７年１月</a:t>
          </a:r>
          <a:r>
            <a:rPr kumimoji="1" lang="en-US" altLang="ja-JP" sz="900">
              <a:latin typeface="ＭＳ ゴシック" panose="020B0609070205080204" pitchFamily="49" charset="-128"/>
              <a:ea typeface="ＭＳ ゴシック" panose="020B0609070205080204" pitchFamily="49" charset="-128"/>
            </a:rPr>
            <a:t>15</a:t>
          </a:r>
          <a:r>
            <a:rPr kumimoji="1" lang="ja-JP" altLang="en-US" sz="900">
              <a:latin typeface="ＭＳ ゴシック" panose="020B0609070205080204" pitchFamily="49" charset="-128"/>
              <a:ea typeface="ＭＳ ゴシック" panose="020B0609070205080204" pitchFamily="49" charset="-128"/>
            </a:rPr>
            <a:t>日付け６農産第</a:t>
          </a:r>
          <a:r>
            <a:rPr kumimoji="1" lang="en-US" altLang="ja-JP" sz="900">
              <a:latin typeface="ＭＳ ゴシック" panose="020B0609070205080204" pitchFamily="49" charset="-128"/>
              <a:ea typeface="ＭＳ ゴシック" panose="020B0609070205080204" pitchFamily="49" charset="-128"/>
            </a:rPr>
            <a:t>3462</a:t>
          </a:r>
          <a:r>
            <a:rPr kumimoji="1" lang="ja-JP" altLang="en-US" sz="900">
              <a:latin typeface="ＭＳ ゴシック" panose="020B0609070205080204" pitchFamily="49" charset="-128"/>
              <a:ea typeface="ＭＳ ゴシック" panose="020B0609070205080204" pitchFamily="49" charset="-128"/>
            </a:rPr>
            <a:t>号農林水産事務次官依命通知）別記様式第２号による契約に係る指名停止等に関する申立書の提出を求め、以下に✓を記入すること。</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2647950</xdr:colOff>
          <xdr:row>15</xdr:row>
          <xdr:rowOff>752475</xdr:rowOff>
        </xdr:from>
        <xdr:to>
          <xdr:col>2</xdr:col>
          <xdr:colOff>2686050</xdr:colOff>
          <xdr:row>16</xdr:row>
          <xdr:rowOff>47625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6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入札等の実施における指名停止に係る申立書を整備した</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30"/>
  <sheetViews>
    <sheetView showGridLines="0" tabSelected="1" view="pageBreakPreview" zoomScaleNormal="100" zoomScaleSheetLayoutView="100" workbookViewId="0">
      <selection sqref="A1:R1"/>
    </sheetView>
  </sheetViews>
  <sheetFormatPr defaultColWidth="2.25" defaultRowHeight="13.5"/>
  <cols>
    <col min="1" max="65" width="2.5" style="132" customWidth="1"/>
    <col min="66" max="71" width="2.25" style="132"/>
    <col min="72" max="72" width="1.125" style="132" customWidth="1"/>
    <col min="73" max="256" width="2.25" style="132"/>
    <col min="257" max="257" width="2.5" style="132" bestFit="1" customWidth="1"/>
    <col min="258" max="258" width="2.25" style="132"/>
    <col min="259" max="259" width="2.5" style="132" bestFit="1" customWidth="1"/>
    <col min="260" max="512" width="2.25" style="132"/>
    <col min="513" max="513" width="2.5" style="132" bestFit="1" customWidth="1"/>
    <col min="514" max="514" width="2.25" style="132"/>
    <col min="515" max="515" width="2.5" style="132" bestFit="1" customWidth="1"/>
    <col min="516" max="768" width="2.25" style="132"/>
    <col min="769" max="769" width="2.5" style="132" bestFit="1" customWidth="1"/>
    <col min="770" max="770" width="2.25" style="132"/>
    <col min="771" max="771" width="2.5" style="132" bestFit="1" customWidth="1"/>
    <col min="772" max="1024" width="2.25" style="132"/>
    <col min="1025" max="1025" width="2.5" style="132" bestFit="1" customWidth="1"/>
    <col min="1026" max="1026" width="2.25" style="132"/>
    <col min="1027" max="1027" width="2.5" style="132" bestFit="1" customWidth="1"/>
    <col min="1028" max="1280" width="2.25" style="132"/>
    <col min="1281" max="1281" width="2.5" style="132" bestFit="1" customWidth="1"/>
    <col min="1282" max="1282" width="2.25" style="132"/>
    <col min="1283" max="1283" width="2.5" style="132" bestFit="1" customWidth="1"/>
    <col min="1284" max="1536" width="2.25" style="132"/>
    <col min="1537" max="1537" width="2.5" style="132" bestFit="1" customWidth="1"/>
    <col min="1538" max="1538" width="2.25" style="132"/>
    <col min="1539" max="1539" width="2.5" style="132" bestFit="1" customWidth="1"/>
    <col min="1540" max="1792" width="2.25" style="132"/>
    <col min="1793" max="1793" width="2.5" style="132" bestFit="1" customWidth="1"/>
    <col min="1794" max="1794" width="2.25" style="132"/>
    <col min="1795" max="1795" width="2.5" style="132" bestFit="1" customWidth="1"/>
    <col min="1796" max="2048" width="2.25" style="132"/>
    <col min="2049" max="2049" width="2.5" style="132" bestFit="1" customWidth="1"/>
    <col min="2050" max="2050" width="2.25" style="132"/>
    <col min="2051" max="2051" width="2.5" style="132" bestFit="1" customWidth="1"/>
    <col min="2052" max="2304" width="2.25" style="132"/>
    <col min="2305" max="2305" width="2.5" style="132" bestFit="1" customWidth="1"/>
    <col min="2306" max="2306" width="2.25" style="132"/>
    <col min="2307" max="2307" width="2.5" style="132" bestFit="1" customWidth="1"/>
    <col min="2308" max="2560" width="2.25" style="132"/>
    <col min="2561" max="2561" width="2.5" style="132" bestFit="1" customWidth="1"/>
    <col min="2562" max="2562" width="2.25" style="132"/>
    <col min="2563" max="2563" width="2.5" style="132" bestFit="1" customWidth="1"/>
    <col min="2564" max="2816" width="2.25" style="132"/>
    <col min="2817" max="2817" width="2.5" style="132" bestFit="1" customWidth="1"/>
    <col min="2818" max="2818" width="2.25" style="132"/>
    <col min="2819" max="2819" width="2.5" style="132" bestFit="1" customWidth="1"/>
    <col min="2820" max="3072" width="2.25" style="132"/>
    <col min="3073" max="3073" width="2.5" style="132" bestFit="1" customWidth="1"/>
    <col min="3074" max="3074" width="2.25" style="132"/>
    <col min="3075" max="3075" width="2.5" style="132" bestFit="1" customWidth="1"/>
    <col min="3076" max="3328" width="2.25" style="132"/>
    <col min="3329" max="3329" width="2.5" style="132" bestFit="1" customWidth="1"/>
    <col min="3330" max="3330" width="2.25" style="132"/>
    <col min="3331" max="3331" width="2.5" style="132" bestFit="1" customWidth="1"/>
    <col min="3332" max="3584" width="2.25" style="132"/>
    <col min="3585" max="3585" width="2.5" style="132" bestFit="1" customWidth="1"/>
    <col min="3586" max="3586" width="2.25" style="132"/>
    <col min="3587" max="3587" width="2.5" style="132" bestFit="1" customWidth="1"/>
    <col min="3588" max="3840" width="2.25" style="132"/>
    <col min="3841" max="3841" width="2.5" style="132" bestFit="1" customWidth="1"/>
    <col min="3842" max="3842" width="2.25" style="132"/>
    <col min="3843" max="3843" width="2.5" style="132" bestFit="1" customWidth="1"/>
    <col min="3844" max="4096" width="2.25" style="132"/>
    <col min="4097" max="4097" width="2.5" style="132" bestFit="1" customWidth="1"/>
    <col min="4098" max="4098" width="2.25" style="132"/>
    <col min="4099" max="4099" width="2.5" style="132" bestFit="1" customWidth="1"/>
    <col min="4100" max="4352" width="2.25" style="132"/>
    <col min="4353" max="4353" width="2.5" style="132" bestFit="1" customWidth="1"/>
    <col min="4354" max="4354" width="2.25" style="132"/>
    <col min="4355" max="4355" width="2.5" style="132" bestFit="1" customWidth="1"/>
    <col min="4356" max="4608" width="2.25" style="132"/>
    <col min="4609" max="4609" width="2.5" style="132" bestFit="1" customWidth="1"/>
    <col min="4610" max="4610" width="2.25" style="132"/>
    <col min="4611" max="4611" width="2.5" style="132" bestFit="1" customWidth="1"/>
    <col min="4612" max="4864" width="2.25" style="132"/>
    <col min="4865" max="4865" width="2.5" style="132" bestFit="1" customWidth="1"/>
    <col min="4866" max="4866" width="2.25" style="132"/>
    <col min="4867" max="4867" width="2.5" style="132" bestFit="1" customWidth="1"/>
    <col min="4868" max="5120" width="2.25" style="132"/>
    <col min="5121" max="5121" width="2.5" style="132" bestFit="1" customWidth="1"/>
    <col min="5122" max="5122" width="2.25" style="132"/>
    <col min="5123" max="5123" width="2.5" style="132" bestFit="1" customWidth="1"/>
    <col min="5124" max="5376" width="2.25" style="132"/>
    <col min="5377" max="5377" width="2.5" style="132" bestFit="1" customWidth="1"/>
    <col min="5378" max="5378" width="2.25" style="132"/>
    <col min="5379" max="5379" width="2.5" style="132" bestFit="1" customWidth="1"/>
    <col min="5380" max="5632" width="2.25" style="132"/>
    <col min="5633" max="5633" width="2.5" style="132" bestFit="1" customWidth="1"/>
    <col min="5634" max="5634" width="2.25" style="132"/>
    <col min="5635" max="5635" width="2.5" style="132" bestFit="1" customWidth="1"/>
    <col min="5636" max="5888" width="2.25" style="132"/>
    <col min="5889" max="5889" width="2.5" style="132" bestFit="1" customWidth="1"/>
    <col min="5890" max="5890" width="2.25" style="132"/>
    <col min="5891" max="5891" width="2.5" style="132" bestFit="1" customWidth="1"/>
    <col min="5892" max="6144" width="2.25" style="132"/>
    <col min="6145" max="6145" width="2.5" style="132" bestFit="1" customWidth="1"/>
    <col min="6146" max="6146" width="2.25" style="132"/>
    <col min="6147" max="6147" width="2.5" style="132" bestFit="1" customWidth="1"/>
    <col min="6148" max="6400" width="2.25" style="132"/>
    <col min="6401" max="6401" width="2.5" style="132" bestFit="1" customWidth="1"/>
    <col min="6402" max="6402" width="2.25" style="132"/>
    <col min="6403" max="6403" width="2.5" style="132" bestFit="1" customWidth="1"/>
    <col min="6404" max="6656" width="2.25" style="132"/>
    <col min="6657" max="6657" width="2.5" style="132" bestFit="1" customWidth="1"/>
    <col min="6658" max="6658" width="2.25" style="132"/>
    <col min="6659" max="6659" width="2.5" style="132" bestFit="1" customWidth="1"/>
    <col min="6660" max="6912" width="2.25" style="132"/>
    <col min="6913" max="6913" width="2.5" style="132" bestFit="1" customWidth="1"/>
    <col min="6914" max="6914" width="2.25" style="132"/>
    <col min="6915" max="6915" width="2.5" style="132" bestFit="1" customWidth="1"/>
    <col min="6916" max="7168" width="2.25" style="132"/>
    <col min="7169" max="7169" width="2.5" style="132" bestFit="1" customWidth="1"/>
    <col min="7170" max="7170" width="2.25" style="132"/>
    <col min="7171" max="7171" width="2.5" style="132" bestFit="1" customWidth="1"/>
    <col min="7172" max="7424" width="2.25" style="132"/>
    <col min="7425" max="7425" width="2.5" style="132" bestFit="1" customWidth="1"/>
    <col min="7426" max="7426" width="2.25" style="132"/>
    <col min="7427" max="7427" width="2.5" style="132" bestFit="1" customWidth="1"/>
    <col min="7428" max="7680" width="2.25" style="132"/>
    <col min="7681" max="7681" width="2.5" style="132" bestFit="1" customWidth="1"/>
    <col min="7682" max="7682" width="2.25" style="132"/>
    <col min="7683" max="7683" width="2.5" style="132" bestFit="1" customWidth="1"/>
    <col min="7684" max="7936" width="2.25" style="132"/>
    <col min="7937" max="7937" width="2.5" style="132" bestFit="1" customWidth="1"/>
    <col min="7938" max="7938" width="2.25" style="132"/>
    <col min="7939" max="7939" width="2.5" style="132" bestFit="1" customWidth="1"/>
    <col min="7940" max="8192" width="2.25" style="132"/>
    <col min="8193" max="8193" width="2.5" style="132" bestFit="1" customWidth="1"/>
    <col min="8194" max="8194" width="2.25" style="132"/>
    <col min="8195" max="8195" width="2.5" style="132" bestFit="1" customWidth="1"/>
    <col min="8196" max="8448" width="2.25" style="132"/>
    <col min="8449" max="8449" width="2.5" style="132" bestFit="1" customWidth="1"/>
    <col min="8450" max="8450" width="2.25" style="132"/>
    <col min="8451" max="8451" width="2.5" style="132" bestFit="1" customWidth="1"/>
    <col min="8452" max="8704" width="2.25" style="132"/>
    <col min="8705" max="8705" width="2.5" style="132" bestFit="1" customWidth="1"/>
    <col min="8706" max="8706" width="2.25" style="132"/>
    <col min="8707" max="8707" width="2.5" style="132" bestFit="1" customWidth="1"/>
    <col min="8708" max="8960" width="2.25" style="132"/>
    <col min="8961" max="8961" width="2.5" style="132" bestFit="1" customWidth="1"/>
    <col min="8962" max="8962" width="2.25" style="132"/>
    <col min="8963" max="8963" width="2.5" style="132" bestFit="1" customWidth="1"/>
    <col min="8964" max="9216" width="2.25" style="132"/>
    <col min="9217" max="9217" width="2.5" style="132" bestFit="1" customWidth="1"/>
    <col min="9218" max="9218" width="2.25" style="132"/>
    <col min="9219" max="9219" width="2.5" style="132" bestFit="1" customWidth="1"/>
    <col min="9220" max="9472" width="2.25" style="132"/>
    <col min="9473" max="9473" width="2.5" style="132" bestFit="1" customWidth="1"/>
    <col min="9474" max="9474" width="2.25" style="132"/>
    <col min="9475" max="9475" width="2.5" style="132" bestFit="1" customWidth="1"/>
    <col min="9476" max="9728" width="2.25" style="132"/>
    <col min="9729" max="9729" width="2.5" style="132" bestFit="1" customWidth="1"/>
    <col min="9730" max="9730" width="2.25" style="132"/>
    <col min="9731" max="9731" width="2.5" style="132" bestFit="1" customWidth="1"/>
    <col min="9732" max="9984" width="2.25" style="132"/>
    <col min="9985" max="9985" width="2.5" style="132" bestFit="1" customWidth="1"/>
    <col min="9986" max="9986" width="2.25" style="132"/>
    <col min="9987" max="9987" width="2.5" style="132" bestFit="1" customWidth="1"/>
    <col min="9988" max="10240" width="2.25" style="132"/>
    <col min="10241" max="10241" width="2.5" style="132" bestFit="1" customWidth="1"/>
    <col min="10242" max="10242" width="2.25" style="132"/>
    <col min="10243" max="10243" width="2.5" style="132" bestFit="1" customWidth="1"/>
    <col min="10244" max="10496" width="2.25" style="132"/>
    <col min="10497" max="10497" width="2.5" style="132" bestFit="1" customWidth="1"/>
    <col min="10498" max="10498" width="2.25" style="132"/>
    <col min="10499" max="10499" width="2.5" style="132" bestFit="1" customWidth="1"/>
    <col min="10500" max="10752" width="2.25" style="132"/>
    <col min="10753" max="10753" width="2.5" style="132" bestFit="1" customWidth="1"/>
    <col min="10754" max="10754" width="2.25" style="132"/>
    <col min="10755" max="10755" width="2.5" style="132" bestFit="1" customWidth="1"/>
    <col min="10756" max="11008" width="2.25" style="132"/>
    <col min="11009" max="11009" width="2.5" style="132" bestFit="1" customWidth="1"/>
    <col min="11010" max="11010" width="2.25" style="132"/>
    <col min="11011" max="11011" width="2.5" style="132" bestFit="1" customWidth="1"/>
    <col min="11012" max="11264" width="2.25" style="132"/>
    <col min="11265" max="11265" width="2.5" style="132" bestFit="1" customWidth="1"/>
    <col min="11266" max="11266" width="2.25" style="132"/>
    <col min="11267" max="11267" width="2.5" style="132" bestFit="1" customWidth="1"/>
    <col min="11268" max="11520" width="2.25" style="132"/>
    <col min="11521" max="11521" width="2.5" style="132" bestFit="1" customWidth="1"/>
    <col min="11522" max="11522" width="2.25" style="132"/>
    <col min="11523" max="11523" width="2.5" style="132" bestFit="1" customWidth="1"/>
    <col min="11524" max="11776" width="2.25" style="132"/>
    <col min="11777" max="11777" width="2.5" style="132" bestFit="1" customWidth="1"/>
    <col min="11778" max="11778" width="2.25" style="132"/>
    <col min="11779" max="11779" width="2.5" style="132" bestFit="1" customWidth="1"/>
    <col min="11780" max="12032" width="2.25" style="132"/>
    <col min="12033" max="12033" width="2.5" style="132" bestFit="1" customWidth="1"/>
    <col min="12034" max="12034" width="2.25" style="132"/>
    <col min="12035" max="12035" width="2.5" style="132" bestFit="1" customWidth="1"/>
    <col min="12036" max="12288" width="2.25" style="132"/>
    <col min="12289" max="12289" width="2.5" style="132" bestFit="1" customWidth="1"/>
    <col min="12290" max="12290" width="2.25" style="132"/>
    <col min="12291" max="12291" width="2.5" style="132" bestFit="1" customWidth="1"/>
    <col min="12292" max="12544" width="2.25" style="132"/>
    <col min="12545" max="12545" width="2.5" style="132" bestFit="1" customWidth="1"/>
    <col min="12546" max="12546" width="2.25" style="132"/>
    <col min="12547" max="12547" width="2.5" style="132" bestFit="1" customWidth="1"/>
    <col min="12548" max="12800" width="2.25" style="132"/>
    <col min="12801" max="12801" width="2.5" style="132" bestFit="1" customWidth="1"/>
    <col min="12802" max="12802" width="2.25" style="132"/>
    <col min="12803" max="12803" width="2.5" style="132" bestFit="1" customWidth="1"/>
    <col min="12804" max="13056" width="2.25" style="132"/>
    <col min="13057" max="13057" width="2.5" style="132" bestFit="1" customWidth="1"/>
    <col min="13058" max="13058" width="2.25" style="132"/>
    <col min="13059" max="13059" width="2.5" style="132" bestFit="1" customWidth="1"/>
    <col min="13060" max="13312" width="2.25" style="132"/>
    <col min="13313" max="13313" width="2.5" style="132" bestFit="1" customWidth="1"/>
    <col min="13314" max="13314" width="2.25" style="132"/>
    <col min="13315" max="13315" width="2.5" style="132" bestFit="1" customWidth="1"/>
    <col min="13316" max="13568" width="2.25" style="132"/>
    <col min="13569" max="13569" width="2.5" style="132" bestFit="1" customWidth="1"/>
    <col min="13570" max="13570" width="2.25" style="132"/>
    <col min="13571" max="13571" width="2.5" style="132" bestFit="1" customWidth="1"/>
    <col min="13572" max="13824" width="2.25" style="132"/>
    <col min="13825" max="13825" width="2.5" style="132" bestFit="1" customWidth="1"/>
    <col min="13826" max="13826" width="2.25" style="132"/>
    <col min="13827" max="13827" width="2.5" style="132" bestFit="1" customWidth="1"/>
    <col min="13828" max="14080" width="2.25" style="132"/>
    <col min="14081" max="14081" width="2.5" style="132" bestFit="1" customWidth="1"/>
    <col min="14082" max="14082" width="2.25" style="132"/>
    <col min="14083" max="14083" width="2.5" style="132" bestFit="1" customWidth="1"/>
    <col min="14084" max="14336" width="2.25" style="132"/>
    <col min="14337" max="14337" width="2.5" style="132" bestFit="1" customWidth="1"/>
    <col min="14338" max="14338" width="2.25" style="132"/>
    <col min="14339" max="14339" width="2.5" style="132" bestFit="1" customWidth="1"/>
    <col min="14340" max="14592" width="2.25" style="132"/>
    <col min="14593" max="14593" width="2.5" style="132" bestFit="1" customWidth="1"/>
    <col min="14594" max="14594" width="2.25" style="132"/>
    <col min="14595" max="14595" width="2.5" style="132" bestFit="1" customWidth="1"/>
    <col min="14596" max="14848" width="2.25" style="132"/>
    <col min="14849" max="14849" width="2.5" style="132" bestFit="1" customWidth="1"/>
    <col min="14850" max="14850" width="2.25" style="132"/>
    <col min="14851" max="14851" width="2.5" style="132" bestFit="1" customWidth="1"/>
    <col min="14852" max="15104" width="2.25" style="132"/>
    <col min="15105" max="15105" width="2.5" style="132" bestFit="1" customWidth="1"/>
    <col min="15106" max="15106" width="2.25" style="132"/>
    <col min="15107" max="15107" width="2.5" style="132" bestFit="1" customWidth="1"/>
    <col min="15108" max="15360" width="2.25" style="132"/>
    <col min="15361" max="15361" width="2.5" style="132" bestFit="1" customWidth="1"/>
    <col min="15362" max="15362" width="2.25" style="132"/>
    <col min="15363" max="15363" width="2.5" style="132" bestFit="1" customWidth="1"/>
    <col min="15364" max="15616" width="2.25" style="132"/>
    <col min="15617" max="15617" width="2.5" style="132" bestFit="1" customWidth="1"/>
    <col min="15618" max="15618" width="2.25" style="132"/>
    <col min="15619" max="15619" width="2.5" style="132" bestFit="1" customWidth="1"/>
    <col min="15620" max="15872" width="2.25" style="132"/>
    <col min="15873" max="15873" width="2.5" style="132" bestFit="1" customWidth="1"/>
    <col min="15874" max="15874" width="2.25" style="132"/>
    <col min="15875" max="15875" width="2.5" style="132" bestFit="1" customWidth="1"/>
    <col min="15876" max="16128" width="2.25" style="132"/>
    <col min="16129" max="16129" width="2.5" style="132" bestFit="1" customWidth="1"/>
    <col min="16130" max="16130" width="2.25" style="132"/>
    <col min="16131" max="16131" width="2.5" style="132" bestFit="1" customWidth="1"/>
    <col min="16132" max="16384" width="2.25" style="132"/>
  </cols>
  <sheetData>
    <row r="1" spans="1:129" ht="18" customHeight="1">
      <c r="A1" s="312" t="s">
        <v>0</v>
      </c>
      <c r="B1" s="312"/>
      <c r="C1" s="312"/>
      <c r="D1" s="312"/>
      <c r="E1" s="312"/>
      <c r="F1" s="312"/>
      <c r="G1" s="312"/>
      <c r="H1" s="312"/>
      <c r="I1" s="312"/>
      <c r="J1" s="312"/>
      <c r="K1" s="312"/>
      <c r="L1" s="312"/>
      <c r="M1" s="312"/>
      <c r="N1" s="312"/>
      <c r="O1" s="312"/>
      <c r="P1" s="312"/>
      <c r="Q1" s="312"/>
      <c r="R1" s="312"/>
    </row>
    <row r="2" spans="1:129" ht="62.25" customHeight="1">
      <c r="A2" s="350" t="s">
        <v>1</v>
      </c>
      <c r="B2" s="350"/>
      <c r="C2" s="350"/>
      <c r="D2" s="350"/>
      <c r="E2" s="350"/>
      <c r="F2" s="350"/>
      <c r="G2" s="350"/>
      <c r="H2" s="350"/>
      <c r="I2" s="350"/>
      <c r="J2" s="350"/>
      <c r="K2" s="350"/>
      <c r="L2" s="350"/>
      <c r="M2" s="350"/>
      <c r="N2" s="350"/>
      <c r="O2" s="350"/>
      <c r="P2" s="350"/>
      <c r="Q2" s="350"/>
      <c r="R2" s="350"/>
      <c r="S2" s="350"/>
      <c r="T2" s="350"/>
      <c r="U2" s="350"/>
      <c r="V2" s="350"/>
      <c r="W2" s="350"/>
      <c r="X2" s="350"/>
      <c r="Y2" s="350"/>
      <c r="Z2" s="350"/>
      <c r="AA2" s="350"/>
      <c r="AB2" s="350"/>
      <c r="AC2" s="350"/>
      <c r="AD2" s="350"/>
      <c r="AE2" s="350"/>
      <c r="AF2" s="350"/>
      <c r="AG2" s="350"/>
      <c r="AH2" s="350"/>
      <c r="AI2" s="350"/>
      <c r="AJ2" s="350"/>
      <c r="AK2" s="350"/>
      <c r="AL2" s="350"/>
      <c r="AM2" s="350"/>
      <c r="AN2" s="350"/>
      <c r="AO2" s="350"/>
      <c r="AP2" s="350"/>
      <c r="AQ2" s="350"/>
      <c r="AR2" s="350"/>
      <c r="AS2" s="350"/>
      <c r="AT2" s="350"/>
      <c r="AU2" s="350"/>
      <c r="AV2" s="350"/>
      <c r="AW2" s="350"/>
      <c r="AX2" s="350"/>
      <c r="AY2" s="350"/>
      <c r="AZ2" s="350"/>
      <c r="BA2" s="350"/>
      <c r="BB2" s="350"/>
      <c r="BC2" s="350"/>
      <c r="BD2" s="350"/>
      <c r="BE2" s="350"/>
      <c r="BF2" s="350"/>
      <c r="BG2" s="350"/>
      <c r="BH2" s="350"/>
      <c r="BI2" s="350"/>
      <c r="BJ2" s="220"/>
      <c r="BK2" s="220"/>
      <c r="BL2" s="220"/>
    </row>
    <row r="3" spans="1:129" s="6" customFormat="1" ht="19.5" customHeight="1" thickBot="1">
      <c r="A3" s="4"/>
      <c r="B3" s="313" t="s">
        <v>2</v>
      </c>
      <c r="C3" s="313"/>
      <c r="D3" s="313"/>
      <c r="E3" s="313"/>
      <c r="F3" s="313"/>
      <c r="G3" s="313"/>
      <c r="H3" s="313"/>
      <c r="I3" s="313"/>
      <c r="J3" s="313"/>
      <c r="K3" s="313"/>
      <c r="L3" s="313"/>
      <c r="M3" s="313"/>
      <c r="N3" s="313"/>
      <c r="O3" s="313"/>
      <c r="P3" s="3"/>
      <c r="Q3" s="3"/>
      <c r="R3" s="3"/>
      <c r="S3" s="313"/>
      <c r="T3" s="313"/>
      <c r="U3" s="313"/>
      <c r="V3" s="313"/>
      <c r="W3" s="313"/>
      <c r="X3" s="313"/>
      <c r="Y3" s="313"/>
      <c r="Z3" s="313"/>
      <c r="AA3" s="313"/>
      <c r="AB3" s="313"/>
      <c r="AC3" s="313"/>
      <c r="AD3" s="313"/>
      <c r="AE3" s="313"/>
      <c r="AF3" s="313"/>
      <c r="AG3" s="313"/>
      <c r="AH3" s="313"/>
      <c r="AI3" s="3"/>
      <c r="AJ3" s="3"/>
      <c r="BK3" s="2"/>
      <c r="BL3" s="2"/>
    </row>
    <row r="4" spans="1:129" s="26" customFormat="1" ht="27" customHeight="1">
      <c r="A4" s="120"/>
      <c r="B4" s="327" t="s">
        <v>706</v>
      </c>
      <c r="C4" s="328"/>
      <c r="D4" s="329" t="s">
        <v>707</v>
      </c>
      <c r="E4" s="330"/>
      <c r="F4" s="330"/>
      <c r="G4" s="330"/>
      <c r="H4" s="330"/>
      <c r="I4" s="330"/>
      <c r="J4" s="330"/>
      <c r="K4" s="330"/>
      <c r="L4" s="330"/>
      <c r="M4" s="330"/>
      <c r="N4" s="330"/>
      <c r="O4" s="331"/>
      <c r="Q4" s="351" t="s">
        <v>4</v>
      </c>
      <c r="R4" s="351"/>
      <c r="S4" s="351"/>
      <c r="T4" s="351"/>
      <c r="U4" s="351"/>
      <c r="V4" s="351"/>
      <c r="W4" s="351"/>
      <c r="X4" s="351"/>
      <c r="Y4" s="351"/>
      <c r="Z4" s="351"/>
      <c r="AA4" s="351"/>
      <c r="AB4" s="351"/>
      <c r="AC4" s="351"/>
      <c r="AD4" s="351"/>
      <c r="AE4" s="351"/>
      <c r="AF4" s="351"/>
      <c r="AG4" s="351"/>
      <c r="AH4" s="351"/>
      <c r="AI4" s="351"/>
      <c r="AJ4" s="351"/>
      <c r="AK4" s="351"/>
      <c r="AL4" s="351"/>
      <c r="AM4" s="351"/>
      <c r="AN4" s="351"/>
      <c r="AO4" s="351"/>
      <c r="AP4" s="351"/>
      <c r="AQ4" s="351"/>
      <c r="AR4" s="351"/>
      <c r="AS4" s="351"/>
      <c r="AT4" s="351"/>
      <c r="AU4" s="351"/>
      <c r="AV4" s="351"/>
      <c r="AW4" s="351"/>
      <c r="AX4" s="351"/>
      <c r="AY4" s="351"/>
      <c r="AZ4" s="351"/>
      <c r="BA4" s="351"/>
      <c r="BB4" s="351"/>
      <c r="BC4" s="351"/>
      <c r="BD4" s="351"/>
      <c r="BE4" s="351"/>
      <c r="BF4" s="351"/>
      <c r="BG4" s="351"/>
      <c r="BH4" s="351"/>
      <c r="BI4" s="351"/>
      <c r="BJ4" s="119"/>
      <c r="BK4" s="119"/>
      <c r="BL4" s="184"/>
    </row>
    <row r="5" spans="1:129" s="26" customFormat="1" ht="45" customHeight="1" thickBot="1">
      <c r="A5" s="120"/>
      <c r="B5" s="317"/>
      <c r="C5" s="318"/>
      <c r="D5" s="320" t="s">
        <v>5</v>
      </c>
      <c r="E5" s="321"/>
      <c r="F5" s="321"/>
      <c r="G5" s="321"/>
      <c r="H5" s="321"/>
      <c r="I5" s="321"/>
      <c r="J5" s="321"/>
      <c r="K5" s="321"/>
      <c r="L5" s="321"/>
      <c r="M5" s="321"/>
      <c r="N5" s="321"/>
      <c r="O5" s="322"/>
      <c r="Q5" s="351" t="s">
        <v>6</v>
      </c>
      <c r="R5" s="351"/>
      <c r="S5" s="351"/>
      <c r="T5" s="351"/>
      <c r="U5" s="351"/>
      <c r="V5" s="351"/>
      <c r="W5" s="351"/>
      <c r="X5" s="351"/>
      <c r="Y5" s="351"/>
      <c r="Z5" s="351"/>
      <c r="AA5" s="351"/>
      <c r="AB5" s="351"/>
      <c r="AC5" s="351"/>
      <c r="AD5" s="351"/>
      <c r="AE5" s="351"/>
      <c r="AF5" s="351"/>
      <c r="AG5" s="351"/>
      <c r="AH5" s="351"/>
      <c r="AI5" s="351"/>
      <c r="AJ5" s="351"/>
      <c r="AK5" s="351"/>
      <c r="AL5" s="351"/>
      <c r="AM5" s="351"/>
      <c r="AN5" s="351"/>
      <c r="AO5" s="351"/>
      <c r="AP5" s="351"/>
      <c r="AQ5" s="351"/>
      <c r="AR5" s="351"/>
      <c r="AS5" s="351"/>
      <c r="AT5" s="351"/>
      <c r="AU5" s="351"/>
      <c r="AV5" s="351"/>
      <c r="AW5" s="351"/>
      <c r="AX5" s="351"/>
      <c r="AY5" s="351"/>
      <c r="AZ5" s="351"/>
      <c r="BA5" s="351"/>
      <c r="BB5" s="351"/>
      <c r="BC5" s="351"/>
      <c r="BD5" s="351"/>
      <c r="BE5" s="351"/>
      <c r="BF5" s="351"/>
      <c r="BG5" s="351"/>
      <c r="BH5" s="351"/>
      <c r="BI5" s="351"/>
      <c r="BJ5" s="119"/>
      <c r="BK5" s="119"/>
      <c r="BL5" s="184"/>
    </row>
    <row r="6" spans="1:129" s="89" customFormat="1" ht="13.5" customHeight="1">
      <c r="A6" s="126"/>
      <c r="B6" s="115" t="s">
        <v>7</v>
      </c>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Y6" s="304"/>
      <c r="AZ6" s="304"/>
      <c r="BA6" s="304"/>
      <c r="BB6" s="304"/>
      <c r="BC6" s="304"/>
      <c r="BD6" s="304"/>
      <c r="BE6" s="304"/>
      <c r="BF6" s="304"/>
      <c r="BG6" s="304"/>
      <c r="BH6" s="304"/>
      <c r="BI6" s="304"/>
      <c r="BJ6" s="304"/>
      <c r="BK6" s="304"/>
      <c r="BL6" s="304"/>
      <c r="CR6" s="119"/>
      <c r="CS6" s="119"/>
      <c r="CT6" s="119"/>
      <c r="CU6" s="119"/>
      <c r="CV6" s="119"/>
      <c r="CW6" s="119"/>
      <c r="CX6" s="119"/>
      <c r="CY6" s="119"/>
      <c r="CZ6" s="119"/>
      <c r="DA6" s="119"/>
      <c r="DB6" s="119"/>
      <c r="DC6" s="119"/>
      <c r="DD6" s="119"/>
      <c r="DE6" s="119"/>
      <c r="DF6" s="119"/>
      <c r="DG6" s="119"/>
      <c r="DH6" s="119"/>
      <c r="DI6" s="119"/>
      <c r="DJ6" s="119"/>
      <c r="DK6" s="119"/>
      <c r="DL6" s="119"/>
      <c r="DM6" s="119"/>
      <c r="DN6" s="119"/>
      <c r="DO6" s="119"/>
      <c r="DP6" s="119"/>
      <c r="DQ6" s="119"/>
      <c r="DR6" s="119"/>
      <c r="DS6" s="119"/>
      <c r="DT6" s="119"/>
      <c r="DU6" s="119"/>
      <c r="DV6" s="119"/>
      <c r="DW6" s="119"/>
      <c r="DX6" s="119"/>
      <c r="DY6" s="119"/>
    </row>
    <row r="7" spans="1:129" s="89" customFormat="1" ht="19.5" customHeight="1">
      <c r="A7" s="126"/>
      <c r="B7" s="26" t="s">
        <v>8</v>
      </c>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Y7" s="304"/>
      <c r="AZ7" s="304"/>
      <c r="BA7" s="304"/>
      <c r="BB7" s="305"/>
      <c r="BC7" s="305"/>
      <c r="BD7" s="305"/>
      <c r="BE7" s="305"/>
      <c r="BF7" s="305"/>
      <c r="BG7" s="305"/>
      <c r="BH7" s="305"/>
      <c r="BI7" s="305"/>
      <c r="BJ7" s="305"/>
      <c r="BK7" s="305"/>
      <c r="BL7" s="305"/>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row>
    <row r="8" spans="1:129" s="6" customFormat="1" ht="15" customHeight="1">
      <c r="A8" s="4"/>
      <c r="B8" s="323" t="s">
        <v>9</v>
      </c>
      <c r="C8" s="324"/>
      <c r="D8" s="324"/>
      <c r="E8" s="324"/>
      <c r="F8" s="324"/>
      <c r="G8" s="324"/>
      <c r="H8" s="324"/>
      <c r="I8" s="324"/>
      <c r="J8" s="324"/>
      <c r="K8" s="324"/>
      <c r="L8" s="324"/>
      <c r="M8" s="324"/>
      <c r="N8" s="324"/>
      <c r="O8" s="324"/>
      <c r="P8" s="324"/>
      <c r="Q8" s="324"/>
      <c r="R8" s="324"/>
      <c r="S8" s="324"/>
      <c r="T8" s="324"/>
      <c r="U8" s="324"/>
      <c r="V8" s="324"/>
      <c r="W8" s="324"/>
      <c r="X8" s="324"/>
      <c r="Y8" s="324"/>
      <c r="Z8" s="324"/>
      <c r="AA8" s="324"/>
      <c r="AB8" s="324"/>
      <c r="AC8" s="324"/>
      <c r="AD8" s="324"/>
      <c r="AE8" s="325"/>
      <c r="AF8" s="314" t="s">
        <v>10</v>
      </c>
      <c r="AG8" s="315"/>
      <c r="AH8" s="315"/>
      <c r="AI8" s="315"/>
      <c r="AJ8" s="315"/>
      <c r="AK8" s="315"/>
      <c r="AL8" s="315"/>
      <c r="AM8" s="315"/>
      <c r="AN8" s="315"/>
      <c r="AO8" s="319"/>
      <c r="AP8" s="306" t="s">
        <v>11</v>
      </c>
      <c r="AQ8" s="307"/>
      <c r="AR8" s="307"/>
      <c r="AS8" s="307"/>
      <c r="AT8" s="307"/>
      <c r="AU8" s="307"/>
      <c r="AV8" s="308"/>
      <c r="AW8" s="123"/>
      <c r="AY8" s="304"/>
      <c r="AZ8" s="304"/>
      <c r="BA8" s="304"/>
      <c r="BB8" s="304"/>
      <c r="BC8" s="304"/>
      <c r="BD8" s="304"/>
      <c r="BE8" s="304"/>
      <c r="BF8" s="304"/>
      <c r="BG8" s="304"/>
      <c r="BH8" s="304"/>
      <c r="BI8" s="304"/>
      <c r="BJ8" s="304"/>
      <c r="BK8" s="304"/>
      <c r="BL8" s="304"/>
    </row>
    <row r="9" spans="1:129" s="6" customFormat="1" ht="27.75" customHeight="1">
      <c r="B9" s="314" t="s">
        <v>12</v>
      </c>
      <c r="C9" s="315"/>
      <c r="D9" s="315"/>
      <c r="E9" s="315"/>
      <c r="F9" s="315"/>
      <c r="G9" s="315"/>
      <c r="H9" s="319"/>
      <c r="I9" s="355"/>
      <c r="J9" s="356"/>
      <c r="K9" s="356"/>
      <c r="L9" s="356"/>
      <c r="M9" s="356"/>
      <c r="N9" s="356"/>
      <c r="O9" s="356"/>
      <c r="P9" s="356"/>
      <c r="Q9" s="356"/>
      <c r="R9" s="356"/>
      <c r="S9" s="356"/>
      <c r="T9" s="356"/>
      <c r="U9" s="356"/>
      <c r="V9" s="356"/>
      <c r="W9" s="356"/>
      <c r="X9" s="356"/>
      <c r="Y9" s="356"/>
      <c r="Z9" s="356"/>
      <c r="AA9" s="356"/>
      <c r="AB9" s="356"/>
      <c r="AC9" s="356"/>
      <c r="AD9" s="356"/>
      <c r="AE9" s="357"/>
      <c r="AF9" s="290" t="s">
        <v>704</v>
      </c>
      <c r="AG9" s="314" t="s">
        <v>13</v>
      </c>
      <c r="AH9" s="315"/>
      <c r="AI9" s="315"/>
      <c r="AJ9" s="315"/>
      <c r="AK9" s="290" t="s">
        <v>532</v>
      </c>
      <c r="AL9" s="316" t="s">
        <v>14</v>
      </c>
      <c r="AM9" s="316"/>
      <c r="AN9" s="316"/>
      <c r="AO9" s="316"/>
      <c r="AP9" s="309" t="s">
        <v>15</v>
      </c>
      <c r="AQ9" s="310"/>
      <c r="AR9" s="310"/>
      <c r="AS9" s="310"/>
      <c r="AT9" s="310"/>
      <c r="AU9" s="310"/>
      <c r="AV9" s="311"/>
      <c r="AW9" s="18"/>
      <c r="AY9" s="304"/>
      <c r="AZ9" s="304"/>
      <c r="BA9" s="304"/>
      <c r="BB9" s="304"/>
      <c r="BC9" s="304"/>
      <c r="BD9" s="304"/>
      <c r="BE9" s="304"/>
      <c r="BF9" s="304"/>
      <c r="BG9" s="304"/>
      <c r="BH9" s="304"/>
      <c r="BI9" s="304"/>
      <c r="BJ9" s="304"/>
      <c r="BK9" s="304"/>
      <c r="BL9" s="304"/>
    </row>
    <row r="10" spans="1:129" s="6" customFormat="1" ht="27.75" customHeight="1">
      <c r="B10" s="314" t="s">
        <v>16</v>
      </c>
      <c r="C10" s="315"/>
      <c r="D10" s="315"/>
      <c r="E10" s="315"/>
      <c r="F10" s="315"/>
      <c r="G10" s="315"/>
      <c r="H10" s="319"/>
      <c r="I10" s="355"/>
      <c r="J10" s="356"/>
      <c r="K10" s="356"/>
      <c r="L10" s="356"/>
      <c r="M10" s="356"/>
      <c r="N10" s="356"/>
      <c r="O10" s="356"/>
      <c r="P10" s="356"/>
      <c r="Q10" s="356"/>
      <c r="R10" s="356"/>
      <c r="S10" s="356"/>
      <c r="T10" s="356"/>
      <c r="U10" s="356"/>
      <c r="V10" s="356"/>
      <c r="W10" s="356"/>
      <c r="X10" s="356"/>
      <c r="Y10" s="356"/>
      <c r="Z10" s="356"/>
      <c r="AA10" s="356"/>
      <c r="AB10" s="356"/>
      <c r="AC10" s="356"/>
      <c r="AD10" s="356"/>
      <c r="AE10" s="357"/>
      <c r="AF10" s="290" t="s">
        <v>532</v>
      </c>
      <c r="AG10" s="314" t="s">
        <v>13</v>
      </c>
      <c r="AH10" s="315"/>
      <c r="AI10" s="315"/>
      <c r="AJ10" s="315"/>
      <c r="AK10" s="290" t="s">
        <v>532</v>
      </c>
      <c r="AL10" s="316" t="s">
        <v>14</v>
      </c>
      <c r="AM10" s="316"/>
      <c r="AN10" s="316"/>
      <c r="AO10" s="316"/>
      <c r="AP10" s="352"/>
      <c r="AQ10" s="353"/>
      <c r="AR10" s="353"/>
      <c r="AS10" s="353"/>
      <c r="AT10" s="353"/>
      <c r="AU10" s="353"/>
      <c r="AV10" s="354"/>
      <c r="AW10" s="18"/>
      <c r="AY10" s="304"/>
      <c r="AZ10" s="304"/>
      <c r="BA10" s="304"/>
      <c r="BB10" s="28"/>
      <c r="BC10" s="28"/>
      <c r="BD10" s="28"/>
      <c r="BE10" s="28"/>
      <c r="BF10" s="28"/>
      <c r="BG10" s="28"/>
      <c r="BH10" s="28"/>
      <c r="BI10" s="28"/>
      <c r="BJ10" s="28"/>
      <c r="BK10" s="28"/>
      <c r="BL10" s="28"/>
    </row>
    <row r="11" spans="1:129" ht="13.5" customHeight="1">
      <c r="B11" s="326" t="s">
        <v>17</v>
      </c>
      <c r="C11" s="326"/>
      <c r="D11" s="326"/>
      <c r="E11" s="326"/>
      <c r="F11" s="326"/>
      <c r="G11" s="326"/>
      <c r="H11" s="326"/>
      <c r="I11" s="326"/>
      <c r="J11" s="326"/>
      <c r="K11" s="326"/>
      <c r="L11" s="326"/>
      <c r="M11" s="326"/>
      <c r="N11" s="326"/>
      <c r="O11" s="326"/>
      <c r="P11" s="326"/>
      <c r="Q11" s="326"/>
      <c r="R11" s="326"/>
      <c r="S11" s="326"/>
      <c r="T11" s="326"/>
      <c r="U11" s="326"/>
      <c r="V11" s="326"/>
      <c r="W11" s="326"/>
      <c r="X11" s="326"/>
      <c r="Y11" s="185"/>
      <c r="Z11" s="185"/>
      <c r="AA11" s="185"/>
      <c r="AB11" s="185"/>
      <c r="AC11" s="185"/>
      <c r="AD11" s="185"/>
      <c r="AE11" s="185"/>
      <c r="AF11" s="185"/>
      <c r="AG11" s="185"/>
      <c r="AH11" s="185"/>
      <c r="AI11" s="185"/>
      <c r="AJ11" s="185"/>
      <c r="AK11" s="185"/>
      <c r="AL11" s="185"/>
      <c r="AM11" s="185"/>
      <c r="AN11" s="185"/>
      <c r="AO11" s="185"/>
      <c r="AP11" s="185"/>
      <c r="AQ11" s="185"/>
      <c r="AR11" s="185"/>
      <c r="AS11" s="185"/>
      <c r="AT11" s="185"/>
      <c r="AU11" s="185"/>
      <c r="AV11" s="185"/>
      <c r="AW11" s="185"/>
      <c r="AY11" s="304"/>
      <c r="AZ11" s="304"/>
      <c r="BA11" s="304"/>
      <c r="BB11" s="28"/>
      <c r="BC11" s="28"/>
      <c r="BD11" s="28"/>
      <c r="BE11" s="28"/>
      <c r="BF11" s="28"/>
      <c r="BG11" s="28"/>
      <c r="BH11" s="28"/>
      <c r="BI11" s="28"/>
      <c r="BJ11" s="28"/>
      <c r="BK11" s="28"/>
      <c r="BL11" s="28"/>
    </row>
    <row r="12" spans="1:129" ht="19.5" customHeight="1">
      <c r="B12" s="132" t="s">
        <v>18</v>
      </c>
    </row>
    <row r="13" spans="1:129" ht="15.75" customHeight="1">
      <c r="B13" s="332" t="s">
        <v>9</v>
      </c>
      <c r="C13" s="333"/>
      <c r="D13" s="333"/>
      <c r="E13" s="333"/>
      <c r="F13" s="333"/>
      <c r="G13" s="333"/>
      <c r="H13" s="333"/>
      <c r="I13" s="333"/>
      <c r="J13" s="333"/>
      <c r="K13" s="333"/>
      <c r="L13" s="334"/>
      <c r="M13" s="298" t="s">
        <v>19</v>
      </c>
      <c r="N13" s="298"/>
      <c r="O13" s="298"/>
      <c r="P13" s="298"/>
      <c r="Q13" s="298"/>
      <c r="R13" s="298"/>
      <c r="S13" s="298"/>
      <c r="T13" s="298"/>
      <c r="U13" s="300" t="s">
        <v>20</v>
      </c>
      <c r="V13" s="300"/>
      <c r="W13" s="300"/>
      <c r="X13" s="300"/>
      <c r="Y13" s="300"/>
      <c r="Z13" s="300"/>
      <c r="AA13" s="300"/>
      <c r="AB13" s="300"/>
      <c r="AC13" s="300" t="s">
        <v>21</v>
      </c>
      <c r="AD13" s="300"/>
      <c r="AE13" s="300"/>
      <c r="AF13" s="300"/>
      <c r="AG13" s="300"/>
      <c r="AH13" s="300"/>
      <c r="AI13" s="300"/>
      <c r="AJ13" s="300"/>
      <c r="AK13" s="300"/>
      <c r="AL13" s="300"/>
      <c r="AM13" s="300"/>
      <c r="AN13" s="300"/>
      <c r="AO13" s="300"/>
      <c r="AP13" s="300"/>
      <c r="AQ13" s="300"/>
      <c r="AR13" s="300"/>
      <c r="AS13" s="300" t="s">
        <v>22</v>
      </c>
      <c r="AT13" s="300"/>
      <c r="AU13" s="300"/>
      <c r="AV13" s="300"/>
      <c r="AW13" s="300"/>
      <c r="AX13" s="300"/>
      <c r="AY13" s="300"/>
      <c r="AZ13" s="300"/>
      <c r="BA13" s="300"/>
      <c r="BB13" s="186"/>
      <c r="BC13" s="187"/>
      <c r="BD13" s="187"/>
    </row>
    <row r="14" spans="1:129" ht="15.75" customHeight="1">
      <c r="B14" s="335"/>
      <c r="C14" s="336"/>
      <c r="D14" s="336"/>
      <c r="E14" s="336"/>
      <c r="F14" s="336"/>
      <c r="G14" s="336"/>
      <c r="H14" s="336"/>
      <c r="I14" s="336"/>
      <c r="J14" s="336"/>
      <c r="K14" s="336"/>
      <c r="L14" s="337"/>
      <c r="M14" s="298"/>
      <c r="N14" s="298"/>
      <c r="O14" s="298"/>
      <c r="P14" s="298"/>
      <c r="Q14" s="298"/>
      <c r="R14" s="298"/>
      <c r="S14" s="298"/>
      <c r="T14" s="298"/>
      <c r="U14" s="300"/>
      <c r="V14" s="300"/>
      <c r="W14" s="300"/>
      <c r="X14" s="300"/>
      <c r="Y14" s="300"/>
      <c r="Z14" s="300"/>
      <c r="AA14" s="300"/>
      <c r="AB14" s="300"/>
      <c r="AC14" s="300" t="s">
        <v>23</v>
      </c>
      <c r="AD14" s="300"/>
      <c r="AE14" s="300"/>
      <c r="AF14" s="300"/>
      <c r="AG14" s="300"/>
      <c r="AH14" s="300"/>
      <c r="AI14" s="300"/>
      <c r="AJ14" s="300"/>
      <c r="AK14" s="300" t="s">
        <v>24</v>
      </c>
      <c r="AL14" s="300"/>
      <c r="AM14" s="300"/>
      <c r="AN14" s="300"/>
      <c r="AO14" s="300"/>
      <c r="AP14" s="300"/>
      <c r="AQ14" s="300"/>
      <c r="AR14" s="300"/>
      <c r="AS14" s="300"/>
      <c r="AT14" s="300"/>
      <c r="AU14" s="300"/>
      <c r="AV14" s="300"/>
      <c r="AW14" s="300"/>
      <c r="AX14" s="300"/>
      <c r="AY14" s="300"/>
      <c r="AZ14" s="300"/>
      <c r="BA14" s="300"/>
      <c r="BB14" s="186"/>
      <c r="BC14" s="187"/>
      <c r="BD14" s="187"/>
    </row>
    <row r="15" spans="1:129" ht="15.75" customHeight="1">
      <c r="B15" s="338"/>
      <c r="C15" s="339"/>
      <c r="D15" s="339"/>
      <c r="E15" s="339"/>
      <c r="F15" s="339"/>
      <c r="G15" s="339"/>
      <c r="H15" s="339"/>
      <c r="I15" s="339"/>
      <c r="J15" s="339"/>
      <c r="K15" s="339"/>
      <c r="L15" s="340"/>
      <c r="M15" s="299" t="s">
        <v>13</v>
      </c>
      <c r="N15" s="300"/>
      <c r="O15" s="300"/>
      <c r="P15" s="300"/>
      <c r="Q15" s="300"/>
      <c r="R15" s="300"/>
      <c r="S15" s="300"/>
      <c r="T15" s="300"/>
      <c r="U15" s="301"/>
      <c r="V15" s="302"/>
      <c r="W15" s="302"/>
      <c r="X15" s="302"/>
      <c r="Y15" s="302"/>
      <c r="Z15" s="302"/>
      <c r="AA15" s="302"/>
      <c r="AB15" s="303"/>
      <c r="AC15" s="301"/>
      <c r="AD15" s="302"/>
      <c r="AE15" s="302"/>
      <c r="AF15" s="302"/>
      <c r="AG15" s="302"/>
      <c r="AH15" s="302"/>
      <c r="AI15" s="302"/>
      <c r="AJ15" s="303"/>
      <c r="AK15" s="301"/>
      <c r="AL15" s="302"/>
      <c r="AM15" s="302"/>
      <c r="AN15" s="302"/>
      <c r="AO15" s="302"/>
      <c r="AP15" s="302"/>
      <c r="AQ15" s="302"/>
      <c r="AR15" s="303"/>
      <c r="AS15" s="297"/>
      <c r="AT15" s="297"/>
      <c r="AU15" s="297"/>
      <c r="AV15" s="297"/>
      <c r="AW15" s="297"/>
      <c r="AX15" s="297"/>
      <c r="AY15" s="297"/>
      <c r="AZ15" s="297"/>
      <c r="BA15" s="297"/>
      <c r="BB15" s="186"/>
      <c r="BC15" s="187"/>
      <c r="BD15" s="187"/>
    </row>
    <row r="16" spans="1:129" ht="15.75" customHeight="1">
      <c r="B16" s="341"/>
      <c r="C16" s="342"/>
      <c r="D16" s="342"/>
      <c r="E16" s="342"/>
      <c r="F16" s="342"/>
      <c r="G16" s="342"/>
      <c r="H16" s="342"/>
      <c r="I16" s="342"/>
      <c r="J16" s="342"/>
      <c r="K16" s="342"/>
      <c r="L16" s="343"/>
      <c r="M16" s="133"/>
      <c r="N16" s="347" t="s">
        <v>25</v>
      </c>
      <c r="O16" s="348"/>
      <c r="P16" s="348"/>
      <c r="Q16" s="348"/>
      <c r="R16" s="348"/>
      <c r="S16" s="348"/>
      <c r="T16" s="349"/>
      <c r="U16" s="301"/>
      <c r="V16" s="302"/>
      <c r="W16" s="302"/>
      <c r="X16" s="302"/>
      <c r="Y16" s="302"/>
      <c r="Z16" s="302"/>
      <c r="AA16" s="302"/>
      <c r="AB16" s="303"/>
      <c r="AC16" s="301"/>
      <c r="AD16" s="302"/>
      <c r="AE16" s="302"/>
      <c r="AF16" s="302"/>
      <c r="AG16" s="302"/>
      <c r="AH16" s="302"/>
      <c r="AI16" s="302"/>
      <c r="AJ16" s="303"/>
      <c r="AK16" s="301"/>
      <c r="AL16" s="302"/>
      <c r="AM16" s="302"/>
      <c r="AN16" s="302"/>
      <c r="AO16" s="302"/>
      <c r="AP16" s="302"/>
      <c r="AQ16" s="302"/>
      <c r="AR16" s="303"/>
      <c r="AS16" s="297"/>
      <c r="AT16" s="297"/>
      <c r="AU16" s="297"/>
      <c r="AV16" s="297"/>
      <c r="AW16" s="297"/>
      <c r="AX16" s="297"/>
      <c r="AY16" s="297"/>
      <c r="AZ16" s="297"/>
      <c r="BA16" s="297"/>
      <c r="BB16" s="186"/>
      <c r="BC16" s="187"/>
      <c r="BD16" s="187"/>
    </row>
    <row r="17" spans="2:56" ht="15.75" customHeight="1">
      <c r="B17" s="344"/>
      <c r="C17" s="345"/>
      <c r="D17" s="345"/>
      <c r="E17" s="345"/>
      <c r="F17" s="345"/>
      <c r="G17" s="345"/>
      <c r="H17" s="345"/>
      <c r="I17" s="345"/>
      <c r="J17" s="345"/>
      <c r="K17" s="345"/>
      <c r="L17" s="346"/>
      <c r="M17" s="134"/>
      <c r="N17" s="347" t="s">
        <v>26</v>
      </c>
      <c r="O17" s="348"/>
      <c r="P17" s="348"/>
      <c r="Q17" s="348"/>
      <c r="R17" s="348"/>
      <c r="S17" s="348"/>
      <c r="T17" s="349"/>
      <c r="U17" s="301"/>
      <c r="V17" s="302"/>
      <c r="W17" s="302"/>
      <c r="X17" s="302"/>
      <c r="Y17" s="302"/>
      <c r="Z17" s="302"/>
      <c r="AA17" s="302"/>
      <c r="AB17" s="303"/>
      <c r="AC17" s="301"/>
      <c r="AD17" s="302"/>
      <c r="AE17" s="302"/>
      <c r="AF17" s="302"/>
      <c r="AG17" s="302"/>
      <c r="AH17" s="302"/>
      <c r="AI17" s="302"/>
      <c r="AJ17" s="303"/>
      <c r="AK17" s="301"/>
      <c r="AL17" s="302"/>
      <c r="AM17" s="302"/>
      <c r="AN17" s="302"/>
      <c r="AO17" s="302"/>
      <c r="AP17" s="302"/>
      <c r="AQ17" s="302"/>
      <c r="AR17" s="303"/>
      <c r="AS17" s="297"/>
      <c r="AT17" s="297"/>
      <c r="AU17" s="297"/>
      <c r="AV17" s="297"/>
      <c r="AW17" s="297"/>
      <c r="AX17" s="297"/>
      <c r="AY17" s="297"/>
      <c r="AZ17" s="297"/>
      <c r="BA17" s="297"/>
      <c r="BB17" s="186"/>
      <c r="BC17" s="187"/>
      <c r="BD17" s="187"/>
    </row>
    <row r="18" spans="2:56" ht="15.75" customHeight="1">
      <c r="B18" s="297"/>
      <c r="C18" s="297"/>
      <c r="D18" s="297"/>
      <c r="E18" s="297"/>
      <c r="F18" s="297"/>
      <c r="G18" s="297"/>
      <c r="H18" s="297"/>
      <c r="I18" s="297"/>
      <c r="J18" s="297"/>
      <c r="K18" s="297"/>
      <c r="L18" s="297"/>
      <c r="M18" s="300" t="s">
        <v>14</v>
      </c>
      <c r="N18" s="300"/>
      <c r="O18" s="300"/>
      <c r="P18" s="300"/>
      <c r="Q18" s="300"/>
      <c r="R18" s="300"/>
      <c r="S18" s="300"/>
      <c r="T18" s="300"/>
      <c r="U18" s="301"/>
      <c r="V18" s="302"/>
      <c r="W18" s="302"/>
      <c r="X18" s="302"/>
      <c r="Y18" s="302"/>
      <c r="Z18" s="302"/>
      <c r="AA18" s="302"/>
      <c r="AB18" s="303"/>
      <c r="AC18" s="301"/>
      <c r="AD18" s="302"/>
      <c r="AE18" s="302"/>
      <c r="AF18" s="302"/>
      <c r="AG18" s="302"/>
      <c r="AH18" s="302"/>
      <c r="AI18" s="302"/>
      <c r="AJ18" s="303"/>
      <c r="AK18" s="301"/>
      <c r="AL18" s="302"/>
      <c r="AM18" s="302"/>
      <c r="AN18" s="302"/>
      <c r="AO18" s="302"/>
      <c r="AP18" s="302"/>
      <c r="AQ18" s="302"/>
      <c r="AR18" s="303"/>
      <c r="AS18" s="297"/>
      <c r="AT18" s="297"/>
      <c r="AU18" s="297"/>
      <c r="AV18" s="297"/>
      <c r="AW18" s="297"/>
      <c r="AX18" s="297"/>
      <c r="AY18" s="297"/>
      <c r="AZ18" s="297"/>
      <c r="BA18" s="297"/>
      <c r="BB18" s="186"/>
      <c r="BC18" s="187"/>
      <c r="BD18" s="187"/>
    </row>
    <row r="19" spans="2:56" ht="13.5" customHeight="1">
      <c r="B19" s="173" t="s">
        <v>27</v>
      </c>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1"/>
      <c r="BA19" s="131"/>
      <c r="BB19" s="187"/>
      <c r="BC19" s="187"/>
      <c r="BD19" s="187"/>
    </row>
    <row r="20" spans="2:56" ht="13.5" customHeight="1">
      <c r="B20" s="174" t="s">
        <v>28</v>
      </c>
    </row>
    <row r="21" spans="2:56" ht="19.5" customHeight="1">
      <c r="B21" s="132" t="s">
        <v>29</v>
      </c>
    </row>
    <row r="22" spans="2:56">
      <c r="B22" s="132" t="s">
        <v>30</v>
      </c>
    </row>
    <row r="23" spans="2:56">
      <c r="B23" s="132" t="s">
        <v>31</v>
      </c>
    </row>
    <row r="24" spans="2:56">
      <c r="B24" s="132" t="s">
        <v>32</v>
      </c>
    </row>
    <row r="25" spans="2:56" ht="20.25" customHeight="1">
      <c r="B25" s="132" t="s">
        <v>33</v>
      </c>
    </row>
    <row r="26" spans="2:56" ht="20.25" customHeight="1">
      <c r="B26" s="298" t="s">
        <v>34</v>
      </c>
      <c r="C26" s="298"/>
      <c r="D26" s="298"/>
      <c r="E26" s="298"/>
      <c r="F26" s="298"/>
      <c r="G26" s="298"/>
      <c r="H26" s="298"/>
      <c r="I26" s="298"/>
      <c r="J26" s="298"/>
      <c r="K26" s="298"/>
      <c r="L26" s="298"/>
      <c r="M26" s="298" t="s">
        <v>35</v>
      </c>
      <c r="N26" s="298"/>
      <c r="O26" s="298"/>
      <c r="P26" s="298"/>
      <c r="Q26" s="298"/>
      <c r="R26" s="298"/>
      <c r="S26" s="298"/>
      <c r="T26" s="298"/>
      <c r="U26" s="298"/>
      <c r="V26" s="298"/>
      <c r="W26" s="298"/>
      <c r="X26" s="298" t="s">
        <v>36</v>
      </c>
      <c r="Y26" s="298"/>
      <c r="Z26" s="298"/>
      <c r="AA26" s="298"/>
      <c r="AB26" s="298"/>
      <c r="AC26" s="298"/>
      <c r="AD26" s="298"/>
      <c r="AE26" s="298"/>
      <c r="AF26" s="298"/>
      <c r="AG26" s="298"/>
      <c r="AH26" s="298"/>
      <c r="AI26" s="298" t="s">
        <v>22</v>
      </c>
      <c r="AJ26" s="298"/>
      <c r="AK26" s="298"/>
      <c r="AL26" s="298"/>
      <c r="AM26" s="298"/>
      <c r="AN26" s="298"/>
      <c r="AO26" s="298"/>
      <c r="AP26" s="298"/>
      <c r="AQ26" s="298"/>
      <c r="AR26" s="298"/>
    </row>
    <row r="27" spans="2:56" ht="17.25" customHeight="1">
      <c r="B27" s="298"/>
      <c r="C27" s="298"/>
      <c r="D27" s="298"/>
      <c r="E27" s="298"/>
      <c r="F27" s="298"/>
      <c r="G27" s="298"/>
      <c r="H27" s="298"/>
      <c r="I27" s="298"/>
      <c r="J27" s="298"/>
      <c r="K27" s="298"/>
      <c r="L27" s="298"/>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358"/>
      <c r="AJ27" s="359"/>
      <c r="AK27" s="359"/>
      <c r="AL27" s="359"/>
      <c r="AM27" s="359"/>
      <c r="AN27" s="359"/>
      <c r="AO27" s="359"/>
      <c r="AP27" s="359"/>
      <c r="AQ27" s="359"/>
      <c r="AR27" s="360"/>
    </row>
    <row r="28" spans="2:56" ht="17.25" customHeight="1">
      <c r="B28" s="300" t="s">
        <v>37</v>
      </c>
      <c r="C28" s="300"/>
      <c r="D28" s="298" t="s">
        <v>532</v>
      </c>
      <c r="E28" s="373"/>
      <c r="F28" s="367" t="s">
        <v>38</v>
      </c>
      <c r="G28" s="368"/>
      <c r="H28" s="368"/>
      <c r="I28" s="368"/>
      <c r="J28" s="368"/>
      <c r="K28" s="368"/>
      <c r="L28" s="368"/>
      <c r="M28" s="368"/>
      <c r="N28" s="368"/>
      <c r="O28" s="368"/>
      <c r="P28" s="368"/>
      <c r="Q28" s="368"/>
      <c r="R28" s="368"/>
      <c r="S28" s="368"/>
      <c r="T28" s="368"/>
      <c r="U28" s="368"/>
      <c r="V28" s="368"/>
      <c r="W28" s="368"/>
      <c r="X28" s="368"/>
      <c r="Y28" s="368"/>
      <c r="Z28" s="368"/>
      <c r="AA28" s="368"/>
      <c r="AB28" s="368"/>
      <c r="AC28" s="368"/>
      <c r="AD28" s="368"/>
      <c r="AE28" s="368"/>
      <c r="AF28" s="368"/>
      <c r="AG28" s="368"/>
      <c r="AH28" s="369"/>
      <c r="AI28" s="361"/>
      <c r="AJ28" s="362"/>
      <c r="AK28" s="362"/>
      <c r="AL28" s="362"/>
      <c r="AM28" s="362"/>
      <c r="AN28" s="362"/>
      <c r="AO28" s="362"/>
      <c r="AP28" s="362"/>
      <c r="AQ28" s="362"/>
      <c r="AR28" s="363"/>
    </row>
    <row r="29" spans="2:56" ht="17.25" customHeight="1">
      <c r="B29" s="300"/>
      <c r="C29" s="300"/>
      <c r="D29" s="298" t="s">
        <v>532</v>
      </c>
      <c r="E29" s="373"/>
      <c r="F29" s="367" t="s">
        <v>39</v>
      </c>
      <c r="G29" s="368"/>
      <c r="H29" s="368"/>
      <c r="I29" s="368"/>
      <c r="J29" s="368"/>
      <c r="K29" s="368"/>
      <c r="L29" s="368"/>
      <c r="M29" s="368"/>
      <c r="N29" s="368"/>
      <c r="O29" s="368"/>
      <c r="P29" s="368"/>
      <c r="Q29" s="368"/>
      <c r="R29" s="368"/>
      <c r="S29" s="368"/>
      <c r="T29" s="368"/>
      <c r="U29" s="368"/>
      <c r="V29" s="368"/>
      <c r="W29" s="368"/>
      <c r="X29" s="368"/>
      <c r="Y29" s="368"/>
      <c r="Z29" s="368"/>
      <c r="AA29" s="368"/>
      <c r="AB29" s="368"/>
      <c r="AC29" s="368"/>
      <c r="AD29" s="368"/>
      <c r="AE29" s="368"/>
      <c r="AF29" s="368"/>
      <c r="AG29" s="368"/>
      <c r="AH29" s="369"/>
      <c r="AI29" s="361"/>
      <c r="AJ29" s="362"/>
      <c r="AK29" s="362"/>
      <c r="AL29" s="362"/>
      <c r="AM29" s="362"/>
      <c r="AN29" s="362"/>
      <c r="AO29" s="362"/>
      <c r="AP29" s="362"/>
      <c r="AQ29" s="362"/>
      <c r="AR29" s="363"/>
    </row>
    <row r="30" spans="2:56" ht="17.25" customHeight="1">
      <c r="B30" s="300"/>
      <c r="C30" s="300"/>
      <c r="D30" s="298" t="s">
        <v>532</v>
      </c>
      <c r="E30" s="373"/>
      <c r="F30" s="370" t="s">
        <v>40</v>
      </c>
      <c r="G30" s="371"/>
      <c r="H30" s="371"/>
      <c r="I30" s="371"/>
      <c r="J30" s="371"/>
      <c r="K30" s="371"/>
      <c r="L30" s="371"/>
      <c r="M30" s="371"/>
      <c r="N30" s="371"/>
      <c r="O30" s="371"/>
      <c r="P30" s="371"/>
      <c r="Q30" s="371"/>
      <c r="R30" s="371"/>
      <c r="S30" s="371"/>
      <c r="T30" s="371"/>
      <c r="U30" s="371"/>
      <c r="V30" s="371"/>
      <c r="W30" s="371"/>
      <c r="X30" s="371"/>
      <c r="Y30" s="371"/>
      <c r="Z30" s="371"/>
      <c r="AA30" s="371"/>
      <c r="AB30" s="371"/>
      <c r="AC30" s="371"/>
      <c r="AD30" s="371"/>
      <c r="AE30" s="371"/>
      <c r="AF30" s="371"/>
      <c r="AG30" s="371"/>
      <c r="AH30" s="372"/>
      <c r="AI30" s="364"/>
      <c r="AJ30" s="365"/>
      <c r="AK30" s="365"/>
      <c r="AL30" s="365"/>
      <c r="AM30" s="365"/>
      <c r="AN30" s="365"/>
      <c r="AO30" s="365"/>
      <c r="AP30" s="365"/>
      <c r="AQ30" s="365"/>
      <c r="AR30" s="366"/>
    </row>
  </sheetData>
  <mergeCells count="76">
    <mergeCell ref="U16:AB16"/>
    <mergeCell ref="U17:AB17"/>
    <mergeCell ref="AC16:AJ16"/>
    <mergeCell ref="AC17:AJ17"/>
    <mergeCell ref="AK16:AR16"/>
    <mergeCell ref="AK17:AR17"/>
    <mergeCell ref="B26:L26"/>
    <mergeCell ref="B27:L27"/>
    <mergeCell ref="B28:C30"/>
    <mergeCell ref="AI27:AR30"/>
    <mergeCell ref="F28:AH28"/>
    <mergeCell ref="F29:AH29"/>
    <mergeCell ref="F30:AH30"/>
    <mergeCell ref="D28:E28"/>
    <mergeCell ref="D29:E29"/>
    <mergeCell ref="D30:E30"/>
    <mergeCell ref="M26:W26"/>
    <mergeCell ref="X26:AH26"/>
    <mergeCell ref="M27:W27"/>
    <mergeCell ref="X27:AH27"/>
    <mergeCell ref="AI26:AR26"/>
    <mergeCell ref="A2:BI2"/>
    <mergeCell ref="Q4:BI4"/>
    <mergeCell ref="Q5:BI5"/>
    <mergeCell ref="AY10:BA11"/>
    <mergeCell ref="AP10:AV10"/>
    <mergeCell ref="B10:H10"/>
    <mergeCell ref="I9:AE9"/>
    <mergeCell ref="I10:AE10"/>
    <mergeCell ref="B18:L18"/>
    <mergeCell ref="B13:L14"/>
    <mergeCell ref="B15:L17"/>
    <mergeCell ref="N16:T16"/>
    <mergeCell ref="N17:T17"/>
    <mergeCell ref="A1:R1"/>
    <mergeCell ref="B3:O3"/>
    <mergeCell ref="AG10:AJ10"/>
    <mergeCell ref="AL10:AO10"/>
    <mergeCell ref="AS13:BA14"/>
    <mergeCell ref="B5:C5"/>
    <mergeCell ref="AF8:AO8"/>
    <mergeCell ref="AL9:AO9"/>
    <mergeCell ref="AG9:AJ9"/>
    <mergeCell ref="D5:O5"/>
    <mergeCell ref="B8:AE8"/>
    <mergeCell ref="B9:H9"/>
    <mergeCell ref="B11:X11"/>
    <mergeCell ref="S3:AH3"/>
    <mergeCell ref="B4:C4"/>
    <mergeCell ref="D4:O4"/>
    <mergeCell ref="AS15:BA15"/>
    <mergeCell ref="AY6:BL6"/>
    <mergeCell ref="BB8:BL8"/>
    <mergeCell ref="BB7:BL7"/>
    <mergeCell ref="BB9:BL9"/>
    <mergeCell ref="AP8:AV8"/>
    <mergeCell ref="AP9:AV9"/>
    <mergeCell ref="AY8:BA8"/>
    <mergeCell ref="AY7:BA7"/>
    <mergeCell ref="AY9:BA9"/>
    <mergeCell ref="AS18:BA18"/>
    <mergeCell ref="M13:T14"/>
    <mergeCell ref="M15:T15"/>
    <mergeCell ref="M18:T18"/>
    <mergeCell ref="U13:AB14"/>
    <mergeCell ref="U18:AB18"/>
    <mergeCell ref="AC13:AR13"/>
    <mergeCell ref="AC14:AJ14"/>
    <mergeCell ref="AC15:AJ15"/>
    <mergeCell ref="AC18:AJ18"/>
    <mergeCell ref="AK18:AR18"/>
    <mergeCell ref="U15:AB15"/>
    <mergeCell ref="AK14:AR14"/>
    <mergeCell ref="AS16:BA16"/>
    <mergeCell ref="AS17:BA17"/>
    <mergeCell ref="AK15:AR15"/>
  </mergeCells>
  <phoneticPr fontId="5"/>
  <dataValidations count="3">
    <dataValidation type="list" allowBlank="1" showInputMessage="1" showErrorMessage="1" sqref="B4:C5" xr:uid="{6B081BD1-C351-4255-8377-CB5C1D4632AB}">
      <formula1>"　,○"</formula1>
    </dataValidation>
    <dataValidation type="list" allowBlank="1" showInputMessage="1" showErrorMessage="1" sqref="AP9:AV10" xr:uid="{4BFDEABA-C744-4CC2-9ABF-3DA163DD8F74}">
      <formula1>"サービス事業者,実需者,農業者,地方公共団体,民間団体"</formula1>
    </dataValidation>
    <dataValidation type="list" allowBlank="1" showInputMessage="1" showErrorMessage="1" sqref="AF9:AF10 AK9:AK10 D28:E30" xr:uid="{FD6A60BB-E1C6-4412-8A89-C84BB3FF9487}">
      <formula1>"□,☑"</formula1>
    </dataValidation>
  </dataValidations>
  <pageMargins left="0.25" right="0.25" top="0.75" bottom="0.75" header="0.3" footer="0.3"/>
  <pageSetup paperSize="9" scale="8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pageSetUpPr fitToPage="1"/>
  </sheetPr>
  <dimension ref="A1:CX276"/>
  <sheetViews>
    <sheetView showGridLines="0" view="pageBreakPreview" zoomScaleNormal="100" zoomScaleSheetLayoutView="100" workbookViewId="0">
      <selection sqref="A1:R1"/>
    </sheetView>
  </sheetViews>
  <sheetFormatPr defaultColWidth="2.25" defaultRowHeight="13.5"/>
  <cols>
    <col min="1" max="61" width="2.375" style="1" customWidth="1"/>
    <col min="62" max="64" width="2.25" style="1"/>
    <col min="65" max="65" width="2.375" style="1" customWidth="1"/>
    <col min="66" max="226" width="2.25" style="1"/>
    <col min="227" max="227" width="2.5" style="1" bestFit="1" customWidth="1"/>
    <col min="228" max="228" width="2.25" style="1"/>
    <col min="229" max="229" width="2.5" style="1" bestFit="1" customWidth="1"/>
    <col min="230" max="482" width="2.25" style="1"/>
    <col min="483" max="483" width="2.5" style="1" bestFit="1" customWidth="1"/>
    <col min="484" max="484" width="2.25" style="1"/>
    <col min="485" max="485" width="2.5" style="1" bestFit="1" customWidth="1"/>
    <col min="486" max="738" width="2.25" style="1"/>
    <col min="739" max="739" width="2.5" style="1" bestFit="1" customWidth="1"/>
    <col min="740" max="740" width="2.25" style="1"/>
    <col min="741" max="741" width="2.5" style="1" bestFit="1" customWidth="1"/>
    <col min="742" max="994" width="2.25" style="1"/>
    <col min="995" max="995" width="2.5" style="1" bestFit="1" customWidth="1"/>
    <col min="996" max="996" width="2.25" style="1"/>
    <col min="997" max="997" width="2.5" style="1" bestFit="1" customWidth="1"/>
    <col min="998" max="1250" width="2.25" style="1"/>
    <col min="1251" max="1251" width="2.5" style="1" bestFit="1" customWidth="1"/>
    <col min="1252" max="1252" width="2.25" style="1"/>
    <col min="1253" max="1253" width="2.5" style="1" bestFit="1" customWidth="1"/>
    <col min="1254" max="1506" width="2.25" style="1"/>
    <col min="1507" max="1507" width="2.5" style="1" bestFit="1" customWidth="1"/>
    <col min="1508" max="1508" width="2.25" style="1"/>
    <col min="1509" max="1509" width="2.5" style="1" bestFit="1" customWidth="1"/>
    <col min="1510" max="1762" width="2.25" style="1"/>
    <col min="1763" max="1763" width="2.5" style="1" bestFit="1" customWidth="1"/>
    <col min="1764" max="1764" width="2.25" style="1"/>
    <col min="1765" max="1765" width="2.5" style="1" bestFit="1" customWidth="1"/>
    <col min="1766" max="2018" width="2.25" style="1"/>
    <col min="2019" max="2019" width="2.5" style="1" bestFit="1" customWidth="1"/>
    <col min="2020" max="2020" width="2.25" style="1"/>
    <col min="2021" max="2021" width="2.5" style="1" bestFit="1" customWidth="1"/>
    <col min="2022" max="2274" width="2.25" style="1"/>
    <col min="2275" max="2275" width="2.5" style="1" bestFit="1" customWidth="1"/>
    <col min="2276" max="2276" width="2.25" style="1"/>
    <col min="2277" max="2277" width="2.5" style="1" bestFit="1" customWidth="1"/>
    <col min="2278" max="2530" width="2.25" style="1"/>
    <col min="2531" max="2531" width="2.5" style="1" bestFit="1" customWidth="1"/>
    <col min="2532" max="2532" width="2.25" style="1"/>
    <col min="2533" max="2533" width="2.5" style="1" bestFit="1" customWidth="1"/>
    <col min="2534" max="2786" width="2.25" style="1"/>
    <col min="2787" max="2787" width="2.5" style="1" bestFit="1" customWidth="1"/>
    <col min="2788" max="2788" width="2.25" style="1"/>
    <col min="2789" max="2789" width="2.5" style="1" bestFit="1" customWidth="1"/>
    <col min="2790" max="3042" width="2.25" style="1"/>
    <col min="3043" max="3043" width="2.5" style="1" bestFit="1" customWidth="1"/>
    <col min="3044" max="3044" width="2.25" style="1"/>
    <col min="3045" max="3045" width="2.5" style="1" bestFit="1" customWidth="1"/>
    <col min="3046" max="3298" width="2.25" style="1"/>
    <col min="3299" max="3299" width="2.5" style="1" bestFit="1" customWidth="1"/>
    <col min="3300" max="3300" width="2.25" style="1"/>
    <col min="3301" max="3301" width="2.5" style="1" bestFit="1" customWidth="1"/>
    <col min="3302" max="3554" width="2.25" style="1"/>
    <col min="3555" max="3555" width="2.5" style="1" bestFit="1" customWidth="1"/>
    <col min="3556" max="3556" width="2.25" style="1"/>
    <col min="3557" max="3557" width="2.5" style="1" bestFit="1" customWidth="1"/>
    <col min="3558" max="3810" width="2.25" style="1"/>
    <col min="3811" max="3811" width="2.5" style="1" bestFit="1" customWidth="1"/>
    <col min="3812" max="3812" width="2.25" style="1"/>
    <col min="3813" max="3813" width="2.5" style="1" bestFit="1" customWidth="1"/>
    <col min="3814" max="4066" width="2.25" style="1"/>
    <col min="4067" max="4067" width="2.5" style="1" bestFit="1" customWidth="1"/>
    <col min="4068" max="4068" width="2.25" style="1"/>
    <col min="4069" max="4069" width="2.5" style="1" bestFit="1" customWidth="1"/>
    <col min="4070" max="4322" width="2.25" style="1"/>
    <col min="4323" max="4323" width="2.5" style="1" bestFit="1" customWidth="1"/>
    <col min="4324" max="4324" width="2.25" style="1"/>
    <col min="4325" max="4325" width="2.5" style="1" bestFit="1" customWidth="1"/>
    <col min="4326" max="4578" width="2.25" style="1"/>
    <col min="4579" max="4579" width="2.5" style="1" bestFit="1" customWidth="1"/>
    <col min="4580" max="4580" width="2.25" style="1"/>
    <col min="4581" max="4581" width="2.5" style="1" bestFit="1" customWidth="1"/>
    <col min="4582" max="4834" width="2.25" style="1"/>
    <col min="4835" max="4835" width="2.5" style="1" bestFit="1" customWidth="1"/>
    <col min="4836" max="4836" width="2.25" style="1"/>
    <col min="4837" max="4837" width="2.5" style="1" bestFit="1" customWidth="1"/>
    <col min="4838" max="5090" width="2.25" style="1"/>
    <col min="5091" max="5091" width="2.5" style="1" bestFit="1" customWidth="1"/>
    <col min="5092" max="5092" width="2.25" style="1"/>
    <col min="5093" max="5093" width="2.5" style="1" bestFit="1" customWidth="1"/>
    <col min="5094" max="5346" width="2.25" style="1"/>
    <col min="5347" max="5347" width="2.5" style="1" bestFit="1" customWidth="1"/>
    <col min="5348" max="5348" width="2.25" style="1"/>
    <col min="5349" max="5349" width="2.5" style="1" bestFit="1" customWidth="1"/>
    <col min="5350" max="5602" width="2.25" style="1"/>
    <col min="5603" max="5603" width="2.5" style="1" bestFit="1" customWidth="1"/>
    <col min="5604" max="5604" width="2.25" style="1"/>
    <col min="5605" max="5605" width="2.5" style="1" bestFit="1" customWidth="1"/>
    <col min="5606" max="5858" width="2.25" style="1"/>
    <col min="5859" max="5859" width="2.5" style="1" bestFit="1" customWidth="1"/>
    <col min="5860" max="5860" width="2.25" style="1"/>
    <col min="5861" max="5861" width="2.5" style="1" bestFit="1" customWidth="1"/>
    <col min="5862" max="6114" width="2.25" style="1"/>
    <col min="6115" max="6115" width="2.5" style="1" bestFit="1" customWidth="1"/>
    <col min="6116" max="6116" width="2.25" style="1"/>
    <col min="6117" max="6117" width="2.5" style="1" bestFit="1" customWidth="1"/>
    <col min="6118" max="6370" width="2.25" style="1"/>
    <col min="6371" max="6371" width="2.5" style="1" bestFit="1" customWidth="1"/>
    <col min="6372" max="6372" width="2.25" style="1"/>
    <col min="6373" max="6373" width="2.5" style="1" bestFit="1" customWidth="1"/>
    <col min="6374" max="6626" width="2.25" style="1"/>
    <col min="6627" max="6627" width="2.5" style="1" bestFit="1" customWidth="1"/>
    <col min="6628" max="6628" width="2.25" style="1"/>
    <col min="6629" max="6629" width="2.5" style="1" bestFit="1" customWidth="1"/>
    <col min="6630" max="6882" width="2.25" style="1"/>
    <col min="6883" max="6883" width="2.5" style="1" bestFit="1" customWidth="1"/>
    <col min="6884" max="6884" width="2.25" style="1"/>
    <col min="6885" max="6885" width="2.5" style="1" bestFit="1" customWidth="1"/>
    <col min="6886" max="7138" width="2.25" style="1"/>
    <col min="7139" max="7139" width="2.5" style="1" bestFit="1" customWidth="1"/>
    <col min="7140" max="7140" width="2.25" style="1"/>
    <col min="7141" max="7141" width="2.5" style="1" bestFit="1" customWidth="1"/>
    <col min="7142" max="7394" width="2.25" style="1"/>
    <col min="7395" max="7395" width="2.5" style="1" bestFit="1" customWidth="1"/>
    <col min="7396" max="7396" width="2.25" style="1"/>
    <col min="7397" max="7397" width="2.5" style="1" bestFit="1" customWidth="1"/>
    <col min="7398" max="7650" width="2.25" style="1"/>
    <col min="7651" max="7651" width="2.5" style="1" bestFit="1" customWidth="1"/>
    <col min="7652" max="7652" width="2.25" style="1"/>
    <col min="7653" max="7653" width="2.5" style="1" bestFit="1" customWidth="1"/>
    <col min="7654" max="7906" width="2.25" style="1"/>
    <col min="7907" max="7907" width="2.5" style="1" bestFit="1" customWidth="1"/>
    <col min="7908" max="7908" width="2.25" style="1"/>
    <col min="7909" max="7909" width="2.5" style="1" bestFit="1" customWidth="1"/>
    <col min="7910" max="8162" width="2.25" style="1"/>
    <col min="8163" max="8163" width="2.5" style="1" bestFit="1" customWidth="1"/>
    <col min="8164" max="8164" width="2.25" style="1"/>
    <col min="8165" max="8165" width="2.5" style="1" bestFit="1" customWidth="1"/>
    <col min="8166" max="8418" width="2.25" style="1"/>
    <col min="8419" max="8419" width="2.5" style="1" bestFit="1" customWidth="1"/>
    <col min="8420" max="8420" width="2.25" style="1"/>
    <col min="8421" max="8421" width="2.5" style="1" bestFit="1" customWidth="1"/>
    <col min="8422" max="8674" width="2.25" style="1"/>
    <col min="8675" max="8675" width="2.5" style="1" bestFit="1" customWidth="1"/>
    <col min="8676" max="8676" width="2.25" style="1"/>
    <col min="8677" max="8677" width="2.5" style="1" bestFit="1" customWidth="1"/>
    <col min="8678" max="8930" width="2.25" style="1"/>
    <col min="8931" max="8931" width="2.5" style="1" bestFit="1" customWidth="1"/>
    <col min="8932" max="8932" width="2.25" style="1"/>
    <col min="8933" max="8933" width="2.5" style="1" bestFit="1" customWidth="1"/>
    <col min="8934" max="9186" width="2.25" style="1"/>
    <col min="9187" max="9187" width="2.5" style="1" bestFit="1" customWidth="1"/>
    <col min="9188" max="9188" width="2.25" style="1"/>
    <col min="9189" max="9189" width="2.5" style="1" bestFit="1" customWidth="1"/>
    <col min="9190" max="9442" width="2.25" style="1"/>
    <col min="9443" max="9443" width="2.5" style="1" bestFit="1" customWidth="1"/>
    <col min="9444" max="9444" width="2.25" style="1"/>
    <col min="9445" max="9445" width="2.5" style="1" bestFit="1" customWidth="1"/>
    <col min="9446" max="9698" width="2.25" style="1"/>
    <col min="9699" max="9699" width="2.5" style="1" bestFit="1" customWidth="1"/>
    <col min="9700" max="9700" width="2.25" style="1"/>
    <col min="9701" max="9701" width="2.5" style="1" bestFit="1" customWidth="1"/>
    <col min="9702" max="9954" width="2.25" style="1"/>
    <col min="9955" max="9955" width="2.5" style="1" bestFit="1" customWidth="1"/>
    <col min="9956" max="9956" width="2.25" style="1"/>
    <col min="9957" max="9957" width="2.5" style="1" bestFit="1" customWidth="1"/>
    <col min="9958" max="10210" width="2.25" style="1"/>
    <col min="10211" max="10211" width="2.5" style="1" bestFit="1" customWidth="1"/>
    <col min="10212" max="10212" width="2.25" style="1"/>
    <col min="10213" max="10213" width="2.5" style="1" bestFit="1" customWidth="1"/>
    <col min="10214" max="10466" width="2.25" style="1"/>
    <col min="10467" max="10467" width="2.5" style="1" bestFit="1" customWidth="1"/>
    <col min="10468" max="10468" width="2.25" style="1"/>
    <col min="10469" max="10469" width="2.5" style="1" bestFit="1" customWidth="1"/>
    <col min="10470" max="10722" width="2.25" style="1"/>
    <col min="10723" max="10723" width="2.5" style="1" bestFit="1" customWidth="1"/>
    <col min="10724" max="10724" width="2.25" style="1"/>
    <col min="10725" max="10725" width="2.5" style="1" bestFit="1" customWidth="1"/>
    <col min="10726" max="10978" width="2.25" style="1"/>
    <col min="10979" max="10979" width="2.5" style="1" bestFit="1" customWidth="1"/>
    <col min="10980" max="10980" width="2.25" style="1"/>
    <col min="10981" max="10981" width="2.5" style="1" bestFit="1" customWidth="1"/>
    <col min="10982" max="11234" width="2.25" style="1"/>
    <col min="11235" max="11235" width="2.5" style="1" bestFit="1" customWidth="1"/>
    <col min="11236" max="11236" width="2.25" style="1"/>
    <col min="11237" max="11237" width="2.5" style="1" bestFit="1" customWidth="1"/>
    <col min="11238" max="11490" width="2.25" style="1"/>
    <col min="11491" max="11491" width="2.5" style="1" bestFit="1" customWidth="1"/>
    <col min="11492" max="11492" width="2.25" style="1"/>
    <col min="11493" max="11493" width="2.5" style="1" bestFit="1" customWidth="1"/>
    <col min="11494" max="11746" width="2.25" style="1"/>
    <col min="11747" max="11747" width="2.5" style="1" bestFit="1" customWidth="1"/>
    <col min="11748" max="11748" width="2.25" style="1"/>
    <col min="11749" max="11749" width="2.5" style="1" bestFit="1" customWidth="1"/>
    <col min="11750" max="12002" width="2.25" style="1"/>
    <col min="12003" max="12003" width="2.5" style="1" bestFit="1" customWidth="1"/>
    <col min="12004" max="12004" width="2.25" style="1"/>
    <col min="12005" max="12005" width="2.5" style="1" bestFit="1" customWidth="1"/>
    <col min="12006" max="12258" width="2.25" style="1"/>
    <col min="12259" max="12259" width="2.5" style="1" bestFit="1" customWidth="1"/>
    <col min="12260" max="12260" width="2.25" style="1"/>
    <col min="12261" max="12261" width="2.5" style="1" bestFit="1" customWidth="1"/>
    <col min="12262" max="12514" width="2.25" style="1"/>
    <col min="12515" max="12515" width="2.5" style="1" bestFit="1" customWidth="1"/>
    <col min="12516" max="12516" width="2.25" style="1"/>
    <col min="12517" max="12517" width="2.5" style="1" bestFit="1" customWidth="1"/>
    <col min="12518" max="12770" width="2.25" style="1"/>
    <col min="12771" max="12771" width="2.5" style="1" bestFit="1" customWidth="1"/>
    <col min="12772" max="12772" width="2.25" style="1"/>
    <col min="12773" max="12773" width="2.5" style="1" bestFit="1" customWidth="1"/>
    <col min="12774" max="13026" width="2.25" style="1"/>
    <col min="13027" max="13027" width="2.5" style="1" bestFit="1" customWidth="1"/>
    <col min="13028" max="13028" width="2.25" style="1"/>
    <col min="13029" max="13029" width="2.5" style="1" bestFit="1" customWidth="1"/>
    <col min="13030" max="13282" width="2.25" style="1"/>
    <col min="13283" max="13283" width="2.5" style="1" bestFit="1" customWidth="1"/>
    <col min="13284" max="13284" width="2.25" style="1"/>
    <col min="13285" max="13285" width="2.5" style="1" bestFit="1" customWidth="1"/>
    <col min="13286" max="13538" width="2.25" style="1"/>
    <col min="13539" max="13539" width="2.5" style="1" bestFit="1" customWidth="1"/>
    <col min="13540" max="13540" width="2.25" style="1"/>
    <col min="13541" max="13541" width="2.5" style="1" bestFit="1" customWidth="1"/>
    <col min="13542" max="13794" width="2.25" style="1"/>
    <col min="13795" max="13795" width="2.5" style="1" bestFit="1" customWidth="1"/>
    <col min="13796" max="13796" width="2.25" style="1"/>
    <col min="13797" max="13797" width="2.5" style="1" bestFit="1" customWidth="1"/>
    <col min="13798" max="14050" width="2.25" style="1"/>
    <col min="14051" max="14051" width="2.5" style="1" bestFit="1" customWidth="1"/>
    <col min="14052" max="14052" width="2.25" style="1"/>
    <col min="14053" max="14053" width="2.5" style="1" bestFit="1" customWidth="1"/>
    <col min="14054" max="14306" width="2.25" style="1"/>
    <col min="14307" max="14307" width="2.5" style="1" bestFit="1" customWidth="1"/>
    <col min="14308" max="14308" width="2.25" style="1"/>
    <col min="14309" max="14309" width="2.5" style="1" bestFit="1" customWidth="1"/>
    <col min="14310" max="14562" width="2.25" style="1"/>
    <col min="14563" max="14563" width="2.5" style="1" bestFit="1" customWidth="1"/>
    <col min="14564" max="14564" width="2.25" style="1"/>
    <col min="14565" max="14565" width="2.5" style="1" bestFit="1" customWidth="1"/>
    <col min="14566" max="14818" width="2.25" style="1"/>
    <col min="14819" max="14819" width="2.5" style="1" bestFit="1" customWidth="1"/>
    <col min="14820" max="14820" width="2.25" style="1"/>
    <col min="14821" max="14821" width="2.5" style="1" bestFit="1" customWidth="1"/>
    <col min="14822" max="15074" width="2.25" style="1"/>
    <col min="15075" max="15075" width="2.5" style="1" bestFit="1" customWidth="1"/>
    <col min="15076" max="15076" width="2.25" style="1"/>
    <col min="15077" max="15077" width="2.5" style="1" bestFit="1" customWidth="1"/>
    <col min="15078" max="15330" width="2.25" style="1"/>
    <col min="15331" max="15331" width="2.5" style="1" bestFit="1" customWidth="1"/>
    <col min="15332" max="15332" width="2.25" style="1"/>
    <col min="15333" max="15333" width="2.5" style="1" bestFit="1" customWidth="1"/>
    <col min="15334" max="15586" width="2.25" style="1"/>
    <col min="15587" max="15587" width="2.5" style="1" bestFit="1" customWidth="1"/>
    <col min="15588" max="15588" width="2.25" style="1"/>
    <col min="15589" max="15589" width="2.5" style="1" bestFit="1" customWidth="1"/>
    <col min="15590" max="15842" width="2.25" style="1"/>
    <col min="15843" max="15843" width="2.5" style="1" bestFit="1" customWidth="1"/>
    <col min="15844" max="15844" width="2.25" style="1"/>
    <col min="15845" max="15845" width="2.5" style="1" bestFit="1" customWidth="1"/>
    <col min="15846" max="16098" width="2.25" style="1"/>
    <col min="16099" max="16099" width="2.5" style="1" bestFit="1" customWidth="1"/>
    <col min="16100" max="16100" width="2.25" style="1"/>
    <col min="16101" max="16101" width="2.5" style="1" bestFit="1" customWidth="1"/>
    <col min="16102" max="16384" width="2.25" style="1"/>
  </cols>
  <sheetData>
    <row r="1" spans="1:85" ht="18" customHeight="1">
      <c r="A1" s="818" t="s">
        <v>41</v>
      </c>
      <c r="B1" s="819"/>
      <c r="C1" s="819"/>
      <c r="D1" s="819"/>
      <c r="E1" s="819"/>
      <c r="F1" s="819"/>
      <c r="G1" s="819"/>
      <c r="H1" s="819"/>
      <c r="I1" s="819"/>
      <c r="J1" s="819"/>
      <c r="K1" s="819"/>
      <c r="L1" s="819"/>
      <c r="M1" s="819"/>
      <c r="N1" s="819"/>
      <c r="O1" s="819"/>
      <c r="P1" s="819"/>
      <c r="Q1" s="819"/>
      <c r="R1" s="819"/>
      <c r="S1" s="819"/>
      <c r="T1" s="819"/>
      <c r="U1" s="819"/>
      <c r="V1" s="819"/>
      <c r="W1" s="819"/>
      <c r="X1" s="819"/>
      <c r="Y1" s="819"/>
      <c r="Z1" s="819"/>
      <c r="AA1" s="819"/>
      <c r="AB1" s="819"/>
      <c r="AC1" s="819"/>
      <c r="AD1" s="819"/>
      <c r="AE1" s="819"/>
      <c r="AF1" s="819"/>
      <c r="AG1" s="819"/>
      <c r="AH1" s="819"/>
      <c r="AI1" s="819"/>
      <c r="AJ1" s="819"/>
      <c r="AZ1" s="398" t="s">
        <v>42</v>
      </c>
      <c r="BA1" s="512"/>
      <c r="BB1" s="512"/>
      <c r="BC1" s="512"/>
      <c r="BD1" s="512"/>
      <c r="BE1" s="512"/>
      <c r="BF1" s="512"/>
      <c r="BG1" s="512"/>
      <c r="BH1" s="512"/>
      <c r="BI1" s="513"/>
    </row>
    <row r="2" spans="1:85" ht="55.5" customHeight="1">
      <c r="A2" s="683" t="s">
        <v>43</v>
      </c>
      <c r="B2" s="684"/>
      <c r="C2" s="684"/>
      <c r="D2" s="684"/>
      <c r="E2" s="684"/>
      <c r="F2" s="684"/>
      <c r="G2" s="684"/>
      <c r="H2" s="684"/>
      <c r="I2" s="684"/>
      <c r="J2" s="684"/>
      <c r="K2" s="684"/>
      <c r="L2" s="684"/>
      <c r="M2" s="684"/>
      <c r="N2" s="684"/>
      <c r="O2" s="684"/>
      <c r="P2" s="684"/>
      <c r="Q2" s="684"/>
      <c r="R2" s="684"/>
      <c r="S2" s="684"/>
      <c r="T2" s="684"/>
      <c r="U2" s="684"/>
      <c r="V2" s="684"/>
      <c r="W2" s="684"/>
      <c r="X2" s="684"/>
      <c r="Y2" s="684"/>
      <c r="Z2" s="684"/>
      <c r="AA2" s="684"/>
      <c r="AB2" s="684"/>
      <c r="AC2" s="684"/>
      <c r="AD2" s="684"/>
      <c r="AE2" s="684"/>
      <c r="AF2" s="684"/>
      <c r="AG2" s="684"/>
      <c r="AH2" s="684"/>
      <c r="AI2" s="684"/>
      <c r="AJ2" s="684"/>
      <c r="AK2" s="684"/>
      <c r="AL2" s="684"/>
      <c r="AM2" s="684"/>
      <c r="AN2" s="684"/>
      <c r="AO2" s="684"/>
      <c r="AP2" s="684"/>
      <c r="AQ2" s="684"/>
      <c r="AR2" s="684"/>
      <c r="AS2" s="684"/>
      <c r="AT2" s="684"/>
      <c r="AU2" s="684"/>
      <c r="AV2" s="684"/>
      <c r="AW2" s="684"/>
      <c r="AX2" s="684"/>
      <c r="AY2" s="684"/>
      <c r="AZ2" s="684"/>
      <c r="BA2" s="684"/>
      <c r="BB2" s="684"/>
      <c r="BC2" s="684"/>
      <c r="BD2" s="684"/>
      <c r="BE2" s="684"/>
      <c r="BF2" s="684"/>
      <c r="BG2" s="684"/>
      <c r="BH2" s="684"/>
      <c r="BI2" s="684"/>
      <c r="BJ2" s="2"/>
      <c r="BK2" s="2"/>
      <c r="BL2" s="2"/>
    </row>
    <row r="3" spans="1:85" ht="9.75" customHeight="1">
      <c r="A3" s="235"/>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c r="AW3" s="113"/>
      <c r="AX3" s="113"/>
      <c r="AY3" s="113"/>
      <c r="AZ3" s="113"/>
      <c r="BA3" s="113"/>
      <c r="BB3" s="113"/>
      <c r="BC3" s="113"/>
      <c r="BD3" s="113"/>
      <c r="BE3" s="113"/>
      <c r="BF3" s="113"/>
      <c r="BG3" s="113"/>
      <c r="BH3" s="113"/>
      <c r="BI3" s="113"/>
      <c r="BJ3" s="2"/>
      <c r="BK3" s="2"/>
      <c r="BL3" s="2"/>
    </row>
    <row r="4" spans="1:85" s="89" customFormat="1" ht="17.25" customHeight="1">
      <c r="A4" s="30"/>
      <c r="B4" s="26" t="s">
        <v>44</v>
      </c>
      <c r="C4" s="113"/>
      <c r="D4" s="113"/>
      <c r="E4" s="113"/>
      <c r="F4" s="113"/>
      <c r="G4" s="113"/>
      <c r="H4" s="113"/>
      <c r="I4" s="113"/>
      <c r="J4" s="113"/>
      <c r="K4" s="113"/>
      <c r="L4" s="113"/>
      <c r="M4" s="113"/>
      <c r="BN4" s="397"/>
    </row>
    <row r="5" spans="1:85" s="89" customFormat="1" ht="19.5" customHeight="1">
      <c r="A5" s="30"/>
      <c r="B5" s="291" t="s">
        <v>532</v>
      </c>
      <c r="C5" s="701" t="s">
        <v>45</v>
      </c>
      <c r="D5" s="701"/>
      <c r="E5" s="701"/>
      <c r="F5" s="701"/>
      <c r="G5" s="701"/>
      <c r="H5" s="701"/>
      <c r="I5" s="701"/>
      <c r="J5" s="701"/>
      <c r="K5" s="701"/>
      <c r="L5" s="701"/>
      <c r="M5" s="701"/>
      <c r="BN5" s="397"/>
    </row>
    <row r="6" spans="1:85" s="89" customFormat="1" ht="19.5" customHeight="1">
      <c r="A6" s="30"/>
      <c r="B6" s="291" t="s">
        <v>532</v>
      </c>
      <c r="C6" s="374" t="s">
        <v>46</v>
      </c>
      <c r="D6" s="375"/>
      <c r="E6" s="375"/>
      <c r="F6" s="375"/>
      <c r="G6" s="375"/>
      <c r="H6" s="375"/>
      <c r="I6" s="375"/>
      <c r="J6" s="375"/>
      <c r="K6" s="375"/>
      <c r="L6" s="375"/>
      <c r="M6" s="376"/>
    </row>
    <row r="7" spans="1:85" s="89" customFormat="1" ht="12.75" customHeight="1">
      <c r="A7" s="30"/>
      <c r="B7" s="6"/>
      <c r="C7" s="23"/>
      <c r="D7" s="23"/>
      <c r="E7" s="23"/>
      <c r="F7" s="23"/>
      <c r="G7" s="23"/>
      <c r="H7" s="23"/>
      <c r="I7" s="23"/>
      <c r="J7" s="23"/>
      <c r="K7" s="23"/>
      <c r="L7" s="23"/>
      <c r="M7" s="23"/>
    </row>
    <row r="8" spans="1:85" ht="18" customHeight="1">
      <c r="B8" s="6" t="s">
        <v>47</v>
      </c>
      <c r="H8" s="3"/>
      <c r="I8" s="3"/>
      <c r="J8" s="3"/>
      <c r="K8" s="3"/>
      <c r="L8" s="3"/>
      <c r="M8" s="3"/>
      <c r="N8" s="3"/>
      <c r="O8" s="3"/>
      <c r="P8" s="3"/>
      <c r="Q8" s="3"/>
      <c r="R8" s="3"/>
      <c r="S8" s="3"/>
      <c r="T8" s="3"/>
      <c r="U8" s="3"/>
      <c r="V8" s="3"/>
      <c r="W8" s="3"/>
      <c r="X8" s="3"/>
      <c r="Y8" s="3"/>
      <c r="Z8" s="3"/>
      <c r="AA8" s="3"/>
      <c r="AB8" s="3"/>
      <c r="AC8" s="3"/>
      <c r="AD8" s="3"/>
      <c r="AE8" s="3"/>
      <c r="AF8" s="3"/>
      <c r="AG8" s="3"/>
      <c r="AH8" s="3"/>
      <c r="AI8" s="7"/>
      <c r="AJ8" s="7"/>
      <c r="AK8" s="7"/>
      <c r="AL8" s="7"/>
      <c r="AM8" s="7"/>
      <c r="AN8" s="7"/>
      <c r="AO8" s="7"/>
      <c r="AQ8" s="7"/>
      <c r="AR8" s="7"/>
      <c r="AS8" s="7"/>
      <c r="AT8" s="7"/>
      <c r="AU8" s="7"/>
      <c r="AV8" s="7"/>
      <c r="AW8" s="7"/>
      <c r="AX8" s="7"/>
      <c r="AY8" s="7"/>
      <c r="AZ8" s="7"/>
      <c r="BA8" s="7"/>
      <c r="BB8" s="7"/>
      <c r="BC8" s="7"/>
      <c r="BD8" s="7"/>
      <c r="BE8" s="7"/>
      <c r="BF8" s="7"/>
      <c r="BG8" s="7"/>
      <c r="BH8" s="7"/>
    </row>
    <row r="9" spans="1:85" ht="25.5" customHeight="1">
      <c r="B9" s="698" t="s">
        <v>48</v>
      </c>
      <c r="C9" s="699"/>
      <c r="D9" s="699"/>
      <c r="E9" s="699"/>
      <c r="F9" s="699"/>
      <c r="G9" s="699"/>
      <c r="H9" s="699"/>
      <c r="I9" s="700"/>
      <c r="J9" s="688"/>
      <c r="K9" s="689"/>
      <c r="L9" s="689"/>
      <c r="M9" s="689"/>
      <c r="N9" s="689"/>
      <c r="O9" s="689"/>
      <c r="P9" s="689"/>
      <c r="Q9" s="689"/>
      <c r="R9" s="689"/>
      <c r="S9" s="689"/>
      <c r="T9" s="689"/>
      <c r="U9" s="689"/>
      <c r="V9" s="689"/>
      <c r="W9" s="689"/>
      <c r="X9" s="689"/>
      <c r="Y9" s="689"/>
      <c r="Z9" s="689"/>
      <c r="AA9" s="689"/>
      <c r="AB9" s="689"/>
      <c r="AC9" s="689"/>
      <c r="AD9" s="689"/>
      <c r="AE9" s="690"/>
      <c r="AF9" s="188"/>
      <c r="AG9" s="189"/>
      <c r="AH9" s="189"/>
      <c r="AI9" s="189"/>
      <c r="AJ9" s="189"/>
      <c r="AK9" s="189"/>
      <c r="AL9" s="189"/>
      <c r="AM9" s="189"/>
      <c r="AN9" s="190"/>
      <c r="AO9" s="191"/>
      <c r="AP9" s="191"/>
      <c r="AQ9" s="191"/>
      <c r="AR9" s="191"/>
      <c r="AS9" s="191"/>
      <c r="AT9" s="191"/>
      <c r="AU9" s="191"/>
      <c r="AV9" s="191"/>
      <c r="AW9" s="191"/>
      <c r="AX9" s="191"/>
      <c r="AY9" s="190"/>
      <c r="AZ9" s="191"/>
      <c r="BA9" s="191"/>
      <c r="BB9" s="191"/>
      <c r="BC9" s="191"/>
      <c r="BD9" s="191"/>
      <c r="BE9" s="191"/>
      <c r="BF9" s="191"/>
      <c r="BG9" s="191"/>
      <c r="BH9" s="191"/>
      <c r="BI9" s="191"/>
    </row>
    <row r="10" spans="1:85" ht="25.5" customHeight="1">
      <c r="B10" s="685" t="s">
        <v>49</v>
      </c>
      <c r="C10" s="686"/>
      <c r="D10" s="686"/>
      <c r="E10" s="686"/>
      <c r="F10" s="686"/>
      <c r="G10" s="686"/>
      <c r="H10" s="686"/>
      <c r="I10" s="687"/>
      <c r="J10" s="711"/>
      <c r="K10" s="712"/>
      <c r="L10" s="712"/>
      <c r="M10" s="712"/>
      <c r="N10" s="712"/>
      <c r="O10" s="712"/>
      <c r="P10" s="712"/>
      <c r="Q10" s="712"/>
      <c r="R10" s="712"/>
      <c r="S10" s="712"/>
      <c r="T10" s="712"/>
      <c r="U10" s="712"/>
      <c r="V10" s="712"/>
      <c r="W10" s="712"/>
      <c r="X10" s="712"/>
      <c r="Y10" s="712"/>
      <c r="Z10" s="712"/>
      <c r="AA10" s="712"/>
      <c r="AB10" s="712"/>
      <c r="AC10" s="712"/>
      <c r="AD10" s="712"/>
      <c r="AE10" s="713"/>
      <c r="AF10" s="692" t="s">
        <v>50</v>
      </c>
      <c r="AG10" s="693"/>
      <c r="AH10" s="685" t="s">
        <v>51</v>
      </c>
      <c r="AI10" s="686"/>
      <c r="AJ10" s="686"/>
      <c r="AK10" s="686"/>
      <c r="AL10" s="686"/>
      <c r="AM10" s="687"/>
      <c r="AN10" s="688"/>
      <c r="AO10" s="689"/>
      <c r="AP10" s="689"/>
      <c r="AQ10" s="689"/>
      <c r="AR10" s="689"/>
      <c r="AS10" s="689"/>
      <c r="AT10" s="689"/>
      <c r="AU10" s="689"/>
      <c r="AV10" s="689"/>
      <c r="AW10" s="689"/>
      <c r="AX10" s="689"/>
      <c r="AY10" s="689"/>
      <c r="AZ10" s="689"/>
      <c r="BA10" s="689"/>
      <c r="BB10" s="689"/>
      <c r="BC10" s="689"/>
      <c r="BD10" s="689"/>
      <c r="BE10" s="689"/>
      <c r="BF10" s="689"/>
      <c r="BG10" s="689"/>
      <c r="BH10" s="689"/>
      <c r="BI10" s="690"/>
    </row>
    <row r="11" spans="1:85" ht="25.5" customHeight="1">
      <c r="B11" s="691" t="s">
        <v>52</v>
      </c>
      <c r="C11" s="570"/>
      <c r="D11" s="570"/>
      <c r="E11" s="570"/>
      <c r="F11" s="570"/>
      <c r="G11" s="570"/>
      <c r="H11" s="570"/>
      <c r="I11" s="571"/>
      <c r="J11" s="688"/>
      <c r="K11" s="689"/>
      <c r="L11" s="689"/>
      <c r="M11" s="689"/>
      <c r="N11" s="689"/>
      <c r="O11" s="689"/>
      <c r="P11" s="689"/>
      <c r="Q11" s="689"/>
      <c r="R11" s="689"/>
      <c r="S11" s="689"/>
      <c r="T11" s="689"/>
      <c r="U11" s="689"/>
      <c r="V11" s="689"/>
      <c r="W11" s="689"/>
      <c r="X11" s="689"/>
      <c r="Y11" s="689"/>
      <c r="Z11" s="689"/>
      <c r="AA11" s="689"/>
      <c r="AB11" s="689"/>
      <c r="AC11" s="689"/>
      <c r="AD11" s="689"/>
      <c r="AE11" s="690"/>
      <c r="AF11" s="696"/>
      <c r="AG11" s="697"/>
      <c r="AH11" s="685" t="s">
        <v>53</v>
      </c>
      <c r="AI11" s="686"/>
      <c r="AJ11" s="686"/>
      <c r="AK11" s="686"/>
      <c r="AL11" s="686"/>
      <c r="AM11" s="687"/>
      <c r="AN11" s="688"/>
      <c r="AO11" s="689"/>
      <c r="AP11" s="689"/>
      <c r="AQ11" s="689"/>
      <c r="AR11" s="689"/>
      <c r="AS11" s="689"/>
      <c r="AT11" s="689"/>
      <c r="AU11" s="689"/>
      <c r="AV11" s="689"/>
      <c r="AW11" s="689"/>
      <c r="AX11" s="689"/>
      <c r="AY11" s="689"/>
      <c r="AZ11" s="689"/>
      <c r="BA11" s="689"/>
      <c r="BB11" s="689"/>
      <c r="BC11" s="689"/>
      <c r="BD11" s="689"/>
      <c r="BE11" s="689"/>
      <c r="BF11" s="689"/>
      <c r="BG11" s="689"/>
      <c r="BH11" s="689"/>
      <c r="BI11" s="690"/>
    </row>
    <row r="12" spans="1:85" ht="22.5" customHeight="1">
      <c r="B12" s="692" t="s">
        <v>54</v>
      </c>
      <c r="C12" s="693"/>
      <c r="D12" s="685" t="s">
        <v>55</v>
      </c>
      <c r="E12" s="686"/>
      <c r="F12" s="686"/>
      <c r="G12" s="686"/>
      <c r="H12" s="686"/>
      <c r="I12" s="687"/>
      <c r="J12" s="688"/>
      <c r="K12" s="689"/>
      <c r="L12" s="689"/>
      <c r="M12" s="689"/>
      <c r="N12" s="689"/>
      <c r="O12" s="689"/>
      <c r="P12" s="689"/>
      <c r="Q12" s="689"/>
      <c r="R12" s="689"/>
      <c r="S12" s="689"/>
      <c r="T12" s="689"/>
      <c r="U12" s="689"/>
      <c r="V12" s="689"/>
      <c r="W12" s="689"/>
      <c r="X12" s="689"/>
      <c r="Y12" s="689"/>
      <c r="Z12" s="689"/>
      <c r="AA12" s="689"/>
      <c r="AB12" s="689"/>
      <c r="AC12" s="689"/>
      <c r="AD12" s="689"/>
      <c r="AE12" s="690"/>
      <c r="AF12" s="692" t="s">
        <v>56</v>
      </c>
      <c r="AG12" s="693"/>
      <c r="AH12" s="685" t="s">
        <v>55</v>
      </c>
      <c r="AI12" s="686"/>
      <c r="AJ12" s="686"/>
      <c r="AK12" s="686"/>
      <c r="AL12" s="686"/>
      <c r="AM12" s="687"/>
      <c r="AN12" s="688"/>
      <c r="AO12" s="689"/>
      <c r="AP12" s="689"/>
      <c r="AQ12" s="689"/>
      <c r="AR12" s="689"/>
      <c r="AS12" s="689"/>
      <c r="AT12" s="689"/>
      <c r="AU12" s="689"/>
      <c r="AV12" s="689"/>
      <c r="AW12" s="689"/>
      <c r="AX12" s="689"/>
      <c r="AY12" s="689"/>
      <c r="AZ12" s="689"/>
      <c r="BA12" s="689"/>
      <c r="BB12" s="689"/>
      <c r="BC12" s="689"/>
      <c r="BD12" s="689"/>
      <c r="BE12" s="689"/>
      <c r="BF12" s="689"/>
      <c r="BG12" s="689"/>
      <c r="BH12" s="689"/>
      <c r="BI12" s="690"/>
      <c r="BJ12" s="8"/>
    </row>
    <row r="13" spans="1:85" ht="22.5" customHeight="1">
      <c r="B13" s="694"/>
      <c r="C13" s="695"/>
      <c r="D13" s="685" t="s">
        <v>53</v>
      </c>
      <c r="E13" s="686"/>
      <c r="F13" s="686"/>
      <c r="G13" s="686"/>
      <c r="H13" s="686"/>
      <c r="I13" s="687"/>
      <c r="J13" s="688"/>
      <c r="K13" s="689"/>
      <c r="L13" s="689"/>
      <c r="M13" s="689"/>
      <c r="N13" s="689"/>
      <c r="O13" s="689"/>
      <c r="P13" s="689"/>
      <c r="Q13" s="689"/>
      <c r="R13" s="689"/>
      <c r="S13" s="689"/>
      <c r="T13" s="689"/>
      <c r="U13" s="689"/>
      <c r="V13" s="689"/>
      <c r="W13" s="689"/>
      <c r="X13" s="689"/>
      <c r="Y13" s="689"/>
      <c r="Z13" s="689"/>
      <c r="AA13" s="689"/>
      <c r="AB13" s="689"/>
      <c r="AC13" s="689"/>
      <c r="AD13" s="689"/>
      <c r="AE13" s="690"/>
      <c r="AF13" s="694"/>
      <c r="AG13" s="695"/>
      <c r="AH13" s="685" t="s">
        <v>53</v>
      </c>
      <c r="AI13" s="686"/>
      <c r="AJ13" s="686"/>
      <c r="AK13" s="686"/>
      <c r="AL13" s="686"/>
      <c r="AM13" s="687"/>
      <c r="AN13" s="688"/>
      <c r="AO13" s="689"/>
      <c r="AP13" s="689"/>
      <c r="AQ13" s="689"/>
      <c r="AR13" s="689"/>
      <c r="AS13" s="689"/>
      <c r="AT13" s="689"/>
      <c r="AU13" s="689"/>
      <c r="AV13" s="689"/>
      <c r="AW13" s="689"/>
      <c r="AX13" s="689"/>
      <c r="AY13" s="689"/>
      <c r="AZ13" s="689"/>
      <c r="BA13" s="689"/>
      <c r="BB13" s="689"/>
      <c r="BC13" s="689"/>
      <c r="BD13" s="689"/>
      <c r="BE13" s="689"/>
      <c r="BF13" s="689"/>
      <c r="BG13" s="689"/>
      <c r="BH13" s="689"/>
      <c r="BI13" s="690"/>
    </row>
    <row r="14" spans="1:85" ht="22.5" customHeight="1">
      <c r="B14" s="694"/>
      <c r="C14" s="695"/>
      <c r="D14" s="685" t="s">
        <v>57</v>
      </c>
      <c r="E14" s="686"/>
      <c r="F14" s="686"/>
      <c r="G14" s="686"/>
      <c r="H14" s="686"/>
      <c r="I14" s="687"/>
      <c r="J14" s="688"/>
      <c r="K14" s="689"/>
      <c r="L14" s="689"/>
      <c r="M14" s="689"/>
      <c r="N14" s="689"/>
      <c r="O14" s="689"/>
      <c r="P14" s="689"/>
      <c r="Q14" s="689"/>
      <c r="R14" s="689"/>
      <c r="S14" s="689"/>
      <c r="T14" s="689"/>
      <c r="U14" s="689"/>
      <c r="V14" s="689"/>
      <c r="W14" s="689"/>
      <c r="X14" s="689"/>
      <c r="Y14" s="689"/>
      <c r="Z14" s="689"/>
      <c r="AA14" s="689"/>
      <c r="AB14" s="689"/>
      <c r="AC14" s="689"/>
      <c r="AD14" s="689"/>
      <c r="AE14" s="690"/>
      <c r="AF14" s="694"/>
      <c r="AG14" s="695"/>
      <c r="AH14" s="685" t="s">
        <v>57</v>
      </c>
      <c r="AI14" s="686"/>
      <c r="AJ14" s="686"/>
      <c r="AK14" s="686"/>
      <c r="AL14" s="686"/>
      <c r="AM14" s="687"/>
      <c r="AN14" s="688"/>
      <c r="AO14" s="689"/>
      <c r="AP14" s="689"/>
      <c r="AQ14" s="689"/>
      <c r="AR14" s="689"/>
      <c r="AS14" s="689"/>
      <c r="AT14" s="689"/>
      <c r="AU14" s="689"/>
      <c r="AV14" s="689"/>
      <c r="AW14" s="689"/>
      <c r="AX14" s="689"/>
      <c r="AY14" s="689"/>
      <c r="AZ14" s="689"/>
      <c r="BA14" s="689"/>
      <c r="BB14" s="689"/>
      <c r="BC14" s="689"/>
      <c r="BD14" s="689"/>
      <c r="BE14" s="689"/>
      <c r="BF14" s="689"/>
      <c r="BG14" s="689"/>
      <c r="BH14" s="689"/>
      <c r="BI14" s="690"/>
    </row>
    <row r="15" spans="1:85" ht="22.5" customHeight="1">
      <c r="B15" s="694"/>
      <c r="C15" s="695"/>
      <c r="D15" s="413" t="s">
        <v>58</v>
      </c>
      <c r="E15" s="414"/>
      <c r="F15" s="414"/>
      <c r="G15" s="414"/>
      <c r="H15" s="414"/>
      <c r="I15" s="415"/>
      <c r="J15" s="688"/>
      <c r="K15" s="689"/>
      <c r="L15" s="689"/>
      <c r="M15" s="689"/>
      <c r="N15" s="689"/>
      <c r="O15" s="689"/>
      <c r="P15" s="689"/>
      <c r="Q15" s="689"/>
      <c r="R15" s="689"/>
      <c r="S15" s="689"/>
      <c r="T15" s="689"/>
      <c r="U15" s="689"/>
      <c r="V15" s="689"/>
      <c r="W15" s="689"/>
      <c r="X15" s="689"/>
      <c r="Y15" s="689"/>
      <c r="Z15" s="689"/>
      <c r="AA15" s="689"/>
      <c r="AB15" s="689"/>
      <c r="AC15" s="689"/>
      <c r="AD15" s="689"/>
      <c r="AE15" s="690"/>
      <c r="AF15" s="696"/>
      <c r="AG15" s="697"/>
      <c r="AH15" s="685" t="s">
        <v>58</v>
      </c>
      <c r="AI15" s="686"/>
      <c r="AJ15" s="686"/>
      <c r="AK15" s="686"/>
      <c r="AL15" s="686"/>
      <c r="AM15" s="687"/>
      <c r="AN15" s="688"/>
      <c r="AO15" s="689"/>
      <c r="AP15" s="689"/>
      <c r="AQ15" s="689"/>
      <c r="AR15" s="689"/>
      <c r="AS15" s="689"/>
      <c r="AT15" s="689"/>
      <c r="AU15" s="689"/>
      <c r="AV15" s="689"/>
      <c r="AW15" s="689"/>
      <c r="AX15" s="689"/>
      <c r="AY15" s="689"/>
      <c r="AZ15" s="689"/>
      <c r="BA15" s="689"/>
      <c r="BB15" s="689"/>
      <c r="BC15" s="689"/>
      <c r="BD15" s="689"/>
      <c r="BE15" s="689"/>
      <c r="BF15" s="689"/>
      <c r="BG15" s="689"/>
      <c r="BH15" s="689"/>
      <c r="BI15" s="690"/>
    </row>
    <row r="16" spans="1:85" ht="18.75" customHeight="1">
      <c r="B16" s="629" t="s">
        <v>59</v>
      </c>
      <c r="C16" s="784"/>
      <c r="D16" s="784"/>
      <c r="E16" s="784"/>
      <c r="F16" s="784"/>
      <c r="G16" s="784"/>
      <c r="H16" s="784"/>
      <c r="I16" s="784"/>
      <c r="J16" s="293" t="s">
        <v>532</v>
      </c>
      <c r="K16" s="707" t="s">
        <v>60</v>
      </c>
      <c r="L16" s="707"/>
      <c r="M16" s="707"/>
      <c r="N16" s="707"/>
      <c r="O16" s="707"/>
      <c r="P16" s="707"/>
      <c r="Q16" s="707"/>
      <c r="R16" s="707"/>
      <c r="S16" s="707"/>
      <c r="T16" s="707"/>
      <c r="U16" s="294" t="s">
        <v>532</v>
      </c>
      <c r="V16" s="707" t="s">
        <v>61</v>
      </c>
      <c r="W16" s="707"/>
      <c r="X16" s="707"/>
      <c r="Y16" s="707"/>
      <c r="Z16" s="707"/>
      <c r="AA16" s="707"/>
      <c r="AB16" s="294" t="s">
        <v>532</v>
      </c>
      <c r="AC16" s="707" t="s">
        <v>62</v>
      </c>
      <c r="AD16" s="707"/>
      <c r="AE16" s="707"/>
      <c r="AF16" s="707"/>
      <c r="AG16" s="707"/>
      <c r="AH16" s="707"/>
      <c r="AI16" s="707"/>
      <c r="AJ16" s="294" t="s">
        <v>532</v>
      </c>
      <c r="AK16" s="707" t="s">
        <v>63</v>
      </c>
      <c r="AL16" s="707"/>
      <c r="AM16" s="707"/>
      <c r="AN16" s="707"/>
      <c r="AO16" s="707"/>
      <c r="AP16" s="707"/>
      <c r="AQ16" s="707"/>
      <c r="AR16" s="294" t="s">
        <v>532</v>
      </c>
      <c r="AS16" s="707" t="s">
        <v>64</v>
      </c>
      <c r="AT16" s="707"/>
      <c r="AU16" s="707"/>
      <c r="AV16" s="707"/>
      <c r="AW16" s="707"/>
      <c r="AX16" s="707"/>
      <c r="AY16" s="707"/>
      <c r="AZ16" s="294" t="s">
        <v>532</v>
      </c>
      <c r="BA16" s="707" t="s">
        <v>65</v>
      </c>
      <c r="BB16" s="707"/>
      <c r="BC16" s="707"/>
      <c r="BD16" s="707"/>
      <c r="BE16" s="707"/>
      <c r="BF16" s="707"/>
      <c r="BG16" s="707"/>
      <c r="BH16" s="707"/>
      <c r="BI16" s="708"/>
      <c r="BL16" s="9"/>
      <c r="BM16" s="9"/>
      <c r="BN16" s="9"/>
      <c r="BO16" s="9"/>
      <c r="BP16" s="9"/>
      <c r="BQ16" s="9"/>
      <c r="BR16" s="9"/>
      <c r="BS16" s="9"/>
      <c r="BT16" s="9"/>
      <c r="BU16" s="9"/>
      <c r="BV16" s="9"/>
      <c r="BW16" s="9"/>
      <c r="BX16" s="9"/>
      <c r="BY16" s="9"/>
      <c r="BZ16" s="9"/>
      <c r="CA16" s="9"/>
      <c r="CB16" s="9"/>
      <c r="CC16" s="9"/>
      <c r="CD16" s="9"/>
      <c r="CE16" s="9"/>
      <c r="CF16" s="9"/>
      <c r="CG16" s="9"/>
    </row>
    <row r="17" spans="2:85" ht="18.75" customHeight="1">
      <c r="B17" s="629"/>
      <c r="C17" s="784"/>
      <c r="D17" s="784"/>
      <c r="E17" s="784"/>
      <c r="F17" s="784"/>
      <c r="G17" s="784"/>
      <c r="H17" s="784"/>
      <c r="I17" s="784"/>
      <c r="J17" s="295" t="s">
        <v>532</v>
      </c>
      <c r="K17" s="709" t="s">
        <v>66</v>
      </c>
      <c r="L17" s="709"/>
      <c r="M17" s="709"/>
      <c r="N17" s="709"/>
      <c r="O17" s="709"/>
      <c r="P17" s="9" t="s">
        <v>532</v>
      </c>
      <c r="Q17" s="709" t="s">
        <v>67</v>
      </c>
      <c r="R17" s="709"/>
      <c r="S17" s="709"/>
      <c r="T17" s="709"/>
      <c r="U17" s="709"/>
      <c r="V17" s="9" t="s">
        <v>532</v>
      </c>
      <c r="W17" s="709" t="s">
        <v>68</v>
      </c>
      <c r="X17" s="709"/>
      <c r="Y17" s="709"/>
      <c r="Z17" s="709"/>
      <c r="AA17" s="9" t="s">
        <v>532</v>
      </c>
      <c r="AB17" s="709" t="s">
        <v>69</v>
      </c>
      <c r="AC17" s="709"/>
      <c r="AD17" s="709"/>
      <c r="AE17" s="709"/>
      <c r="AF17" s="709"/>
      <c r="AG17" s="9" t="s">
        <v>532</v>
      </c>
      <c r="AH17" s="709" t="s">
        <v>70</v>
      </c>
      <c r="AI17" s="709"/>
      <c r="AJ17" s="709"/>
      <c r="AK17" s="709"/>
      <c r="AL17" s="9" t="s">
        <v>532</v>
      </c>
      <c r="AM17" s="709" t="s">
        <v>71</v>
      </c>
      <c r="AN17" s="709"/>
      <c r="AO17" s="709"/>
      <c r="AP17" s="709"/>
      <c r="AQ17" s="709"/>
      <c r="AR17" s="709"/>
      <c r="AS17" s="709"/>
      <c r="AT17" s="709"/>
      <c r="AU17" s="709"/>
      <c r="AV17" s="292"/>
      <c r="AW17" s="709" t="s">
        <v>665</v>
      </c>
      <c r="AX17" s="709"/>
      <c r="AY17" s="709"/>
      <c r="AZ17" s="709"/>
      <c r="BA17" s="709"/>
      <c r="BB17" s="709"/>
      <c r="BC17" s="709"/>
      <c r="BD17" s="709"/>
      <c r="BE17" s="709"/>
      <c r="BF17" s="709"/>
      <c r="BG17" s="709"/>
      <c r="BH17" s="709"/>
      <c r="BI17" s="710"/>
      <c r="BL17" s="9"/>
      <c r="BM17" s="9"/>
      <c r="BN17" s="9"/>
      <c r="BO17" s="9"/>
      <c r="BP17" s="9"/>
      <c r="BQ17" s="9"/>
      <c r="BR17" s="9"/>
      <c r="BS17" s="9"/>
      <c r="BT17" s="9"/>
      <c r="BU17" s="9"/>
      <c r="BV17" s="9"/>
      <c r="BW17" s="9"/>
      <c r="BX17" s="9"/>
      <c r="BY17" s="9"/>
      <c r="BZ17" s="9"/>
      <c r="CA17" s="9"/>
      <c r="CB17" s="9"/>
      <c r="CC17" s="9"/>
      <c r="CD17" s="9"/>
      <c r="CE17" s="9"/>
      <c r="CF17" s="9"/>
      <c r="CG17" s="9"/>
    </row>
    <row r="18" spans="2:85" ht="15.75" customHeight="1">
      <c r="B18" s="784"/>
      <c r="C18" s="784"/>
      <c r="D18" s="784"/>
      <c r="E18" s="784"/>
      <c r="F18" s="784"/>
      <c r="G18" s="784"/>
      <c r="H18" s="784"/>
      <c r="I18" s="784"/>
      <c r="J18" s="714" t="s">
        <v>72</v>
      </c>
      <c r="K18" s="715"/>
      <c r="L18" s="715"/>
      <c r="M18" s="715"/>
      <c r="N18" s="715"/>
      <c r="O18" s="715"/>
      <c r="P18" s="715"/>
      <c r="Q18" s="715"/>
      <c r="R18" s="715"/>
      <c r="S18" s="715"/>
      <c r="T18" s="715"/>
      <c r="U18" s="715"/>
      <c r="V18" s="715"/>
      <c r="W18" s="715"/>
      <c r="X18" s="715"/>
      <c r="Y18" s="715"/>
      <c r="Z18" s="715"/>
      <c r="AA18" s="715"/>
      <c r="AB18" s="715"/>
      <c r="AC18" s="715"/>
      <c r="AD18" s="715"/>
      <c r="AE18" s="715"/>
      <c r="AF18" s="715"/>
      <c r="AG18" s="715"/>
      <c r="AH18" s="715"/>
      <c r="AI18" s="715"/>
      <c r="AJ18" s="715"/>
      <c r="AK18" s="715"/>
      <c r="AL18" s="715"/>
      <c r="AM18" s="715"/>
      <c r="AN18" s="715"/>
      <c r="AO18" s="715"/>
      <c r="AP18" s="715"/>
      <c r="AQ18" s="715"/>
      <c r="AR18" s="715"/>
      <c r="AS18" s="715"/>
      <c r="AT18" s="715"/>
      <c r="AU18" s="715"/>
      <c r="AV18" s="715"/>
      <c r="AW18" s="715"/>
      <c r="AX18" s="715"/>
      <c r="AY18" s="715"/>
      <c r="AZ18" s="715"/>
      <c r="BA18" s="715"/>
      <c r="BB18" s="715"/>
      <c r="BC18" s="715"/>
      <c r="BD18" s="715"/>
      <c r="BE18" s="715"/>
      <c r="BF18" s="715"/>
      <c r="BG18" s="715"/>
      <c r="BH18" s="715"/>
      <c r="BI18" s="716"/>
      <c r="BL18" s="478" t="s">
        <v>669</v>
      </c>
      <c r="BM18" s="451"/>
      <c r="BN18" s="451"/>
      <c r="BO18" s="451"/>
      <c r="BP18" s="451"/>
      <c r="BQ18" s="451"/>
      <c r="BR18" s="451"/>
      <c r="BS18" s="451"/>
      <c r="BT18" s="451"/>
      <c r="BU18" s="9"/>
      <c r="BV18" s="9"/>
      <c r="BW18" s="9"/>
      <c r="BX18" s="9"/>
      <c r="BY18" s="9"/>
      <c r="BZ18" s="9"/>
      <c r="CA18" s="9"/>
      <c r="CB18" s="9"/>
      <c r="CC18" s="9"/>
      <c r="CD18" s="9"/>
      <c r="CE18" s="9"/>
      <c r="CF18" s="9"/>
      <c r="CG18" s="9"/>
    </row>
    <row r="19" spans="2:85" ht="18" customHeight="1">
      <c r="B19" s="784" t="s">
        <v>73</v>
      </c>
      <c r="C19" s="451"/>
      <c r="D19" s="451"/>
      <c r="E19" s="451"/>
      <c r="F19" s="451"/>
      <c r="G19" s="451"/>
      <c r="H19" s="451"/>
      <c r="I19" s="451"/>
      <c r="J19" s="753" t="s">
        <v>74</v>
      </c>
      <c r="K19" s="754"/>
      <c r="L19" s="754"/>
      <c r="M19" s="754"/>
      <c r="N19" s="754"/>
      <c r="O19" s="754"/>
      <c r="P19" s="755"/>
      <c r="Q19" s="621" t="s">
        <v>75</v>
      </c>
      <c r="R19" s="622"/>
      <c r="S19" s="622"/>
      <c r="T19" s="622"/>
      <c r="U19" s="622"/>
      <c r="V19" s="622"/>
      <c r="W19" s="622"/>
      <c r="X19" s="622"/>
      <c r="Y19" s="622"/>
      <c r="Z19" s="622"/>
      <c r="AA19" s="622"/>
      <c r="AB19" s="621" t="s">
        <v>75</v>
      </c>
      <c r="AC19" s="622"/>
      <c r="AD19" s="622"/>
      <c r="AE19" s="622"/>
      <c r="AF19" s="622"/>
      <c r="AG19" s="622"/>
      <c r="AH19" s="622"/>
      <c r="AI19" s="622"/>
      <c r="AJ19" s="622"/>
      <c r="AK19" s="622"/>
      <c r="AL19" s="622"/>
      <c r="AM19" s="621" t="s">
        <v>75</v>
      </c>
      <c r="AN19" s="622"/>
      <c r="AO19" s="622"/>
      <c r="AP19" s="622"/>
      <c r="AQ19" s="622"/>
      <c r="AR19" s="622"/>
      <c r="AS19" s="622"/>
      <c r="AT19" s="622"/>
      <c r="AU19" s="622"/>
      <c r="AV19" s="622"/>
      <c r="AW19" s="622"/>
      <c r="AX19" s="316" t="s">
        <v>22</v>
      </c>
      <c r="AY19" s="399"/>
      <c r="AZ19" s="399"/>
      <c r="BA19" s="399"/>
      <c r="BB19" s="399"/>
      <c r="BC19" s="399"/>
      <c r="BD19" s="399"/>
      <c r="BE19" s="399"/>
      <c r="BF19" s="399"/>
      <c r="BG19" s="399"/>
      <c r="BH19" s="399"/>
      <c r="BI19" s="399"/>
      <c r="BL19" s="395" t="str">
        <f>IF((OR(AND(Q22&lt;0,AB22&lt;0,AM22&lt;0),AM23&lt;0)),"要確認","")</f>
        <v/>
      </c>
      <c r="BM19" s="395"/>
      <c r="BN19" s="395"/>
      <c r="BO19" s="395"/>
      <c r="BP19" s="395"/>
      <c r="BQ19" s="395"/>
      <c r="BR19" s="395"/>
      <c r="BS19" s="395"/>
      <c r="BT19" s="395"/>
    </row>
    <row r="20" spans="2:85" ht="18" customHeight="1">
      <c r="B20" s="784"/>
      <c r="C20" s="451"/>
      <c r="D20" s="451"/>
      <c r="E20" s="451"/>
      <c r="F20" s="451"/>
      <c r="G20" s="451"/>
      <c r="H20" s="451"/>
      <c r="I20" s="451"/>
      <c r="J20" s="756"/>
      <c r="K20" s="757"/>
      <c r="L20" s="757"/>
      <c r="M20" s="757"/>
      <c r="N20" s="757"/>
      <c r="O20" s="757"/>
      <c r="P20" s="758"/>
      <c r="Q20" s="717" t="s">
        <v>76</v>
      </c>
      <c r="R20" s="718"/>
      <c r="S20" s="718"/>
      <c r="T20" s="718"/>
      <c r="U20" s="718"/>
      <c r="V20" s="718"/>
      <c r="W20" s="718"/>
      <c r="X20" s="718"/>
      <c r="Y20" s="718"/>
      <c r="Z20" s="718"/>
      <c r="AA20" s="719"/>
      <c r="AB20" s="717" t="s">
        <v>76</v>
      </c>
      <c r="AC20" s="718"/>
      <c r="AD20" s="718"/>
      <c r="AE20" s="718"/>
      <c r="AF20" s="718"/>
      <c r="AG20" s="718"/>
      <c r="AH20" s="718"/>
      <c r="AI20" s="718"/>
      <c r="AJ20" s="718"/>
      <c r="AK20" s="718"/>
      <c r="AL20" s="719"/>
      <c r="AM20" s="717" t="s">
        <v>76</v>
      </c>
      <c r="AN20" s="718"/>
      <c r="AO20" s="718"/>
      <c r="AP20" s="718"/>
      <c r="AQ20" s="718"/>
      <c r="AR20" s="718"/>
      <c r="AS20" s="718"/>
      <c r="AT20" s="718"/>
      <c r="AU20" s="718"/>
      <c r="AV20" s="718"/>
      <c r="AW20" s="719"/>
      <c r="AX20" s="621"/>
      <c r="AY20" s="622"/>
      <c r="AZ20" s="622"/>
      <c r="BA20" s="622"/>
      <c r="BB20" s="622"/>
      <c r="BC20" s="622"/>
      <c r="BD20" s="622"/>
      <c r="BE20" s="622"/>
      <c r="BF20" s="622"/>
      <c r="BG20" s="622"/>
      <c r="BH20" s="622"/>
      <c r="BI20" s="729"/>
      <c r="BL20" s="808"/>
      <c r="BM20" s="808"/>
      <c r="BN20" s="808"/>
      <c r="BO20" s="808"/>
      <c r="BP20" s="808"/>
      <c r="BQ20" s="808"/>
      <c r="BR20" s="808"/>
      <c r="BS20" s="808"/>
      <c r="BT20" s="808"/>
    </row>
    <row r="21" spans="2:85" ht="18" customHeight="1">
      <c r="B21" s="784"/>
      <c r="C21" s="451"/>
      <c r="D21" s="451"/>
      <c r="E21" s="451"/>
      <c r="F21" s="451"/>
      <c r="G21" s="451"/>
      <c r="H21" s="451"/>
      <c r="I21" s="451"/>
      <c r="J21" s="759"/>
      <c r="K21" s="760"/>
      <c r="L21" s="760"/>
      <c r="M21" s="760"/>
      <c r="N21" s="760"/>
      <c r="O21" s="760"/>
      <c r="P21" s="761"/>
      <c r="Q21" s="717" t="s">
        <v>77</v>
      </c>
      <c r="R21" s="718"/>
      <c r="S21" s="718"/>
      <c r="T21" s="718"/>
      <c r="U21" s="718"/>
      <c r="V21" s="718"/>
      <c r="W21" s="718"/>
      <c r="X21" s="718"/>
      <c r="Y21" s="718"/>
      <c r="Z21" s="727"/>
      <c r="AA21" s="728"/>
      <c r="AB21" s="717" t="s">
        <v>77</v>
      </c>
      <c r="AC21" s="718"/>
      <c r="AD21" s="718"/>
      <c r="AE21" s="718"/>
      <c r="AF21" s="718"/>
      <c r="AG21" s="718"/>
      <c r="AH21" s="718"/>
      <c r="AI21" s="718"/>
      <c r="AJ21" s="718"/>
      <c r="AK21" s="727"/>
      <c r="AL21" s="728"/>
      <c r="AM21" s="717" t="s">
        <v>77</v>
      </c>
      <c r="AN21" s="718"/>
      <c r="AO21" s="718"/>
      <c r="AP21" s="718"/>
      <c r="AQ21" s="718"/>
      <c r="AR21" s="718"/>
      <c r="AS21" s="718"/>
      <c r="AT21" s="718"/>
      <c r="AU21" s="718"/>
      <c r="AV21" s="727"/>
      <c r="AW21" s="728"/>
      <c r="AX21" s="717"/>
      <c r="AY21" s="718"/>
      <c r="AZ21" s="718"/>
      <c r="BA21" s="718"/>
      <c r="BB21" s="718"/>
      <c r="BC21" s="718"/>
      <c r="BD21" s="718"/>
      <c r="BE21" s="718"/>
      <c r="BF21" s="718"/>
      <c r="BG21" s="718"/>
      <c r="BH21" s="718"/>
      <c r="BI21" s="719"/>
      <c r="BL21" s="809" t="s">
        <v>668</v>
      </c>
      <c r="BM21" s="810"/>
      <c r="BN21" s="810"/>
      <c r="BO21" s="810"/>
      <c r="BP21" s="810"/>
      <c r="BQ21" s="810"/>
      <c r="BR21" s="810"/>
      <c r="BS21" s="810"/>
      <c r="BT21" s="811"/>
    </row>
    <row r="22" spans="2:85" ht="18" customHeight="1">
      <c r="B22" s="451"/>
      <c r="C22" s="451"/>
      <c r="D22" s="451"/>
      <c r="E22" s="451"/>
      <c r="F22" s="451"/>
      <c r="G22" s="451"/>
      <c r="H22" s="451"/>
      <c r="I22" s="451"/>
      <c r="J22" s="720" t="s">
        <v>78</v>
      </c>
      <c r="K22" s="721"/>
      <c r="L22" s="721"/>
      <c r="M22" s="721"/>
      <c r="N22" s="721"/>
      <c r="O22" s="721"/>
      <c r="P22" s="721"/>
      <c r="Q22" s="704"/>
      <c r="R22" s="640"/>
      <c r="S22" s="640"/>
      <c r="T22" s="640"/>
      <c r="U22" s="640"/>
      <c r="V22" s="640"/>
      <c r="W22" s="640"/>
      <c r="X22" s="640"/>
      <c r="Y22" s="681"/>
      <c r="Z22" s="722" t="s">
        <v>79</v>
      </c>
      <c r="AA22" s="722"/>
      <c r="AB22" s="723"/>
      <c r="AC22" s="724"/>
      <c r="AD22" s="724"/>
      <c r="AE22" s="724"/>
      <c r="AF22" s="724"/>
      <c r="AG22" s="724"/>
      <c r="AH22" s="724"/>
      <c r="AI22" s="724"/>
      <c r="AJ22" s="725"/>
      <c r="AK22" s="722" t="s">
        <v>666</v>
      </c>
      <c r="AL22" s="722"/>
      <c r="AM22" s="723"/>
      <c r="AN22" s="724"/>
      <c r="AO22" s="724"/>
      <c r="AP22" s="724"/>
      <c r="AQ22" s="724"/>
      <c r="AR22" s="724"/>
      <c r="AS22" s="724"/>
      <c r="AT22" s="724"/>
      <c r="AU22" s="725"/>
      <c r="AV22" s="722" t="s">
        <v>79</v>
      </c>
      <c r="AW22" s="726"/>
      <c r="AX22" s="717"/>
      <c r="AY22" s="718"/>
      <c r="AZ22" s="718"/>
      <c r="BA22" s="718"/>
      <c r="BB22" s="718"/>
      <c r="BC22" s="718"/>
      <c r="BD22" s="718"/>
      <c r="BE22" s="718"/>
      <c r="BF22" s="718"/>
      <c r="BG22" s="718"/>
      <c r="BH22" s="718"/>
      <c r="BI22" s="719"/>
      <c r="BL22" s="809"/>
      <c r="BM22" s="810"/>
      <c r="BN22" s="810"/>
      <c r="BO22" s="810"/>
      <c r="BP22" s="810"/>
      <c r="BQ22" s="810"/>
      <c r="BR22" s="810"/>
      <c r="BS22" s="810"/>
      <c r="BT22" s="811"/>
    </row>
    <row r="23" spans="2:85" ht="18" customHeight="1">
      <c r="B23" s="451"/>
      <c r="C23" s="451"/>
      <c r="D23" s="451"/>
      <c r="E23" s="451"/>
      <c r="F23" s="451"/>
      <c r="G23" s="451"/>
      <c r="H23" s="451"/>
      <c r="I23" s="451"/>
      <c r="J23" s="787" t="s">
        <v>80</v>
      </c>
      <c r="K23" s="788"/>
      <c r="L23" s="788"/>
      <c r="M23" s="788"/>
      <c r="N23" s="788"/>
      <c r="O23" s="788"/>
      <c r="P23" s="788"/>
      <c r="Q23" s="702"/>
      <c r="R23" s="703"/>
      <c r="S23" s="703"/>
      <c r="T23" s="703"/>
      <c r="U23" s="703"/>
      <c r="V23" s="703"/>
      <c r="W23" s="703"/>
      <c r="X23" s="640"/>
      <c r="Y23" s="681"/>
      <c r="Z23" s="705" t="s">
        <v>666</v>
      </c>
      <c r="AA23" s="705"/>
      <c r="AB23" s="702"/>
      <c r="AC23" s="703"/>
      <c r="AD23" s="703"/>
      <c r="AE23" s="703"/>
      <c r="AF23" s="703"/>
      <c r="AG23" s="703"/>
      <c r="AH23" s="703"/>
      <c r="AI23" s="703"/>
      <c r="AJ23" s="681"/>
      <c r="AK23" s="705" t="s">
        <v>79</v>
      </c>
      <c r="AL23" s="705"/>
      <c r="AM23" s="704"/>
      <c r="AN23" s="640"/>
      <c r="AO23" s="640"/>
      <c r="AP23" s="703"/>
      <c r="AQ23" s="703"/>
      <c r="AR23" s="703"/>
      <c r="AS23" s="703"/>
      <c r="AT23" s="640"/>
      <c r="AU23" s="681"/>
      <c r="AV23" s="705" t="s">
        <v>79</v>
      </c>
      <c r="AW23" s="706"/>
      <c r="AX23" s="730"/>
      <c r="AY23" s="677"/>
      <c r="AZ23" s="677"/>
      <c r="BA23" s="677"/>
      <c r="BB23" s="677"/>
      <c r="BC23" s="677"/>
      <c r="BD23" s="677"/>
      <c r="BE23" s="677"/>
      <c r="BF23" s="677"/>
      <c r="BG23" s="677"/>
      <c r="BH23" s="677"/>
      <c r="BI23" s="678"/>
      <c r="BL23" s="812"/>
      <c r="BM23" s="813"/>
      <c r="BN23" s="813"/>
      <c r="BO23" s="813"/>
      <c r="BP23" s="813"/>
      <c r="BQ23" s="813"/>
      <c r="BR23" s="813"/>
      <c r="BS23" s="813"/>
      <c r="BT23" s="814"/>
    </row>
    <row r="24" spans="2:85" ht="13.5" customHeight="1">
      <c r="B24" s="626" t="s">
        <v>81</v>
      </c>
      <c r="C24" s="754"/>
      <c r="D24" s="754"/>
      <c r="E24" s="754"/>
      <c r="F24" s="754"/>
      <c r="G24" s="754"/>
      <c r="H24" s="754"/>
      <c r="I24" s="755"/>
      <c r="J24" s="669" t="s">
        <v>82</v>
      </c>
      <c r="K24" s="670"/>
      <c r="L24" s="670"/>
      <c r="M24" s="670"/>
      <c r="N24" s="670"/>
      <c r="O24" s="765"/>
      <c r="P24" s="662" t="s">
        <v>83</v>
      </c>
      <c r="Q24" s="663"/>
      <c r="R24" s="663"/>
      <c r="S24" s="664"/>
      <c r="T24" s="630" t="s">
        <v>84</v>
      </c>
      <c r="U24" s="631"/>
      <c r="V24" s="631"/>
      <c r="W24" s="631"/>
      <c r="X24" s="630" t="s">
        <v>85</v>
      </c>
      <c r="Y24" s="631"/>
      <c r="Z24" s="631"/>
      <c r="AA24" s="668"/>
      <c r="AB24" s="631" t="s">
        <v>86</v>
      </c>
      <c r="AC24" s="631"/>
      <c r="AD24" s="631"/>
      <c r="AE24" s="668"/>
      <c r="AF24" s="630" t="s">
        <v>87</v>
      </c>
      <c r="AG24" s="631"/>
      <c r="AH24" s="631"/>
      <c r="AI24" s="631"/>
      <c r="AJ24" s="771" t="s">
        <v>88</v>
      </c>
      <c r="AK24" s="772"/>
      <c r="AL24" s="772"/>
      <c r="AM24" s="772"/>
      <c r="AN24" s="772"/>
      <c r="AO24" s="773"/>
      <c r="AP24" s="663" t="s">
        <v>83</v>
      </c>
      <c r="AQ24" s="663"/>
      <c r="AR24" s="663"/>
      <c r="AS24" s="663"/>
      <c r="AT24" s="630" t="s">
        <v>84</v>
      </c>
      <c r="AU24" s="631"/>
      <c r="AV24" s="631"/>
      <c r="AW24" s="668"/>
      <c r="AX24" s="631" t="s">
        <v>85</v>
      </c>
      <c r="AY24" s="631"/>
      <c r="AZ24" s="631"/>
      <c r="BA24" s="631"/>
      <c r="BB24" s="630" t="s">
        <v>86</v>
      </c>
      <c r="BC24" s="631"/>
      <c r="BD24" s="631"/>
      <c r="BE24" s="668"/>
      <c r="BF24" s="630" t="s">
        <v>87</v>
      </c>
      <c r="BG24" s="631"/>
      <c r="BH24" s="631"/>
      <c r="BI24" s="632"/>
      <c r="BJ24" s="178"/>
    </row>
    <row r="25" spans="2:85" ht="13.5" customHeight="1">
      <c r="B25" s="756"/>
      <c r="C25" s="757"/>
      <c r="D25" s="757"/>
      <c r="E25" s="757"/>
      <c r="F25" s="757"/>
      <c r="G25" s="757"/>
      <c r="H25" s="757"/>
      <c r="I25" s="758"/>
      <c r="J25" s="671"/>
      <c r="K25" s="672"/>
      <c r="L25" s="672"/>
      <c r="M25" s="672"/>
      <c r="N25" s="672"/>
      <c r="O25" s="766"/>
      <c r="P25" s="665"/>
      <c r="Q25" s="666"/>
      <c r="R25" s="666"/>
      <c r="S25" s="667"/>
      <c r="T25" s="633" t="s">
        <v>3</v>
      </c>
      <c r="U25" s="634"/>
      <c r="V25" s="634"/>
      <c r="W25" s="635"/>
      <c r="X25" s="636" t="s">
        <v>3</v>
      </c>
      <c r="Y25" s="637"/>
      <c r="Z25" s="637"/>
      <c r="AA25" s="638"/>
      <c r="AB25" s="633" t="s">
        <v>3</v>
      </c>
      <c r="AC25" s="634"/>
      <c r="AD25" s="634"/>
      <c r="AE25" s="635"/>
      <c r="AF25" s="633" t="s">
        <v>3</v>
      </c>
      <c r="AG25" s="634"/>
      <c r="AH25" s="634"/>
      <c r="AI25" s="634"/>
      <c r="AJ25" s="774"/>
      <c r="AK25" s="775"/>
      <c r="AL25" s="775"/>
      <c r="AM25" s="775"/>
      <c r="AN25" s="775"/>
      <c r="AO25" s="776"/>
      <c r="AP25" s="666"/>
      <c r="AQ25" s="666"/>
      <c r="AR25" s="666"/>
      <c r="AS25" s="667"/>
      <c r="AT25" s="636" t="s">
        <v>3</v>
      </c>
      <c r="AU25" s="637"/>
      <c r="AV25" s="637"/>
      <c r="AW25" s="638"/>
      <c r="AX25" s="633" t="s">
        <v>3</v>
      </c>
      <c r="AY25" s="634"/>
      <c r="AZ25" s="634"/>
      <c r="BA25" s="635"/>
      <c r="BB25" s="633" t="s">
        <v>3</v>
      </c>
      <c r="BC25" s="634"/>
      <c r="BD25" s="634"/>
      <c r="BE25" s="635"/>
      <c r="BF25" s="633" t="s">
        <v>3</v>
      </c>
      <c r="BG25" s="634"/>
      <c r="BH25" s="634"/>
      <c r="BI25" s="749"/>
    </row>
    <row r="26" spans="2:85" ht="13.5" customHeight="1">
      <c r="B26" s="756"/>
      <c r="C26" s="757"/>
      <c r="D26" s="757"/>
      <c r="E26" s="757"/>
      <c r="F26" s="757"/>
      <c r="G26" s="757"/>
      <c r="H26" s="757"/>
      <c r="I26" s="758"/>
      <c r="J26" s="671"/>
      <c r="K26" s="672"/>
      <c r="L26" s="672"/>
      <c r="M26" s="672"/>
      <c r="N26" s="672"/>
      <c r="O26" s="766"/>
      <c r="P26" s="642" t="s">
        <v>89</v>
      </c>
      <c r="Q26" s="643"/>
      <c r="R26" s="643"/>
      <c r="S26" s="644"/>
      <c r="T26" s="673"/>
      <c r="U26" s="674"/>
      <c r="V26" s="674"/>
      <c r="W26" s="750"/>
      <c r="X26" s="639" t="s">
        <v>3</v>
      </c>
      <c r="Y26" s="640"/>
      <c r="Z26" s="640"/>
      <c r="AA26" s="681"/>
      <c r="AB26" s="639" t="s">
        <v>3</v>
      </c>
      <c r="AC26" s="640"/>
      <c r="AD26" s="640"/>
      <c r="AE26" s="681"/>
      <c r="AF26" s="639" t="s">
        <v>3</v>
      </c>
      <c r="AG26" s="640"/>
      <c r="AH26" s="640"/>
      <c r="AI26" s="640"/>
      <c r="AJ26" s="774"/>
      <c r="AK26" s="775"/>
      <c r="AL26" s="775"/>
      <c r="AM26" s="775"/>
      <c r="AN26" s="775"/>
      <c r="AO26" s="776"/>
      <c r="AP26" s="643" t="s">
        <v>89</v>
      </c>
      <c r="AQ26" s="643"/>
      <c r="AR26" s="643"/>
      <c r="AS26" s="644"/>
      <c r="AT26" s="639" t="s">
        <v>3</v>
      </c>
      <c r="AU26" s="640"/>
      <c r="AV26" s="640"/>
      <c r="AW26" s="681"/>
      <c r="AX26" s="639" t="s">
        <v>3</v>
      </c>
      <c r="AY26" s="640"/>
      <c r="AZ26" s="640"/>
      <c r="BA26" s="640"/>
      <c r="BB26" s="639" t="s">
        <v>3</v>
      </c>
      <c r="BC26" s="640"/>
      <c r="BD26" s="640"/>
      <c r="BE26" s="681"/>
      <c r="BF26" s="639" t="s">
        <v>3</v>
      </c>
      <c r="BG26" s="640"/>
      <c r="BH26" s="640"/>
      <c r="BI26" s="641"/>
    </row>
    <row r="27" spans="2:85" ht="13.5" customHeight="1">
      <c r="B27" s="756"/>
      <c r="C27" s="757"/>
      <c r="D27" s="757"/>
      <c r="E27" s="757"/>
      <c r="F27" s="757"/>
      <c r="G27" s="757"/>
      <c r="H27" s="757"/>
      <c r="I27" s="758"/>
      <c r="J27" s="767"/>
      <c r="K27" s="768"/>
      <c r="L27" s="768"/>
      <c r="M27" s="768"/>
      <c r="N27" s="768"/>
      <c r="O27" s="769"/>
      <c r="P27" s="645"/>
      <c r="Q27" s="646"/>
      <c r="R27" s="646"/>
      <c r="S27" s="647"/>
      <c r="T27" s="751"/>
      <c r="U27" s="718"/>
      <c r="V27" s="718"/>
      <c r="W27" s="752"/>
      <c r="X27" s="527"/>
      <c r="Y27" s="528"/>
      <c r="Z27" s="528"/>
      <c r="AA27" s="682"/>
      <c r="AB27" s="527"/>
      <c r="AC27" s="528"/>
      <c r="AD27" s="528"/>
      <c r="AE27" s="682"/>
      <c r="AF27" s="527"/>
      <c r="AG27" s="528"/>
      <c r="AH27" s="528"/>
      <c r="AI27" s="528"/>
      <c r="AJ27" s="777"/>
      <c r="AK27" s="778"/>
      <c r="AL27" s="778"/>
      <c r="AM27" s="778"/>
      <c r="AN27" s="778"/>
      <c r="AO27" s="779"/>
      <c r="AP27" s="646"/>
      <c r="AQ27" s="646"/>
      <c r="AR27" s="646"/>
      <c r="AS27" s="647"/>
      <c r="AT27" s="527"/>
      <c r="AU27" s="528"/>
      <c r="AV27" s="528"/>
      <c r="AW27" s="682"/>
      <c r="AX27" s="527"/>
      <c r="AY27" s="528"/>
      <c r="AZ27" s="528"/>
      <c r="BA27" s="528"/>
      <c r="BB27" s="527"/>
      <c r="BC27" s="528"/>
      <c r="BD27" s="528"/>
      <c r="BE27" s="682"/>
      <c r="BF27" s="527"/>
      <c r="BG27" s="528"/>
      <c r="BH27" s="528"/>
      <c r="BI27" s="529"/>
    </row>
    <row r="28" spans="2:85" ht="13.5" customHeight="1">
      <c r="B28" s="756"/>
      <c r="C28" s="757"/>
      <c r="D28" s="757"/>
      <c r="E28" s="757"/>
      <c r="F28" s="757"/>
      <c r="G28" s="757"/>
      <c r="H28" s="757"/>
      <c r="I28" s="758"/>
      <c r="J28" s="648" t="s">
        <v>90</v>
      </c>
      <c r="K28" s="649"/>
      <c r="L28" s="649"/>
      <c r="M28" s="649"/>
      <c r="N28" s="649"/>
      <c r="O28" s="649"/>
      <c r="P28" s="649"/>
      <c r="Q28" s="649"/>
      <c r="R28" s="650"/>
      <c r="S28" s="660" t="s">
        <v>83</v>
      </c>
      <c r="T28" s="661"/>
      <c r="U28" s="661"/>
      <c r="V28" s="661"/>
      <c r="W28" s="657" t="s">
        <v>3</v>
      </c>
      <c r="X28" s="658"/>
      <c r="Y28" s="658"/>
      <c r="Z28" s="659"/>
      <c r="AA28" s="648" t="s">
        <v>91</v>
      </c>
      <c r="AB28" s="649"/>
      <c r="AC28" s="649"/>
      <c r="AD28" s="649"/>
      <c r="AE28" s="649"/>
      <c r="AF28" s="649"/>
      <c r="AG28" s="649"/>
      <c r="AH28" s="649"/>
      <c r="AI28" s="650"/>
      <c r="AJ28" s="744" t="s">
        <v>83</v>
      </c>
      <c r="AK28" s="745"/>
      <c r="AL28" s="745"/>
      <c r="AM28" s="745"/>
      <c r="AN28" s="746" t="s">
        <v>3</v>
      </c>
      <c r="AO28" s="747"/>
      <c r="AP28" s="658"/>
      <c r="AQ28" s="659"/>
      <c r="AR28" s="648" t="s">
        <v>92</v>
      </c>
      <c r="AS28" s="649"/>
      <c r="AT28" s="649"/>
      <c r="AU28" s="649"/>
      <c r="AV28" s="649"/>
      <c r="AW28" s="649"/>
      <c r="AX28" s="649"/>
      <c r="AY28" s="649"/>
      <c r="AZ28" s="650"/>
      <c r="BA28" s="660" t="s">
        <v>83</v>
      </c>
      <c r="BB28" s="661"/>
      <c r="BC28" s="661"/>
      <c r="BD28" s="661"/>
      <c r="BE28" s="657" t="s">
        <v>3</v>
      </c>
      <c r="BF28" s="658"/>
      <c r="BG28" s="658"/>
      <c r="BH28" s="659"/>
      <c r="BI28" s="10"/>
    </row>
    <row r="29" spans="2:85" ht="13.5" customHeight="1">
      <c r="B29" s="756"/>
      <c r="C29" s="757"/>
      <c r="D29" s="757"/>
      <c r="E29" s="757"/>
      <c r="F29" s="757"/>
      <c r="G29" s="757"/>
      <c r="H29" s="757"/>
      <c r="I29" s="758"/>
      <c r="J29" s="651"/>
      <c r="K29" s="652"/>
      <c r="L29" s="652"/>
      <c r="M29" s="652"/>
      <c r="N29" s="652"/>
      <c r="O29" s="652"/>
      <c r="P29" s="652"/>
      <c r="Q29" s="652"/>
      <c r="R29" s="653"/>
      <c r="S29" s="642" t="s">
        <v>89</v>
      </c>
      <c r="T29" s="643"/>
      <c r="U29" s="643"/>
      <c r="V29" s="644"/>
      <c r="W29" s="673" t="s">
        <v>3</v>
      </c>
      <c r="X29" s="674"/>
      <c r="Y29" s="674"/>
      <c r="Z29" s="675"/>
      <c r="AA29" s="651"/>
      <c r="AB29" s="652"/>
      <c r="AC29" s="652"/>
      <c r="AD29" s="652"/>
      <c r="AE29" s="652"/>
      <c r="AF29" s="652"/>
      <c r="AG29" s="652"/>
      <c r="AH29" s="652"/>
      <c r="AI29" s="653"/>
      <c r="AJ29" s="642" t="s">
        <v>89</v>
      </c>
      <c r="AK29" s="643"/>
      <c r="AL29" s="643"/>
      <c r="AM29" s="644"/>
      <c r="AN29" s="673" t="s">
        <v>3</v>
      </c>
      <c r="AO29" s="674"/>
      <c r="AP29" s="674"/>
      <c r="AQ29" s="675"/>
      <c r="AR29" s="651"/>
      <c r="AS29" s="652"/>
      <c r="AT29" s="652"/>
      <c r="AU29" s="652"/>
      <c r="AV29" s="652"/>
      <c r="AW29" s="652"/>
      <c r="AX29" s="652"/>
      <c r="AY29" s="652"/>
      <c r="AZ29" s="653"/>
      <c r="BA29" s="642" t="s">
        <v>89</v>
      </c>
      <c r="BB29" s="643"/>
      <c r="BC29" s="643"/>
      <c r="BD29" s="644"/>
      <c r="BE29" s="673" t="s">
        <v>3</v>
      </c>
      <c r="BF29" s="674"/>
      <c r="BG29" s="674"/>
      <c r="BH29" s="675"/>
      <c r="BI29" s="11"/>
      <c r="BJ29" s="51"/>
      <c r="BK29" s="51"/>
    </row>
    <row r="30" spans="2:85" ht="13.5" customHeight="1">
      <c r="B30" s="756"/>
      <c r="C30" s="757"/>
      <c r="D30" s="757"/>
      <c r="E30" s="757"/>
      <c r="F30" s="757"/>
      <c r="G30" s="757"/>
      <c r="H30" s="757"/>
      <c r="I30" s="758"/>
      <c r="J30" s="654"/>
      <c r="K30" s="655"/>
      <c r="L30" s="655"/>
      <c r="M30" s="655"/>
      <c r="N30" s="655"/>
      <c r="O30" s="655"/>
      <c r="P30" s="655"/>
      <c r="Q30" s="655"/>
      <c r="R30" s="656"/>
      <c r="S30" s="645"/>
      <c r="T30" s="646"/>
      <c r="U30" s="646"/>
      <c r="V30" s="647"/>
      <c r="W30" s="676"/>
      <c r="X30" s="677"/>
      <c r="Y30" s="677"/>
      <c r="Z30" s="678"/>
      <c r="AA30" s="654"/>
      <c r="AB30" s="655"/>
      <c r="AC30" s="655"/>
      <c r="AD30" s="655"/>
      <c r="AE30" s="655"/>
      <c r="AF30" s="655"/>
      <c r="AG30" s="655"/>
      <c r="AH30" s="655"/>
      <c r="AI30" s="656"/>
      <c r="AJ30" s="645"/>
      <c r="AK30" s="646"/>
      <c r="AL30" s="646"/>
      <c r="AM30" s="647"/>
      <c r="AN30" s="676"/>
      <c r="AO30" s="677"/>
      <c r="AP30" s="677"/>
      <c r="AQ30" s="678"/>
      <c r="AR30" s="654"/>
      <c r="AS30" s="655"/>
      <c r="AT30" s="655"/>
      <c r="AU30" s="655"/>
      <c r="AV30" s="655"/>
      <c r="AW30" s="655"/>
      <c r="AX30" s="655"/>
      <c r="AY30" s="655"/>
      <c r="AZ30" s="656"/>
      <c r="BA30" s="645"/>
      <c r="BB30" s="646"/>
      <c r="BC30" s="646"/>
      <c r="BD30" s="647"/>
      <c r="BE30" s="676"/>
      <c r="BF30" s="677"/>
      <c r="BG30" s="677"/>
      <c r="BH30" s="678"/>
      <c r="BI30" s="13"/>
      <c r="BJ30" s="51"/>
      <c r="BK30" s="51"/>
    </row>
    <row r="31" spans="2:85" ht="13.5" customHeight="1">
      <c r="B31" s="756"/>
      <c r="C31" s="757"/>
      <c r="D31" s="757"/>
      <c r="E31" s="757"/>
      <c r="F31" s="757"/>
      <c r="G31" s="757"/>
      <c r="H31" s="757"/>
      <c r="I31" s="758"/>
      <c r="J31" s="648" t="s">
        <v>93</v>
      </c>
      <c r="K31" s="649"/>
      <c r="L31" s="649"/>
      <c r="M31" s="649"/>
      <c r="N31" s="649"/>
      <c r="O31" s="649"/>
      <c r="P31" s="649"/>
      <c r="Q31" s="649"/>
      <c r="R31" s="650"/>
      <c r="S31" s="660" t="s">
        <v>83</v>
      </c>
      <c r="T31" s="661"/>
      <c r="U31" s="661"/>
      <c r="V31" s="661"/>
      <c r="W31" s="657" t="s">
        <v>3</v>
      </c>
      <c r="X31" s="658"/>
      <c r="Y31" s="658"/>
      <c r="Z31" s="659"/>
      <c r="AA31" s="648" t="s">
        <v>94</v>
      </c>
      <c r="AB31" s="649"/>
      <c r="AC31" s="649"/>
      <c r="AD31" s="649"/>
      <c r="AE31" s="649"/>
      <c r="AF31" s="649"/>
      <c r="AG31" s="649"/>
      <c r="AH31" s="649"/>
      <c r="AI31" s="650"/>
      <c r="AJ31" s="660" t="s">
        <v>83</v>
      </c>
      <c r="AK31" s="661"/>
      <c r="AL31" s="661"/>
      <c r="AM31" s="661"/>
      <c r="AN31" s="657" t="s">
        <v>3</v>
      </c>
      <c r="AO31" s="658"/>
      <c r="AP31" s="658"/>
      <c r="AQ31" s="659"/>
      <c r="AR31" s="669"/>
      <c r="AS31" s="670"/>
      <c r="AT31" s="670"/>
      <c r="AU31" s="670"/>
      <c r="AV31" s="670"/>
      <c r="AW31" s="670"/>
      <c r="AX31" s="670"/>
      <c r="AY31" s="670"/>
      <c r="AZ31" s="670"/>
      <c r="BA31" s="420"/>
      <c r="BB31" s="420"/>
      <c r="BC31" s="420"/>
      <c r="BD31" s="420"/>
      <c r="BE31" s="549"/>
      <c r="BF31" s="549"/>
      <c r="BG31" s="549"/>
      <c r="BH31" s="549"/>
      <c r="BI31" s="13"/>
    </row>
    <row r="32" spans="2:85" ht="13.5" customHeight="1">
      <c r="B32" s="756"/>
      <c r="C32" s="757"/>
      <c r="D32" s="757"/>
      <c r="E32" s="757"/>
      <c r="F32" s="757"/>
      <c r="G32" s="757"/>
      <c r="H32" s="757"/>
      <c r="I32" s="758"/>
      <c r="J32" s="651"/>
      <c r="K32" s="652"/>
      <c r="L32" s="652"/>
      <c r="M32" s="652"/>
      <c r="N32" s="652"/>
      <c r="O32" s="652"/>
      <c r="P32" s="652"/>
      <c r="Q32" s="652"/>
      <c r="R32" s="653"/>
      <c r="S32" s="642" t="s">
        <v>89</v>
      </c>
      <c r="T32" s="643"/>
      <c r="U32" s="643"/>
      <c r="V32" s="644"/>
      <c r="W32" s="673" t="s">
        <v>3</v>
      </c>
      <c r="X32" s="674"/>
      <c r="Y32" s="674"/>
      <c r="Z32" s="675"/>
      <c r="AA32" s="651"/>
      <c r="AB32" s="652"/>
      <c r="AC32" s="652"/>
      <c r="AD32" s="652"/>
      <c r="AE32" s="652"/>
      <c r="AF32" s="652"/>
      <c r="AG32" s="652"/>
      <c r="AH32" s="652"/>
      <c r="AI32" s="652"/>
      <c r="AJ32" s="642" t="s">
        <v>89</v>
      </c>
      <c r="AK32" s="643"/>
      <c r="AL32" s="643"/>
      <c r="AM32" s="644"/>
      <c r="AN32" s="679" t="s">
        <v>3</v>
      </c>
      <c r="AO32" s="674"/>
      <c r="AP32" s="674"/>
      <c r="AQ32" s="675"/>
      <c r="AR32" s="671"/>
      <c r="AS32" s="672"/>
      <c r="AT32" s="672"/>
      <c r="AU32" s="672"/>
      <c r="AV32" s="672"/>
      <c r="AW32" s="672"/>
      <c r="AX32" s="672"/>
      <c r="AY32" s="672"/>
      <c r="AZ32" s="672"/>
      <c r="BA32" s="743"/>
      <c r="BB32" s="743"/>
      <c r="BC32" s="743"/>
      <c r="BD32" s="743"/>
      <c r="BE32" s="748"/>
      <c r="BF32" s="748"/>
      <c r="BG32" s="748"/>
      <c r="BH32" s="748"/>
      <c r="BI32" s="6"/>
    </row>
    <row r="33" spans="2:66" ht="13.5" customHeight="1">
      <c r="B33" s="762"/>
      <c r="C33" s="763"/>
      <c r="D33" s="763"/>
      <c r="E33" s="763"/>
      <c r="F33" s="763"/>
      <c r="G33" s="763"/>
      <c r="H33" s="763"/>
      <c r="I33" s="764"/>
      <c r="J33" s="654"/>
      <c r="K33" s="655"/>
      <c r="L33" s="655"/>
      <c r="M33" s="655"/>
      <c r="N33" s="655"/>
      <c r="O33" s="655"/>
      <c r="P33" s="655"/>
      <c r="Q33" s="655"/>
      <c r="R33" s="656"/>
      <c r="S33" s="645"/>
      <c r="T33" s="646"/>
      <c r="U33" s="646"/>
      <c r="V33" s="647"/>
      <c r="W33" s="676"/>
      <c r="X33" s="677"/>
      <c r="Y33" s="677"/>
      <c r="Z33" s="678"/>
      <c r="AA33" s="654"/>
      <c r="AB33" s="655"/>
      <c r="AC33" s="655"/>
      <c r="AD33" s="655"/>
      <c r="AE33" s="655"/>
      <c r="AF33" s="655"/>
      <c r="AG33" s="655"/>
      <c r="AH33" s="655"/>
      <c r="AI33" s="655"/>
      <c r="AJ33" s="645"/>
      <c r="AK33" s="646"/>
      <c r="AL33" s="646"/>
      <c r="AM33" s="647"/>
      <c r="AN33" s="680"/>
      <c r="AO33" s="677"/>
      <c r="AP33" s="677"/>
      <c r="AQ33" s="678"/>
      <c r="AR33" s="671"/>
      <c r="AS33" s="672"/>
      <c r="AT33" s="672"/>
      <c r="AU33" s="672"/>
      <c r="AV33" s="672"/>
      <c r="AW33" s="672"/>
      <c r="AX33" s="672"/>
      <c r="AY33" s="672"/>
      <c r="AZ33" s="672"/>
      <c r="BA33" s="743"/>
      <c r="BB33" s="743"/>
      <c r="BC33" s="743"/>
      <c r="BD33" s="743"/>
      <c r="BE33" s="748"/>
      <c r="BF33" s="748"/>
      <c r="BG33" s="748"/>
      <c r="BH33" s="748"/>
      <c r="BI33" s="6"/>
    </row>
    <row r="34" spans="2:66" ht="9.75" customHeight="1">
      <c r="B34" s="121"/>
      <c r="C34" s="121"/>
      <c r="D34" s="121"/>
      <c r="E34" s="121"/>
      <c r="F34" s="121"/>
      <c r="G34" s="121"/>
      <c r="H34" s="121"/>
      <c r="I34" s="121"/>
      <c r="J34" s="122"/>
      <c r="K34" s="122"/>
      <c r="L34" s="122"/>
      <c r="M34" s="122"/>
      <c r="N34" s="122"/>
      <c r="O34" s="122"/>
      <c r="P34" s="122"/>
      <c r="Q34" s="122"/>
      <c r="R34" s="122"/>
      <c r="S34" s="126"/>
      <c r="T34" s="126"/>
      <c r="U34" s="126"/>
      <c r="V34" s="126"/>
      <c r="W34" s="14"/>
      <c r="X34" s="14"/>
      <c r="Y34" s="14"/>
      <c r="Z34" s="14"/>
      <c r="AA34" s="122"/>
      <c r="AB34" s="122"/>
      <c r="AC34" s="122"/>
      <c r="AD34" s="122"/>
      <c r="AE34" s="122"/>
      <c r="AF34" s="122"/>
      <c r="AG34" s="122"/>
      <c r="AH34" s="122"/>
      <c r="AI34" s="122"/>
      <c r="AJ34" s="126"/>
      <c r="AK34" s="126"/>
      <c r="AL34" s="126"/>
      <c r="AM34" s="126"/>
      <c r="AN34" s="50"/>
      <c r="AO34" s="14"/>
      <c r="AP34" s="14"/>
      <c r="AQ34" s="14"/>
      <c r="AR34" s="116"/>
      <c r="AS34" s="116"/>
      <c r="AT34" s="116"/>
      <c r="AU34" s="116"/>
      <c r="AV34" s="116"/>
      <c r="AW34" s="116"/>
      <c r="AX34" s="116"/>
      <c r="AY34" s="116"/>
      <c r="AZ34" s="116"/>
      <c r="BA34" s="117"/>
      <c r="BB34" s="117"/>
      <c r="BC34" s="117"/>
      <c r="BD34" s="117"/>
      <c r="BE34" s="14"/>
      <c r="BF34" s="14"/>
      <c r="BG34" s="14"/>
      <c r="BH34" s="14"/>
      <c r="BI34" s="6"/>
    </row>
    <row r="35" spans="2:66" ht="14.25" customHeight="1">
      <c r="B35" s="1" t="s">
        <v>95</v>
      </c>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3"/>
      <c r="AD35" s="3"/>
      <c r="AE35" s="3"/>
      <c r="AF35" s="3"/>
      <c r="AG35" s="3"/>
      <c r="AH35" s="3"/>
      <c r="AI35" s="3"/>
      <c r="AJ35" s="3"/>
      <c r="AK35" s="3"/>
      <c r="AL35" s="3"/>
      <c r="AM35" s="3"/>
      <c r="AN35" s="3"/>
      <c r="AO35" s="3"/>
      <c r="AP35" s="3"/>
      <c r="AQ35" s="3"/>
      <c r="AR35" s="3"/>
      <c r="AS35" s="7"/>
      <c r="AT35" s="7"/>
      <c r="AU35" s="7"/>
      <c r="AV35" s="7"/>
      <c r="AW35" s="7"/>
      <c r="AX35" s="7"/>
      <c r="AY35" s="7"/>
      <c r="AZ35" s="7"/>
      <c r="BA35" s="7"/>
      <c r="BB35" s="7"/>
      <c r="BC35" s="7"/>
      <c r="BD35" s="7"/>
      <c r="BE35" s="7"/>
      <c r="BF35" s="7"/>
      <c r="BG35" s="7"/>
      <c r="BH35" s="7"/>
    </row>
    <row r="36" spans="2:66" ht="24.75" customHeight="1">
      <c r="B36" s="444" t="s">
        <v>96</v>
      </c>
      <c r="C36" s="549"/>
      <c r="D36" s="549"/>
      <c r="E36" s="549"/>
      <c r="F36" s="549"/>
      <c r="G36" s="549"/>
      <c r="H36" s="549"/>
      <c r="I36" s="549"/>
      <c r="J36" s="549"/>
      <c r="K36" s="549"/>
      <c r="L36" s="549"/>
      <c r="M36" s="549"/>
      <c r="N36" s="549"/>
      <c r="O36" s="549"/>
      <c r="P36" s="549"/>
      <c r="Q36" s="549"/>
      <c r="R36" s="549"/>
      <c r="S36" s="549"/>
      <c r="T36" s="443"/>
      <c r="U36" s="553" t="s">
        <v>97</v>
      </c>
      <c r="V36" s="459"/>
      <c r="W36" s="459"/>
      <c r="X36" s="459"/>
      <c r="Y36" s="459"/>
      <c r="Z36" s="459"/>
      <c r="AA36" s="459"/>
      <c r="AB36" s="459"/>
      <c r="AC36" s="459"/>
      <c r="AD36" s="459"/>
      <c r="AE36" s="618" t="s">
        <v>98</v>
      </c>
      <c r="AF36" s="619"/>
      <c r="AG36" s="619"/>
      <c r="AH36" s="619"/>
      <c r="AI36" s="619"/>
      <c r="AJ36" s="619"/>
      <c r="AK36" s="619"/>
      <c r="AL36" s="619"/>
      <c r="AM36" s="619"/>
      <c r="AN36" s="619"/>
      <c r="AO36" s="619"/>
      <c r="AP36" s="619"/>
      <c r="AQ36" s="619"/>
      <c r="AR36" s="619"/>
      <c r="AS36" s="619"/>
      <c r="AT36" s="619"/>
      <c r="AU36" s="619"/>
      <c r="AV36" s="619"/>
      <c r="AW36" s="619"/>
      <c r="AX36" s="620"/>
      <c r="AY36" s="425" t="s">
        <v>99</v>
      </c>
      <c r="AZ36" s="425"/>
      <c r="BA36" s="425"/>
      <c r="BB36" s="425"/>
      <c r="BC36" s="425"/>
      <c r="BD36" s="425"/>
      <c r="BE36" s="425"/>
      <c r="BF36" s="425"/>
      <c r="BG36" s="425"/>
      <c r="BH36" s="425"/>
      <c r="BI36" s="425"/>
    </row>
    <row r="37" spans="2:66" ht="21" customHeight="1">
      <c r="B37" s="616"/>
      <c r="C37" s="426"/>
      <c r="D37" s="426"/>
      <c r="E37" s="426"/>
      <c r="F37" s="426"/>
      <c r="G37" s="426"/>
      <c r="H37" s="426"/>
      <c r="I37" s="426"/>
      <c r="J37" s="426"/>
      <c r="K37" s="426"/>
      <c r="L37" s="426"/>
      <c r="M37" s="426"/>
      <c r="N37" s="426"/>
      <c r="O37" s="426"/>
      <c r="P37" s="426"/>
      <c r="Q37" s="426"/>
      <c r="R37" s="426"/>
      <c r="S37" s="426"/>
      <c r="T37" s="617"/>
      <c r="U37" s="621"/>
      <c r="V37" s="622"/>
      <c r="W37" s="622"/>
      <c r="X37" s="622"/>
      <c r="Y37" s="622"/>
      <c r="Z37" s="622"/>
      <c r="AA37" s="622"/>
      <c r="AB37" s="622"/>
      <c r="AC37" s="622"/>
      <c r="AD37" s="622"/>
      <c r="AE37" s="623"/>
      <c r="AF37" s="624"/>
      <c r="AG37" s="624"/>
      <c r="AH37" s="624"/>
      <c r="AI37" s="625"/>
      <c r="AJ37" s="623"/>
      <c r="AK37" s="624"/>
      <c r="AL37" s="624"/>
      <c r="AM37" s="624"/>
      <c r="AN37" s="625"/>
      <c r="AO37" s="623"/>
      <c r="AP37" s="624"/>
      <c r="AQ37" s="624"/>
      <c r="AR37" s="624"/>
      <c r="AS37" s="625"/>
      <c r="AT37" s="623"/>
      <c r="AU37" s="624"/>
      <c r="AV37" s="624"/>
      <c r="AW37" s="624"/>
      <c r="AX37" s="625"/>
      <c r="AY37" s="352"/>
      <c r="AZ37" s="353"/>
      <c r="BA37" s="353"/>
      <c r="BB37" s="353"/>
      <c r="BC37" s="353"/>
      <c r="BD37" s="353"/>
      <c r="BE37" s="353"/>
      <c r="BF37" s="353"/>
      <c r="BG37" s="353"/>
      <c r="BH37" s="353"/>
      <c r="BI37" s="354"/>
    </row>
    <row r="38" spans="2:66" ht="23.25" customHeight="1">
      <c r="B38" s="553" t="s">
        <v>100</v>
      </c>
      <c r="C38" s="459"/>
      <c r="D38" s="459"/>
      <c r="E38" s="459"/>
      <c r="F38" s="459"/>
      <c r="G38" s="459"/>
      <c r="H38" s="459"/>
      <c r="I38" s="459"/>
      <c r="J38" s="459"/>
      <c r="K38" s="459"/>
      <c r="L38" s="459"/>
      <c r="M38" s="459"/>
      <c r="N38" s="459"/>
      <c r="O38" s="459"/>
      <c r="P38" s="459"/>
      <c r="Q38" s="459"/>
      <c r="R38" s="459"/>
      <c r="S38" s="459"/>
      <c r="T38" s="460"/>
      <c r="U38" s="355"/>
      <c r="V38" s="356"/>
      <c r="W38" s="356"/>
      <c r="X38" s="356"/>
      <c r="Y38" s="356"/>
      <c r="Z38" s="356"/>
      <c r="AA38" s="356"/>
      <c r="AB38" s="356"/>
      <c r="AC38" s="356"/>
      <c r="AD38" s="356"/>
      <c r="AE38" s="356"/>
      <c r="AF38" s="356"/>
      <c r="AG38" s="356"/>
      <c r="AH38" s="356"/>
      <c r="AI38" s="356"/>
      <c r="AJ38" s="356"/>
      <c r="AK38" s="356"/>
      <c r="AL38" s="356"/>
      <c r="AM38" s="356"/>
      <c r="AN38" s="356"/>
      <c r="AO38" s="356"/>
      <c r="AP38" s="356"/>
      <c r="AQ38" s="356"/>
      <c r="AR38" s="356"/>
      <c r="AS38" s="356"/>
      <c r="AT38" s="356"/>
      <c r="AU38" s="356"/>
      <c r="AV38" s="356"/>
      <c r="AW38" s="356"/>
      <c r="AX38" s="356"/>
      <c r="AY38" s="356"/>
      <c r="AZ38" s="356"/>
      <c r="BA38" s="356"/>
      <c r="BB38" s="356"/>
      <c r="BC38" s="356"/>
      <c r="BD38" s="356"/>
      <c r="BE38" s="356"/>
      <c r="BF38" s="356"/>
      <c r="BG38" s="356"/>
      <c r="BH38" s="356"/>
      <c r="BI38" s="357"/>
      <c r="BK38" s="504"/>
      <c r="BL38" s="504"/>
      <c r="BM38" s="504"/>
    </row>
    <row r="39" spans="2:66" ht="23.25" customHeight="1">
      <c r="B39" s="626" t="s">
        <v>101</v>
      </c>
      <c r="C39" s="627"/>
      <c r="D39" s="627"/>
      <c r="E39" s="627"/>
      <c r="F39" s="627"/>
      <c r="G39" s="627"/>
      <c r="H39" s="627"/>
      <c r="I39" s="627"/>
      <c r="J39" s="627"/>
      <c r="K39" s="627"/>
      <c r="L39" s="627"/>
      <c r="M39" s="627"/>
      <c r="N39" s="627"/>
      <c r="O39" s="627"/>
      <c r="P39" s="627"/>
      <c r="Q39" s="627"/>
      <c r="R39" s="627"/>
      <c r="S39" s="627"/>
      <c r="T39" s="628"/>
      <c r="U39" s="431" t="b">
        <v>0</v>
      </c>
      <c r="V39" s="432"/>
      <c r="W39" s="433"/>
      <c r="X39" s="434" t="s">
        <v>102</v>
      </c>
      <c r="Y39" s="434"/>
      <c r="Z39" s="434"/>
      <c r="AA39" s="434"/>
      <c r="AB39" s="434"/>
      <c r="AC39" s="434"/>
      <c r="AD39" s="434"/>
      <c r="AE39" s="434"/>
      <c r="AF39" s="434"/>
      <c r="AG39" s="434"/>
      <c r="AH39" s="434"/>
      <c r="AI39" s="434"/>
      <c r="AJ39" s="434"/>
      <c r="AK39" s="434"/>
      <c r="AL39" s="434"/>
      <c r="AM39" s="434"/>
      <c r="AN39" s="434"/>
      <c r="AO39" s="435" t="b">
        <v>0</v>
      </c>
      <c r="AP39" s="435"/>
      <c r="AQ39" s="436"/>
      <c r="AR39" s="437" t="s">
        <v>103</v>
      </c>
      <c r="AS39" s="438"/>
      <c r="AT39" s="438"/>
      <c r="AU39" s="438"/>
      <c r="AV39" s="438"/>
      <c r="AW39" s="438"/>
      <c r="AX39" s="438"/>
      <c r="AY39" s="438"/>
      <c r="AZ39" s="438"/>
      <c r="BA39" s="438"/>
      <c r="BB39" s="438"/>
      <c r="BC39" s="438"/>
      <c r="BD39" s="438"/>
      <c r="BE39" s="438"/>
      <c r="BF39" s="438"/>
      <c r="BG39" s="438"/>
      <c r="BH39" s="438"/>
      <c r="BI39" s="438"/>
      <c r="BK39" s="16"/>
      <c r="BL39" s="16"/>
      <c r="BM39" s="16"/>
    </row>
    <row r="40" spans="2:66" ht="28.5" customHeight="1">
      <c r="B40" s="150"/>
      <c r="C40" s="629" t="s">
        <v>104</v>
      </c>
      <c r="D40" s="451"/>
      <c r="E40" s="451"/>
      <c r="F40" s="451"/>
      <c r="G40" s="451"/>
      <c r="H40" s="451"/>
      <c r="I40" s="451"/>
      <c r="J40" s="451"/>
      <c r="K40" s="451"/>
      <c r="L40" s="451"/>
      <c r="M40" s="451"/>
      <c r="N40" s="451"/>
      <c r="O40" s="451"/>
      <c r="P40" s="451"/>
      <c r="Q40" s="451"/>
      <c r="R40" s="451"/>
      <c r="S40" s="451"/>
      <c r="T40" s="451"/>
      <c r="U40" s="352"/>
      <c r="V40" s="353"/>
      <c r="W40" s="353"/>
      <c r="X40" s="353"/>
      <c r="Y40" s="353"/>
      <c r="Z40" s="353"/>
      <c r="AA40" s="353"/>
      <c r="AB40" s="353"/>
      <c r="AC40" s="353"/>
      <c r="AD40" s="353"/>
      <c r="AE40" s="353"/>
      <c r="AF40" s="353"/>
      <c r="AG40" s="353"/>
      <c r="AH40" s="353"/>
      <c r="AI40" s="353"/>
      <c r="AJ40" s="353"/>
      <c r="AK40" s="353"/>
      <c r="AL40" s="353"/>
      <c r="AM40" s="353"/>
      <c r="AN40" s="353"/>
      <c r="AO40" s="353"/>
      <c r="AP40" s="353"/>
      <c r="AQ40" s="353"/>
      <c r="AR40" s="353"/>
      <c r="AS40" s="353"/>
      <c r="AT40" s="353"/>
      <c r="AU40" s="353"/>
      <c r="AV40" s="353"/>
      <c r="AW40" s="353"/>
      <c r="AX40" s="353"/>
      <c r="AY40" s="353"/>
      <c r="AZ40" s="353"/>
      <c r="BA40" s="353"/>
      <c r="BB40" s="353"/>
      <c r="BC40" s="353"/>
      <c r="BD40" s="353"/>
      <c r="BE40" s="353"/>
      <c r="BF40" s="353"/>
      <c r="BG40" s="353"/>
      <c r="BH40" s="353"/>
      <c r="BI40" s="354"/>
      <c r="BK40" s="16"/>
      <c r="BL40" s="16"/>
      <c r="BM40" s="16"/>
    </row>
    <row r="41" spans="2:66" ht="33.75" customHeight="1">
      <c r="B41" s="314" t="s">
        <v>105</v>
      </c>
      <c r="C41" s="315"/>
      <c r="D41" s="315"/>
      <c r="E41" s="315"/>
      <c r="F41" s="315"/>
      <c r="G41" s="315"/>
      <c r="H41" s="315"/>
      <c r="I41" s="315"/>
      <c r="J41" s="315"/>
      <c r="K41" s="315"/>
      <c r="L41" s="315"/>
      <c r="M41" s="315"/>
      <c r="N41" s="315"/>
      <c r="O41" s="315"/>
      <c r="P41" s="315"/>
      <c r="Q41" s="315"/>
      <c r="R41" s="315"/>
      <c r="S41" s="315"/>
      <c r="T41" s="319"/>
      <c r="U41" s="355"/>
      <c r="V41" s="356"/>
      <c r="W41" s="356"/>
      <c r="X41" s="356"/>
      <c r="Y41" s="356"/>
      <c r="Z41" s="356"/>
      <c r="AA41" s="356"/>
      <c r="AB41" s="356"/>
      <c r="AC41" s="356"/>
      <c r="AD41" s="356"/>
      <c r="AE41" s="356"/>
      <c r="AF41" s="356"/>
      <c r="AG41" s="356"/>
      <c r="AH41" s="356"/>
      <c r="AI41" s="356"/>
      <c r="AJ41" s="356"/>
      <c r="AK41" s="356"/>
      <c r="AL41" s="356"/>
      <c r="AM41" s="356"/>
      <c r="AN41" s="356"/>
      <c r="AO41" s="356"/>
      <c r="AP41" s="356"/>
      <c r="AQ41" s="356"/>
      <c r="AR41" s="356"/>
      <c r="AS41" s="356"/>
      <c r="AT41" s="356"/>
      <c r="AU41" s="356"/>
      <c r="AV41" s="356"/>
      <c r="AW41" s="356"/>
      <c r="AX41" s="356"/>
      <c r="AY41" s="356"/>
      <c r="AZ41" s="356"/>
      <c r="BA41" s="356"/>
      <c r="BB41" s="356"/>
      <c r="BC41" s="356"/>
      <c r="BD41" s="356"/>
      <c r="BE41" s="356"/>
      <c r="BF41" s="356"/>
      <c r="BG41" s="356"/>
      <c r="BH41" s="356"/>
      <c r="BI41" s="357"/>
    </row>
    <row r="42" spans="2:66" ht="21.75" customHeight="1">
      <c r="B42" s="381" t="s">
        <v>106</v>
      </c>
      <c r="C42" s="382"/>
      <c r="D42" s="382"/>
      <c r="E42" s="382"/>
      <c r="F42" s="382"/>
      <c r="G42" s="382"/>
      <c r="H42" s="382"/>
      <c r="I42" s="382"/>
      <c r="J42" s="382"/>
      <c r="K42" s="382"/>
      <c r="L42" s="382"/>
      <c r="M42" s="382"/>
      <c r="N42" s="382"/>
      <c r="O42" s="382"/>
      <c r="P42" s="382"/>
      <c r="Q42" s="382"/>
      <c r="R42" s="382"/>
      <c r="S42" s="382"/>
      <c r="T42" s="383"/>
      <c r="U42" s="355"/>
      <c r="V42" s="356"/>
      <c r="W42" s="356"/>
      <c r="X42" s="356"/>
      <c r="Y42" s="356"/>
      <c r="Z42" s="356"/>
      <c r="AA42" s="356"/>
      <c r="AB42" s="356"/>
      <c r="AC42" s="356"/>
      <c r="AD42" s="356"/>
      <c r="AE42" s="356"/>
      <c r="AF42" s="356"/>
      <c r="AG42" s="356"/>
      <c r="AH42" s="356"/>
      <c r="AI42" s="356"/>
      <c r="AJ42" s="356"/>
      <c r="AK42" s="356"/>
      <c r="AL42" s="356"/>
      <c r="AM42" s="356"/>
      <c r="AN42" s="356"/>
      <c r="AO42" s="356"/>
      <c r="AP42" s="356"/>
      <c r="AQ42" s="356"/>
      <c r="AR42" s="356"/>
      <c r="AS42" s="356"/>
      <c r="AT42" s="356"/>
      <c r="AU42" s="356"/>
      <c r="AV42" s="356"/>
      <c r="AW42" s="356"/>
      <c r="AX42" s="356"/>
      <c r="AY42" s="356"/>
      <c r="AZ42" s="356"/>
      <c r="BA42" s="356"/>
      <c r="BB42" s="356"/>
      <c r="BC42" s="356"/>
      <c r="BD42" s="356"/>
      <c r="BE42" s="356"/>
      <c r="BF42" s="356"/>
      <c r="BG42" s="356"/>
      <c r="BH42" s="356"/>
      <c r="BI42" s="357"/>
    </row>
    <row r="43" spans="2:66" ht="21.75" customHeight="1">
      <c r="B43" s="381" t="s">
        <v>107</v>
      </c>
      <c r="C43" s="382"/>
      <c r="D43" s="382"/>
      <c r="E43" s="382"/>
      <c r="F43" s="382"/>
      <c r="G43" s="382"/>
      <c r="H43" s="382"/>
      <c r="I43" s="382"/>
      <c r="J43" s="382"/>
      <c r="K43" s="382"/>
      <c r="L43" s="382"/>
      <c r="M43" s="382"/>
      <c r="N43" s="382"/>
      <c r="O43" s="382"/>
      <c r="P43" s="382"/>
      <c r="Q43" s="382"/>
      <c r="R43" s="382"/>
      <c r="S43" s="382"/>
      <c r="T43" s="383"/>
      <c r="U43" s="355"/>
      <c r="V43" s="356"/>
      <c r="W43" s="356"/>
      <c r="X43" s="356"/>
      <c r="Y43" s="356"/>
      <c r="Z43" s="356"/>
      <c r="AA43" s="356"/>
      <c r="AB43" s="356"/>
      <c r="AC43" s="356"/>
      <c r="AD43" s="356"/>
      <c r="AE43" s="356"/>
      <c r="AF43" s="356"/>
      <c r="AG43" s="356"/>
      <c r="AH43" s="356"/>
      <c r="AI43" s="356"/>
      <c r="AJ43" s="356"/>
      <c r="AK43" s="356"/>
      <c r="AL43" s="356"/>
      <c r="AM43" s="356"/>
      <c r="AN43" s="356"/>
      <c r="AO43" s="356"/>
      <c r="AP43" s="356"/>
      <c r="AQ43" s="356"/>
      <c r="AR43" s="356"/>
      <c r="AS43" s="356"/>
      <c r="AT43" s="356"/>
      <c r="AU43" s="356"/>
      <c r="AV43" s="356"/>
      <c r="AW43" s="356"/>
      <c r="AX43" s="356"/>
      <c r="AY43" s="356"/>
      <c r="AZ43" s="356"/>
      <c r="BA43" s="356"/>
      <c r="BB43" s="356"/>
      <c r="BC43" s="356"/>
      <c r="BD43" s="356"/>
      <c r="BE43" s="356"/>
      <c r="BF43" s="356"/>
      <c r="BG43" s="356"/>
      <c r="BH43" s="356"/>
      <c r="BI43" s="357"/>
      <c r="BN43" s="13"/>
    </row>
    <row r="44" spans="2:66" ht="5.25" customHeight="1" thickBot="1">
      <c r="B44" s="553" t="s">
        <v>108</v>
      </c>
      <c r="C44" s="459"/>
      <c r="D44" s="459"/>
      <c r="E44" s="459"/>
      <c r="F44" s="459"/>
      <c r="G44" s="459"/>
      <c r="H44" s="459"/>
      <c r="I44" s="459"/>
      <c r="J44" s="459"/>
      <c r="K44" s="459"/>
      <c r="L44" s="459"/>
      <c r="M44" s="459"/>
      <c r="N44" s="459"/>
      <c r="O44" s="459"/>
      <c r="P44" s="459"/>
      <c r="Q44" s="459"/>
      <c r="R44" s="459"/>
      <c r="S44" s="459"/>
      <c r="T44" s="460"/>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17"/>
    </row>
    <row r="45" spans="2:66" ht="14.25" customHeight="1" thickTop="1">
      <c r="B45" s="785"/>
      <c r="C45" s="748"/>
      <c r="D45" s="748"/>
      <c r="E45" s="748"/>
      <c r="F45" s="748"/>
      <c r="G45" s="748"/>
      <c r="H45" s="748"/>
      <c r="I45" s="748"/>
      <c r="J45" s="748"/>
      <c r="K45" s="748"/>
      <c r="L45" s="748"/>
      <c r="M45" s="748"/>
      <c r="N45" s="748"/>
      <c r="O45" s="748"/>
      <c r="P45" s="748"/>
      <c r="Q45" s="748"/>
      <c r="R45" s="748"/>
      <c r="S45" s="748"/>
      <c r="T45" s="786"/>
      <c r="U45" s="6"/>
      <c r="V45" s="381" t="s">
        <v>109</v>
      </c>
      <c r="W45" s="382"/>
      <c r="X45" s="383"/>
      <c r="Y45" s="439" t="s">
        <v>110</v>
      </c>
      <c r="Z45" s="439"/>
      <c r="AA45" s="18"/>
      <c r="AB45" s="440" t="s">
        <v>111</v>
      </c>
      <c r="AC45" s="441"/>
      <c r="AD45" s="442"/>
      <c r="AE45" s="439" t="s">
        <v>110</v>
      </c>
      <c r="AF45" s="439"/>
      <c r="AG45" s="19"/>
      <c r="AH45" s="381" t="s">
        <v>112</v>
      </c>
      <c r="AI45" s="382"/>
      <c r="AJ45" s="383"/>
      <c r="AK45" s="439" t="s">
        <v>110</v>
      </c>
      <c r="AL45" s="439"/>
      <c r="AM45" s="19"/>
      <c r="AN45" s="440" t="s">
        <v>113</v>
      </c>
      <c r="AO45" s="441"/>
      <c r="AP45" s="442"/>
      <c r="AQ45" s="439" t="s">
        <v>110</v>
      </c>
      <c r="AR45" s="439"/>
      <c r="AS45" s="19"/>
      <c r="AT45" s="381" t="s">
        <v>114</v>
      </c>
      <c r="AU45" s="382"/>
      <c r="AV45" s="383"/>
      <c r="AW45" s="439" t="s">
        <v>110</v>
      </c>
      <c r="AX45" s="439"/>
      <c r="AY45" s="18"/>
      <c r="AZ45" s="737" t="s">
        <v>115</v>
      </c>
      <c r="BA45" s="738"/>
      <c r="BB45" s="738"/>
      <c r="BC45" s="738"/>
      <c r="BD45" s="738"/>
      <c r="BE45" s="739"/>
      <c r="BF45" s="731">
        <f>COUNTIF(Y45:Z54,"○")+COUNTIF(AE45:AF54,"○")+COUNTIF(AK45:AL54,"○")+COUNTIF(AQ45:AR54,"○")+COUNTIF(AW45:AX51,"○")</f>
        <v>1</v>
      </c>
      <c r="BG45" s="732"/>
      <c r="BH45" s="733"/>
      <c r="BI45" s="20"/>
    </row>
    <row r="46" spans="2:66" ht="14.25" thickBot="1">
      <c r="B46" s="785"/>
      <c r="C46" s="748"/>
      <c r="D46" s="748"/>
      <c r="E46" s="748"/>
      <c r="F46" s="748"/>
      <c r="G46" s="748"/>
      <c r="H46" s="748"/>
      <c r="I46" s="748"/>
      <c r="J46" s="748"/>
      <c r="K46" s="748"/>
      <c r="L46" s="748"/>
      <c r="M46" s="748"/>
      <c r="N46" s="748"/>
      <c r="O46" s="748"/>
      <c r="P46" s="748"/>
      <c r="Q46" s="748"/>
      <c r="R46" s="748"/>
      <c r="S46" s="748"/>
      <c r="T46" s="786"/>
      <c r="U46" s="6"/>
      <c r="V46" s="381" t="s">
        <v>116</v>
      </c>
      <c r="W46" s="382"/>
      <c r="X46" s="383"/>
      <c r="Y46" s="439" t="s">
        <v>110</v>
      </c>
      <c r="Z46" s="439"/>
      <c r="AA46" s="18"/>
      <c r="AB46" s="440" t="s">
        <v>117</v>
      </c>
      <c r="AC46" s="441"/>
      <c r="AD46" s="442"/>
      <c r="AE46" s="439" t="s">
        <v>110</v>
      </c>
      <c r="AF46" s="439"/>
      <c r="AG46" s="19"/>
      <c r="AH46" s="381" t="s">
        <v>118</v>
      </c>
      <c r="AI46" s="382"/>
      <c r="AJ46" s="383"/>
      <c r="AK46" s="439" t="s">
        <v>110</v>
      </c>
      <c r="AL46" s="439"/>
      <c r="AM46" s="19"/>
      <c r="AN46" s="440" t="s">
        <v>119</v>
      </c>
      <c r="AO46" s="441"/>
      <c r="AP46" s="442"/>
      <c r="AQ46" s="439" t="s">
        <v>110</v>
      </c>
      <c r="AR46" s="439"/>
      <c r="AS46" s="19"/>
      <c r="AT46" s="381" t="s">
        <v>120</v>
      </c>
      <c r="AU46" s="382"/>
      <c r="AV46" s="383"/>
      <c r="AW46" s="439" t="s">
        <v>110</v>
      </c>
      <c r="AX46" s="439"/>
      <c r="AY46" s="18"/>
      <c r="AZ46" s="740"/>
      <c r="BA46" s="741"/>
      <c r="BB46" s="741"/>
      <c r="BC46" s="741"/>
      <c r="BD46" s="741"/>
      <c r="BE46" s="742"/>
      <c r="BF46" s="734"/>
      <c r="BG46" s="735"/>
      <c r="BH46" s="736"/>
      <c r="BI46" s="20"/>
    </row>
    <row r="47" spans="2:66" ht="14.25" thickTop="1">
      <c r="B47" s="785"/>
      <c r="C47" s="748"/>
      <c r="D47" s="748"/>
      <c r="E47" s="748"/>
      <c r="F47" s="748"/>
      <c r="G47" s="748"/>
      <c r="H47" s="748"/>
      <c r="I47" s="748"/>
      <c r="J47" s="748"/>
      <c r="K47" s="748"/>
      <c r="L47" s="748"/>
      <c r="M47" s="748"/>
      <c r="N47" s="748"/>
      <c r="O47" s="748"/>
      <c r="P47" s="748"/>
      <c r="Q47" s="748"/>
      <c r="R47" s="748"/>
      <c r="S47" s="748"/>
      <c r="T47" s="786"/>
      <c r="U47" s="6"/>
      <c r="V47" s="381" t="s">
        <v>121</v>
      </c>
      <c r="W47" s="382"/>
      <c r="X47" s="383"/>
      <c r="Y47" s="439" t="s">
        <v>110</v>
      </c>
      <c r="Z47" s="439"/>
      <c r="AA47" s="18"/>
      <c r="AB47" s="440" t="s">
        <v>122</v>
      </c>
      <c r="AC47" s="441"/>
      <c r="AD47" s="442"/>
      <c r="AE47" s="439" t="s">
        <v>110</v>
      </c>
      <c r="AF47" s="439"/>
      <c r="AG47" s="19"/>
      <c r="AH47" s="381" t="s">
        <v>123</v>
      </c>
      <c r="AI47" s="382"/>
      <c r="AJ47" s="383"/>
      <c r="AK47" s="439" t="s">
        <v>110</v>
      </c>
      <c r="AL47" s="439"/>
      <c r="AM47" s="19"/>
      <c r="AN47" s="440" t="s">
        <v>124</v>
      </c>
      <c r="AO47" s="441"/>
      <c r="AP47" s="442"/>
      <c r="AQ47" s="439" t="s">
        <v>110</v>
      </c>
      <c r="AR47" s="439"/>
      <c r="AS47" s="19"/>
      <c r="AT47" s="381" t="s">
        <v>125</v>
      </c>
      <c r="AU47" s="382"/>
      <c r="AV47" s="383"/>
      <c r="AW47" s="439" t="s">
        <v>110</v>
      </c>
      <c r="AX47" s="439"/>
      <c r="AY47" s="18"/>
      <c r="AZ47" s="6"/>
      <c r="BA47" s="6"/>
      <c r="BB47" s="6"/>
      <c r="BC47" s="6"/>
      <c r="BD47" s="6"/>
      <c r="BE47" s="6"/>
      <c r="BF47" s="6"/>
      <c r="BG47" s="6"/>
      <c r="BH47" s="6"/>
      <c r="BI47" s="20"/>
    </row>
    <row r="48" spans="2:66">
      <c r="B48" s="785"/>
      <c r="C48" s="748"/>
      <c r="D48" s="748"/>
      <c r="E48" s="748"/>
      <c r="F48" s="748"/>
      <c r="G48" s="748"/>
      <c r="H48" s="748"/>
      <c r="I48" s="748"/>
      <c r="J48" s="748"/>
      <c r="K48" s="748"/>
      <c r="L48" s="748"/>
      <c r="M48" s="748"/>
      <c r="N48" s="748"/>
      <c r="O48" s="748"/>
      <c r="P48" s="748"/>
      <c r="Q48" s="748"/>
      <c r="R48" s="748"/>
      <c r="S48" s="748"/>
      <c r="T48" s="786"/>
      <c r="U48" s="6"/>
      <c r="V48" s="381" t="s">
        <v>126</v>
      </c>
      <c r="W48" s="382"/>
      <c r="X48" s="383"/>
      <c r="Y48" s="439" t="s">
        <v>110</v>
      </c>
      <c r="Z48" s="439"/>
      <c r="AA48" s="18"/>
      <c r="AB48" s="440" t="s">
        <v>127</v>
      </c>
      <c r="AC48" s="441"/>
      <c r="AD48" s="442"/>
      <c r="AE48" s="412" t="s">
        <v>110</v>
      </c>
      <c r="AF48" s="412"/>
      <c r="AG48" s="46"/>
      <c r="AH48" s="381" t="s">
        <v>128</v>
      </c>
      <c r="AI48" s="382"/>
      <c r="AJ48" s="383"/>
      <c r="AK48" s="439" t="s">
        <v>110</v>
      </c>
      <c r="AL48" s="439"/>
      <c r="AM48" s="19"/>
      <c r="AN48" s="440" t="s">
        <v>129</v>
      </c>
      <c r="AO48" s="441"/>
      <c r="AP48" s="442"/>
      <c r="AQ48" s="439" t="s">
        <v>110</v>
      </c>
      <c r="AR48" s="439"/>
      <c r="AS48" s="19"/>
      <c r="AT48" s="381" t="s">
        <v>130</v>
      </c>
      <c r="AU48" s="382"/>
      <c r="AV48" s="383"/>
      <c r="AW48" s="439" t="s">
        <v>110</v>
      </c>
      <c r="AX48" s="439"/>
      <c r="AY48" s="18"/>
      <c r="AZ48" s="316" t="s">
        <v>131</v>
      </c>
      <c r="BA48" s="316"/>
      <c r="BB48" s="316"/>
      <c r="BC48" s="316"/>
      <c r="BD48" s="316"/>
      <c r="BE48" s="316"/>
      <c r="BF48" s="316"/>
      <c r="BG48" s="316"/>
      <c r="BH48" s="316"/>
      <c r="BI48" s="20"/>
    </row>
    <row r="49" spans="1:94" ht="15" customHeight="1">
      <c r="B49" s="785"/>
      <c r="C49" s="748"/>
      <c r="D49" s="748"/>
      <c r="E49" s="748"/>
      <c r="F49" s="748"/>
      <c r="G49" s="748"/>
      <c r="H49" s="748"/>
      <c r="I49" s="748"/>
      <c r="J49" s="748"/>
      <c r="K49" s="748"/>
      <c r="L49" s="748"/>
      <c r="M49" s="748"/>
      <c r="N49" s="748"/>
      <c r="O49" s="748"/>
      <c r="P49" s="748"/>
      <c r="Q49" s="748"/>
      <c r="R49" s="748"/>
      <c r="S49" s="748"/>
      <c r="T49" s="786"/>
      <c r="U49" s="6"/>
      <c r="V49" s="381" t="s">
        <v>132</v>
      </c>
      <c r="W49" s="382"/>
      <c r="X49" s="383"/>
      <c r="Y49" s="439" t="s">
        <v>110</v>
      </c>
      <c r="Z49" s="439"/>
      <c r="AA49" s="18"/>
      <c r="AB49" s="440" t="s">
        <v>133</v>
      </c>
      <c r="AC49" s="441"/>
      <c r="AD49" s="442"/>
      <c r="AE49" s="439" t="s">
        <v>110</v>
      </c>
      <c r="AF49" s="439"/>
      <c r="AG49" s="19"/>
      <c r="AH49" s="381" t="s">
        <v>134</v>
      </c>
      <c r="AI49" s="382"/>
      <c r="AJ49" s="383"/>
      <c r="AK49" s="439" t="s">
        <v>110</v>
      </c>
      <c r="AL49" s="439"/>
      <c r="AM49" s="19"/>
      <c r="AN49" s="440" t="s">
        <v>135</v>
      </c>
      <c r="AO49" s="441"/>
      <c r="AP49" s="442"/>
      <c r="AQ49" s="439" t="s">
        <v>110</v>
      </c>
      <c r="AR49" s="439"/>
      <c r="AS49" s="19"/>
      <c r="AT49" s="381" t="s">
        <v>136</v>
      </c>
      <c r="AU49" s="382"/>
      <c r="AV49" s="383"/>
      <c r="AW49" s="439" t="s">
        <v>110</v>
      </c>
      <c r="AX49" s="439"/>
      <c r="AY49" s="18"/>
      <c r="AZ49" s="615"/>
      <c r="BA49" s="615"/>
      <c r="BB49" s="615"/>
      <c r="BC49" s="615"/>
      <c r="BD49" s="615"/>
      <c r="BE49" s="615"/>
      <c r="BF49" s="615"/>
      <c r="BG49" s="615"/>
      <c r="BH49" s="615"/>
      <c r="BI49" s="20"/>
      <c r="BJ49" s="6"/>
      <c r="BK49" s="13"/>
      <c r="BL49" s="13"/>
      <c r="BM49" s="13"/>
    </row>
    <row r="50" spans="1:94" ht="15" customHeight="1">
      <c r="B50" s="785"/>
      <c r="C50" s="748"/>
      <c r="D50" s="748"/>
      <c r="E50" s="748"/>
      <c r="F50" s="748"/>
      <c r="G50" s="748"/>
      <c r="H50" s="748"/>
      <c r="I50" s="748"/>
      <c r="J50" s="748"/>
      <c r="K50" s="748"/>
      <c r="L50" s="748"/>
      <c r="M50" s="748"/>
      <c r="N50" s="748"/>
      <c r="O50" s="748"/>
      <c r="P50" s="748"/>
      <c r="Q50" s="748"/>
      <c r="R50" s="748"/>
      <c r="S50" s="748"/>
      <c r="T50" s="786"/>
      <c r="U50" s="6"/>
      <c r="V50" s="381" t="s">
        <v>137</v>
      </c>
      <c r="W50" s="382"/>
      <c r="X50" s="383"/>
      <c r="Y50" s="439" t="s">
        <v>110</v>
      </c>
      <c r="Z50" s="439"/>
      <c r="AA50" s="18"/>
      <c r="AB50" s="440" t="s">
        <v>138</v>
      </c>
      <c r="AC50" s="441"/>
      <c r="AD50" s="442"/>
      <c r="AE50" s="439" t="s">
        <v>110</v>
      </c>
      <c r="AF50" s="439"/>
      <c r="AG50" s="19"/>
      <c r="AH50" s="381" t="s">
        <v>139</v>
      </c>
      <c r="AI50" s="382"/>
      <c r="AJ50" s="383"/>
      <c r="AK50" s="439" t="s">
        <v>110</v>
      </c>
      <c r="AL50" s="439"/>
      <c r="AM50" s="19"/>
      <c r="AN50" s="440" t="s">
        <v>140</v>
      </c>
      <c r="AO50" s="441"/>
      <c r="AP50" s="442"/>
      <c r="AQ50" s="439" t="s">
        <v>110</v>
      </c>
      <c r="AR50" s="439"/>
      <c r="AS50" s="19"/>
      <c r="AT50" s="440" t="s">
        <v>141</v>
      </c>
      <c r="AU50" s="441"/>
      <c r="AV50" s="442"/>
      <c r="AW50" s="439" t="s">
        <v>110</v>
      </c>
      <c r="AX50" s="439"/>
      <c r="AY50" s="18"/>
      <c r="AZ50" s="717"/>
      <c r="BA50" s="718"/>
      <c r="BB50" s="718"/>
      <c r="BC50" s="718"/>
      <c r="BD50" s="718"/>
      <c r="BE50" s="718"/>
      <c r="BF50" s="718"/>
      <c r="BG50" s="718"/>
      <c r="BH50" s="719"/>
      <c r="BI50" s="20"/>
      <c r="BJ50" s="6"/>
      <c r="BK50" s="13"/>
      <c r="BL50" s="13"/>
      <c r="BM50" s="13"/>
    </row>
    <row r="51" spans="1:94" ht="15" customHeight="1" thickBot="1">
      <c r="B51" s="785"/>
      <c r="C51" s="748"/>
      <c r="D51" s="748"/>
      <c r="E51" s="748"/>
      <c r="F51" s="748"/>
      <c r="G51" s="748"/>
      <c r="H51" s="748"/>
      <c r="I51" s="748"/>
      <c r="J51" s="748"/>
      <c r="K51" s="748"/>
      <c r="L51" s="748"/>
      <c r="M51" s="748"/>
      <c r="N51" s="748"/>
      <c r="O51" s="748"/>
      <c r="P51" s="748"/>
      <c r="Q51" s="748"/>
      <c r="R51" s="748"/>
      <c r="S51" s="748"/>
      <c r="T51" s="786"/>
      <c r="U51" s="6"/>
      <c r="V51" s="381" t="s">
        <v>142</v>
      </c>
      <c r="W51" s="382"/>
      <c r="X51" s="383"/>
      <c r="Y51" s="439" t="s">
        <v>110</v>
      </c>
      <c r="Z51" s="439"/>
      <c r="AA51" s="18"/>
      <c r="AB51" s="440" t="s">
        <v>143</v>
      </c>
      <c r="AC51" s="441"/>
      <c r="AD51" s="442"/>
      <c r="AE51" s="439" t="s">
        <v>110</v>
      </c>
      <c r="AF51" s="439"/>
      <c r="AG51" s="19"/>
      <c r="AH51" s="381" t="s">
        <v>144</v>
      </c>
      <c r="AI51" s="382"/>
      <c r="AJ51" s="383"/>
      <c r="AK51" s="439" t="s">
        <v>110</v>
      </c>
      <c r="AL51" s="439"/>
      <c r="AM51" s="19"/>
      <c r="AN51" s="381" t="s">
        <v>145</v>
      </c>
      <c r="AO51" s="382"/>
      <c r="AP51" s="383"/>
      <c r="AQ51" s="439" t="s">
        <v>110</v>
      </c>
      <c r="AR51" s="439"/>
      <c r="AS51" s="19"/>
      <c r="AT51" s="440" t="s">
        <v>146</v>
      </c>
      <c r="AU51" s="441"/>
      <c r="AV51" s="442"/>
      <c r="AW51" s="439" t="s">
        <v>110</v>
      </c>
      <c r="AX51" s="439"/>
      <c r="AY51" s="18"/>
      <c r="AZ51" s="730"/>
      <c r="BA51" s="677"/>
      <c r="BB51" s="677"/>
      <c r="BC51" s="677"/>
      <c r="BD51" s="677"/>
      <c r="BE51" s="677"/>
      <c r="BF51" s="718"/>
      <c r="BG51" s="718"/>
      <c r="BH51" s="719"/>
      <c r="BI51" s="21"/>
      <c r="BJ51" s="13"/>
      <c r="BK51" s="13"/>
      <c r="BL51" s="13"/>
      <c r="BM51" s="13"/>
    </row>
    <row r="52" spans="1:94" ht="15" customHeight="1" thickTop="1">
      <c r="B52" s="785"/>
      <c r="C52" s="748"/>
      <c r="D52" s="748"/>
      <c r="E52" s="748"/>
      <c r="F52" s="748"/>
      <c r="G52" s="748"/>
      <c r="H52" s="748"/>
      <c r="I52" s="748"/>
      <c r="J52" s="748"/>
      <c r="K52" s="748"/>
      <c r="L52" s="748"/>
      <c r="M52" s="748"/>
      <c r="N52" s="748"/>
      <c r="O52" s="748"/>
      <c r="P52" s="748"/>
      <c r="Q52" s="748"/>
      <c r="R52" s="748"/>
      <c r="S52" s="748"/>
      <c r="T52" s="786"/>
      <c r="U52" s="6"/>
      <c r="V52" s="381" t="s">
        <v>147</v>
      </c>
      <c r="W52" s="382"/>
      <c r="X52" s="383"/>
      <c r="Y52" s="439" t="s">
        <v>110</v>
      </c>
      <c r="Z52" s="439"/>
      <c r="AA52" s="18"/>
      <c r="AB52" s="440" t="s">
        <v>148</v>
      </c>
      <c r="AC52" s="441"/>
      <c r="AD52" s="442"/>
      <c r="AE52" s="439" t="s">
        <v>110</v>
      </c>
      <c r="AF52" s="439"/>
      <c r="AG52" s="19"/>
      <c r="AH52" s="440" t="s">
        <v>149</v>
      </c>
      <c r="AI52" s="441"/>
      <c r="AJ52" s="442"/>
      <c r="AK52" s="439" t="s">
        <v>110</v>
      </c>
      <c r="AL52" s="439"/>
      <c r="AM52" s="19"/>
      <c r="AN52" s="381" t="s">
        <v>150</v>
      </c>
      <c r="AO52" s="382"/>
      <c r="AP52" s="383"/>
      <c r="AQ52" s="439" t="s">
        <v>110</v>
      </c>
      <c r="AR52" s="439"/>
      <c r="AS52" s="18"/>
      <c r="AT52" s="426"/>
      <c r="AU52" s="426"/>
      <c r="AV52" s="426"/>
      <c r="AW52" s="443"/>
      <c r="AX52" s="444"/>
      <c r="AY52" s="6"/>
      <c r="AZ52" s="480" t="s">
        <v>151</v>
      </c>
      <c r="BA52" s="480"/>
      <c r="BB52" s="480"/>
      <c r="BC52" s="480"/>
      <c r="BD52" s="480"/>
      <c r="BE52" s="481"/>
      <c r="BF52" s="822"/>
      <c r="BG52" s="823"/>
      <c r="BH52" s="824"/>
      <c r="BI52" s="21"/>
      <c r="BJ52" s="13"/>
      <c r="BK52" s="13"/>
      <c r="BL52" s="13"/>
      <c r="BM52" s="13"/>
    </row>
    <row r="53" spans="1:94" ht="15" customHeight="1">
      <c r="B53" s="785"/>
      <c r="C53" s="748"/>
      <c r="D53" s="748"/>
      <c r="E53" s="748"/>
      <c r="F53" s="748"/>
      <c r="G53" s="748"/>
      <c r="H53" s="748"/>
      <c r="I53" s="748"/>
      <c r="J53" s="748"/>
      <c r="K53" s="748"/>
      <c r="L53" s="748"/>
      <c r="M53" s="748"/>
      <c r="N53" s="748"/>
      <c r="O53" s="748"/>
      <c r="P53" s="748"/>
      <c r="Q53" s="748"/>
      <c r="R53" s="748"/>
      <c r="S53" s="748"/>
      <c r="T53" s="786"/>
      <c r="U53" s="6"/>
      <c r="V53" s="381" t="s">
        <v>152</v>
      </c>
      <c r="W53" s="382"/>
      <c r="X53" s="383"/>
      <c r="Y53" s="439" t="s">
        <v>110</v>
      </c>
      <c r="Z53" s="439"/>
      <c r="AA53" s="18"/>
      <c r="AB53" s="381" t="s">
        <v>153</v>
      </c>
      <c r="AC53" s="382"/>
      <c r="AD53" s="383"/>
      <c r="AE53" s="439" t="s">
        <v>110</v>
      </c>
      <c r="AF53" s="439"/>
      <c r="AG53" s="19"/>
      <c r="AH53" s="440" t="s">
        <v>154</v>
      </c>
      <c r="AI53" s="441"/>
      <c r="AJ53" s="442"/>
      <c r="AK53" s="439" t="s">
        <v>110</v>
      </c>
      <c r="AL53" s="439"/>
      <c r="AM53" s="19"/>
      <c r="AN53" s="381" t="s">
        <v>155</v>
      </c>
      <c r="AO53" s="382"/>
      <c r="AP53" s="383"/>
      <c r="AQ53" s="439" t="s">
        <v>110</v>
      </c>
      <c r="AR53" s="439"/>
      <c r="AS53" s="18"/>
      <c r="AZ53" s="480"/>
      <c r="BA53" s="480"/>
      <c r="BB53" s="480"/>
      <c r="BC53" s="480"/>
      <c r="BD53" s="480"/>
      <c r="BE53" s="481"/>
      <c r="BF53" s="825"/>
      <c r="BG53" s="718"/>
      <c r="BH53" s="826"/>
      <c r="BI53" s="21"/>
      <c r="BJ53" s="13"/>
      <c r="BK53" s="13"/>
      <c r="BL53" s="13"/>
      <c r="BM53" s="13"/>
    </row>
    <row r="54" spans="1:94" ht="15" customHeight="1" thickBot="1">
      <c r="B54" s="785"/>
      <c r="C54" s="748"/>
      <c r="D54" s="748"/>
      <c r="E54" s="748"/>
      <c r="F54" s="748"/>
      <c r="G54" s="748"/>
      <c r="H54" s="748"/>
      <c r="I54" s="748"/>
      <c r="J54" s="748"/>
      <c r="K54" s="748"/>
      <c r="L54" s="748"/>
      <c r="M54" s="748"/>
      <c r="N54" s="748"/>
      <c r="O54" s="748"/>
      <c r="P54" s="748"/>
      <c r="Q54" s="748"/>
      <c r="R54" s="748"/>
      <c r="S54" s="748"/>
      <c r="T54" s="786"/>
      <c r="U54" s="6"/>
      <c r="V54" s="440" t="s">
        <v>156</v>
      </c>
      <c r="W54" s="441"/>
      <c r="X54" s="442"/>
      <c r="Y54" s="439" t="s">
        <v>110</v>
      </c>
      <c r="Z54" s="439"/>
      <c r="AA54" s="6"/>
      <c r="AB54" s="381" t="s">
        <v>157</v>
      </c>
      <c r="AC54" s="382"/>
      <c r="AD54" s="383"/>
      <c r="AE54" s="439" t="s">
        <v>110</v>
      </c>
      <c r="AF54" s="439"/>
      <c r="AG54" s="6"/>
      <c r="AH54" s="440" t="s">
        <v>158</v>
      </c>
      <c r="AI54" s="441"/>
      <c r="AJ54" s="442"/>
      <c r="AK54" s="439" t="s">
        <v>110</v>
      </c>
      <c r="AL54" s="439"/>
      <c r="AM54" s="6"/>
      <c r="AN54" s="381" t="s">
        <v>159</v>
      </c>
      <c r="AO54" s="382"/>
      <c r="AP54" s="383"/>
      <c r="AQ54" s="439" t="s">
        <v>706</v>
      </c>
      <c r="AR54" s="439"/>
      <c r="AS54" s="6"/>
      <c r="AT54" s="3"/>
      <c r="AU54" s="3"/>
      <c r="AV54" s="3"/>
      <c r="AW54" s="426"/>
      <c r="AX54" s="426"/>
      <c r="AY54" s="6"/>
      <c r="AZ54" s="480"/>
      <c r="BA54" s="480"/>
      <c r="BB54" s="480"/>
      <c r="BC54" s="480"/>
      <c r="BD54" s="480"/>
      <c r="BE54" s="481"/>
      <c r="BF54" s="827"/>
      <c r="BG54" s="828"/>
      <c r="BH54" s="829"/>
      <c r="BI54" s="22"/>
      <c r="BJ54" s="23"/>
      <c r="BK54" s="23"/>
      <c r="BL54" s="23"/>
      <c r="BM54" s="23"/>
    </row>
    <row r="55" spans="1:94" ht="13.5" customHeight="1" thickTop="1">
      <c r="B55" s="785"/>
      <c r="C55" s="748"/>
      <c r="D55" s="748"/>
      <c r="E55" s="748"/>
      <c r="F55" s="748"/>
      <c r="G55" s="748"/>
      <c r="H55" s="748"/>
      <c r="I55" s="748"/>
      <c r="J55" s="748"/>
      <c r="K55" s="748"/>
      <c r="L55" s="748"/>
      <c r="M55" s="748"/>
      <c r="N55" s="748"/>
      <c r="O55" s="748"/>
      <c r="P55" s="748"/>
      <c r="Q55" s="748"/>
      <c r="R55" s="748"/>
      <c r="S55" s="748"/>
      <c r="T55" s="786"/>
      <c r="U55" s="427" t="s">
        <v>160</v>
      </c>
      <c r="V55" s="428"/>
      <c r="W55" s="428"/>
      <c r="X55" s="428"/>
      <c r="Y55" s="428"/>
      <c r="Z55" s="428"/>
      <c r="AA55" s="428"/>
      <c r="AB55" s="428"/>
      <c r="AC55" s="428"/>
      <c r="AD55" s="428"/>
      <c r="AE55" s="428"/>
      <c r="AF55" s="428"/>
      <c r="AG55" s="428"/>
      <c r="AH55" s="428"/>
      <c r="AI55" s="428"/>
      <c r="AJ55" s="428"/>
      <c r="AK55" s="428"/>
      <c r="AL55" s="428"/>
      <c r="AM55" s="428"/>
      <c r="AN55" s="428"/>
      <c r="AO55" s="428"/>
      <c r="AP55" s="428"/>
      <c r="AQ55" s="428"/>
      <c r="AR55" s="428"/>
      <c r="AS55" s="428"/>
      <c r="AT55" s="428"/>
      <c r="AU55" s="428"/>
      <c r="AV55" s="428"/>
      <c r="AW55" s="428"/>
      <c r="AX55" s="428"/>
      <c r="AY55" s="428"/>
      <c r="AZ55" s="428"/>
      <c r="BA55" s="428"/>
      <c r="BB55" s="428"/>
      <c r="BC55" s="428"/>
      <c r="BD55" s="428"/>
      <c r="BE55" s="428"/>
      <c r="BF55" s="428"/>
      <c r="BG55" s="428"/>
      <c r="BH55" s="428"/>
      <c r="BI55" s="22"/>
      <c r="BJ55" s="23"/>
      <c r="BK55" s="23"/>
      <c r="BL55" s="23"/>
      <c r="BM55" s="23"/>
    </row>
    <row r="56" spans="1:94" ht="13.5" customHeight="1">
      <c r="B56" s="526"/>
      <c r="C56" s="554"/>
      <c r="D56" s="554"/>
      <c r="E56" s="554"/>
      <c r="F56" s="554"/>
      <c r="G56" s="554"/>
      <c r="H56" s="554"/>
      <c r="I56" s="554"/>
      <c r="J56" s="554"/>
      <c r="K56" s="554"/>
      <c r="L56" s="554"/>
      <c r="M56" s="554"/>
      <c r="N56" s="554"/>
      <c r="O56" s="554"/>
      <c r="P56" s="554"/>
      <c r="Q56" s="554"/>
      <c r="R56" s="554"/>
      <c r="S56" s="554"/>
      <c r="T56" s="555"/>
      <c r="U56" s="429"/>
      <c r="V56" s="430"/>
      <c r="W56" s="430"/>
      <c r="X56" s="430"/>
      <c r="Y56" s="430"/>
      <c r="Z56" s="430"/>
      <c r="AA56" s="430"/>
      <c r="AB56" s="430"/>
      <c r="AC56" s="430"/>
      <c r="AD56" s="430"/>
      <c r="AE56" s="430"/>
      <c r="AF56" s="430"/>
      <c r="AG56" s="430"/>
      <c r="AH56" s="430"/>
      <c r="AI56" s="430"/>
      <c r="AJ56" s="430"/>
      <c r="AK56" s="430"/>
      <c r="AL56" s="430"/>
      <c r="AM56" s="430"/>
      <c r="AN56" s="430"/>
      <c r="AO56" s="430"/>
      <c r="AP56" s="430"/>
      <c r="AQ56" s="430"/>
      <c r="AR56" s="430"/>
      <c r="AS56" s="430"/>
      <c r="AT56" s="430"/>
      <c r="AU56" s="430"/>
      <c r="AV56" s="430"/>
      <c r="AW56" s="430"/>
      <c r="AX56" s="430"/>
      <c r="AY56" s="430"/>
      <c r="AZ56" s="430"/>
      <c r="BA56" s="430"/>
      <c r="BB56" s="430"/>
      <c r="BC56" s="430"/>
      <c r="BD56" s="430"/>
      <c r="BE56" s="430"/>
      <c r="BF56" s="430"/>
      <c r="BG56" s="430"/>
      <c r="BH56" s="430"/>
      <c r="BI56" s="24"/>
      <c r="BJ56" s="23"/>
      <c r="BK56" s="23"/>
      <c r="BL56" s="23"/>
      <c r="BM56" s="23"/>
    </row>
    <row r="57" spans="1:94" ht="15.75" customHeight="1">
      <c r="B57" s="127"/>
      <c r="C57" s="121"/>
      <c r="D57" s="121"/>
      <c r="E57" s="121"/>
      <c r="F57" s="121"/>
      <c r="G57" s="121"/>
      <c r="H57" s="121"/>
      <c r="I57" s="121"/>
      <c r="J57" s="121"/>
      <c r="K57" s="121"/>
      <c r="L57" s="121"/>
      <c r="M57" s="121"/>
      <c r="N57" s="121"/>
      <c r="O57" s="121"/>
      <c r="P57" s="121"/>
      <c r="Q57" s="121"/>
      <c r="R57" s="121"/>
      <c r="S57" s="121"/>
      <c r="T57" s="121"/>
      <c r="U57" s="3"/>
      <c r="V57" s="3"/>
      <c r="W57" s="3"/>
      <c r="X57" s="192"/>
      <c r="Y57" s="192"/>
      <c r="Z57" s="192"/>
      <c r="AA57" s="192"/>
      <c r="AB57" s="192"/>
      <c r="AC57" s="192"/>
      <c r="AD57" s="192"/>
      <c r="AE57" s="192"/>
      <c r="AF57" s="192"/>
      <c r="AG57" s="192"/>
      <c r="AH57" s="192"/>
      <c r="AI57" s="192"/>
      <c r="AJ57" s="192"/>
      <c r="AK57" s="192"/>
      <c r="AL57" s="192"/>
      <c r="AM57" s="192"/>
      <c r="AN57" s="192"/>
      <c r="AO57" s="3"/>
      <c r="AP57" s="3"/>
      <c r="AQ57" s="3"/>
      <c r="AR57" s="193"/>
      <c r="AS57" s="193"/>
      <c r="AT57" s="193"/>
      <c r="AU57" s="193"/>
      <c r="AV57" s="193"/>
      <c r="AW57" s="193"/>
      <c r="AX57" s="193"/>
      <c r="AY57" s="193"/>
      <c r="AZ57" s="193"/>
      <c r="BA57" s="193"/>
      <c r="BB57" s="193"/>
      <c r="BC57" s="193"/>
      <c r="BD57" s="193"/>
      <c r="BE57" s="193"/>
      <c r="BF57" s="193"/>
      <c r="BG57" s="193"/>
      <c r="BH57" s="193"/>
      <c r="BI57" s="193"/>
      <c r="BJ57" s="6"/>
      <c r="BK57" s="26"/>
    </row>
    <row r="58" spans="1:94" ht="16.5" customHeight="1">
      <c r="A58" s="25"/>
      <c r="B58" s="26" t="s">
        <v>161</v>
      </c>
      <c r="C58" s="23"/>
      <c r="D58" s="23"/>
      <c r="E58" s="23"/>
      <c r="F58" s="23"/>
      <c r="G58" s="23"/>
      <c r="H58" s="23"/>
      <c r="I58" s="23"/>
      <c r="J58" s="23"/>
      <c r="K58" s="23"/>
      <c r="L58" s="23"/>
      <c r="M58" s="23"/>
      <c r="N58" s="23"/>
      <c r="O58" s="23"/>
      <c r="P58" s="23"/>
      <c r="Q58" s="23"/>
      <c r="R58" s="23"/>
      <c r="S58" s="23"/>
      <c r="T58" s="23"/>
      <c r="U58" s="23"/>
      <c r="V58" s="23"/>
      <c r="W58" s="23"/>
      <c r="X58" s="13"/>
      <c r="Y58" s="13"/>
      <c r="Z58" s="13"/>
      <c r="AA58" s="13"/>
      <c r="AB58" s="13"/>
      <c r="AC58" s="13"/>
      <c r="AD58" s="13"/>
      <c r="AE58" s="13"/>
      <c r="AF58" s="13"/>
      <c r="AG58" s="13"/>
      <c r="AH58" s="13"/>
      <c r="AI58" s="13"/>
      <c r="AJ58" s="13"/>
      <c r="AK58" s="13"/>
      <c r="AL58" s="13"/>
      <c r="AM58" s="13"/>
      <c r="AN58" s="13"/>
      <c r="AO58" s="23"/>
      <c r="AP58" s="23"/>
      <c r="AQ58" s="23"/>
      <c r="AR58" s="23"/>
      <c r="AS58" s="23"/>
      <c r="AT58" s="23"/>
      <c r="AU58" s="23"/>
      <c r="AV58" s="23"/>
      <c r="AW58" s="23"/>
      <c r="AX58" s="23"/>
      <c r="AY58" s="23"/>
      <c r="AZ58" s="23"/>
      <c r="BA58" s="23"/>
      <c r="BB58" s="23"/>
      <c r="BC58" s="23"/>
      <c r="BD58" s="23"/>
      <c r="BE58" s="23"/>
      <c r="BF58" s="23"/>
      <c r="BG58" s="23"/>
      <c r="BH58" s="23"/>
      <c r="BI58" s="25"/>
      <c r="BJ58" s="25"/>
      <c r="BK58" s="25"/>
    </row>
    <row r="59" spans="1:94" ht="16.5" customHeight="1">
      <c r="B59" s="783" t="s">
        <v>162</v>
      </c>
      <c r="C59" s="783"/>
      <c r="D59" s="783"/>
      <c r="E59" s="783"/>
      <c r="F59" s="783"/>
      <c r="G59" s="783"/>
      <c r="H59" s="783"/>
      <c r="I59" s="783"/>
      <c r="J59" s="783"/>
      <c r="K59" s="783"/>
      <c r="L59" s="783"/>
      <c r="M59" s="783"/>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row>
    <row r="60" spans="1:94" ht="60" customHeight="1">
      <c r="B60" s="352"/>
      <c r="C60" s="353"/>
      <c r="D60" s="353"/>
      <c r="E60" s="353"/>
      <c r="F60" s="353"/>
      <c r="G60" s="353"/>
      <c r="H60" s="353"/>
      <c r="I60" s="353"/>
      <c r="J60" s="353"/>
      <c r="K60" s="353"/>
      <c r="L60" s="353"/>
      <c r="M60" s="353"/>
      <c r="N60" s="353"/>
      <c r="O60" s="353"/>
      <c r="P60" s="353"/>
      <c r="Q60" s="353"/>
      <c r="R60" s="353"/>
      <c r="S60" s="353"/>
      <c r="T60" s="353"/>
      <c r="U60" s="353"/>
      <c r="V60" s="353"/>
      <c r="W60" s="353"/>
      <c r="X60" s="353"/>
      <c r="Y60" s="353"/>
      <c r="Z60" s="353"/>
      <c r="AA60" s="353"/>
      <c r="AB60" s="353"/>
      <c r="AC60" s="353"/>
      <c r="AD60" s="353"/>
      <c r="AE60" s="353"/>
      <c r="AF60" s="353"/>
      <c r="AG60" s="353"/>
      <c r="AH60" s="353"/>
      <c r="AI60" s="353"/>
      <c r="AJ60" s="353"/>
      <c r="AK60" s="353"/>
      <c r="AL60" s="353"/>
      <c r="AM60" s="353"/>
      <c r="AN60" s="353"/>
      <c r="AO60" s="353"/>
      <c r="AP60" s="353"/>
      <c r="AQ60" s="353"/>
      <c r="AR60" s="353"/>
      <c r="AS60" s="353"/>
      <c r="AT60" s="353"/>
      <c r="AU60" s="353"/>
      <c r="AV60" s="353"/>
      <c r="AW60" s="353"/>
      <c r="AX60" s="353"/>
      <c r="AY60" s="353"/>
      <c r="AZ60" s="353"/>
      <c r="BA60" s="353"/>
      <c r="BB60" s="353"/>
      <c r="BC60" s="353"/>
      <c r="BD60" s="353"/>
      <c r="BE60" s="353"/>
      <c r="BF60" s="353"/>
      <c r="BG60" s="353"/>
      <c r="BH60" s="353"/>
      <c r="BI60" s="354"/>
    </row>
    <row r="61" spans="1:94" ht="21" customHeight="1">
      <c r="B61" s="439" t="s">
        <v>532</v>
      </c>
      <c r="C61" s="439"/>
      <c r="D61" s="352"/>
      <c r="E61" s="464" t="s">
        <v>163</v>
      </c>
      <c r="F61" s="465"/>
      <c r="G61" s="465"/>
      <c r="H61" s="465"/>
      <c r="I61" s="465"/>
      <c r="J61" s="465"/>
      <c r="K61" s="465"/>
      <c r="L61" s="465"/>
      <c r="M61" s="465"/>
      <c r="N61" s="465"/>
      <c r="O61" s="465"/>
      <c r="P61" s="465"/>
      <c r="Q61" s="465"/>
      <c r="R61" s="465"/>
      <c r="S61" s="465"/>
      <c r="T61" s="465"/>
      <c r="U61" s="465"/>
      <c r="V61" s="465"/>
      <c r="W61" s="465"/>
      <c r="X61" s="465"/>
      <c r="Y61" s="465"/>
      <c r="Z61" s="465"/>
      <c r="AA61" s="465"/>
      <c r="AB61" s="465"/>
      <c r="AC61" s="465"/>
      <c r="AD61" s="465"/>
      <c r="AE61" s="465"/>
      <c r="AF61" s="465"/>
      <c r="AG61" s="465"/>
      <c r="AH61" s="465"/>
      <c r="AI61" s="465"/>
      <c r="AJ61" s="465"/>
      <c r="AK61" s="465"/>
      <c r="AL61" s="465"/>
      <c r="AM61" s="465"/>
      <c r="AN61" s="465"/>
      <c r="AO61" s="465"/>
      <c r="AP61" s="465"/>
      <c r="AQ61" s="465"/>
      <c r="AR61" s="465"/>
      <c r="AS61" s="465"/>
      <c r="AT61" s="465"/>
      <c r="AU61" s="465"/>
      <c r="AV61" s="465"/>
      <c r="AW61" s="465"/>
      <c r="AX61" s="465"/>
      <c r="AY61" s="465"/>
      <c r="AZ61" s="465"/>
      <c r="BA61" s="465"/>
      <c r="BB61" s="465"/>
      <c r="BC61" s="465"/>
      <c r="BD61" s="465"/>
      <c r="BE61" s="465"/>
      <c r="BF61" s="465"/>
      <c r="BG61" s="465"/>
      <c r="BH61" s="465"/>
      <c r="BI61" s="466"/>
    </row>
    <row r="62" spans="1:94" ht="50.25" customHeight="1">
      <c r="B62" s="611" t="s">
        <v>164</v>
      </c>
      <c r="C62" s="611"/>
      <c r="D62" s="611"/>
      <c r="E62" s="611"/>
      <c r="F62" s="611"/>
      <c r="G62" s="611"/>
      <c r="H62" s="611"/>
      <c r="I62" s="611"/>
      <c r="J62" s="611"/>
      <c r="K62" s="611"/>
      <c r="L62" s="611"/>
      <c r="M62" s="611"/>
      <c r="N62" s="611"/>
      <c r="O62" s="611"/>
      <c r="P62" s="611"/>
      <c r="Q62" s="611"/>
      <c r="R62" s="611"/>
      <c r="S62" s="611"/>
      <c r="T62" s="611"/>
      <c r="U62" s="611"/>
      <c r="V62" s="611"/>
      <c r="W62" s="611"/>
      <c r="X62" s="611"/>
      <c r="Y62" s="611"/>
      <c r="Z62" s="611"/>
      <c r="AA62" s="611"/>
      <c r="AB62" s="611"/>
      <c r="AC62" s="611"/>
      <c r="AD62" s="611"/>
      <c r="AE62" s="611"/>
      <c r="AF62" s="611"/>
      <c r="AG62" s="611"/>
      <c r="AH62" s="611"/>
      <c r="AI62" s="611"/>
      <c r="AJ62" s="611"/>
      <c r="AK62" s="611"/>
      <c r="AL62" s="611"/>
      <c r="AM62" s="611"/>
      <c r="AN62" s="611"/>
      <c r="AO62" s="611"/>
      <c r="AP62" s="611"/>
      <c r="AQ62" s="611"/>
      <c r="AR62" s="611"/>
      <c r="AS62" s="611"/>
      <c r="AT62" s="611"/>
      <c r="AU62" s="611"/>
      <c r="AV62" s="611"/>
      <c r="AW62" s="611"/>
      <c r="AX62" s="611"/>
      <c r="AY62" s="611"/>
      <c r="AZ62" s="611"/>
      <c r="BA62" s="611"/>
      <c r="BB62" s="611"/>
      <c r="BC62" s="611"/>
      <c r="BD62" s="611"/>
      <c r="BE62" s="611"/>
      <c r="BF62" s="611"/>
      <c r="BG62" s="611"/>
      <c r="BH62" s="611"/>
      <c r="BI62" s="611"/>
      <c r="BN62" s="194"/>
      <c r="BO62" s="194"/>
      <c r="BP62" s="194"/>
      <c r="BQ62" s="194"/>
      <c r="BR62" s="194"/>
      <c r="BS62" s="194"/>
      <c r="BT62" s="194"/>
      <c r="BU62" s="194"/>
      <c r="BV62" s="194"/>
      <c r="BW62" s="194"/>
      <c r="BX62" s="194"/>
      <c r="BY62" s="194"/>
      <c r="BZ62" s="194"/>
      <c r="CA62" s="194"/>
      <c r="CB62" s="194"/>
      <c r="CC62" s="194"/>
      <c r="CD62" s="194"/>
      <c r="CE62" s="194"/>
      <c r="CF62" s="194"/>
      <c r="CG62" s="194"/>
      <c r="CH62" s="194"/>
      <c r="CI62" s="194"/>
      <c r="CJ62" s="194"/>
      <c r="CK62" s="194"/>
      <c r="CL62" s="194"/>
      <c r="CM62" s="194"/>
      <c r="CN62" s="194"/>
      <c r="CO62" s="194"/>
      <c r="CP62" s="194"/>
    </row>
    <row r="63" spans="1:94" ht="21.75" customHeight="1">
      <c r="B63" s="612" t="s">
        <v>165</v>
      </c>
      <c r="C63" s="612"/>
      <c r="D63" s="612"/>
      <c r="E63" s="612"/>
      <c r="F63" s="612"/>
      <c r="G63" s="612"/>
      <c r="H63" s="612"/>
      <c r="I63" s="612"/>
      <c r="J63" s="612"/>
      <c r="K63" s="612"/>
      <c r="L63" s="612"/>
      <c r="M63" s="612"/>
      <c r="N63" s="612"/>
      <c r="O63" s="612"/>
      <c r="P63" s="612"/>
      <c r="Q63" s="612"/>
      <c r="R63" s="612"/>
      <c r="S63" s="612"/>
      <c r="T63" s="612"/>
      <c r="U63" s="612"/>
      <c r="V63" s="612"/>
      <c r="W63" s="612"/>
      <c r="X63" s="612"/>
      <c r="Y63" s="612"/>
      <c r="Z63" s="612"/>
      <c r="AA63" s="612"/>
      <c r="AB63" s="612"/>
      <c r="AC63" s="612"/>
      <c r="AD63" s="612"/>
      <c r="AE63" s="612"/>
      <c r="AF63" s="612"/>
      <c r="AG63" s="612"/>
      <c r="AH63" s="612"/>
      <c r="AI63" s="612"/>
      <c r="AJ63" s="612"/>
      <c r="AK63" s="612"/>
      <c r="AL63" s="612"/>
      <c r="AM63" s="612"/>
      <c r="AN63" s="612"/>
      <c r="AO63" s="612"/>
      <c r="AP63" s="612"/>
      <c r="AQ63" s="612"/>
      <c r="AR63" s="612"/>
      <c r="AS63" s="612"/>
      <c r="AT63" s="612"/>
      <c r="AU63" s="612"/>
      <c r="AV63" s="612"/>
      <c r="AW63" s="612"/>
      <c r="AX63" s="612"/>
      <c r="AY63" s="612"/>
      <c r="AZ63" s="612"/>
      <c r="BA63" s="612"/>
      <c r="BB63" s="612"/>
      <c r="BC63" s="612"/>
      <c r="BD63" s="612"/>
      <c r="BE63" s="612"/>
      <c r="BF63" s="612"/>
      <c r="BG63" s="612"/>
      <c r="BH63" s="612"/>
      <c r="BI63" s="118"/>
      <c r="BN63" s="194"/>
      <c r="BO63" s="194"/>
      <c r="BP63" s="194"/>
      <c r="BQ63" s="194"/>
      <c r="BR63" s="194"/>
      <c r="BS63" s="194"/>
      <c r="BT63" s="194"/>
      <c r="BU63" s="194"/>
      <c r="BV63" s="194"/>
      <c r="BW63" s="194"/>
      <c r="BX63" s="194"/>
      <c r="BY63" s="194"/>
      <c r="BZ63" s="194"/>
      <c r="CA63" s="194"/>
      <c r="CB63" s="194"/>
      <c r="CC63" s="194"/>
      <c r="CD63" s="194"/>
      <c r="CE63" s="194"/>
      <c r="CF63" s="194"/>
      <c r="CG63" s="194"/>
      <c r="CH63" s="194"/>
      <c r="CI63" s="194"/>
      <c r="CJ63" s="194"/>
      <c r="CK63" s="194"/>
      <c r="CL63" s="194"/>
      <c r="CM63" s="194"/>
      <c r="CN63" s="194"/>
      <c r="CO63" s="194"/>
      <c r="CP63" s="194"/>
    </row>
    <row r="64" spans="1:94" ht="22.5" customHeight="1">
      <c r="B64" s="444" t="s">
        <v>166</v>
      </c>
      <c r="C64" s="549"/>
      <c r="D64" s="549"/>
      <c r="E64" s="549"/>
      <c r="F64" s="549"/>
      <c r="G64" s="549"/>
      <c r="H64" s="549"/>
      <c r="I64" s="549"/>
      <c r="J64" s="549"/>
      <c r="K64" s="549"/>
      <c r="L64" s="549"/>
      <c r="M64" s="549"/>
      <c r="N64" s="549"/>
      <c r="O64" s="549"/>
      <c r="P64" s="549"/>
      <c r="Q64" s="549"/>
      <c r="R64" s="549"/>
      <c r="S64" s="443"/>
      <c r="T64" s="547" t="s">
        <v>532</v>
      </c>
      <c r="U64" s="547"/>
      <c r="V64" s="316" t="s">
        <v>167</v>
      </c>
      <c r="W64" s="316"/>
      <c r="X64" s="316"/>
      <c r="Y64" s="316"/>
      <c r="Z64" s="316"/>
      <c r="AA64" s="316"/>
      <c r="AB64" s="316"/>
      <c r="AC64" s="316"/>
      <c r="AD64" s="316"/>
      <c r="AE64" s="316"/>
      <c r="AF64" s="316"/>
      <c r="AG64" s="316"/>
      <c r="AH64" s="316"/>
      <c r="AI64" s="316"/>
      <c r="AJ64" s="316"/>
      <c r="AK64" s="316"/>
      <c r="AL64" s="316"/>
      <c r="AM64" s="316"/>
      <c r="AN64" s="547" t="s">
        <v>532</v>
      </c>
      <c r="AO64" s="547"/>
      <c r="AP64" s="316" t="s">
        <v>168</v>
      </c>
      <c r="AQ64" s="316"/>
      <c r="AR64" s="316"/>
      <c r="AS64" s="316"/>
      <c r="AT64" s="316"/>
      <c r="AU64" s="316"/>
      <c r="AV64" s="316"/>
      <c r="AW64" s="316"/>
      <c r="AX64" s="316"/>
      <c r="AY64" s="316"/>
      <c r="AZ64" s="316"/>
      <c r="BA64" s="316"/>
      <c r="BB64" s="316"/>
      <c r="BC64" s="316"/>
      <c r="BD64" s="316"/>
      <c r="BE64" s="316"/>
      <c r="BF64" s="316"/>
      <c r="BG64" s="316"/>
      <c r="BH64" s="316"/>
      <c r="BI64" s="316"/>
      <c r="BY64" s="194"/>
      <c r="BZ64" s="194"/>
      <c r="CA64" s="194"/>
      <c r="CB64" s="194"/>
      <c r="CC64" s="194"/>
      <c r="CD64" s="194"/>
      <c r="CE64" s="194"/>
      <c r="CF64" s="194"/>
      <c r="CG64" s="194"/>
      <c r="CH64" s="194"/>
      <c r="CI64" s="194"/>
      <c r="CJ64" s="194"/>
      <c r="CK64" s="194"/>
      <c r="CL64" s="194"/>
      <c r="CM64" s="194"/>
      <c r="CN64" s="194"/>
      <c r="CO64" s="194"/>
      <c r="CP64" s="194"/>
    </row>
    <row r="65" spans="1:94" ht="31.5" customHeight="1">
      <c r="B65" s="550"/>
      <c r="C65" s="551"/>
      <c r="D65" s="551"/>
      <c r="E65" s="551"/>
      <c r="F65" s="551"/>
      <c r="G65" s="551"/>
      <c r="H65" s="551"/>
      <c r="I65" s="551"/>
      <c r="J65" s="551"/>
      <c r="K65" s="551"/>
      <c r="L65" s="551"/>
      <c r="M65" s="551"/>
      <c r="N65" s="551"/>
      <c r="O65" s="551"/>
      <c r="P65" s="551"/>
      <c r="Q65" s="551"/>
      <c r="R65" s="551"/>
      <c r="S65" s="552"/>
      <c r="T65" s="316" t="s">
        <v>169</v>
      </c>
      <c r="U65" s="316"/>
      <c r="V65" s="316"/>
      <c r="W65" s="316"/>
      <c r="X65" s="316"/>
      <c r="Y65" s="547"/>
      <c r="Z65" s="547"/>
      <c r="AA65" s="547"/>
      <c r="AB65" s="547"/>
      <c r="AC65" s="547"/>
      <c r="AD65" s="547"/>
      <c r="AE65" s="547"/>
      <c r="AF65" s="547"/>
      <c r="AG65" s="547"/>
      <c r="AH65" s="547"/>
      <c r="AI65" s="547"/>
      <c r="AJ65" s="547"/>
      <c r="AK65" s="547"/>
      <c r="AL65" s="547"/>
      <c r="AM65" s="547"/>
      <c r="AN65" s="316" t="s">
        <v>170</v>
      </c>
      <c r="AO65" s="316"/>
      <c r="AP65" s="316"/>
      <c r="AQ65" s="316"/>
      <c r="AR65" s="316"/>
      <c r="AS65" s="439"/>
      <c r="AT65" s="439"/>
      <c r="AU65" s="439"/>
      <c r="AV65" s="439"/>
      <c r="AW65" s="439"/>
      <c r="AX65" s="439"/>
      <c r="AY65" s="439"/>
      <c r="AZ65" s="439"/>
      <c r="BA65" s="439"/>
      <c r="BB65" s="439"/>
      <c r="BC65" s="439"/>
      <c r="BD65" s="439"/>
      <c r="BE65" s="439"/>
      <c r="BF65" s="439"/>
      <c r="BG65" s="439"/>
      <c r="BH65" s="439"/>
      <c r="BI65" s="439"/>
      <c r="BY65" s="194"/>
      <c r="BZ65" s="194"/>
      <c r="CA65" s="194"/>
      <c r="CB65" s="194"/>
      <c r="CC65" s="194"/>
      <c r="CD65" s="194"/>
      <c r="CE65" s="194"/>
      <c r="CF65" s="194"/>
      <c r="CG65" s="194"/>
      <c r="CH65" s="194"/>
      <c r="CI65" s="194"/>
      <c r="CJ65" s="194"/>
      <c r="CK65" s="194"/>
      <c r="CL65" s="194"/>
      <c r="CM65" s="194"/>
      <c r="CN65" s="194"/>
      <c r="CO65" s="194"/>
      <c r="CP65" s="194"/>
    </row>
    <row r="66" spans="1:94" ht="34.5" customHeight="1">
      <c r="B66" s="614" t="s">
        <v>171</v>
      </c>
      <c r="C66" s="614"/>
      <c r="D66" s="614"/>
      <c r="E66" s="614"/>
      <c r="F66" s="614"/>
      <c r="G66" s="614"/>
      <c r="H66" s="614"/>
      <c r="I66" s="614"/>
      <c r="J66" s="614"/>
      <c r="K66" s="614"/>
      <c r="L66" s="614"/>
      <c r="M66" s="614"/>
      <c r="N66" s="614"/>
      <c r="O66" s="614"/>
      <c r="P66" s="614"/>
      <c r="Q66" s="614"/>
      <c r="R66" s="614"/>
      <c r="S66" s="614"/>
      <c r="T66" s="613"/>
      <c r="U66" s="613"/>
      <c r="V66" s="613"/>
      <c r="W66" s="613"/>
      <c r="X66" s="613"/>
      <c r="Y66" s="613"/>
      <c r="Z66" s="613"/>
      <c r="AA66" s="613"/>
      <c r="AB66" s="613"/>
      <c r="AC66" s="613"/>
      <c r="AD66" s="613"/>
      <c r="AE66" s="613"/>
      <c r="AF66" s="613"/>
      <c r="AG66" s="613"/>
      <c r="AH66" s="613"/>
      <c r="AI66" s="613"/>
      <c r="AJ66" s="613"/>
      <c r="AK66" s="613"/>
      <c r="AL66" s="613"/>
      <c r="AM66" s="613"/>
      <c r="AN66" s="613"/>
      <c r="AO66" s="613"/>
      <c r="AP66" s="613"/>
      <c r="AQ66" s="613"/>
      <c r="AR66" s="613"/>
      <c r="AS66" s="613"/>
      <c r="AT66" s="613"/>
      <c r="AU66" s="613"/>
      <c r="AV66" s="613"/>
      <c r="AW66" s="613"/>
      <c r="AX66" s="613"/>
      <c r="AY66" s="613"/>
      <c r="AZ66" s="613"/>
      <c r="BA66" s="613"/>
      <c r="BB66" s="613"/>
      <c r="BC66" s="613"/>
      <c r="BD66" s="613"/>
      <c r="BE66" s="613"/>
      <c r="BF66" s="613"/>
      <c r="BG66" s="613"/>
      <c r="BH66" s="613"/>
      <c r="BI66" s="613"/>
      <c r="BJ66" s="13"/>
      <c r="BK66" s="18"/>
      <c r="BL66" s="6"/>
      <c r="BM66" s="6"/>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94"/>
      <c r="CP66" s="194"/>
    </row>
    <row r="67" spans="1:94" ht="14.25" customHeight="1">
      <c r="B67" s="89" t="s">
        <v>172</v>
      </c>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N67" s="194"/>
      <c r="BO67" s="194"/>
      <c r="BP67" s="194"/>
      <c r="BQ67" s="194"/>
      <c r="BR67" s="194"/>
      <c r="BS67" s="194"/>
      <c r="BT67" s="194"/>
      <c r="BU67" s="194"/>
      <c r="BV67" s="194"/>
      <c r="BW67" s="194"/>
      <c r="BX67" s="194"/>
      <c r="BY67" s="194"/>
      <c r="BZ67" s="194"/>
      <c r="CA67" s="194"/>
      <c r="CB67" s="194"/>
      <c r="CC67" s="194"/>
      <c r="CD67" s="194"/>
      <c r="CE67" s="194"/>
      <c r="CF67" s="194"/>
      <c r="CG67" s="194"/>
      <c r="CH67" s="194"/>
      <c r="CI67" s="194"/>
      <c r="CJ67" s="194"/>
      <c r="CK67" s="194"/>
      <c r="CL67" s="194"/>
      <c r="CM67" s="194"/>
      <c r="CN67" s="194"/>
      <c r="CO67" s="194"/>
      <c r="CP67" s="194"/>
    </row>
    <row r="68" spans="1:94" ht="12" customHeight="1">
      <c r="B68" s="118"/>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c r="AY68" s="118"/>
      <c r="AZ68" s="118"/>
      <c r="BA68" s="118"/>
      <c r="BB68" s="118"/>
      <c r="BC68" s="118"/>
      <c r="BD68" s="118"/>
      <c r="BE68" s="118"/>
      <c r="BF68" s="118"/>
      <c r="BG68" s="118"/>
      <c r="BH68" s="118"/>
      <c r="BI68" s="118"/>
      <c r="BN68" s="194"/>
      <c r="BO68" s="194"/>
      <c r="BP68" s="194"/>
      <c r="BQ68" s="194"/>
      <c r="BR68" s="194"/>
      <c r="BS68" s="194"/>
      <c r="BT68" s="194"/>
      <c r="BU68" s="194"/>
      <c r="BV68" s="194"/>
      <c r="BW68" s="194"/>
      <c r="BX68" s="194"/>
      <c r="BY68" s="194"/>
      <c r="BZ68" s="194"/>
      <c r="CA68" s="194"/>
      <c r="CB68" s="194"/>
      <c r="CC68" s="194"/>
      <c r="CD68" s="194"/>
      <c r="CE68" s="194"/>
      <c r="CF68" s="194"/>
      <c r="CG68" s="194"/>
      <c r="CH68" s="194"/>
      <c r="CI68" s="194"/>
      <c r="CJ68" s="194"/>
      <c r="CK68" s="194"/>
      <c r="CL68" s="194"/>
      <c r="CM68" s="194"/>
      <c r="CN68" s="194"/>
      <c r="CO68" s="194"/>
      <c r="CP68" s="194"/>
    </row>
    <row r="69" spans="1:94" ht="16.5" customHeight="1">
      <c r="A69" s="49"/>
      <c r="B69" s="313" t="s">
        <v>173</v>
      </c>
      <c r="C69" s="313"/>
      <c r="D69" s="313"/>
      <c r="E69" s="313"/>
      <c r="F69" s="313"/>
      <c r="G69" s="313"/>
      <c r="H69" s="313"/>
      <c r="I69" s="313"/>
      <c r="J69" s="313"/>
      <c r="K69" s="313"/>
      <c r="L69" s="313"/>
      <c r="M69" s="313"/>
      <c r="N69" s="313"/>
      <c r="O69" s="313"/>
      <c r="P69" s="313"/>
      <c r="Q69" s="313"/>
      <c r="R69" s="313"/>
      <c r="S69" s="313"/>
      <c r="T69" s="313"/>
      <c r="U69" s="313"/>
      <c r="V69" s="313"/>
      <c r="W69" s="313"/>
      <c r="X69" s="313"/>
      <c r="Y69" s="313"/>
      <c r="Z69" s="313"/>
      <c r="AA69" s="313"/>
      <c r="AB69" s="313"/>
      <c r="AC69" s="313"/>
      <c r="AD69" s="313"/>
      <c r="AE69" s="313"/>
      <c r="AF69" s="313"/>
      <c r="AG69" s="313"/>
      <c r="AH69" s="313"/>
      <c r="AI69" s="313"/>
      <c r="AJ69" s="313"/>
      <c r="AK69" s="313"/>
      <c r="AL69" s="313"/>
      <c r="AM69" s="313"/>
      <c r="AN69" s="313"/>
      <c r="AO69" s="313"/>
      <c r="AP69" s="313"/>
      <c r="AQ69" s="313"/>
      <c r="AR69" s="313"/>
      <c r="AS69" s="313"/>
      <c r="AT69" s="313"/>
      <c r="AU69" s="313"/>
      <c r="AV69" s="313"/>
      <c r="AW69" s="313"/>
      <c r="AX69" s="313"/>
      <c r="AY69" s="313"/>
      <c r="AZ69" s="313"/>
      <c r="BA69" s="313"/>
      <c r="BB69" s="313"/>
      <c r="BC69" s="313"/>
      <c r="BD69" s="313"/>
      <c r="BE69" s="313"/>
      <c r="BF69" s="313"/>
      <c r="BG69" s="313"/>
      <c r="BH69" s="313"/>
      <c r="BI69" s="25"/>
      <c r="BJ69" s="25"/>
      <c r="BK69" s="25"/>
    </row>
    <row r="70" spans="1:94" ht="16.5" customHeight="1">
      <c r="A70" s="49"/>
      <c r="B70" s="26"/>
      <c r="C70" s="26" t="s">
        <v>174</v>
      </c>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5"/>
      <c r="BJ70" s="25"/>
      <c r="BK70" s="25"/>
    </row>
    <row r="71" spans="1:94" ht="49.5" customHeight="1">
      <c r="A71" s="49"/>
      <c r="B71" s="439"/>
      <c r="C71" s="439"/>
      <c r="D71" s="439"/>
      <c r="E71" s="439"/>
      <c r="F71" s="439"/>
      <c r="G71" s="439"/>
      <c r="H71" s="439"/>
      <c r="I71" s="439"/>
      <c r="J71" s="439"/>
      <c r="K71" s="439"/>
      <c r="L71" s="439"/>
      <c r="M71" s="439"/>
      <c r="N71" s="439"/>
      <c r="O71" s="439"/>
      <c r="P71" s="439"/>
      <c r="Q71" s="439"/>
      <c r="R71" s="439"/>
      <c r="S71" s="439"/>
      <c r="T71" s="439"/>
      <c r="U71" s="439"/>
      <c r="V71" s="439"/>
      <c r="W71" s="439"/>
      <c r="X71" s="439"/>
      <c r="Y71" s="439"/>
      <c r="Z71" s="439"/>
      <c r="AA71" s="439"/>
      <c r="AB71" s="439"/>
      <c r="AC71" s="439"/>
      <c r="AD71" s="439"/>
      <c r="AE71" s="439"/>
      <c r="AF71" s="439"/>
      <c r="AG71" s="439"/>
      <c r="AH71" s="439"/>
      <c r="AI71" s="439"/>
      <c r="AJ71" s="439"/>
      <c r="AK71" s="439"/>
      <c r="AL71" s="439"/>
      <c r="AM71" s="439"/>
      <c r="AN71" s="439"/>
      <c r="AO71" s="439"/>
      <c r="AP71" s="439"/>
      <c r="AQ71" s="439"/>
      <c r="AR71" s="439"/>
      <c r="AS71" s="439"/>
      <c r="AT71" s="439"/>
      <c r="AU71" s="439"/>
      <c r="AV71" s="439"/>
      <c r="AW71" s="439"/>
      <c r="AX71" s="439"/>
      <c r="AY71" s="439"/>
      <c r="AZ71" s="439"/>
      <c r="BA71" s="439"/>
      <c r="BB71" s="439"/>
      <c r="BC71" s="439"/>
      <c r="BD71" s="439"/>
      <c r="BE71" s="439"/>
      <c r="BF71" s="439"/>
      <c r="BG71" s="439"/>
      <c r="BH71" s="439"/>
      <c r="BI71" s="439"/>
      <c r="BJ71" s="25"/>
      <c r="BK71" s="25"/>
    </row>
    <row r="72" spans="1:94" ht="16.5" customHeight="1">
      <c r="A72" s="49"/>
      <c r="B72" s="26"/>
      <c r="C72" s="26" t="s">
        <v>175</v>
      </c>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5"/>
      <c r="BJ72" s="25"/>
      <c r="BK72" s="25"/>
    </row>
    <row r="73" spans="1:94" ht="16.5" customHeight="1">
      <c r="A73" s="49"/>
      <c r="B73" s="445" t="s">
        <v>176</v>
      </c>
      <c r="C73" s="445"/>
      <c r="D73" s="445"/>
      <c r="E73" s="445"/>
      <c r="F73" s="445"/>
      <c r="G73" s="445"/>
      <c r="H73" s="445"/>
      <c r="I73" s="445"/>
      <c r="J73" s="445"/>
      <c r="K73" s="445"/>
      <c r="L73" s="445"/>
      <c r="M73" s="445"/>
      <c r="N73" s="445"/>
      <c r="O73" s="445"/>
      <c r="P73" s="445"/>
      <c r="Q73" s="445"/>
      <c r="R73" s="445"/>
      <c r="S73" s="445"/>
      <c r="T73" s="445"/>
      <c r="U73" s="445"/>
      <c r="V73" s="445"/>
      <c r="W73" s="445"/>
      <c r="X73" s="445"/>
      <c r="Y73" s="445"/>
      <c r="Z73" s="445"/>
      <c r="AA73" s="445"/>
      <c r="AB73" s="445"/>
      <c r="AC73" s="445"/>
      <c r="AD73" s="445"/>
      <c r="AE73" s="445"/>
      <c r="AF73" s="445"/>
      <c r="AG73" s="445"/>
      <c r="AH73" s="445"/>
      <c r="AI73" s="445"/>
      <c r="AJ73" s="445"/>
      <c r="AK73" s="445"/>
      <c r="AL73" s="445"/>
      <c r="AM73" s="445"/>
      <c r="AN73" s="445"/>
      <c r="AO73" s="445"/>
      <c r="AP73" s="445"/>
      <c r="AQ73" s="445"/>
      <c r="AR73" s="445"/>
      <c r="AS73" s="445"/>
      <c r="AT73" s="445"/>
      <c r="AU73" s="445"/>
      <c r="AV73" s="445"/>
      <c r="AW73" s="445"/>
      <c r="AX73" s="445"/>
      <c r="AY73" s="445"/>
      <c r="AZ73" s="445"/>
      <c r="BA73" s="313"/>
      <c r="BB73" s="313"/>
      <c r="BC73" s="313"/>
      <c r="BD73" s="313"/>
      <c r="BE73" s="313"/>
      <c r="BF73" s="313"/>
      <c r="BG73" s="313"/>
      <c r="BH73" s="313"/>
      <c r="BI73" s="25"/>
      <c r="BJ73" s="25"/>
      <c r="BK73" s="25"/>
    </row>
    <row r="74" spans="1:94" ht="12.75" customHeight="1">
      <c r="A74" s="49"/>
      <c r="B74" s="444" t="s">
        <v>166</v>
      </c>
      <c r="C74" s="549"/>
      <c r="D74" s="549"/>
      <c r="E74" s="549"/>
      <c r="F74" s="549"/>
      <c r="G74" s="549"/>
      <c r="H74" s="549"/>
      <c r="I74" s="549"/>
      <c r="J74" s="549"/>
      <c r="K74" s="549"/>
      <c r="L74" s="549"/>
      <c r="M74" s="549"/>
      <c r="N74" s="549"/>
      <c r="O74" s="549"/>
      <c r="P74" s="443"/>
      <c r="Q74" s="444" t="s">
        <v>177</v>
      </c>
      <c r="R74" s="549"/>
      <c r="S74" s="549"/>
      <c r="T74" s="549"/>
      <c r="U74" s="549"/>
      <c r="V74" s="549"/>
      <c r="W74" s="549"/>
      <c r="X74" s="549"/>
      <c r="Y74" s="549"/>
      <c r="Z74" s="549"/>
      <c r="AA74" s="549"/>
      <c r="AB74" s="549"/>
      <c r="AC74" s="443"/>
      <c r="AD74" s="444" t="s">
        <v>178</v>
      </c>
      <c r="AE74" s="549"/>
      <c r="AF74" s="549"/>
      <c r="AG74" s="549"/>
      <c r="AH74" s="549"/>
      <c r="AI74" s="549"/>
      <c r="AJ74" s="549"/>
      <c r="AK74" s="549"/>
      <c r="AL74" s="549"/>
      <c r="AM74" s="549"/>
      <c r="AN74" s="549"/>
      <c r="AO74" s="549"/>
      <c r="AP74" s="549"/>
      <c r="AQ74" s="549"/>
      <c r="AR74" s="512"/>
      <c r="AS74" s="512"/>
      <c r="AT74" s="512"/>
      <c r="AU74" s="512"/>
      <c r="AV74" s="512"/>
      <c r="AW74" s="512"/>
      <c r="AX74" s="512"/>
      <c r="AY74" s="512"/>
      <c r="AZ74" s="512"/>
      <c r="BA74" s="512"/>
      <c r="BB74" s="512"/>
      <c r="BC74" s="512"/>
      <c r="BD74" s="513"/>
      <c r="BE74" s="458" t="s">
        <v>179</v>
      </c>
      <c r="BF74" s="593"/>
      <c r="BG74" s="593"/>
      <c r="BH74" s="593"/>
      <c r="BI74" s="507"/>
      <c r="BJ74" s="25"/>
      <c r="BK74" s="25"/>
    </row>
    <row r="75" spans="1:94" ht="42.75" customHeight="1">
      <c r="A75" s="49"/>
      <c r="B75" s="550"/>
      <c r="C75" s="551"/>
      <c r="D75" s="551"/>
      <c r="E75" s="551"/>
      <c r="F75" s="551"/>
      <c r="G75" s="551"/>
      <c r="H75" s="551"/>
      <c r="I75" s="551"/>
      <c r="J75" s="551"/>
      <c r="K75" s="551"/>
      <c r="L75" s="551"/>
      <c r="M75" s="551"/>
      <c r="N75" s="551"/>
      <c r="O75" s="551"/>
      <c r="P75" s="552"/>
      <c r="Q75" s="550"/>
      <c r="R75" s="551"/>
      <c r="S75" s="551"/>
      <c r="T75" s="551"/>
      <c r="U75" s="551"/>
      <c r="V75" s="551"/>
      <c r="W75" s="551"/>
      <c r="X75" s="551"/>
      <c r="Y75" s="551"/>
      <c r="Z75" s="551"/>
      <c r="AA75" s="551"/>
      <c r="AB75" s="551"/>
      <c r="AC75" s="552"/>
      <c r="AD75" s="550"/>
      <c r="AE75" s="551"/>
      <c r="AF75" s="551"/>
      <c r="AG75" s="551"/>
      <c r="AH75" s="551"/>
      <c r="AI75" s="551"/>
      <c r="AJ75" s="551"/>
      <c r="AK75" s="551"/>
      <c r="AL75" s="551"/>
      <c r="AM75" s="551"/>
      <c r="AN75" s="551"/>
      <c r="AO75" s="551"/>
      <c r="AP75" s="551"/>
      <c r="AQ75" s="551"/>
      <c r="AR75" s="314" t="s">
        <v>180</v>
      </c>
      <c r="AS75" s="315"/>
      <c r="AT75" s="315"/>
      <c r="AU75" s="315"/>
      <c r="AV75" s="315"/>
      <c r="AW75" s="315"/>
      <c r="AX75" s="315"/>
      <c r="AY75" s="315"/>
      <c r="AZ75" s="315"/>
      <c r="BA75" s="315"/>
      <c r="BB75" s="315"/>
      <c r="BC75" s="315"/>
      <c r="BD75" s="319"/>
      <c r="BE75" s="594"/>
      <c r="BF75" s="595"/>
      <c r="BG75" s="595"/>
      <c r="BH75" s="595"/>
      <c r="BI75" s="596"/>
      <c r="BJ75" s="25"/>
      <c r="BK75" s="25"/>
    </row>
    <row r="76" spans="1:94" ht="37.5" customHeight="1">
      <c r="A76" s="6"/>
      <c r="B76" s="314" t="s">
        <v>181</v>
      </c>
      <c r="C76" s="315"/>
      <c r="D76" s="315"/>
      <c r="E76" s="315"/>
      <c r="F76" s="315"/>
      <c r="G76" s="315"/>
      <c r="H76" s="315"/>
      <c r="I76" s="315"/>
      <c r="J76" s="315"/>
      <c r="K76" s="315"/>
      <c r="L76" s="315"/>
      <c r="M76" s="315"/>
      <c r="N76" s="315"/>
      <c r="O76" s="315"/>
      <c r="P76" s="319"/>
      <c r="Q76" s="352"/>
      <c r="R76" s="353"/>
      <c r="S76" s="353"/>
      <c r="T76" s="353"/>
      <c r="U76" s="353"/>
      <c r="V76" s="353"/>
      <c r="W76" s="353"/>
      <c r="X76" s="353"/>
      <c r="Y76" s="353"/>
      <c r="Z76" s="353"/>
      <c r="AA76" s="353"/>
      <c r="AB76" s="353"/>
      <c r="AC76" s="354"/>
      <c r="AD76" s="605"/>
      <c r="AE76" s="606"/>
      <c r="AF76" s="606"/>
      <c r="AG76" s="606"/>
      <c r="AH76" s="606"/>
      <c r="AI76" s="606"/>
      <c r="AJ76" s="606"/>
      <c r="AK76" s="606"/>
      <c r="AL76" s="606"/>
      <c r="AM76" s="606"/>
      <c r="AN76" s="606"/>
      <c r="AO76" s="606"/>
      <c r="AP76" s="606"/>
      <c r="AQ76" s="607"/>
      <c r="AR76" s="352"/>
      <c r="AS76" s="353"/>
      <c r="AT76" s="353"/>
      <c r="AU76" s="353"/>
      <c r="AV76" s="353"/>
      <c r="AW76" s="353"/>
      <c r="AX76" s="353"/>
      <c r="AY76" s="353"/>
      <c r="AZ76" s="353"/>
      <c r="BA76" s="353"/>
      <c r="BB76" s="353"/>
      <c r="BC76" s="353"/>
      <c r="BD76" s="354"/>
      <c r="BE76" s="577"/>
      <c r="BF76" s="578"/>
      <c r="BG76" s="578"/>
      <c r="BH76" s="578"/>
      <c r="BI76" s="579"/>
    </row>
    <row r="77" spans="1:94" ht="46.5" customHeight="1">
      <c r="A77" s="6"/>
      <c r="B77" s="314" t="s">
        <v>182</v>
      </c>
      <c r="C77" s="315"/>
      <c r="D77" s="315"/>
      <c r="E77" s="315"/>
      <c r="F77" s="315"/>
      <c r="G77" s="315"/>
      <c r="H77" s="315"/>
      <c r="I77" s="315"/>
      <c r="J77" s="315"/>
      <c r="K77" s="315"/>
      <c r="L77" s="315"/>
      <c r="M77" s="315"/>
      <c r="N77" s="315"/>
      <c r="O77" s="315"/>
      <c r="P77" s="319"/>
      <c r="Q77" s="352"/>
      <c r="R77" s="353"/>
      <c r="S77" s="353"/>
      <c r="T77" s="353"/>
      <c r="U77" s="353"/>
      <c r="V77" s="353"/>
      <c r="W77" s="353"/>
      <c r="X77" s="353"/>
      <c r="Y77" s="353"/>
      <c r="Z77" s="353"/>
      <c r="AA77" s="353"/>
      <c r="AB77" s="353"/>
      <c r="AC77" s="354"/>
      <c r="AD77" s="352"/>
      <c r="AE77" s="353"/>
      <c r="AF77" s="353"/>
      <c r="AG77" s="353"/>
      <c r="AH77" s="353"/>
      <c r="AI77" s="353"/>
      <c r="AJ77" s="353"/>
      <c r="AK77" s="353"/>
      <c r="AL77" s="353"/>
      <c r="AM77" s="353"/>
      <c r="AN77" s="353"/>
      <c r="AO77" s="353"/>
      <c r="AP77" s="353"/>
      <c r="AQ77" s="354"/>
      <c r="AR77" s="352"/>
      <c r="AS77" s="353"/>
      <c r="AT77" s="353"/>
      <c r="AU77" s="353"/>
      <c r="AV77" s="353"/>
      <c r="AW77" s="353"/>
      <c r="AX77" s="353"/>
      <c r="AY77" s="353"/>
      <c r="AZ77" s="353"/>
      <c r="BA77" s="353"/>
      <c r="BB77" s="353"/>
      <c r="BC77" s="353"/>
      <c r="BD77" s="354"/>
      <c r="BE77" s="577"/>
      <c r="BF77" s="578"/>
      <c r="BG77" s="578"/>
      <c r="BH77" s="578"/>
      <c r="BI77" s="579"/>
    </row>
    <row r="78" spans="1:94" ht="37.5" customHeight="1">
      <c r="A78" s="6"/>
      <c r="B78" s="553" t="s">
        <v>183</v>
      </c>
      <c r="C78" s="459"/>
      <c r="D78" s="459"/>
      <c r="E78" s="459"/>
      <c r="F78" s="459"/>
      <c r="G78" s="459"/>
      <c r="H78" s="459"/>
      <c r="I78" s="459"/>
      <c r="J78" s="459"/>
      <c r="K78" s="459"/>
      <c r="L78" s="459"/>
      <c r="M78" s="459"/>
      <c r="N78" s="459"/>
      <c r="O78" s="459"/>
      <c r="P78" s="460"/>
      <c r="Q78" s="352"/>
      <c r="R78" s="353"/>
      <c r="S78" s="353"/>
      <c r="T78" s="353"/>
      <c r="U78" s="353"/>
      <c r="V78" s="353"/>
      <c r="W78" s="353"/>
      <c r="X78" s="353"/>
      <c r="Y78" s="353"/>
      <c r="Z78" s="353"/>
      <c r="AA78" s="353"/>
      <c r="AB78" s="353"/>
      <c r="AC78" s="354"/>
      <c r="AD78" s="608"/>
      <c r="AE78" s="609"/>
      <c r="AF78" s="609"/>
      <c r="AG78" s="609"/>
      <c r="AH78" s="609"/>
      <c r="AI78" s="609"/>
      <c r="AJ78" s="609"/>
      <c r="AK78" s="609"/>
      <c r="AL78" s="609"/>
      <c r="AM78" s="609"/>
      <c r="AN78" s="609"/>
      <c r="AO78" s="609"/>
      <c r="AP78" s="609"/>
      <c r="AQ78" s="610"/>
      <c r="AR78" s="352"/>
      <c r="AS78" s="353"/>
      <c r="AT78" s="353"/>
      <c r="AU78" s="353"/>
      <c r="AV78" s="353"/>
      <c r="AW78" s="353"/>
      <c r="AX78" s="353"/>
      <c r="AY78" s="353"/>
      <c r="AZ78" s="353"/>
      <c r="BA78" s="353"/>
      <c r="BB78" s="353"/>
      <c r="BC78" s="353"/>
      <c r="BD78" s="354"/>
      <c r="BE78" s="577"/>
      <c r="BF78" s="578"/>
      <c r="BG78" s="578"/>
      <c r="BH78" s="578"/>
      <c r="BI78" s="579"/>
    </row>
    <row r="79" spans="1:94" ht="37.5" customHeight="1">
      <c r="A79" s="6"/>
      <c r="B79" s="314" t="s">
        <v>184</v>
      </c>
      <c r="C79" s="315"/>
      <c r="D79" s="315"/>
      <c r="E79" s="315"/>
      <c r="F79" s="315"/>
      <c r="G79" s="315"/>
      <c r="H79" s="315"/>
      <c r="I79" s="315"/>
      <c r="J79" s="315"/>
      <c r="K79" s="315"/>
      <c r="L79" s="315"/>
      <c r="M79" s="315"/>
      <c r="N79" s="315"/>
      <c r="O79" s="315"/>
      <c r="P79" s="319"/>
      <c r="Q79" s="352"/>
      <c r="R79" s="353"/>
      <c r="S79" s="353"/>
      <c r="T79" s="353"/>
      <c r="U79" s="353"/>
      <c r="V79" s="353"/>
      <c r="W79" s="353"/>
      <c r="X79" s="353"/>
      <c r="Y79" s="353"/>
      <c r="Z79" s="353"/>
      <c r="AA79" s="353"/>
      <c r="AB79" s="353"/>
      <c r="AC79" s="354"/>
      <c r="AD79" s="352"/>
      <c r="AE79" s="353"/>
      <c r="AF79" s="353"/>
      <c r="AG79" s="353"/>
      <c r="AH79" s="353"/>
      <c r="AI79" s="353"/>
      <c r="AJ79" s="353"/>
      <c r="AK79" s="353"/>
      <c r="AL79" s="353"/>
      <c r="AM79" s="353"/>
      <c r="AN79" s="353"/>
      <c r="AO79" s="353"/>
      <c r="AP79" s="353"/>
      <c r="AQ79" s="354"/>
      <c r="AR79" s="352"/>
      <c r="AS79" s="353"/>
      <c r="AT79" s="353"/>
      <c r="AU79" s="353"/>
      <c r="AV79" s="353"/>
      <c r="AW79" s="353"/>
      <c r="AX79" s="353"/>
      <c r="AY79" s="353"/>
      <c r="AZ79" s="353"/>
      <c r="BA79" s="353"/>
      <c r="BB79" s="353"/>
      <c r="BC79" s="353"/>
      <c r="BD79" s="354"/>
      <c r="BE79" s="577"/>
      <c r="BF79" s="578"/>
      <c r="BG79" s="578"/>
      <c r="BH79" s="578"/>
      <c r="BI79" s="579"/>
    </row>
    <row r="80" spans="1:94" ht="58.5" customHeight="1">
      <c r="A80" s="6"/>
      <c r="B80" s="314" t="s">
        <v>185</v>
      </c>
      <c r="C80" s="315"/>
      <c r="D80" s="315"/>
      <c r="E80" s="315"/>
      <c r="F80" s="315"/>
      <c r="G80" s="315"/>
      <c r="H80" s="315"/>
      <c r="I80" s="315"/>
      <c r="J80" s="315"/>
      <c r="K80" s="315"/>
      <c r="L80" s="315"/>
      <c r="M80" s="315"/>
      <c r="N80" s="315"/>
      <c r="O80" s="315"/>
      <c r="P80" s="319"/>
      <c r="Q80" s="352"/>
      <c r="R80" s="353"/>
      <c r="S80" s="353"/>
      <c r="T80" s="353"/>
      <c r="U80" s="353"/>
      <c r="V80" s="353"/>
      <c r="W80" s="353"/>
      <c r="X80" s="353"/>
      <c r="Y80" s="353"/>
      <c r="Z80" s="353"/>
      <c r="AA80" s="353"/>
      <c r="AB80" s="353"/>
      <c r="AC80" s="354"/>
      <c r="AD80" s="352"/>
      <c r="AE80" s="353"/>
      <c r="AF80" s="353"/>
      <c r="AG80" s="353"/>
      <c r="AH80" s="353"/>
      <c r="AI80" s="353"/>
      <c r="AJ80" s="353"/>
      <c r="AK80" s="353"/>
      <c r="AL80" s="353"/>
      <c r="AM80" s="353"/>
      <c r="AN80" s="353"/>
      <c r="AO80" s="353"/>
      <c r="AP80" s="353"/>
      <c r="AQ80" s="354"/>
      <c r="AR80" s="352"/>
      <c r="AS80" s="353"/>
      <c r="AT80" s="353"/>
      <c r="AU80" s="353"/>
      <c r="AV80" s="353"/>
      <c r="AW80" s="353"/>
      <c r="AX80" s="353"/>
      <c r="AY80" s="353"/>
      <c r="AZ80" s="353"/>
      <c r="BA80" s="353"/>
      <c r="BB80" s="353"/>
      <c r="BC80" s="353"/>
      <c r="BD80" s="354"/>
      <c r="BE80" s="577"/>
      <c r="BF80" s="578"/>
      <c r="BG80" s="578"/>
      <c r="BH80" s="578"/>
      <c r="BI80" s="579"/>
    </row>
    <row r="81" spans="1:69" ht="30.75" customHeight="1">
      <c r="A81" s="6"/>
      <c r="B81" s="314" t="s">
        <v>186</v>
      </c>
      <c r="C81" s="315"/>
      <c r="D81" s="315"/>
      <c r="E81" s="315"/>
      <c r="F81" s="315"/>
      <c r="G81" s="315"/>
      <c r="H81" s="315"/>
      <c r="I81" s="315"/>
      <c r="J81" s="315"/>
      <c r="K81" s="315"/>
      <c r="L81" s="315"/>
      <c r="M81" s="315"/>
      <c r="N81" s="315"/>
      <c r="O81" s="315"/>
      <c r="P81" s="319"/>
      <c r="Q81" s="352"/>
      <c r="R81" s="353"/>
      <c r="S81" s="353"/>
      <c r="T81" s="353"/>
      <c r="U81" s="353"/>
      <c r="V81" s="353"/>
      <c r="W81" s="353"/>
      <c r="X81" s="353"/>
      <c r="Y81" s="353"/>
      <c r="Z81" s="353"/>
      <c r="AA81" s="353"/>
      <c r="AB81" s="353"/>
      <c r="AC81" s="354"/>
      <c r="AD81" s="352"/>
      <c r="AE81" s="353"/>
      <c r="AF81" s="353"/>
      <c r="AG81" s="353"/>
      <c r="AH81" s="353"/>
      <c r="AI81" s="353"/>
      <c r="AJ81" s="353"/>
      <c r="AK81" s="353"/>
      <c r="AL81" s="353"/>
      <c r="AM81" s="353"/>
      <c r="AN81" s="353"/>
      <c r="AO81" s="353"/>
      <c r="AP81" s="353"/>
      <c r="AQ81" s="354"/>
      <c r="AR81" s="352"/>
      <c r="AS81" s="353"/>
      <c r="AT81" s="353"/>
      <c r="AU81" s="353"/>
      <c r="AV81" s="353"/>
      <c r="AW81" s="353"/>
      <c r="AX81" s="353"/>
      <c r="AY81" s="353"/>
      <c r="AZ81" s="353"/>
      <c r="BA81" s="353"/>
      <c r="BB81" s="353"/>
      <c r="BC81" s="353"/>
      <c r="BD81" s="354"/>
      <c r="BE81" s="577"/>
      <c r="BF81" s="578"/>
      <c r="BG81" s="578"/>
      <c r="BH81" s="578"/>
      <c r="BI81" s="579"/>
    </row>
    <row r="82" spans="1:69" s="90" customFormat="1" ht="13.5" customHeight="1">
      <c r="B82" s="580" t="s">
        <v>187</v>
      </c>
      <c r="C82" s="580"/>
      <c r="D82" s="580"/>
      <c r="E82" s="580"/>
      <c r="F82" s="580"/>
      <c r="G82" s="580"/>
      <c r="H82" s="580"/>
      <c r="I82" s="580"/>
      <c r="J82" s="580"/>
      <c r="K82" s="580"/>
      <c r="L82" s="580"/>
      <c r="M82" s="580"/>
      <c r="N82" s="580"/>
      <c r="O82" s="580"/>
      <c r="P82" s="580"/>
      <c r="Q82" s="580"/>
      <c r="R82" s="580"/>
      <c r="S82" s="580"/>
      <c r="T82" s="580"/>
      <c r="U82" s="580"/>
      <c r="V82" s="580"/>
      <c r="W82" s="580"/>
      <c r="X82" s="580"/>
      <c r="Y82" s="580"/>
      <c r="Z82" s="580"/>
      <c r="AA82" s="580"/>
      <c r="AB82" s="580"/>
      <c r="AC82" s="580"/>
      <c r="AD82" s="580"/>
      <c r="AE82" s="580"/>
      <c r="AF82" s="580"/>
      <c r="AG82" s="580"/>
      <c r="AH82" s="580"/>
      <c r="AI82" s="580"/>
      <c r="AJ82" s="580"/>
      <c r="AK82" s="580"/>
      <c r="AL82" s="580"/>
      <c r="AM82" s="580"/>
      <c r="AN82" s="580"/>
      <c r="AO82" s="580"/>
      <c r="AP82" s="580"/>
      <c r="AQ82" s="580"/>
      <c r="AR82" s="580"/>
      <c r="AS82" s="580"/>
      <c r="AT82" s="580"/>
      <c r="AU82" s="580"/>
      <c r="AV82" s="580"/>
      <c r="AW82" s="580"/>
      <c r="AX82" s="580"/>
      <c r="AY82" s="580"/>
      <c r="AZ82" s="580"/>
      <c r="BA82" s="397"/>
      <c r="BB82" s="397"/>
      <c r="BC82" s="397"/>
      <c r="BD82" s="397"/>
      <c r="BE82" s="397"/>
      <c r="BF82" s="397"/>
      <c r="BG82" s="397"/>
      <c r="BH82" s="397"/>
      <c r="BI82" s="89"/>
    </row>
    <row r="83" spans="1:69" s="90" customFormat="1" ht="13.5" customHeight="1">
      <c r="B83" s="351" t="s">
        <v>647</v>
      </c>
      <c r="C83" s="351"/>
      <c r="D83" s="351"/>
      <c r="E83" s="351"/>
      <c r="F83" s="351"/>
      <c r="G83" s="351"/>
      <c r="H83" s="351"/>
      <c r="I83" s="351"/>
      <c r="J83" s="351"/>
      <c r="K83" s="351"/>
      <c r="L83" s="351"/>
      <c r="M83" s="351"/>
      <c r="N83" s="351"/>
      <c r="O83" s="351"/>
      <c r="P83" s="351"/>
      <c r="Q83" s="351"/>
      <c r="R83" s="351"/>
      <c r="S83" s="351"/>
      <c r="T83" s="351"/>
      <c r="U83" s="351"/>
      <c r="V83" s="351"/>
      <c r="W83" s="351"/>
      <c r="X83" s="351"/>
      <c r="Y83" s="351"/>
      <c r="Z83" s="351"/>
      <c r="AA83" s="351"/>
      <c r="AB83" s="351"/>
      <c r="AC83" s="351"/>
      <c r="AD83" s="351"/>
      <c r="AE83" s="351"/>
      <c r="AF83" s="351"/>
      <c r="AG83" s="351"/>
      <c r="AH83" s="351"/>
      <c r="AI83" s="351"/>
      <c r="AJ83" s="351"/>
      <c r="AK83" s="351"/>
      <c r="AL83" s="351"/>
      <c r="AM83" s="351"/>
      <c r="AN83" s="351"/>
      <c r="AO83" s="351"/>
      <c r="AP83" s="351"/>
      <c r="AQ83" s="351"/>
      <c r="AR83" s="351"/>
      <c r="AS83" s="351"/>
      <c r="AT83" s="351"/>
      <c r="AU83" s="351"/>
      <c r="AV83" s="351"/>
      <c r="AW83" s="351"/>
      <c r="AX83" s="351"/>
      <c r="AY83" s="351"/>
      <c r="AZ83" s="351"/>
      <c r="BA83" s="351"/>
      <c r="BB83" s="351"/>
      <c r="BC83" s="351"/>
      <c r="BD83" s="351"/>
      <c r="BE83" s="351"/>
      <c r="BF83" s="351"/>
      <c r="BG83" s="351"/>
      <c r="BH83" s="351"/>
      <c r="BI83" s="351"/>
    </row>
    <row r="84" spans="1:69" s="90" customFormat="1" ht="11.25" customHeight="1">
      <c r="B84" s="351"/>
      <c r="C84" s="351"/>
      <c r="D84" s="351"/>
      <c r="E84" s="351"/>
      <c r="F84" s="351"/>
      <c r="G84" s="351"/>
      <c r="H84" s="351"/>
      <c r="I84" s="351"/>
      <c r="J84" s="351"/>
      <c r="K84" s="351"/>
      <c r="L84" s="351"/>
      <c r="M84" s="351"/>
      <c r="N84" s="351"/>
      <c r="O84" s="351"/>
      <c r="P84" s="351"/>
      <c r="Q84" s="351"/>
      <c r="R84" s="351"/>
      <c r="S84" s="351"/>
      <c r="T84" s="351"/>
      <c r="U84" s="351"/>
      <c r="V84" s="351"/>
      <c r="W84" s="351"/>
      <c r="X84" s="351"/>
      <c r="Y84" s="351"/>
      <c r="Z84" s="351"/>
      <c r="AA84" s="351"/>
      <c r="AB84" s="351"/>
      <c r="AC84" s="351"/>
      <c r="AD84" s="351"/>
      <c r="AE84" s="351"/>
      <c r="AF84" s="351"/>
      <c r="AG84" s="351"/>
      <c r="AH84" s="351"/>
      <c r="AI84" s="351"/>
      <c r="AJ84" s="351"/>
      <c r="AK84" s="351"/>
      <c r="AL84" s="351"/>
      <c r="AM84" s="351"/>
      <c r="AN84" s="351"/>
      <c r="AO84" s="351"/>
      <c r="AP84" s="351"/>
      <c r="AQ84" s="351"/>
      <c r="AR84" s="351"/>
      <c r="AS84" s="351"/>
      <c r="AT84" s="351"/>
      <c r="AU84" s="351"/>
      <c r="AV84" s="351"/>
      <c r="AW84" s="351"/>
      <c r="AX84" s="351"/>
      <c r="AY84" s="351"/>
      <c r="AZ84" s="351"/>
      <c r="BA84" s="351"/>
      <c r="BB84" s="351"/>
      <c r="BC84" s="351"/>
      <c r="BD84" s="351"/>
      <c r="BE84" s="351"/>
      <c r="BF84" s="351"/>
      <c r="BG84" s="351"/>
      <c r="BH84" s="351"/>
      <c r="BI84" s="351"/>
    </row>
    <row r="85" spans="1:69" ht="18" customHeight="1">
      <c r="B85" s="445" t="s">
        <v>188</v>
      </c>
      <c r="C85" s="445"/>
      <c r="D85" s="445"/>
      <c r="E85" s="445"/>
      <c r="F85" s="445"/>
      <c r="G85" s="445"/>
      <c r="H85" s="445"/>
      <c r="I85" s="445"/>
      <c r="J85" s="445"/>
      <c r="K85" s="445"/>
      <c r="L85" s="445"/>
      <c r="M85" s="445"/>
      <c r="N85" s="445"/>
      <c r="O85" s="445"/>
      <c r="P85" s="445"/>
      <c r="Q85" s="445"/>
      <c r="R85" s="445"/>
      <c r="S85" s="313"/>
      <c r="T85" s="313"/>
      <c r="U85" s="313"/>
      <c r="V85" s="445"/>
      <c r="W85" s="445"/>
      <c r="X85" s="445"/>
      <c r="Y85" s="445"/>
      <c r="Z85" s="313"/>
      <c r="AA85" s="313"/>
      <c r="AB85" s="313"/>
      <c r="AC85" s="313"/>
      <c r="AD85" s="313"/>
      <c r="AE85" s="445"/>
      <c r="AF85" s="445"/>
      <c r="AG85" s="445"/>
      <c r="AH85" s="445"/>
      <c r="AI85" s="445"/>
      <c r="AJ85" s="445"/>
      <c r="AK85" s="445"/>
      <c r="AL85" s="445"/>
      <c r="AM85" s="445"/>
      <c r="AN85" s="445"/>
      <c r="AO85" s="445"/>
      <c r="AP85" s="445"/>
      <c r="AQ85" s="445"/>
      <c r="AR85" s="445"/>
      <c r="AS85" s="445"/>
      <c r="AT85" s="445"/>
      <c r="AU85" s="445"/>
      <c r="AV85" s="445"/>
      <c r="AW85" s="445"/>
      <c r="AX85" s="445"/>
      <c r="AY85" s="445"/>
      <c r="AZ85" s="445"/>
      <c r="BA85" s="445"/>
      <c r="BB85" s="445"/>
      <c r="BC85" s="445"/>
      <c r="BD85" s="445"/>
      <c r="BE85" s="445"/>
      <c r="BF85" s="313"/>
      <c r="BG85" s="313"/>
      <c r="BH85" s="313"/>
      <c r="BI85" s="6"/>
    </row>
    <row r="86" spans="1:69" ht="26.25" customHeight="1">
      <c r="B86" s="581" t="s">
        <v>189</v>
      </c>
      <c r="C86" s="582"/>
      <c r="D86" s="582"/>
      <c r="E86" s="583"/>
      <c r="F86" s="581" t="s">
        <v>190</v>
      </c>
      <c r="G86" s="582"/>
      <c r="H86" s="582"/>
      <c r="I86" s="583"/>
      <c r="J86" s="581" t="s">
        <v>191</v>
      </c>
      <c r="K86" s="582"/>
      <c r="L86" s="582"/>
      <c r="M86" s="582"/>
      <c r="N86" s="582"/>
      <c r="O86" s="583"/>
      <c r="P86" s="486" t="s">
        <v>192</v>
      </c>
      <c r="Q86" s="486"/>
      <c r="R86" s="486"/>
      <c r="S86" s="486" t="s">
        <v>193</v>
      </c>
      <c r="T86" s="486"/>
      <c r="U86" s="486"/>
      <c r="V86" s="486"/>
      <c r="W86" s="582" t="s">
        <v>194</v>
      </c>
      <c r="X86" s="582"/>
      <c r="Y86" s="583"/>
      <c r="Z86" s="587" t="s">
        <v>195</v>
      </c>
      <c r="AA86" s="587"/>
      <c r="AB86" s="587"/>
      <c r="AC86" s="587"/>
      <c r="AD86" s="587"/>
      <c r="AE86" s="588" t="s">
        <v>196</v>
      </c>
      <c r="AF86" s="589"/>
      <c r="AG86" s="587" t="s">
        <v>197</v>
      </c>
      <c r="AH86" s="587"/>
      <c r="AI86" s="587"/>
      <c r="AJ86" s="587"/>
      <c r="AK86" s="587"/>
      <c r="AL86" s="587" t="s">
        <v>198</v>
      </c>
      <c r="AM86" s="587"/>
      <c r="AN86" s="587"/>
      <c r="AO86" s="587"/>
      <c r="AP86" s="587"/>
      <c r="AQ86" s="588" t="s">
        <v>199</v>
      </c>
      <c r="AR86" s="603"/>
      <c r="AS86" s="603"/>
      <c r="AT86" s="603"/>
      <c r="AU86" s="589"/>
      <c r="AV86" s="597" t="s">
        <v>200</v>
      </c>
      <c r="AW86" s="598"/>
      <c r="AX86" s="599"/>
      <c r="AY86" s="831" t="s">
        <v>201</v>
      </c>
      <c r="AZ86" s="831"/>
      <c r="BA86" s="831"/>
      <c r="BB86" s="471" t="s">
        <v>202</v>
      </c>
      <c r="BC86" s="471"/>
      <c r="BD86" s="471"/>
      <c r="BE86" s="471"/>
      <c r="BF86" s="592" t="s">
        <v>22</v>
      </c>
      <c r="BG86" s="593"/>
      <c r="BH86" s="593"/>
      <c r="BI86" s="507"/>
      <c r="BP86" s="195"/>
      <c r="BQ86" s="195"/>
    </row>
    <row r="87" spans="1:69" ht="39.75" customHeight="1">
      <c r="B87" s="584"/>
      <c r="C87" s="585"/>
      <c r="D87" s="585"/>
      <c r="E87" s="586"/>
      <c r="F87" s="584"/>
      <c r="G87" s="585"/>
      <c r="H87" s="585"/>
      <c r="I87" s="586"/>
      <c r="J87" s="584"/>
      <c r="K87" s="585"/>
      <c r="L87" s="585"/>
      <c r="M87" s="585"/>
      <c r="N87" s="585"/>
      <c r="O87" s="586"/>
      <c r="P87" s="486"/>
      <c r="Q87" s="486"/>
      <c r="R87" s="486"/>
      <c r="S87" s="486"/>
      <c r="T87" s="486"/>
      <c r="U87" s="486"/>
      <c r="V87" s="486"/>
      <c r="W87" s="585"/>
      <c r="X87" s="585"/>
      <c r="Y87" s="586"/>
      <c r="Z87" s="587"/>
      <c r="AA87" s="587"/>
      <c r="AB87" s="587"/>
      <c r="AC87" s="587"/>
      <c r="AD87" s="587"/>
      <c r="AE87" s="590"/>
      <c r="AF87" s="591"/>
      <c r="AG87" s="587"/>
      <c r="AH87" s="587"/>
      <c r="AI87" s="587"/>
      <c r="AJ87" s="587"/>
      <c r="AK87" s="587"/>
      <c r="AL87" s="587"/>
      <c r="AM87" s="587"/>
      <c r="AN87" s="587"/>
      <c r="AO87" s="587"/>
      <c r="AP87" s="587"/>
      <c r="AQ87" s="590"/>
      <c r="AR87" s="604"/>
      <c r="AS87" s="604"/>
      <c r="AT87" s="604"/>
      <c r="AU87" s="591"/>
      <c r="AV87" s="600"/>
      <c r="AW87" s="601"/>
      <c r="AX87" s="602"/>
      <c r="AY87" s="831"/>
      <c r="AZ87" s="831"/>
      <c r="BA87" s="831"/>
      <c r="BB87" s="471"/>
      <c r="BC87" s="471"/>
      <c r="BD87" s="471"/>
      <c r="BE87" s="471"/>
      <c r="BF87" s="594"/>
      <c r="BG87" s="595"/>
      <c r="BH87" s="595"/>
      <c r="BI87" s="596"/>
      <c r="BP87" s="195"/>
      <c r="BQ87" s="195"/>
    </row>
    <row r="88" spans="1:69" ht="14.25" customHeight="1">
      <c r="B88" s="572"/>
      <c r="C88" s="573"/>
      <c r="D88" s="573"/>
      <c r="E88" s="574"/>
      <c r="F88" s="572"/>
      <c r="G88" s="573"/>
      <c r="H88" s="573"/>
      <c r="I88" s="574"/>
      <c r="J88" s="572"/>
      <c r="K88" s="573"/>
      <c r="L88" s="573"/>
      <c r="M88" s="573"/>
      <c r="N88" s="573"/>
      <c r="O88" s="574"/>
      <c r="P88" s="798"/>
      <c r="Q88" s="799"/>
      <c r="R88" s="800"/>
      <c r="S88" s="770"/>
      <c r="T88" s="770"/>
      <c r="U88" s="770"/>
      <c r="V88" s="770"/>
      <c r="W88" s="798"/>
      <c r="X88" s="799"/>
      <c r="Y88" s="800"/>
      <c r="Z88" s="782"/>
      <c r="AA88" s="782"/>
      <c r="AB88" s="782"/>
      <c r="AC88" s="782"/>
      <c r="AD88" s="782"/>
      <c r="AE88" s="563"/>
      <c r="AF88" s="565"/>
      <c r="AG88" s="796"/>
      <c r="AH88" s="796"/>
      <c r="AI88" s="796"/>
      <c r="AJ88" s="796"/>
      <c r="AK88" s="796"/>
      <c r="AL88" s="563"/>
      <c r="AM88" s="564"/>
      <c r="AN88" s="564"/>
      <c r="AO88" s="564"/>
      <c r="AP88" s="565"/>
      <c r="AQ88" s="797"/>
      <c r="AR88" s="797"/>
      <c r="AS88" s="797"/>
      <c r="AT88" s="797"/>
      <c r="AU88" s="797"/>
      <c r="AV88" s="563"/>
      <c r="AW88" s="564"/>
      <c r="AX88" s="565"/>
      <c r="AY88" s="412"/>
      <c r="AZ88" s="412"/>
      <c r="BA88" s="412"/>
      <c r="BB88" s="803" t="str">
        <f>IFERROR((AG88+AQ88)/AY88,"")</f>
        <v/>
      </c>
      <c r="BC88" s="803"/>
      <c r="BD88" s="803"/>
      <c r="BE88" s="803"/>
      <c r="BF88" s="804"/>
      <c r="BG88" s="508"/>
      <c r="BH88" s="508"/>
      <c r="BI88" s="805"/>
    </row>
    <row r="89" spans="1:69" ht="14.25" customHeight="1">
      <c r="B89" s="557"/>
      <c r="C89" s="558"/>
      <c r="D89" s="558"/>
      <c r="E89" s="559"/>
      <c r="F89" s="557"/>
      <c r="G89" s="558"/>
      <c r="H89" s="558"/>
      <c r="I89" s="559"/>
      <c r="J89" s="557"/>
      <c r="K89" s="558"/>
      <c r="L89" s="558"/>
      <c r="M89" s="558"/>
      <c r="N89" s="558"/>
      <c r="O89" s="559"/>
      <c r="P89" s="572"/>
      <c r="Q89" s="573"/>
      <c r="R89" s="574"/>
      <c r="S89" s="780"/>
      <c r="T89" s="780"/>
      <c r="U89" s="780"/>
      <c r="V89" s="780"/>
      <c r="W89" s="688"/>
      <c r="X89" s="689"/>
      <c r="Y89" s="690"/>
      <c r="Z89" s="781"/>
      <c r="AA89" s="781"/>
      <c r="AB89" s="781"/>
      <c r="AC89" s="781"/>
      <c r="AD89" s="781"/>
      <c r="AE89" s="561"/>
      <c r="AF89" s="562"/>
      <c r="AG89" s="795"/>
      <c r="AH89" s="795"/>
      <c r="AI89" s="795"/>
      <c r="AJ89" s="795"/>
      <c r="AK89" s="795"/>
      <c r="AL89" s="563"/>
      <c r="AM89" s="564"/>
      <c r="AN89" s="564"/>
      <c r="AO89" s="564"/>
      <c r="AP89" s="565"/>
      <c r="AQ89" s="567"/>
      <c r="AR89" s="567"/>
      <c r="AS89" s="567"/>
      <c r="AT89" s="567"/>
      <c r="AU89" s="567"/>
      <c r="AV89" s="463"/>
      <c r="AW89" s="463"/>
      <c r="AX89" s="463"/>
      <c r="AY89" s="575"/>
      <c r="AZ89" s="575"/>
      <c r="BA89" s="575"/>
      <c r="BB89" s="576" t="str">
        <f>IFERROR((AG89+AQ89)/AY89,"")</f>
        <v/>
      </c>
      <c r="BC89" s="576"/>
      <c r="BD89" s="576"/>
      <c r="BE89" s="576"/>
      <c r="BF89" s="412"/>
      <c r="BG89" s="412"/>
      <c r="BH89" s="412"/>
      <c r="BI89" s="412"/>
    </row>
    <row r="90" spans="1:69" ht="14.25" customHeight="1" thickBot="1">
      <c r="B90" s="557"/>
      <c r="C90" s="558"/>
      <c r="D90" s="558"/>
      <c r="E90" s="559"/>
      <c r="F90" s="557"/>
      <c r="G90" s="558"/>
      <c r="H90" s="558"/>
      <c r="I90" s="559"/>
      <c r="J90" s="557"/>
      <c r="K90" s="558"/>
      <c r="L90" s="558"/>
      <c r="M90" s="558"/>
      <c r="N90" s="558"/>
      <c r="O90" s="559"/>
      <c r="P90" s="572"/>
      <c r="Q90" s="573"/>
      <c r="R90" s="574"/>
      <c r="S90" s="780"/>
      <c r="T90" s="780"/>
      <c r="U90" s="780"/>
      <c r="V90" s="780"/>
      <c r="W90" s="688"/>
      <c r="X90" s="689"/>
      <c r="Y90" s="690"/>
      <c r="Z90" s="781"/>
      <c r="AA90" s="781"/>
      <c r="AB90" s="781"/>
      <c r="AC90" s="781"/>
      <c r="AD90" s="781"/>
      <c r="AE90" s="561"/>
      <c r="AF90" s="562"/>
      <c r="AG90" s="795"/>
      <c r="AH90" s="795"/>
      <c r="AI90" s="795"/>
      <c r="AJ90" s="795"/>
      <c r="AK90" s="795"/>
      <c r="AL90" s="563"/>
      <c r="AM90" s="564"/>
      <c r="AN90" s="564"/>
      <c r="AO90" s="564"/>
      <c r="AP90" s="565"/>
      <c r="AQ90" s="567"/>
      <c r="AR90" s="567"/>
      <c r="AS90" s="567"/>
      <c r="AT90" s="567"/>
      <c r="AU90" s="567"/>
      <c r="AV90" s="463"/>
      <c r="AW90" s="463"/>
      <c r="AX90" s="463"/>
      <c r="AY90" s="575"/>
      <c r="AZ90" s="575"/>
      <c r="BA90" s="575"/>
      <c r="BB90" s="576" t="str">
        <f>IFERROR((AG90+AQ90)/AY90,"")</f>
        <v/>
      </c>
      <c r="BC90" s="576"/>
      <c r="BD90" s="576"/>
      <c r="BE90" s="576"/>
      <c r="BF90" s="412"/>
      <c r="BG90" s="412"/>
      <c r="BH90" s="412"/>
      <c r="BI90" s="412"/>
    </row>
    <row r="91" spans="1:69" ht="33" customHeight="1" thickBot="1">
      <c r="B91" s="806" t="s">
        <v>203</v>
      </c>
      <c r="C91" s="807"/>
      <c r="D91" s="807"/>
      <c r="E91" s="807"/>
      <c r="F91" s="807"/>
      <c r="G91" s="807"/>
      <c r="H91" s="807"/>
      <c r="I91" s="807"/>
      <c r="J91" s="807"/>
      <c r="K91" s="807"/>
      <c r="L91" s="807"/>
      <c r="M91" s="807"/>
      <c r="N91" s="807"/>
      <c r="O91" s="807"/>
      <c r="P91" s="807"/>
      <c r="Q91" s="807"/>
      <c r="R91" s="807"/>
      <c r="S91" s="807"/>
      <c r="T91" s="807"/>
      <c r="U91" s="807"/>
      <c r="V91" s="807"/>
      <c r="W91" s="807"/>
      <c r="X91" s="807"/>
      <c r="Y91" s="807"/>
      <c r="Z91" s="807"/>
      <c r="AA91" s="807"/>
      <c r="AB91" s="807"/>
      <c r="AC91" s="807"/>
      <c r="AD91" s="807"/>
      <c r="AE91" s="807"/>
      <c r="AF91" s="807"/>
      <c r="AG91" s="793" t="str">
        <f>IF(SUM(AG88:AK90)=0,"",SUM(AG88:AK90))</f>
        <v/>
      </c>
      <c r="AH91" s="794"/>
      <c r="AI91" s="794"/>
      <c r="AJ91" s="794"/>
      <c r="AK91" s="794"/>
      <c r="AL91" s="793" t="str">
        <f>IF(SUM(AL88:AP90)=0,"",SUM(AL88:AP90))</f>
        <v/>
      </c>
      <c r="AM91" s="794"/>
      <c r="AN91" s="794"/>
      <c r="AO91" s="794"/>
      <c r="AP91" s="794"/>
      <c r="AQ91" s="793" t="str">
        <f>IF(SUM(AQ88:AU90)=0,"",SUM(AQ88:AU90))</f>
        <v/>
      </c>
      <c r="AR91" s="794"/>
      <c r="AS91" s="794"/>
      <c r="AT91" s="794"/>
      <c r="AU91" s="794"/>
      <c r="AV91" s="791" t="s">
        <v>204</v>
      </c>
      <c r="AW91" s="792"/>
      <c r="AX91" s="792"/>
      <c r="AY91" s="792"/>
      <c r="AZ91" s="792"/>
      <c r="BA91" s="792"/>
      <c r="BB91" s="789" t="str">
        <f>IF(SUM(BB88:BE90)=0,"",SUM(BB88:BE90))</f>
        <v/>
      </c>
      <c r="BC91" s="789"/>
      <c r="BD91" s="789"/>
      <c r="BE91" s="790"/>
      <c r="BF91" s="610"/>
      <c r="BG91" s="412"/>
      <c r="BH91" s="412"/>
      <c r="BI91" s="412"/>
    </row>
    <row r="92" spans="1:69" ht="12" customHeight="1">
      <c r="B92" s="397" t="s">
        <v>205</v>
      </c>
      <c r="C92" s="397"/>
      <c r="D92" s="397"/>
      <c r="E92" s="397"/>
      <c r="F92" s="397"/>
      <c r="G92" s="397"/>
      <c r="H92" s="397"/>
      <c r="I92" s="397"/>
      <c r="J92" s="397"/>
      <c r="K92" s="397"/>
      <c r="L92" s="397"/>
      <c r="M92" s="397"/>
      <c r="N92" s="397"/>
      <c r="O92" s="397"/>
      <c r="P92" s="397"/>
      <c r="Q92" s="397"/>
      <c r="R92" s="397"/>
      <c r="S92" s="397"/>
      <c r="T92" s="397"/>
      <c r="U92" s="397"/>
      <c r="V92" s="397"/>
      <c r="W92" s="397"/>
      <c r="X92" s="397"/>
      <c r="Y92" s="397"/>
      <c r="Z92" s="397"/>
      <c r="AA92" s="397"/>
      <c r="AB92" s="397"/>
      <c r="AC92" s="397"/>
      <c r="AD92" s="397"/>
      <c r="AE92" s="397"/>
      <c r="AF92" s="397"/>
      <c r="AG92" s="397"/>
      <c r="AH92" s="397"/>
      <c r="AI92" s="397"/>
      <c r="AJ92" s="397"/>
      <c r="AK92" s="397"/>
      <c r="AL92" s="397"/>
      <c r="AM92" s="397"/>
      <c r="AN92" s="397"/>
      <c r="AO92" s="397"/>
      <c r="AP92" s="397"/>
      <c r="AQ92" s="397"/>
      <c r="AR92" s="397"/>
      <c r="AS92" s="397"/>
      <c r="AT92" s="397"/>
      <c r="AU92" s="397"/>
      <c r="AV92" s="397"/>
      <c r="AW92" s="397"/>
      <c r="AX92" s="397"/>
      <c r="AY92" s="397"/>
      <c r="AZ92" s="397"/>
      <c r="BA92" s="397"/>
      <c r="BB92" s="397"/>
      <c r="BC92" s="397"/>
      <c r="BD92" s="397"/>
      <c r="BE92" s="397"/>
      <c r="BF92" s="397"/>
      <c r="BG92" s="397"/>
      <c r="BH92" s="397"/>
      <c r="BI92" s="397"/>
    </row>
    <row r="93" spans="1:69" ht="12" customHeight="1">
      <c r="B93" s="397" t="s">
        <v>206</v>
      </c>
      <c r="C93" s="397"/>
      <c r="D93" s="397"/>
      <c r="E93" s="397"/>
      <c r="F93" s="397"/>
      <c r="G93" s="397"/>
      <c r="H93" s="397"/>
      <c r="I93" s="397"/>
      <c r="J93" s="397"/>
      <c r="K93" s="397"/>
      <c r="L93" s="397"/>
      <c r="M93" s="397"/>
      <c r="N93" s="397"/>
      <c r="O93" s="397"/>
      <c r="P93" s="397"/>
      <c r="Q93" s="397"/>
      <c r="R93" s="397"/>
      <c r="S93" s="397"/>
      <c r="T93" s="397"/>
      <c r="U93" s="397"/>
      <c r="V93" s="397"/>
      <c r="W93" s="397"/>
      <c r="X93" s="397"/>
      <c r="Y93" s="397"/>
      <c r="Z93" s="397"/>
      <c r="AA93" s="397"/>
      <c r="AB93" s="397"/>
      <c r="AC93" s="397"/>
      <c r="AD93" s="397"/>
      <c r="AE93" s="397"/>
      <c r="AF93" s="397"/>
      <c r="AG93" s="397"/>
      <c r="AH93" s="397"/>
      <c r="AI93" s="397"/>
      <c r="AJ93" s="397"/>
      <c r="AK93" s="397"/>
      <c r="AL93" s="397"/>
      <c r="AM93" s="397"/>
      <c r="AN93" s="397"/>
      <c r="AO93" s="397"/>
      <c r="AP93" s="397"/>
      <c r="AQ93" s="397"/>
      <c r="AR93" s="397"/>
      <c r="AS93" s="397"/>
      <c r="AT93" s="397"/>
      <c r="AU93" s="397"/>
      <c r="AV93" s="397"/>
      <c r="AW93" s="397"/>
      <c r="AX93" s="397"/>
      <c r="AY93" s="397"/>
      <c r="AZ93" s="397"/>
      <c r="BA93" s="397"/>
      <c r="BB93" s="397"/>
      <c r="BC93" s="397"/>
      <c r="BD93" s="397"/>
      <c r="BE93" s="397"/>
      <c r="BF93" s="397"/>
      <c r="BG93" s="397"/>
      <c r="BH93" s="397"/>
      <c r="BI93" s="89"/>
    </row>
    <row r="94" spans="1:69">
      <c r="B94" s="397" t="s">
        <v>207</v>
      </c>
      <c r="C94" s="397"/>
      <c r="D94" s="397"/>
      <c r="E94" s="397"/>
      <c r="F94" s="397"/>
      <c r="G94" s="397"/>
      <c r="H94" s="397"/>
      <c r="I94" s="397"/>
      <c r="J94" s="397"/>
      <c r="K94" s="397"/>
      <c r="L94" s="397"/>
      <c r="M94" s="397"/>
      <c r="N94" s="397"/>
      <c r="O94" s="397"/>
      <c r="P94" s="397"/>
      <c r="Q94" s="397"/>
      <c r="R94" s="397"/>
      <c r="S94" s="397"/>
      <c r="T94" s="397"/>
      <c r="U94" s="397"/>
      <c r="V94" s="397"/>
      <c r="W94" s="397"/>
      <c r="X94" s="397"/>
      <c r="Y94" s="397"/>
      <c r="Z94" s="397"/>
      <c r="AA94" s="397"/>
      <c r="AB94" s="397"/>
      <c r="AC94" s="397"/>
      <c r="AD94" s="397"/>
      <c r="AE94" s="397"/>
      <c r="AF94" s="397"/>
      <c r="AG94" s="397"/>
      <c r="AH94" s="397"/>
      <c r="AI94" s="397"/>
      <c r="AJ94" s="397"/>
      <c r="AK94" s="397"/>
      <c r="AL94" s="397"/>
      <c r="AM94" s="397"/>
      <c r="AN94" s="397"/>
      <c r="AO94" s="397"/>
      <c r="AP94" s="397"/>
      <c r="AQ94" s="397"/>
      <c r="AR94" s="397"/>
      <c r="AS94" s="397"/>
      <c r="AT94" s="397"/>
      <c r="AU94" s="397"/>
      <c r="AV94" s="397"/>
      <c r="AW94" s="397"/>
      <c r="AX94" s="397"/>
      <c r="AY94" s="397"/>
      <c r="AZ94" s="397"/>
      <c r="BA94" s="397"/>
      <c r="BB94" s="397"/>
      <c r="BC94" s="397"/>
      <c r="BD94" s="397"/>
      <c r="BE94" s="397"/>
      <c r="BF94" s="397"/>
      <c r="BG94" s="397"/>
      <c r="BH94" s="397"/>
      <c r="BI94" s="89"/>
    </row>
    <row r="95" spans="1:69">
      <c r="B95" s="397" t="s">
        <v>208</v>
      </c>
      <c r="C95" s="397"/>
      <c r="D95" s="397"/>
      <c r="E95" s="397"/>
      <c r="F95" s="397"/>
      <c r="G95" s="397"/>
      <c r="H95" s="397"/>
      <c r="I95" s="397"/>
      <c r="J95" s="397"/>
      <c r="K95" s="397"/>
      <c r="L95" s="397"/>
      <c r="M95" s="397"/>
      <c r="N95" s="397"/>
      <c r="O95" s="397"/>
      <c r="P95" s="397"/>
      <c r="Q95" s="397"/>
      <c r="R95" s="397"/>
      <c r="S95" s="397"/>
      <c r="T95" s="397"/>
      <c r="U95" s="397"/>
      <c r="V95" s="397"/>
      <c r="W95" s="397"/>
      <c r="X95" s="397"/>
      <c r="Y95" s="397"/>
      <c r="Z95" s="397"/>
      <c r="AA95" s="397"/>
      <c r="AB95" s="397"/>
      <c r="AC95" s="397"/>
      <c r="AD95" s="397"/>
      <c r="AE95" s="397"/>
      <c r="AF95" s="397"/>
      <c r="AG95" s="397"/>
      <c r="AH95" s="397"/>
      <c r="AI95" s="397"/>
      <c r="AJ95" s="397"/>
      <c r="AK95" s="397"/>
      <c r="AL95" s="397"/>
      <c r="AM95" s="397"/>
      <c r="AN95" s="397"/>
      <c r="AO95" s="397"/>
      <c r="AP95" s="397"/>
      <c r="AQ95" s="397"/>
      <c r="AR95" s="397"/>
      <c r="AS95" s="397"/>
      <c r="AT95" s="397"/>
      <c r="AU95" s="397"/>
      <c r="AV95" s="397"/>
      <c r="AW95" s="397"/>
      <c r="AX95" s="397"/>
      <c r="AY95" s="397"/>
      <c r="AZ95" s="397"/>
      <c r="BA95" s="397"/>
      <c r="BB95" s="397"/>
      <c r="BC95" s="397"/>
      <c r="BD95" s="397"/>
      <c r="BE95" s="397"/>
      <c r="BF95" s="397"/>
      <c r="BG95" s="397"/>
      <c r="BH95" s="397"/>
      <c r="BI95" s="89"/>
    </row>
    <row r="96" spans="1:69" ht="12" customHeight="1">
      <c r="B96" s="830" t="s">
        <v>209</v>
      </c>
      <c r="C96" s="830"/>
      <c r="D96" s="830"/>
      <c r="E96" s="830"/>
      <c r="F96" s="830"/>
      <c r="G96" s="830"/>
      <c r="H96" s="830"/>
      <c r="I96" s="830"/>
      <c r="J96" s="830"/>
      <c r="K96" s="830"/>
      <c r="L96" s="830"/>
      <c r="M96" s="830"/>
      <c r="N96" s="830"/>
      <c r="O96" s="830"/>
      <c r="P96" s="830"/>
      <c r="Q96" s="830"/>
      <c r="R96" s="830"/>
      <c r="S96" s="830"/>
      <c r="T96" s="830"/>
      <c r="U96" s="830"/>
      <c r="V96" s="830"/>
      <c r="W96" s="830"/>
      <c r="X96" s="830"/>
      <c r="Y96" s="830"/>
      <c r="Z96" s="830"/>
      <c r="AA96" s="830"/>
      <c r="AB96" s="830"/>
      <c r="AC96" s="830"/>
      <c r="AD96" s="830"/>
      <c r="AE96" s="830"/>
      <c r="AF96" s="830"/>
      <c r="AG96" s="830"/>
      <c r="AH96" s="830"/>
      <c r="AI96" s="830"/>
      <c r="AJ96" s="830"/>
      <c r="AK96" s="830"/>
      <c r="AL96" s="830"/>
      <c r="AM96" s="830"/>
      <c r="AN96" s="830"/>
      <c r="AO96" s="830"/>
      <c r="AP96" s="830"/>
      <c r="AQ96" s="830"/>
      <c r="AR96" s="830"/>
      <c r="AS96" s="830"/>
      <c r="AT96" s="830"/>
      <c r="AU96" s="830"/>
      <c r="AV96" s="830"/>
      <c r="AW96" s="830"/>
      <c r="AX96" s="830"/>
      <c r="AY96" s="830"/>
      <c r="AZ96" s="830"/>
      <c r="BA96" s="830"/>
      <c r="BB96" s="830"/>
      <c r="BC96" s="830"/>
      <c r="BD96" s="830"/>
      <c r="BE96" s="830"/>
      <c r="BF96" s="830"/>
      <c r="BG96" s="830"/>
      <c r="BH96" s="830"/>
      <c r="BI96" s="830"/>
      <c r="BJ96" s="830"/>
    </row>
    <row r="97" spans="1:94" ht="12" customHeight="1">
      <c r="B97" s="830"/>
      <c r="C97" s="830"/>
      <c r="D97" s="830"/>
      <c r="E97" s="830"/>
      <c r="F97" s="830"/>
      <c r="G97" s="830"/>
      <c r="H97" s="830"/>
      <c r="I97" s="830"/>
      <c r="J97" s="830"/>
      <c r="K97" s="830"/>
      <c r="L97" s="830"/>
      <c r="M97" s="830"/>
      <c r="N97" s="830"/>
      <c r="O97" s="830"/>
      <c r="P97" s="830"/>
      <c r="Q97" s="830"/>
      <c r="R97" s="830"/>
      <c r="S97" s="830"/>
      <c r="T97" s="830"/>
      <c r="U97" s="830"/>
      <c r="V97" s="830"/>
      <c r="W97" s="830"/>
      <c r="X97" s="830"/>
      <c r="Y97" s="830"/>
      <c r="Z97" s="830"/>
      <c r="AA97" s="830"/>
      <c r="AB97" s="830"/>
      <c r="AC97" s="830"/>
      <c r="AD97" s="830"/>
      <c r="AE97" s="830"/>
      <c r="AF97" s="830"/>
      <c r="AG97" s="830"/>
      <c r="AH97" s="830"/>
      <c r="AI97" s="830"/>
      <c r="AJ97" s="830"/>
      <c r="AK97" s="830"/>
      <c r="AL97" s="830"/>
      <c r="AM97" s="830"/>
      <c r="AN97" s="830"/>
      <c r="AO97" s="830"/>
      <c r="AP97" s="830"/>
      <c r="AQ97" s="830"/>
      <c r="AR97" s="830"/>
      <c r="AS97" s="830"/>
      <c r="AT97" s="830"/>
      <c r="AU97" s="830"/>
      <c r="AV97" s="830"/>
      <c r="AW97" s="830"/>
      <c r="AX97" s="830"/>
      <c r="AY97" s="830"/>
      <c r="AZ97" s="830"/>
      <c r="BA97" s="830"/>
      <c r="BB97" s="830"/>
      <c r="BC97" s="830"/>
      <c r="BD97" s="830"/>
      <c r="BE97" s="830"/>
      <c r="BF97" s="830"/>
      <c r="BG97" s="830"/>
      <c r="BH97" s="830"/>
      <c r="BI97" s="830"/>
      <c r="BJ97" s="830"/>
    </row>
    <row r="98" spans="1:94" ht="16.5" customHeight="1">
      <c r="A98" s="6"/>
      <c r="B98" s="783" t="s">
        <v>210</v>
      </c>
      <c r="C98" s="783"/>
      <c r="D98" s="783"/>
      <c r="E98" s="783"/>
      <c r="F98" s="783"/>
      <c r="G98" s="783"/>
      <c r="H98" s="783"/>
      <c r="I98" s="783"/>
      <c r="J98" s="783"/>
      <c r="K98" s="783"/>
      <c r="L98" s="783"/>
      <c r="M98" s="783"/>
      <c r="N98" s="783"/>
      <c r="O98" s="783"/>
      <c r="P98" s="783"/>
      <c r="Q98" s="783"/>
      <c r="R98" s="783"/>
      <c r="S98" s="783"/>
      <c r="T98" s="783"/>
      <c r="U98" s="783"/>
      <c r="V98" s="783"/>
      <c r="W98" s="783"/>
      <c r="X98" s="783"/>
      <c r="Y98" s="783"/>
      <c r="Z98" s="783"/>
      <c r="AA98" s="783"/>
      <c r="AB98" s="783"/>
      <c r="AC98" s="783"/>
      <c r="AD98" s="783"/>
      <c r="AE98" s="783"/>
      <c r="AF98" s="783"/>
      <c r="AG98" s="783"/>
      <c r="AH98" s="783"/>
      <c r="AI98" s="783"/>
      <c r="AJ98" s="783"/>
      <c r="AK98" s="783"/>
      <c r="AL98" s="783"/>
      <c r="AM98" s="783"/>
      <c r="AN98" s="783"/>
      <c r="AO98" s="783"/>
      <c r="AP98" s="783"/>
      <c r="AQ98" s="783"/>
      <c r="AR98" s="783"/>
      <c r="AS98" s="783"/>
      <c r="AT98" s="783"/>
      <c r="AU98" s="783"/>
      <c r="AV98" s="783"/>
      <c r="AW98" s="783"/>
      <c r="AX98" s="783"/>
      <c r="AY98" s="783"/>
      <c r="AZ98" s="783"/>
      <c r="BA98" s="802"/>
      <c r="BB98" s="802"/>
      <c r="BC98" s="802"/>
      <c r="BD98" s="802"/>
      <c r="BE98" s="802"/>
      <c r="BF98" s="802"/>
      <c r="BG98" s="802"/>
      <c r="BH98" s="802"/>
      <c r="BI98" s="6"/>
    </row>
    <row r="99" spans="1:94" s="6" customFormat="1" ht="18" customHeight="1">
      <c r="B99" s="316" t="s">
        <v>211</v>
      </c>
      <c r="C99" s="316"/>
      <c r="D99" s="316"/>
      <c r="E99" s="316"/>
      <c r="F99" s="316"/>
      <c r="G99" s="316"/>
      <c r="H99" s="316"/>
      <c r="I99" s="316"/>
      <c r="J99" s="316"/>
      <c r="K99" s="316"/>
      <c r="L99" s="316"/>
      <c r="M99" s="316"/>
      <c r="N99" s="316"/>
      <c r="O99" s="316"/>
      <c r="P99" s="316"/>
      <c r="Q99" s="480" t="s">
        <v>212</v>
      </c>
      <c r="R99" s="480"/>
      <c r="S99" s="480"/>
      <c r="T99" s="480" t="s">
        <v>213</v>
      </c>
      <c r="U99" s="480"/>
      <c r="V99" s="480"/>
      <c r="W99" s="569" t="s">
        <v>214</v>
      </c>
      <c r="X99" s="569"/>
      <c r="Y99" s="569"/>
      <c r="Z99" s="480" t="s">
        <v>215</v>
      </c>
      <c r="AA99" s="480"/>
      <c r="AB99" s="480"/>
      <c r="AC99" s="480" t="s">
        <v>216</v>
      </c>
      <c r="AD99" s="480"/>
      <c r="AE99" s="480"/>
      <c r="AF99" s="480" t="s">
        <v>217</v>
      </c>
      <c r="AG99" s="480"/>
      <c r="AH99" s="480"/>
      <c r="AI99" s="480" t="s">
        <v>218</v>
      </c>
      <c r="AJ99" s="480"/>
      <c r="AK99" s="480"/>
      <c r="AL99" s="480" t="s">
        <v>219</v>
      </c>
      <c r="AM99" s="480"/>
      <c r="AN99" s="480"/>
      <c r="AO99" s="481" t="s">
        <v>220</v>
      </c>
      <c r="AP99" s="570"/>
      <c r="AQ99" s="571"/>
      <c r="AR99" s="480" t="s">
        <v>221</v>
      </c>
      <c r="AS99" s="480"/>
      <c r="AT99" s="480"/>
      <c r="AU99" s="480" t="s">
        <v>222</v>
      </c>
      <c r="AV99" s="480"/>
      <c r="AW99" s="480"/>
      <c r="AX99" s="480" t="s">
        <v>223</v>
      </c>
      <c r="AY99" s="480"/>
      <c r="AZ99" s="480"/>
      <c r="BA99" s="399" t="s">
        <v>224</v>
      </c>
      <c r="BB99" s="399"/>
      <c r="BC99" s="399"/>
      <c r="BD99" s="399"/>
      <c r="BE99" s="399"/>
      <c r="BF99" s="399"/>
      <c r="BG99" s="399"/>
      <c r="BH99" s="399"/>
      <c r="BI99" s="399"/>
    </row>
    <row r="100" spans="1:94" s="6" customFormat="1" ht="18" customHeight="1">
      <c r="B100" s="316"/>
      <c r="C100" s="316"/>
      <c r="D100" s="316"/>
      <c r="E100" s="316"/>
      <c r="F100" s="316"/>
      <c r="G100" s="316"/>
      <c r="H100" s="316"/>
      <c r="I100" s="316"/>
      <c r="J100" s="316"/>
      <c r="K100" s="316"/>
      <c r="L100" s="316"/>
      <c r="M100" s="316"/>
      <c r="N100" s="316"/>
      <c r="O100" s="316"/>
      <c r="P100" s="316"/>
      <c r="Q100" s="29">
        <v>1</v>
      </c>
      <c r="R100" s="32">
        <v>10</v>
      </c>
      <c r="S100" s="31">
        <v>20</v>
      </c>
      <c r="T100" s="29">
        <v>1</v>
      </c>
      <c r="U100" s="32">
        <v>10</v>
      </c>
      <c r="V100" s="31">
        <v>20</v>
      </c>
      <c r="W100" s="29">
        <v>1</v>
      </c>
      <c r="X100" s="32">
        <v>10</v>
      </c>
      <c r="Y100" s="31">
        <v>20</v>
      </c>
      <c r="Z100" s="29">
        <v>1</v>
      </c>
      <c r="AA100" s="32">
        <v>10</v>
      </c>
      <c r="AB100" s="31">
        <v>20</v>
      </c>
      <c r="AC100" s="29">
        <v>1</v>
      </c>
      <c r="AD100" s="32">
        <v>10</v>
      </c>
      <c r="AE100" s="31">
        <v>20</v>
      </c>
      <c r="AF100" s="29">
        <v>1</v>
      </c>
      <c r="AG100" s="32">
        <v>10</v>
      </c>
      <c r="AH100" s="31">
        <v>20</v>
      </c>
      <c r="AI100" s="29">
        <v>1</v>
      </c>
      <c r="AJ100" s="32">
        <v>10</v>
      </c>
      <c r="AK100" s="31">
        <v>20</v>
      </c>
      <c r="AL100" s="29">
        <v>1</v>
      </c>
      <c r="AM100" s="32">
        <v>10</v>
      </c>
      <c r="AN100" s="31">
        <v>20</v>
      </c>
      <c r="AO100" s="29">
        <v>1</v>
      </c>
      <c r="AP100" s="32">
        <v>10</v>
      </c>
      <c r="AQ100" s="31">
        <v>20</v>
      </c>
      <c r="AR100" s="29">
        <v>1</v>
      </c>
      <c r="AS100" s="32">
        <v>10</v>
      </c>
      <c r="AT100" s="31">
        <v>20</v>
      </c>
      <c r="AU100" s="29">
        <v>1</v>
      </c>
      <c r="AV100" s="32">
        <v>10</v>
      </c>
      <c r="AW100" s="31">
        <v>20</v>
      </c>
      <c r="AX100" s="29">
        <v>1</v>
      </c>
      <c r="AY100" s="32">
        <v>10</v>
      </c>
      <c r="AZ100" s="31">
        <v>20</v>
      </c>
      <c r="BA100" s="399"/>
      <c r="BB100" s="399"/>
      <c r="BC100" s="399"/>
      <c r="BD100" s="399"/>
      <c r="BE100" s="399"/>
      <c r="BF100" s="399"/>
      <c r="BG100" s="399"/>
      <c r="BH100" s="399"/>
      <c r="BI100" s="399"/>
    </row>
    <row r="101" spans="1:94" s="6" customFormat="1" ht="18" customHeight="1">
      <c r="B101" s="541" t="s">
        <v>225</v>
      </c>
      <c r="C101" s="541"/>
      <c r="D101" s="541"/>
      <c r="E101" s="541"/>
      <c r="F101" s="541"/>
      <c r="G101" s="541"/>
      <c r="H101" s="541"/>
      <c r="I101" s="541"/>
      <c r="J101" s="541"/>
      <c r="K101" s="541"/>
      <c r="L101" s="541"/>
      <c r="M101" s="541"/>
      <c r="N101" s="541"/>
      <c r="O101" s="541"/>
      <c r="P101" s="541"/>
      <c r="Q101" s="541"/>
      <c r="R101" s="541"/>
      <c r="S101" s="541"/>
      <c r="T101" s="541"/>
      <c r="U101" s="541"/>
      <c r="V101" s="541"/>
      <c r="W101" s="541"/>
      <c r="X101" s="541"/>
      <c r="Y101" s="541"/>
      <c r="Z101" s="541"/>
      <c r="AA101" s="541"/>
      <c r="AB101" s="541"/>
      <c r="AC101" s="541"/>
      <c r="AD101" s="541"/>
      <c r="AE101" s="541"/>
      <c r="AF101" s="541"/>
      <c r="AG101" s="541"/>
      <c r="AH101" s="541"/>
      <c r="AI101" s="541"/>
      <c r="AJ101" s="541"/>
      <c r="AK101" s="541"/>
      <c r="AL101" s="541"/>
      <c r="AM101" s="541"/>
      <c r="AN101" s="541"/>
      <c r="AO101" s="541"/>
      <c r="AP101" s="541"/>
      <c r="AQ101" s="541"/>
      <c r="AR101" s="541"/>
      <c r="AS101" s="541"/>
      <c r="AT101" s="541"/>
      <c r="AU101" s="541"/>
      <c r="AV101" s="541"/>
      <c r="AW101" s="541"/>
      <c r="AX101" s="541"/>
      <c r="AY101" s="541"/>
      <c r="AZ101" s="541"/>
      <c r="BA101" s="541"/>
      <c r="BB101" s="541"/>
      <c r="BC101" s="541"/>
      <c r="BD101" s="541"/>
      <c r="BE101" s="541"/>
      <c r="BF101" s="541"/>
      <c r="BG101" s="541"/>
      <c r="BH101" s="541"/>
      <c r="BI101" s="541"/>
    </row>
    <row r="102" spans="1:94" s="6" customFormat="1" ht="18" customHeight="1">
      <c r="B102" s="175" t="s">
        <v>226</v>
      </c>
      <c r="C102" s="801" t="s">
        <v>227</v>
      </c>
      <c r="D102" s="545"/>
      <c r="E102" s="545"/>
      <c r="F102" s="545"/>
      <c r="G102" s="545"/>
      <c r="H102" s="545"/>
      <c r="I102" s="545"/>
      <c r="J102" s="545"/>
      <c r="K102" s="545"/>
      <c r="L102" s="545"/>
      <c r="M102" s="545"/>
      <c r="N102" s="545"/>
      <c r="O102" s="545"/>
      <c r="P102" s="545"/>
      <c r="Q102" s="545"/>
      <c r="R102" s="545"/>
      <c r="S102" s="545"/>
      <c r="T102" s="545"/>
      <c r="U102" s="545"/>
      <c r="V102" s="545"/>
      <c r="W102" s="545"/>
      <c r="X102" s="545"/>
      <c r="Y102" s="545"/>
      <c r="Z102" s="545"/>
      <c r="AA102" s="545"/>
      <c r="AB102" s="545"/>
      <c r="AC102" s="545"/>
      <c r="AD102" s="545"/>
      <c r="AE102" s="545"/>
      <c r="AF102" s="545"/>
      <c r="AG102" s="545"/>
      <c r="AH102" s="545"/>
      <c r="AI102" s="545"/>
      <c r="AJ102" s="545"/>
      <c r="AK102" s="545"/>
      <c r="AL102" s="545"/>
      <c r="AM102" s="545"/>
      <c r="AN102" s="545"/>
      <c r="AO102" s="545"/>
      <c r="AP102" s="545"/>
      <c r="AQ102" s="545"/>
      <c r="AR102" s="545"/>
      <c r="AS102" s="545"/>
      <c r="AT102" s="545"/>
      <c r="AU102" s="545"/>
      <c r="AV102" s="545"/>
      <c r="AW102" s="545"/>
      <c r="AX102" s="545"/>
      <c r="AY102" s="545"/>
      <c r="AZ102" s="545"/>
      <c r="BA102" s="545"/>
      <c r="BB102" s="545"/>
      <c r="BC102" s="545"/>
      <c r="BD102" s="545"/>
      <c r="BE102" s="545"/>
      <c r="BF102" s="545"/>
      <c r="BG102" s="545"/>
      <c r="BH102" s="545"/>
      <c r="BI102" s="545"/>
    </row>
    <row r="103" spans="1:94" s="6" customFormat="1" ht="18" customHeight="1">
      <c r="B103" s="176"/>
      <c r="C103" s="177" t="s">
        <v>228</v>
      </c>
      <c r="D103" s="566"/>
      <c r="E103" s="546"/>
      <c r="F103" s="546"/>
      <c r="G103" s="546"/>
      <c r="H103" s="546"/>
      <c r="I103" s="546"/>
      <c r="J103" s="546"/>
      <c r="K103" s="546"/>
      <c r="L103" s="546"/>
      <c r="M103" s="546"/>
      <c r="N103" s="546"/>
      <c r="O103" s="546"/>
      <c r="P103" s="546"/>
      <c r="Q103" s="35"/>
      <c r="R103" s="36"/>
      <c r="S103" s="12"/>
      <c r="T103" s="35"/>
      <c r="U103" s="36"/>
      <c r="V103" s="12"/>
      <c r="W103" s="35"/>
      <c r="X103" s="36"/>
      <c r="Y103" s="12"/>
      <c r="Z103" s="35"/>
      <c r="AA103" s="36"/>
      <c r="AB103" s="12"/>
      <c r="AC103" s="35"/>
      <c r="AD103" s="36"/>
      <c r="AE103" s="12"/>
      <c r="AF103" s="35"/>
      <c r="AG103" s="36"/>
      <c r="AH103" s="12"/>
      <c r="AI103" s="35"/>
      <c r="AJ103" s="36"/>
      <c r="AK103" s="12"/>
      <c r="AL103" s="35"/>
      <c r="AM103" s="36"/>
      <c r="AN103" s="12"/>
      <c r="AO103" s="35"/>
      <c r="AP103" s="36"/>
      <c r="AQ103" s="12"/>
      <c r="AR103" s="35"/>
      <c r="AS103" s="36"/>
      <c r="AT103" s="12"/>
      <c r="AU103" s="35"/>
      <c r="AV103" s="36"/>
      <c r="AW103" s="12"/>
      <c r="AX103" s="35"/>
      <c r="AY103" s="36"/>
      <c r="AZ103" s="12"/>
      <c r="BA103" s="547"/>
      <c r="BB103" s="547"/>
      <c r="BC103" s="547"/>
      <c r="BD103" s="547"/>
      <c r="BE103" s="547"/>
      <c r="BF103" s="547"/>
      <c r="BG103" s="547"/>
      <c r="BH103" s="547"/>
      <c r="BI103" s="547"/>
    </row>
    <row r="104" spans="1:94" s="6" customFormat="1" ht="18" customHeight="1">
      <c r="B104" s="37"/>
      <c r="C104" s="568" t="s">
        <v>229</v>
      </c>
      <c r="D104" s="545"/>
      <c r="E104" s="545"/>
      <c r="F104" s="545"/>
      <c r="G104" s="545"/>
      <c r="H104" s="545"/>
      <c r="I104" s="545"/>
      <c r="J104" s="545"/>
      <c r="K104" s="545"/>
      <c r="L104" s="545"/>
      <c r="M104" s="545"/>
      <c r="N104" s="545"/>
      <c r="O104" s="545"/>
      <c r="P104" s="545"/>
      <c r="Q104" s="545"/>
      <c r="R104" s="545"/>
      <c r="S104" s="545"/>
      <c r="T104" s="545"/>
      <c r="U104" s="545"/>
      <c r="V104" s="545"/>
      <c r="W104" s="545"/>
      <c r="X104" s="545"/>
      <c r="Y104" s="545"/>
      <c r="Z104" s="545"/>
      <c r="AA104" s="545"/>
      <c r="AB104" s="545"/>
      <c r="AC104" s="545"/>
      <c r="AD104" s="545"/>
      <c r="AE104" s="545"/>
      <c r="AF104" s="545"/>
      <c r="AG104" s="545"/>
      <c r="AH104" s="545"/>
      <c r="AI104" s="545"/>
      <c r="AJ104" s="545"/>
      <c r="AK104" s="545"/>
      <c r="AL104" s="545"/>
      <c r="AM104" s="545"/>
      <c r="AN104" s="545"/>
      <c r="AO104" s="545"/>
      <c r="AP104" s="545"/>
      <c r="AQ104" s="545"/>
      <c r="AR104" s="545"/>
      <c r="AS104" s="545"/>
      <c r="AT104" s="545"/>
      <c r="AU104" s="545"/>
      <c r="AV104" s="545"/>
      <c r="AW104" s="545"/>
      <c r="AX104" s="545"/>
      <c r="AY104" s="545"/>
      <c r="AZ104" s="545"/>
      <c r="BA104" s="545"/>
      <c r="BB104" s="545"/>
      <c r="BC104" s="545"/>
      <c r="BD104" s="545"/>
      <c r="BE104" s="545"/>
      <c r="BF104" s="545"/>
      <c r="BG104" s="545"/>
      <c r="BH104" s="545"/>
      <c r="BI104" s="545"/>
    </row>
    <row r="105" spans="1:94" s="6" customFormat="1" ht="18" customHeight="1">
      <c r="B105" s="33"/>
      <c r="C105" s="34" t="s">
        <v>228</v>
      </c>
      <c r="D105" s="546"/>
      <c r="E105" s="546"/>
      <c r="F105" s="546"/>
      <c r="G105" s="546"/>
      <c r="H105" s="546"/>
      <c r="I105" s="546"/>
      <c r="J105" s="546"/>
      <c r="K105" s="546"/>
      <c r="L105" s="546"/>
      <c r="M105" s="546"/>
      <c r="N105" s="546"/>
      <c r="O105" s="546"/>
      <c r="P105" s="546"/>
      <c r="Q105" s="35"/>
      <c r="R105" s="36"/>
      <c r="S105" s="12"/>
      <c r="T105" s="35"/>
      <c r="U105" s="36"/>
      <c r="V105" s="12"/>
      <c r="W105" s="35"/>
      <c r="X105" s="36"/>
      <c r="Y105" s="12"/>
      <c r="Z105" s="35"/>
      <c r="AA105" s="36"/>
      <c r="AB105" s="12"/>
      <c r="AC105" s="35"/>
      <c r="AD105" s="36"/>
      <c r="AE105" s="12"/>
      <c r="AF105" s="35"/>
      <c r="AG105" s="36"/>
      <c r="AH105" s="12"/>
      <c r="AI105" s="35"/>
      <c r="AJ105" s="36"/>
      <c r="AK105" s="12"/>
      <c r="AL105" s="35"/>
      <c r="AM105" s="36"/>
      <c r="AN105" s="12"/>
      <c r="AO105" s="35"/>
      <c r="AP105" s="36"/>
      <c r="AQ105" s="12"/>
      <c r="AR105" s="35"/>
      <c r="AS105" s="36"/>
      <c r="AT105" s="12"/>
      <c r="AU105" s="35"/>
      <c r="AV105" s="36"/>
      <c r="AW105" s="12"/>
      <c r="AX105" s="35"/>
      <c r="AY105" s="36"/>
      <c r="AZ105" s="12"/>
      <c r="BA105" s="547"/>
      <c r="BB105" s="547"/>
      <c r="BC105" s="547"/>
      <c r="BD105" s="547"/>
      <c r="BE105" s="547"/>
      <c r="BF105" s="547"/>
      <c r="BG105" s="547"/>
      <c r="BH105" s="547"/>
      <c r="BI105" s="547"/>
    </row>
    <row r="106" spans="1:94" s="6" customFormat="1" ht="18" customHeight="1">
      <c r="B106" s="38"/>
      <c r="C106" s="545" t="s">
        <v>230</v>
      </c>
      <c r="D106" s="545"/>
      <c r="E106" s="545"/>
      <c r="F106" s="545"/>
      <c r="G106" s="545"/>
      <c r="H106" s="545"/>
      <c r="I106" s="545"/>
      <c r="J106" s="545"/>
      <c r="K106" s="545"/>
      <c r="L106" s="545"/>
      <c r="M106" s="545"/>
      <c r="N106" s="545"/>
      <c r="O106" s="545"/>
      <c r="P106" s="545"/>
      <c r="Q106" s="545"/>
      <c r="R106" s="545"/>
      <c r="S106" s="545"/>
      <c r="T106" s="545"/>
      <c r="U106" s="545"/>
      <c r="V106" s="545"/>
      <c r="W106" s="545"/>
      <c r="X106" s="545"/>
      <c r="Y106" s="545"/>
      <c r="Z106" s="545"/>
      <c r="AA106" s="545"/>
      <c r="AB106" s="545"/>
      <c r="AC106" s="545"/>
      <c r="AD106" s="545"/>
      <c r="AE106" s="545"/>
      <c r="AF106" s="545"/>
      <c r="AG106" s="545"/>
      <c r="AH106" s="545"/>
      <c r="AI106" s="545"/>
      <c r="AJ106" s="545"/>
      <c r="AK106" s="545"/>
      <c r="AL106" s="545"/>
      <c r="AM106" s="545"/>
      <c r="AN106" s="545"/>
      <c r="AO106" s="545"/>
      <c r="AP106" s="545"/>
      <c r="AQ106" s="545"/>
      <c r="AR106" s="545"/>
      <c r="AS106" s="545"/>
      <c r="AT106" s="545"/>
      <c r="AU106" s="545"/>
      <c r="AV106" s="545"/>
      <c r="AW106" s="545"/>
      <c r="AX106" s="545"/>
      <c r="AY106" s="545"/>
      <c r="AZ106" s="545"/>
      <c r="BA106" s="545"/>
      <c r="BB106" s="545"/>
      <c r="BC106" s="545"/>
      <c r="BD106" s="545"/>
      <c r="BE106" s="545"/>
      <c r="BF106" s="545"/>
      <c r="BG106" s="545"/>
      <c r="BH106" s="545"/>
      <c r="BI106" s="545"/>
    </row>
    <row r="107" spans="1:94" s="6" customFormat="1" ht="18" customHeight="1">
      <c r="B107" s="33"/>
      <c r="C107" s="34" t="s">
        <v>228</v>
      </c>
      <c r="D107" s="546"/>
      <c r="E107" s="546"/>
      <c r="F107" s="546"/>
      <c r="G107" s="546"/>
      <c r="H107" s="546"/>
      <c r="I107" s="546"/>
      <c r="J107" s="546"/>
      <c r="K107" s="546"/>
      <c r="L107" s="546"/>
      <c r="M107" s="546"/>
      <c r="N107" s="546"/>
      <c r="O107" s="546"/>
      <c r="P107" s="546"/>
      <c r="Q107" s="35"/>
      <c r="R107" s="36"/>
      <c r="S107" s="12"/>
      <c r="T107" s="35"/>
      <c r="U107" s="36"/>
      <c r="V107" s="12"/>
      <c r="W107" s="35"/>
      <c r="X107" s="36"/>
      <c r="Y107" s="12"/>
      <c r="Z107" s="35"/>
      <c r="AA107" s="36"/>
      <c r="AB107" s="12"/>
      <c r="AC107" s="35"/>
      <c r="AD107" s="36"/>
      <c r="AE107" s="12"/>
      <c r="AF107" s="35"/>
      <c r="AG107" s="36"/>
      <c r="AH107" s="12"/>
      <c r="AI107" s="35"/>
      <c r="AJ107" s="36"/>
      <c r="AK107" s="12"/>
      <c r="AL107" s="35"/>
      <c r="AM107" s="36"/>
      <c r="AN107" s="12"/>
      <c r="AO107" s="35"/>
      <c r="AP107" s="36"/>
      <c r="AQ107" s="12"/>
      <c r="AR107" s="35"/>
      <c r="AS107" s="36"/>
      <c r="AT107" s="12"/>
      <c r="AU107" s="35"/>
      <c r="AV107" s="36"/>
      <c r="AW107" s="12"/>
      <c r="AX107" s="35"/>
      <c r="AY107" s="36"/>
      <c r="AZ107" s="12"/>
      <c r="BA107" s="547"/>
      <c r="BB107" s="547"/>
      <c r="BC107" s="547"/>
      <c r="BD107" s="547"/>
      <c r="BE107" s="547"/>
      <c r="BF107" s="547"/>
      <c r="BG107" s="547"/>
      <c r="BH107" s="547"/>
      <c r="BI107" s="547"/>
    </row>
    <row r="108" spans="1:94" s="6" customFormat="1" ht="18" customHeight="1">
      <c r="B108" s="38"/>
      <c r="C108" s="545" t="s">
        <v>231</v>
      </c>
      <c r="D108" s="545"/>
      <c r="E108" s="545"/>
      <c r="F108" s="545"/>
      <c r="G108" s="545"/>
      <c r="H108" s="545"/>
      <c r="I108" s="545"/>
      <c r="J108" s="545"/>
      <c r="K108" s="545"/>
      <c r="L108" s="545"/>
      <c r="M108" s="545"/>
      <c r="N108" s="545"/>
      <c r="O108" s="545"/>
      <c r="P108" s="545"/>
      <c r="Q108" s="545"/>
      <c r="R108" s="545"/>
      <c r="S108" s="545"/>
      <c r="T108" s="545"/>
      <c r="U108" s="545"/>
      <c r="V108" s="545"/>
      <c r="W108" s="545"/>
      <c r="X108" s="545"/>
      <c r="Y108" s="545"/>
      <c r="Z108" s="545"/>
      <c r="AA108" s="545"/>
      <c r="AB108" s="545"/>
      <c r="AC108" s="545"/>
      <c r="AD108" s="545"/>
      <c r="AE108" s="545"/>
      <c r="AF108" s="545"/>
      <c r="AG108" s="545"/>
      <c r="AH108" s="545"/>
      <c r="AI108" s="545"/>
      <c r="AJ108" s="545"/>
      <c r="AK108" s="545"/>
      <c r="AL108" s="545"/>
      <c r="AM108" s="545"/>
      <c r="AN108" s="545"/>
      <c r="AO108" s="545"/>
      <c r="AP108" s="545"/>
      <c r="AQ108" s="545"/>
      <c r="AR108" s="545"/>
      <c r="AS108" s="545"/>
      <c r="AT108" s="545"/>
      <c r="AU108" s="545"/>
      <c r="AV108" s="545"/>
      <c r="AW108" s="545"/>
      <c r="AX108" s="545"/>
      <c r="AY108" s="545"/>
      <c r="AZ108" s="545"/>
      <c r="BA108" s="545"/>
      <c r="BB108" s="545"/>
      <c r="BC108" s="545"/>
      <c r="BD108" s="545"/>
      <c r="BE108" s="545"/>
      <c r="BF108" s="545"/>
      <c r="BG108" s="545"/>
      <c r="BH108" s="545"/>
      <c r="BI108" s="545"/>
    </row>
    <row r="109" spans="1:94" s="6" customFormat="1" ht="18" customHeight="1">
      <c r="B109" s="33"/>
      <c r="C109" s="34" t="s">
        <v>228</v>
      </c>
      <c r="D109" s="546"/>
      <c r="E109" s="546"/>
      <c r="F109" s="546"/>
      <c r="G109" s="546"/>
      <c r="H109" s="546"/>
      <c r="I109" s="546"/>
      <c r="J109" s="546"/>
      <c r="K109" s="546"/>
      <c r="L109" s="546"/>
      <c r="M109" s="546"/>
      <c r="N109" s="546"/>
      <c r="O109" s="546"/>
      <c r="P109" s="546"/>
      <c r="Q109" s="35"/>
      <c r="R109" s="36"/>
      <c r="S109" s="12"/>
      <c r="T109" s="35"/>
      <c r="U109" s="36"/>
      <c r="V109" s="12"/>
      <c r="W109" s="35"/>
      <c r="X109" s="36"/>
      <c r="Y109" s="12"/>
      <c r="Z109" s="35"/>
      <c r="AA109" s="36"/>
      <c r="AB109" s="12"/>
      <c r="AC109" s="35"/>
      <c r="AD109" s="36"/>
      <c r="AE109" s="12"/>
      <c r="AF109" s="35"/>
      <c r="AG109" s="36"/>
      <c r="AH109" s="12"/>
      <c r="AI109" s="35"/>
      <c r="AJ109" s="36"/>
      <c r="AK109" s="12"/>
      <c r="AL109" s="35"/>
      <c r="AM109" s="36"/>
      <c r="AN109" s="12"/>
      <c r="AO109" s="35"/>
      <c r="AP109" s="36"/>
      <c r="AQ109" s="12"/>
      <c r="AR109" s="35"/>
      <c r="AS109" s="36"/>
      <c r="AT109" s="12"/>
      <c r="AU109" s="35"/>
      <c r="AV109" s="36"/>
      <c r="AW109" s="12"/>
      <c r="AX109" s="35"/>
      <c r="AY109" s="36"/>
      <c r="AZ109" s="12"/>
      <c r="BA109" s="547"/>
      <c r="BB109" s="547"/>
      <c r="BC109" s="547"/>
      <c r="BD109" s="547"/>
      <c r="BE109" s="547"/>
      <c r="BF109" s="547"/>
      <c r="BG109" s="547"/>
      <c r="BH109" s="547"/>
      <c r="BI109" s="547"/>
    </row>
    <row r="110" spans="1:94" s="6" customFormat="1" ht="18" customHeight="1">
      <c r="A110" s="1"/>
      <c r="B110" s="39"/>
      <c r="C110" s="560" t="s">
        <v>232</v>
      </c>
      <c r="D110" s="560"/>
      <c r="E110" s="560"/>
      <c r="F110" s="560"/>
      <c r="G110" s="560"/>
      <c r="H110" s="560"/>
      <c r="I110" s="560"/>
      <c r="J110" s="560"/>
      <c r="K110" s="560"/>
      <c r="L110" s="560"/>
      <c r="M110" s="560"/>
      <c r="N110" s="560"/>
      <c r="O110" s="560"/>
      <c r="P110" s="560"/>
      <c r="Q110" s="560"/>
      <c r="R110" s="560"/>
      <c r="S110" s="560"/>
      <c r="T110" s="560"/>
      <c r="U110" s="560"/>
      <c r="V110" s="560"/>
      <c r="W110" s="560"/>
      <c r="X110" s="560"/>
      <c r="Y110" s="560"/>
      <c r="Z110" s="560"/>
      <c r="AA110" s="560"/>
      <c r="AB110" s="560"/>
      <c r="AC110" s="560"/>
      <c r="AD110" s="560"/>
      <c r="AE110" s="560"/>
      <c r="AF110" s="560"/>
      <c r="AG110" s="560"/>
      <c r="AH110" s="560"/>
      <c r="AI110" s="560"/>
      <c r="AJ110" s="560"/>
      <c r="AK110" s="560"/>
      <c r="AL110" s="560"/>
      <c r="AM110" s="560"/>
      <c r="AN110" s="560"/>
      <c r="AO110" s="560"/>
      <c r="AP110" s="560"/>
      <c r="AQ110" s="560"/>
      <c r="AR110" s="560"/>
      <c r="AS110" s="560"/>
      <c r="AT110" s="560"/>
      <c r="AU110" s="560"/>
      <c r="AV110" s="560"/>
      <c r="AW110" s="560"/>
      <c r="AX110" s="560"/>
      <c r="AY110" s="560"/>
      <c r="AZ110" s="560"/>
      <c r="BA110" s="560"/>
      <c r="BB110" s="560"/>
      <c r="BC110" s="560"/>
      <c r="BD110" s="560"/>
      <c r="BE110" s="560"/>
      <c r="BF110" s="560"/>
      <c r="BG110" s="560"/>
      <c r="BH110" s="560"/>
      <c r="BI110" s="560"/>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row>
    <row r="111" spans="1:94" s="6" customFormat="1" ht="18" customHeight="1">
      <c r="A111" s="1"/>
      <c r="B111" s="40"/>
      <c r="C111" s="41" t="s">
        <v>228</v>
      </c>
      <c r="D111" s="546"/>
      <c r="E111" s="546"/>
      <c r="F111" s="546"/>
      <c r="G111" s="546"/>
      <c r="H111" s="546"/>
      <c r="I111" s="546"/>
      <c r="J111" s="546"/>
      <c r="K111" s="546"/>
      <c r="L111" s="546"/>
      <c r="M111" s="546"/>
      <c r="N111" s="546"/>
      <c r="O111" s="546"/>
      <c r="P111" s="546"/>
      <c r="Q111" s="35"/>
      <c r="R111" s="36"/>
      <c r="S111" s="12"/>
      <c r="T111" s="35"/>
      <c r="U111" s="36"/>
      <c r="V111" s="12"/>
      <c r="W111" s="35"/>
      <c r="X111" s="36"/>
      <c r="Y111" s="12"/>
      <c r="Z111" s="35"/>
      <c r="AA111" s="36"/>
      <c r="AB111" s="12"/>
      <c r="AC111" s="35"/>
      <c r="AD111" s="36"/>
      <c r="AE111" s="12"/>
      <c r="AF111" s="35"/>
      <c r="AG111" s="36"/>
      <c r="AH111" s="12"/>
      <c r="AI111" s="35"/>
      <c r="AJ111" s="36"/>
      <c r="AK111" s="12"/>
      <c r="AL111" s="35"/>
      <c r="AM111" s="36"/>
      <c r="AN111" s="12"/>
      <c r="AO111" s="35"/>
      <c r="AP111" s="36"/>
      <c r="AQ111" s="12"/>
      <c r="AR111" s="35"/>
      <c r="AS111" s="36"/>
      <c r="AT111" s="12"/>
      <c r="AU111" s="35"/>
      <c r="AV111" s="36"/>
      <c r="AW111" s="12"/>
      <c r="AX111" s="35"/>
      <c r="AY111" s="36"/>
      <c r="AZ111" s="12"/>
      <c r="BA111" s="547"/>
      <c r="BB111" s="547"/>
      <c r="BC111" s="547"/>
      <c r="BD111" s="547"/>
      <c r="BE111" s="547"/>
      <c r="BF111" s="547"/>
      <c r="BG111" s="547"/>
      <c r="BH111" s="547"/>
      <c r="BI111" s="547"/>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row>
    <row r="112" spans="1:94" s="6" customFormat="1" ht="18" customHeight="1">
      <c r="A112" s="1"/>
      <c r="B112" s="39"/>
      <c r="C112" s="560" t="s">
        <v>233</v>
      </c>
      <c r="D112" s="560"/>
      <c r="E112" s="560"/>
      <c r="F112" s="560"/>
      <c r="G112" s="560"/>
      <c r="H112" s="560"/>
      <c r="I112" s="560"/>
      <c r="J112" s="560"/>
      <c r="K112" s="560"/>
      <c r="L112" s="560"/>
      <c r="M112" s="560"/>
      <c r="N112" s="560"/>
      <c r="O112" s="560"/>
      <c r="P112" s="560"/>
      <c r="Q112" s="560"/>
      <c r="R112" s="560"/>
      <c r="S112" s="560"/>
      <c r="T112" s="560"/>
      <c r="U112" s="560"/>
      <c r="V112" s="560"/>
      <c r="W112" s="560"/>
      <c r="X112" s="560"/>
      <c r="Y112" s="560"/>
      <c r="Z112" s="560"/>
      <c r="AA112" s="560"/>
      <c r="AB112" s="560"/>
      <c r="AC112" s="560"/>
      <c r="AD112" s="560"/>
      <c r="AE112" s="560"/>
      <c r="AF112" s="560"/>
      <c r="AG112" s="560"/>
      <c r="AH112" s="560"/>
      <c r="AI112" s="560"/>
      <c r="AJ112" s="560"/>
      <c r="AK112" s="560"/>
      <c r="AL112" s="560"/>
      <c r="AM112" s="560"/>
      <c r="AN112" s="560"/>
      <c r="AO112" s="560"/>
      <c r="AP112" s="560"/>
      <c r="AQ112" s="560"/>
      <c r="AR112" s="560"/>
      <c r="AS112" s="560"/>
      <c r="AT112" s="560"/>
      <c r="AU112" s="560"/>
      <c r="AV112" s="560"/>
      <c r="AW112" s="560"/>
      <c r="AX112" s="560"/>
      <c r="AY112" s="560"/>
      <c r="AZ112" s="560"/>
      <c r="BA112" s="560"/>
      <c r="BB112" s="560"/>
      <c r="BC112" s="560"/>
      <c r="BD112" s="560"/>
      <c r="BE112" s="560"/>
      <c r="BF112" s="560"/>
      <c r="BG112" s="560"/>
      <c r="BH112" s="560"/>
      <c r="BI112" s="560"/>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row>
    <row r="113" spans="1:94" s="6" customFormat="1" ht="18" customHeight="1">
      <c r="A113" s="1"/>
      <c r="B113" s="40"/>
      <c r="C113" s="41" t="s">
        <v>228</v>
      </c>
      <c r="D113" s="546"/>
      <c r="E113" s="546"/>
      <c r="F113" s="546"/>
      <c r="G113" s="546"/>
      <c r="H113" s="546"/>
      <c r="I113" s="546"/>
      <c r="J113" s="546"/>
      <c r="K113" s="546"/>
      <c r="L113" s="546"/>
      <c r="M113" s="546"/>
      <c r="N113" s="546"/>
      <c r="O113" s="546"/>
      <c r="P113" s="546"/>
      <c r="Q113" s="35"/>
      <c r="R113" s="36"/>
      <c r="S113" s="12"/>
      <c r="T113" s="35"/>
      <c r="U113" s="36"/>
      <c r="V113" s="12"/>
      <c r="W113" s="35"/>
      <c r="X113" s="36"/>
      <c r="Y113" s="12"/>
      <c r="Z113" s="35"/>
      <c r="AA113" s="36"/>
      <c r="AB113" s="12"/>
      <c r="AC113" s="35"/>
      <c r="AD113" s="36"/>
      <c r="AE113" s="12"/>
      <c r="AF113" s="35"/>
      <c r="AG113" s="36"/>
      <c r="AH113" s="12"/>
      <c r="AI113" s="35"/>
      <c r="AJ113" s="36"/>
      <c r="AK113" s="12"/>
      <c r="AL113" s="35"/>
      <c r="AM113" s="36"/>
      <c r="AN113" s="12"/>
      <c r="AO113" s="35"/>
      <c r="AP113" s="36"/>
      <c r="AQ113" s="12"/>
      <c r="AR113" s="35"/>
      <c r="AS113" s="36"/>
      <c r="AT113" s="12"/>
      <c r="AU113" s="35"/>
      <c r="AV113" s="36"/>
      <c r="AW113" s="12"/>
      <c r="AX113" s="35"/>
      <c r="AY113" s="36"/>
      <c r="AZ113" s="12"/>
      <c r="BA113" s="547"/>
      <c r="BB113" s="547"/>
      <c r="BC113" s="547"/>
      <c r="BD113" s="547"/>
      <c r="BE113" s="547"/>
      <c r="BF113" s="547"/>
      <c r="BG113" s="547"/>
      <c r="BH113" s="547"/>
      <c r="BI113" s="547"/>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row>
    <row r="114" spans="1:94" s="6" customFormat="1" ht="18" customHeight="1">
      <c r="B114" s="545" t="s">
        <v>234</v>
      </c>
      <c r="C114" s="545"/>
      <c r="D114" s="545"/>
      <c r="E114" s="545"/>
      <c r="F114" s="545"/>
      <c r="G114" s="545"/>
      <c r="H114" s="545"/>
      <c r="I114" s="545"/>
      <c r="J114" s="545"/>
      <c r="K114" s="545"/>
      <c r="L114" s="545"/>
      <c r="M114" s="545"/>
      <c r="N114" s="545"/>
      <c r="O114" s="545"/>
      <c r="P114" s="545"/>
      <c r="Q114" s="545"/>
      <c r="R114" s="545"/>
      <c r="S114" s="545"/>
      <c r="T114" s="545"/>
      <c r="U114" s="545"/>
      <c r="V114" s="545"/>
      <c r="W114" s="545"/>
      <c r="X114" s="545"/>
      <c r="Y114" s="545"/>
      <c r="Z114" s="545"/>
      <c r="AA114" s="545"/>
      <c r="AB114" s="545"/>
      <c r="AC114" s="545"/>
      <c r="AD114" s="545"/>
      <c r="AE114" s="545"/>
      <c r="AF114" s="545"/>
      <c r="AG114" s="545"/>
      <c r="AH114" s="545"/>
      <c r="AI114" s="545"/>
      <c r="AJ114" s="545"/>
      <c r="AK114" s="545"/>
      <c r="AL114" s="545"/>
      <c r="AM114" s="545"/>
      <c r="AN114" s="545"/>
      <c r="AO114" s="545"/>
      <c r="AP114" s="545"/>
      <c r="AQ114" s="545"/>
      <c r="AR114" s="545"/>
      <c r="AS114" s="545"/>
      <c r="AT114" s="545"/>
      <c r="AU114" s="545"/>
      <c r="AV114" s="545"/>
      <c r="AW114" s="545"/>
      <c r="AX114" s="545"/>
      <c r="AY114" s="545"/>
      <c r="AZ114" s="545"/>
      <c r="BA114" s="545"/>
      <c r="BB114" s="545"/>
      <c r="BC114" s="545"/>
      <c r="BD114" s="545"/>
      <c r="BE114" s="545"/>
      <c r="BF114" s="545"/>
      <c r="BG114" s="545"/>
      <c r="BH114" s="545"/>
      <c r="BI114" s="545"/>
    </row>
    <row r="115" spans="1:94" s="6" customFormat="1" ht="18" customHeight="1">
      <c r="B115" s="33"/>
      <c r="C115" s="34" t="s">
        <v>228</v>
      </c>
      <c r="D115" s="546"/>
      <c r="E115" s="546"/>
      <c r="F115" s="546"/>
      <c r="G115" s="546"/>
      <c r="H115" s="546"/>
      <c r="I115" s="546"/>
      <c r="J115" s="546"/>
      <c r="K115" s="546"/>
      <c r="L115" s="546"/>
      <c r="M115" s="546"/>
      <c r="N115" s="546"/>
      <c r="O115" s="546"/>
      <c r="P115" s="546"/>
      <c r="Q115" s="35"/>
      <c r="R115" s="36"/>
      <c r="S115" s="12"/>
      <c r="T115" s="35"/>
      <c r="U115" s="36"/>
      <c r="V115" s="12"/>
      <c r="W115" s="35"/>
      <c r="X115" s="36"/>
      <c r="Y115" s="12"/>
      <c r="Z115" s="35"/>
      <c r="AA115" s="36"/>
      <c r="AB115" s="12"/>
      <c r="AC115" s="35"/>
      <c r="AD115" s="36"/>
      <c r="AE115" s="12"/>
      <c r="AF115" s="35"/>
      <c r="AG115" s="36"/>
      <c r="AH115" s="12"/>
      <c r="AI115" s="35"/>
      <c r="AJ115" s="36"/>
      <c r="AK115" s="12"/>
      <c r="AL115" s="35"/>
      <c r="AM115" s="36"/>
      <c r="AN115" s="12"/>
      <c r="AO115" s="35"/>
      <c r="AP115" s="36"/>
      <c r="AQ115" s="12"/>
      <c r="AR115" s="35"/>
      <c r="AS115" s="36"/>
      <c r="AT115" s="12"/>
      <c r="AU115" s="35"/>
      <c r="AV115" s="36"/>
      <c r="AW115" s="12"/>
      <c r="AX115" s="35"/>
      <c r="AY115" s="36"/>
      <c r="AZ115" s="12"/>
      <c r="BA115" s="547"/>
      <c r="BB115" s="547"/>
      <c r="BC115" s="547"/>
      <c r="BD115" s="547"/>
      <c r="BE115" s="547"/>
      <c r="BF115" s="547"/>
      <c r="BG115" s="547"/>
      <c r="BH115" s="547"/>
      <c r="BI115" s="547"/>
    </row>
    <row r="116" spans="1:94" s="6" customFormat="1" ht="14.25" customHeight="1">
      <c r="B116" s="548" t="s">
        <v>235</v>
      </c>
      <c r="C116" s="548"/>
      <c r="D116" s="548"/>
      <c r="E116" s="548"/>
      <c r="F116" s="548"/>
      <c r="G116" s="548"/>
      <c r="H116" s="548"/>
      <c r="I116" s="548"/>
      <c r="J116" s="548"/>
      <c r="K116" s="548"/>
      <c r="L116" s="548"/>
      <c r="M116" s="548"/>
      <c r="N116" s="548"/>
      <c r="O116" s="548"/>
      <c r="P116" s="548"/>
      <c r="Q116" s="548"/>
      <c r="R116" s="548"/>
      <c r="S116" s="548"/>
      <c r="T116" s="548"/>
      <c r="U116" s="548"/>
      <c r="V116" s="548"/>
      <c r="W116" s="548"/>
      <c r="X116" s="548"/>
      <c r="Y116" s="548"/>
      <c r="Z116" s="548"/>
      <c r="AA116" s="548"/>
      <c r="AB116" s="548"/>
      <c r="AC116" s="548"/>
      <c r="AD116" s="548"/>
      <c r="AE116" s="548"/>
      <c r="AF116" s="548"/>
      <c r="AG116" s="548"/>
      <c r="AH116" s="548"/>
      <c r="AI116" s="548"/>
      <c r="AJ116" s="548"/>
      <c r="AK116" s="548"/>
      <c r="AL116" s="548"/>
      <c r="AM116" s="548"/>
      <c r="AN116" s="548"/>
      <c r="AO116" s="548"/>
      <c r="AP116" s="548"/>
      <c r="AQ116" s="548"/>
      <c r="AR116" s="548"/>
      <c r="AS116" s="548"/>
      <c r="AT116" s="548"/>
      <c r="AU116" s="548"/>
      <c r="AV116" s="548"/>
      <c r="AW116" s="548"/>
      <c r="AX116" s="548"/>
      <c r="AY116" s="548"/>
      <c r="AZ116" s="548"/>
      <c r="BA116" s="548"/>
      <c r="BB116" s="548"/>
      <c r="BC116" s="548"/>
      <c r="BD116" s="548"/>
      <c r="BE116" s="548"/>
      <c r="BF116" s="548"/>
      <c r="BG116" s="548"/>
      <c r="BH116" s="548"/>
    </row>
    <row r="117" spans="1:94" s="6" customFormat="1" ht="14.25" customHeight="1">
      <c r="B117" s="136"/>
      <c r="C117" s="136"/>
      <c r="D117" s="136"/>
      <c r="E117" s="136"/>
      <c r="F117" s="136"/>
      <c r="G117" s="136"/>
      <c r="H117" s="136"/>
      <c r="I117" s="136"/>
      <c r="J117" s="136"/>
      <c r="K117" s="136"/>
      <c r="L117" s="136"/>
      <c r="M117" s="136"/>
      <c r="N117" s="136"/>
      <c r="O117" s="136"/>
      <c r="P117" s="136"/>
      <c r="Q117" s="129"/>
      <c r="R117" s="129"/>
      <c r="S117" s="129"/>
      <c r="T117" s="129"/>
      <c r="U117" s="129"/>
      <c r="V117" s="129"/>
      <c r="W117" s="129"/>
      <c r="X117" s="129"/>
      <c r="Y117" s="129"/>
      <c r="Z117" s="129"/>
      <c r="AA117" s="129"/>
      <c r="AB117" s="129"/>
      <c r="AC117" s="129"/>
      <c r="AD117" s="129"/>
      <c r="AE117" s="129"/>
      <c r="AF117" s="129"/>
      <c r="AG117" s="129"/>
      <c r="AH117" s="129"/>
      <c r="AI117" s="129"/>
      <c r="AJ117" s="129"/>
      <c r="AK117" s="129"/>
      <c r="AL117" s="129"/>
      <c r="AM117" s="129"/>
      <c r="AN117" s="129"/>
      <c r="AO117" s="129"/>
      <c r="AP117" s="129"/>
      <c r="AQ117" s="129"/>
      <c r="AR117" s="129"/>
      <c r="AS117" s="129"/>
      <c r="AT117" s="129"/>
      <c r="AU117" s="129"/>
      <c r="AV117" s="129"/>
      <c r="AW117" s="129"/>
      <c r="AX117" s="129"/>
      <c r="AY117" s="129"/>
      <c r="AZ117" s="129"/>
      <c r="BA117" s="129"/>
      <c r="BB117" s="129"/>
      <c r="BC117" s="129"/>
      <c r="BD117" s="129"/>
      <c r="BE117" s="129"/>
      <c r="BF117" s="129"/>
      <c r="BG117" s="129"/>
      <c r="BH117" s="129"/>
    </row>
    <row r="118" spans="1:94" s="6" customFormat="1" ht="27" customHeight="1">
      <c r="B118" s="395" t="s">
        <v>236</v>
      </c>
      <c r="C118" s="395"/>
      <c r="D118" s="395"/>
      <c r="E118" s="395"/>
      <c r="F118" s="395"/>
      <c r="G118" s="395"/>
      <c r="H118" s="395"/>
      <c r="I118" s="395"/>
      <c r="J118" s="395"/>
      <c r="K118" s="395"/>
      <c r="L118" s="395"/>
      <c r="M118" s="395"/>
      <c r="N118" s="395"/>
      <c r="O118" s="395"/>
      <c r="P118" s="395"/>
      <c r="Q118" s="556"/>
      <c r="R118" s="439"/>
      <c r="S118" s="439"/>
      <c r="T118" s="439"/>
      <c r="U118" s="439"/>
      <c r="V118" s="439"/>
      <c r="W118" s="439"/>
      <c r="X118" s="439"/>
      <c r="Y118" s="439"/>
      <c r="Z118" s="439"/>
      <c r="AA118" s="439"/>
      <c r="AB118" s="439"/>
      <c r="AC118" s="439"/>
      <c r="AD118" s="439"/>
      <c r="AE118" s="439"/>
      <c r="AF118" s="439"/>
      <c r="AG118" s="129"/>
      <c r="AH118" s="129"/>
      <c r="AI118" s="129"/>
      <c r="AJ118" s="129"/>
      <c r="AK118" s="129"/>
      <c r="AL118" s="129"/>
      <c r="AM118" s="129"/>
      <c r="AN118" s="129"/>
      <c r="AO118" s="129"/>
      <c r="AP118" s="129"/>
      <c r="AQ118" s="129"/>
      <c r="AR118" s="129"/>
      <c r="AS118" s="129"/>
      <c r="AT118" s="129"/>
      <c r="AU118" s="129"/>
      <c r="AV118" s="129"/>
      <c r="AW118" s="129"/>
      <c r="AX118" s="129"/>
      <c r="AY118" s="129"/>
      <c r="AZ118" s="129"/>
      <c r="BA118" s="129"/>
      <c r="BB118" s="129"/>
      <c r="BC118" s="129"/>
      <c r="BD118" s="129"/>
      <c r="BE118" s="129"/>
      <c r="BF118" s="129"/>
      <c r="BG118" s="129"/>
      <c r="BH118" s="129"/>
    </row>
    <row r="119" spans="1:94" s="6" customFormat="1" ht="14.25" customHeight="1">
      <c r="B119" s="129"/>
      <c r="C119" s="129"/>
      <c r="D119" s="129"/>
      <c r="E119" s="129"/>
      <c r="F119" s="129"/>
      <c r="G119" s="129"/>
      <c r="H119" s="129"/>
      <c r="I119" s="129"/>
      <c r="J119" s="129"/>
      <c r="K119" s="129"/>
      <c r="L119" s="129"/>
      <c r="M119" s="129"/>
      <c r="N119" s="129"/>
      <c r="O119" s="129"/>
      <c r="P119" s="129"/>
      <c r="Q119" s="129"/>
      <c r="R119" s="129"/>
      <c r="S119" s="129"/>
      <c r="T119" s="129"/>
      <c r="U119" s="129"/>
      <c r="V119" s="129"/>
      <c r="W119" s="129"/>
      <c r="X119" s="129"/>
      <c r="Y119" s="129"/>
      <c r="Z119" s="129"/>
      <c r="AA119" s="129"/>
      <c r="AB119" s="129"/>
      <c r="AC119" s="129"/>
      <c r="AD119" s="129"/>
      <c r="AE119" s="129"/>
      <c r="AF119" s="129"/>
      <c r="AG119" s="129"/>
      <c r="AH119" s="129"/>
      <c r="AI119" s="129"/>
      <c r="AJ119" s="129"/>
      <c r="AK119" s="129"/>
      <c r="AL119" s="129"/>
      <c r="AM119" s="129"/>
      <c r="AN119" s="129"/>
      <c r="AO119" s="129"/>
      <c r="AP119" s="129"/>
      <c r="AQ119" s="129"/>
      <c r="AR119" s="129"/>
      <c r="AS119" s="129"/>
      <c r="AT119" s="129"/>
      <c r="AU119" s="129"/>
      <c r="AV119" s="129"/>
      <c r="AW119" s="129"/>
      <c r="AX119" s="129"/>
      <c r="AY119" s="129"/>
      <c r="AZ119" s="129"/>
      <c r="BA119" s="129"/>
      <c r="BB119" s="129"/>
      <c r="BC119" s="129"/>
      <c r="BD119" s="129"/>
      <c r="BE119" s="129"/>
      <c r="BF119" s="129"/>
      <c r="BG119" s="129"/>
      <c r="BH119" s="129"/>
    </row>
    <row r="120" spans="1:94" ht="18.75" customHeight="1">
      <c r="B120" s="445" t="s">
        <v>237</v>
      </c>
      <c r="C120" s="445"/>
      <c r="D120" s="445"/>
      <c r="E120" s="445"/>
      <c r="F120" s="445"/>
      <c r="G120" s="445"/>
      <c r="H120" s="445"/>
      <c r="I120" s="445"/>
      <c r="J120" s="445"/>
      <c r="K120" s="445"/>
      <c r="L120" s="445"/>
      <c r="M120" s="445"/>
      <c r="N120" s="445"/>
      <c r="O120" s="445"/>
      <c r="P120" s="445"/>
      <c r="Q120" s="445"/>
      <c r="R120" s="445"/>
      <c r="S120" s="445"/>
      <c r="T120" s="445"/>
      <c r="U120" s="445"/>
      <c r="V120" s="445"/>
      <c r="W120" s="445"/>
      <c r="X120" s="445"/>
      <c r="Y120" s="445"/>
      <c r="Z120" s="445"/>
      <c r="AA120" s="445"/>
      <c r="AB120" s="445"/>
      <c r="AC120" s="445"/>
      <c r="AD120" s="445"/>
      <c r="AE120" s="445"/>
      <c r="AF120" s="445"/>
      <c r="AG120" s="445"/>
      <c r="AH120" s="445"/>
      <c r="AI120" s="445"/>
      <c r="AJ120" s="445"/>
      <c r="AK120" s="445"/>
      <c r="AL120" s="445"/>
      <c r="AM120" s="445"/>
      <c r="AN120" s="445"/>
      <c r="AO120" s="445"/>
      <c r="AP120" s="445"/>
      <c r="AQ120" s="445"/>
      <c r="AR120" s="445"/>
      <c r="AS120" s="445"/>
      <c r="AT120" s="445"/>
      <c r="AU120" s="445"/>
      <c r="AV120" s="445"/>
      <c r="AW120" s="445"/>
      <c r="AX120" s="313"/>
      <c r="AY120" s="313"/>
      <c r="AZ120" s="313"/>
      <c r="BA120" s="313"/>
      <c r="BB120" s="313"/>
      <c r="BC120" s="313"/>
      <c r="BD120" s="313"/>
      <c r="BE120" s="313"/>
      <c r="BF120" s="313"/>
      <c r="BG120" s="313"/>
      <c r="BH120" s="313"/>
    </row>
    <row r="121" spans="1:94" ht="18.75" customHeight="1">
      <c r="B121" s="444" t="s">
        <v>238</v>
      </c>
      <c r="C121" s="549"/>
      <c r="D121" s="549"/>
      <c r="E121" s="549"/>
      <c r="F121" s="549"/>
      <c r="G121" s="549"/>
      <c r="H121" s="549"/>
      <c r="I121" s="549"/>
      <c r="J121" s="549"/>
      <c r="K121" s="549"/>
      <c r="L121" s="549"/>
      <c r="M121" s="549"/>
      <c r="N121" s="549"/>
      <c r="O121" s="549"/>
      <c r="P121" s="549"/>
      <c r="Q121" s="549"/>
      <c r="R121" s="549"/>
      <c r="S121" s="549"/>
      <c r="T121" s="443"/>
      <c r="U121" s="553" t="s">
        <v>239</v>
      </c>
      <c r="V121" s="459"/>
      <c r="W121" s="459"/>
      <c r="X121" s="459"/>
      <c r="Y121" s="459"/>
      <c r="Z121" s="459"/>
      <c r="AA121" s="460"/>
      <c r="AB121" s="381" t="s">
        <v>21</v>
      </c>
      <c r="AC121" s="382"/>
      <c r="AD121" s="382"/>
      <c r="AE121" s="382"/>
      <c r="AF121" s="382"/>
      <c r="AG121" s="382"/>
      <c r="AH121" s="382"/>
      <c r="AI121" s="382"/>
      <c r="AJ121" s="382"/>
      <c r="AK121" s="382"/>
      <c r="AL121" s="382"/>
      <c r="AM121" s="382"/>
      <c r="AN121" s="382"/>
      <c r="AO121" s="382"/>
      <c r="AP121" s="382"/>
      <c r="AQ121" s="382"/>
      <c r="AR121" s="383"/>
      <c r="AS121" s="316" t="s">
        <v>240</v>
      </c>
      <c r="AT121" s="316"/>
      <c r="AU121" s="316"/>
      <c r="AV121" s="316"/>
      <c r="AW121" s="316"/>
      <c r="AX121" s="399" t="s">
        <v>241</v>
      </c>
      <c r="AY121" s="399"/>
      <c r="AZ121" s="399"/>
      <c r="BA121" s="399"/>
      <c r="BB121" s="399"/>
      <c r="BC121" s="399"/>
      <c r="BD121" s="399"/>
      <c r="BE121" s="399"/>
      <c r="BF121" s="399"/>
      <c r="BG121" s="399"/>
      <c r="BH121" s="399"/>
      <c r="BI121" s="399"/>
    </row>
    <row r="122" spans="1:94" ht="18.75" customHeight="1">
      <c r="B122" s="550"/>
      <c r="C122" s="551"/>
      <c r="D122" s="551"/>
      <c r="E122" s="551"/>
      <c r="F122" s="551"/>
      <c r="G122" s="551"/>
      <c r="H122" s="551"/>
      <c r="I122" s="551"/>
      <c r="J122" s="551"/>
      <c r="K122" s="551"/>
      <c r="L122" s="551"/>
      <c r="M122" s="551"/>
      <c r="N122" s="551"/>
      <c r="O122" s="551"/>
      <c r="P122" s="551"/>
      <c r="Q122" s="551"/>
      <c r="R122" s="551"/>
      <c r="S122" s="551"/>
      <c r="T122" s="552"/>
      <c r="U122" s="526"/>
      <c r="V122" s="554"/>
      <c r="W122" s="554"/>
      <c r="X122" s="554"/>
      <c r="Y122" s="554"/>
      <c r="Z122" s="554"/>
      <c r="AA122" s="555"/>
      <c r="AB122" s="381" t="s">
        <v>242</v>
      </c>
      <c r="AC122" s="382"/>
      <c r="AD122" s="382"/>
      <c r="AE122" s="382"/>
      <c r="AF122" s="382"/>
      <c r="AG122" s="382"/>
      <c r="AH122" s="383"/>
      <c r="AI122" s="399" t="s">
        <v>243</v>
      </c>
      <c r="AJ122" s="399"/>
      <c r="AK122" s="399"/>
      <c r="AL122" s="381" t="s">
        <v>244</v>
      </c>
      <c r="AM122" s="382"/>
      <c r="AN122" s="382"/>
      <c r="AO122" s="382"/>
      <c r="AP122" s="382"/>
      <c r="AQ122" s="382"/>
      <c r="AR122" s="383"/>
      <c r="AS122" s="316"/>
      <c r="AT122" s="316"/>
      <c r="AU122" s="316"/>
      <c r="AV122" s="316"/>
      <c r="AW122" s="316"/>
      <c r="AX122" s="399"/>
      <c r="AY122" s="399"/>
      <c r="AZ122" s="399"/>
      <c r="BA122" s="399"/>
      <c r="BB122" s="399"/>
      <c r="BC122" s="399"/>
      <c r="BD122" s="399"/>
      <c r="BE122" s="399"/>
      <c r="BF122" s="399"/>
      <c r="BG122" s="399"/>
      <c r="BH122" s="399"/>
      <c r="BI122" s="399"/>
    </row>
    <row r="123" spans="1:94" ht="18.75" customHeight="1">
      <c r="B123" s="42" t="s">
        <v>245</v>
      </c>
      <c r="C123" s="43"/>
      <c r="D123" s="43"/>
      <c r="E123" s="43"/>
      <c r="F123" s="43"/>
      <c r="G123" s="43"/>
      <c r="H123" s="43"/>
      <c r="I123" s="43"/>
      <c r="J123" s="43"/>
      <c r="K123" s="43"/>
      <c r="L123" s="43"/>
      <c r="M123" s="43"/>
      <c r="N123" s="43"/>
      <c r="O123" s="43"/>
      <c r="P123" s="43"/>
      <c r="Q123" s="43"/>
      <c r="R123" s="43"/>
      <c r="S123" s="43"/>
      <c r="T123" s="43"/>
      <c r="U123" s="543" t="str">
        <f>IF(SUM(U125:AA126,U128:AA129,U131:AA132,U134:AA135,U137:AA138,U140:AA141)=0,"0",SUM(U125:AA126,U128:AA129,U131:AA132,U134:AA135,U137:AA138,U140:AA141))</f>
        <v>0</v>
      </c>
      <c r="V123" s="543"/>
      <c r="W123" s="543"/>
      <c r="X123" s="543"/>
      <c r="Y123" s="543"/>
      <c r="Z123" s="543"/>
      <c r="AA123" s="543"/>
      <c r="AB123" s="544" t="str">
        <f>IF(SUM(AB125:AH126,AB128:AH129,AB131:AH132,AB134:AH135,AB137:AH138,AB140:AH141)=0,"0",SUM(AB125:AH126,AB128:AH129,AB131:AH132,AB134:AH135,AB137:AH138,AB140:AH141))</f>
        <v>0</v>
      </c>
      <c r="AC123" s="544"/>
      <c r="AD123" s="544"/>
      <c r="AE123" s="544"/>
      <c r="AF123" s="544"/>
      <c r="AG123" s="544"/>
      <c r="AH123" s="544"/>
      <c r="AI123" s="399"/>
      <c r="AJ123" s="399"/>
      <c r="AK123" s="399"/>
      <c r="AL123" s="544" t="str">
        <f>IF(SUM(AL125:AR126,AL128:AR129,AL131:AR132,AL134:AR135,AL137:AR138,AL140:AR141)=0,"0",SUM(AL125:AR126,AL128:AR129,AL131:AR132,AL134:AR135,AL137:AR138,AL140:AR141))</f>
        <v>0</v>
      </c>
      <c r="AM123" s="544"/>
      <c r="AN123" s="544"/>
      <c r="AO123" s="544"/>
      <c r="AP123" s="544"/>
      <c r="AQ123" s="544"/>
      <c r="AR123" s="544"/>
      <c r="AS123" s="399"/>
      <c r="AT123" s="399"/>
      <c r="AU123" s="399"/>
      <c r="AV123" s="399"/>
      <c r="AW123" s="399"/>
      <c r="AX123" s="399"/>
      <c r="AY123" s="399"/>
      <c r="AZ123" s="399"/>
      <c r="BA123" s="399"/>
      <c r="BB123" s="399"/>
      <c r="BC123" s="399"/>
      <c r="BD123" s="399"/>
      <c r="BE123" s="399"/>
      <c r="BF123" s="399"/>
      <c r="BG123" s="399"/>
      <c r="BH123" s="399"/>
      <c r="BI123" s="399"/>
    </row>
    <row r="124" spans="1:94" ht="14.25" customHeight="1">
      <c r="B124" s="19"/>
      <c r="C124" s="541" t="s">
        <v>227</v>
      </c>
      <c r="D124" s="541"/>
      <c r="E124" s="541"/>
      <c r="F124" s="541"/>
      <c r="G124" s="541"/>
      <c r="H124" s="541"/>
      <c r="I124" s="541"/>
      <c r="J124" s="541"/>
      <c r="K124" s="541"/>
      <c r="L124" s="541"/>
      <c r="M124" s="541"/>
      <c r="N124" s="541"/>
      <c r="O124" s="541"/>
      <c r="P124" s="541"/>
      <c r="Q124" s="541"/>
      <c r="R124" s="541"/>
      <c r="S124" s="541"/>
      <c r="T124" s="541"/>
      <c r="U124" s="541"/>
      <c r="V124" s="541"/>
      <c r="W124" s="541"/>
      <c r="X124" s="541"/>
      <c r="Y124" s="541"/>
      <c r="Z124" s="541"/>
      <c r="AA124" s="541"/>
      <c r="AB124" s="541"/>
      <c r="AC124" s="541"/>
      <c r="AD124" s="541"/>
      <c r="AE124" s="541"/>
      <c r="AF124" s="541"/>
      <c r="AG124" s="541"/>
      <c r="AH124" s="541"/>
      <c r="AI124" s="541"/>
      <c r="AJ124" s="541"/>
      <c r="AK124" s="541"/>
      <c r="AL124" s="541"/>
      <c r="AM124" s="541"/>
      <c r="AN124" s="541"/>
      <c r="AO124" s="541"/>
      <c r="AP124" s="541"/>
      <c r="AQ124" s="541"/>
      <c r="AR124" s="541"/>
      <c r="AS124" s="541"/>
      <c r="AT124" s="541"/>
      <c r="AU124" s="541"/>
      <c r="AV124" s="541"/>
      <c r="AW124" s="541"/>
      <c r="AX124" s="541"/>
      <c r="AY124" s="541"/>
      <c r="AZ124" s="541"/>
      <c r="BA124" s="541"/>
      <c r="BB124" s="541"/>
      <c r="BC124" s="541"/>
      <c r="BD124" s="541"/>
      <c r="BE124" s="541"/>
      <c r="BF124" s="541"/>
      <c r="BG124" s="541"/>
      <c r="BH124" s="541"/>
      <c r="BI124" s="541"/>
    </row>
    <row r="125" spans="1:94" ht="18.75" customHeight="1">
      <c r="B125" s="11"/>
      <c r="C125" s="525" t="s">
        <v>246</v>
      </c>
      <c r="D125" s="526"/>
      <c r="E125" s="527"/>
      <c r="F125" s="528"/>
      <c r="G125" s="528"/>
      <c r="H125" s="528"/>
      <c r="I125" s="528"/>
      <c r="J125" s="528"/>
      <c r="K125" s="528"/>
      <c r="L125" s="528"/>
      <c r="M125" s="528"/>
      <c r="N125" s="528"/>
      <c r="O125" s="528"/>
      <c r="P125" s="528"/>
      <c r="Q125" s="528"/>
      <c r="R125" s="528"/>
      <c r="S125" s="528"/>
      <c r="T125" s="529"/>
      <c r="U125" s="530"/>
      <c r="V125" s="531"/>
      <c r="W125" s="531"/>
      <c r="X125" s="531"/>
      <c r="Y125" s="531"/>
      <c r="Z125" s="531"/>
      <c r="AA125" s="532"/>
      <c r="AB125" s="530"/>
      <c r="AC125" s="531"/>
      <c r="AD125" s="531"/>
      <c r="AE125" s="531"/>
      <c r="AF125" s="531"/>
      <c r="AG125" s="531"/>
      <c r="AH125" s="532"/>
      <c r="AI125" s="533" t="s">
        <v>654</v>
      </c>
      <c r="AJ125" s="533"/>
      <c r="AK125" s="533"/>
      <c r="AL125" s="530"/>
      <c r="AM125" s="531"/>
      <c r="AN125" s="531"/>
      <c r="AO125" s="531"/>
      <c r="AP125" s="531"/>
      <c r="AQ125" s="531"/>
      <c r="AR125" s="532"/>
      <c r="AS125" s="534"/>
      <c r="AT125" s="534"/>
      <c r="AU125" s="534"/>
      <c r="AV125" s="534"/>
      <c r="AW125" s="534"/>
      <c r="AX125" s="439"/>
      <c r="AY125" s="439"/>
      <c r="AZ125" s="439"/>
      <c r="BA125" s="439"/>
      <c r="BB125" s="439"/>
      <c r="BC125" s="439"/>
      <c r="BD125" s="439"/>
      <c r="BE125" s="439"/>
      <c r="BF125" s="439"/>
      <c r="BG125" s="439"/>
      <c r="BH125" s="439"/>
      <c r="BI125" s="439"/>
    </row>
    <row r="126" spans="1:94" ht="18.75" customHeight="1">
      <c r="B126" s="18"/>
      <c r="C126" s="316"/>
      <c r="D126" s="314"/>
      <c r="E126" s="542"/>
      <c r="F126" s="476"/>
      <c r="G126" s="476"/>
      <c r="H126" s="476"/>
      <c r="I126" s="476"/>
      <c r="J126" s="476"/>
      <c r="K126" s="476"/>
      <c r="L126" s="476"/>
      <c r="M126" s="476"/>
      <c r="N126" s="476"/>
      <c r="O126" s="476"/>
      <c r="P126" s="476"/>
      <c r="Q126" s="476"/>
      <c r="R126" s="476"/>
      <c r="S126" s="476"/>
      <c r="T126" s="477"/>
      <c r="U126" s="518"/>
      <c r="V126" s="519"/>
      <c r="W126" s="519"/>
      <c r="X126" s="519"/>
      <c r="Y126" s="519"/>
      <c r="Z126" s="519"/>
      <c r="AA126" s="520"/>
      <c r="AB126" s="518"/>
      <c r="AC126" s="519"/>
      <c r="AD126" s="519"/>
      <c r="AE126" s="519"/>
      <c r="AF126" s="519"/>
      <c r="AG126" s="519"/>
      <c r="AH126" s="520"/>
      <c r="AI126" s="399"/>
      <c r="AJ126" s="399"/>
      <c r="AK126" s="399"/>
      <c r="AL126" s="518"/>
      <c r="AM126" s="519"/>
      <c r="AN126" s="519"/>
      <c r="AO126" s="519"/>
      <c r="AP126" s="519"/>
      <c r="AQ126" s="519"/>
      <c r="AR126" s="520"/>
      <c r="AS126" s="439"/>
      <c r="AT126" s="439"/>
      <c r="AU126" s="439"/>
      <c r="AV126" s="439"/>
      <c r="AW126" s="439"/>
      <c r="AX126" s="439"/>
      <c r="AY126" s="439"/>
      <c r="AZ126" s="439"/>
      <c r="BA126" s="439"/>
      <c r="BB126" s="439"/>
      <c r="BC126" s="439"/>
      <c r="BD126" s="439"/>
      <c r="BE126" s="439"/>
      <c r="BF126" s="439"/>
      <c r="BG126" s="439"/>
      <c r="BH126" s="439"/>
      <c r="BI126" s="439"/>
    </row>
    <row r="127" spans="1:94" ht="15" customHeight="1">
      <c r="B127" s="18"/>
      <c r="C127" s="538" t="s">
        <v>229</v>
      </c>
      <c r="D127" s="539"/>
      <c r="E127" s="539"/>
      <c r="F127" s="539"/>
      <c r="G127" s="539"/>
      <c r="H127" s="539"/>
      <c r="I127" s="539"/>
      <c r="J127" s="539"/>
      <c r="K127" s="539"/>
      <c r="L127" s="539"/>
      <c r="M127" s="539"/>
      <c r="N127" s="539"/>
      <c r="O127" s="539"/>
      <c r="P127" s="539"/>
      <c r="Q127" s="539"/>
      <c r="R127" s="539"/>
      <c r="S127" s="539"/>
      <c r="T127" s="539"/>
      <c r="U127" s="539"/>
      <c r="V127" s="539"/>
      <c r="W127" s="539"/>
      <c r="X127" s="539"/>
      <c r="Y127" s="539"/>
      <c r="Z127" s="539"/>
      <c r="AA127" s="539"/>
      <c r="AB127" s="539"/>
      <c r="AC127" s="539"/>
      <c r="AD127" s="539"/>
      <c r="AE127" s="539"/>
      <c r="AF127" s="539"/>
      <c r="AG127" s="539"/>
      <c r="AH127" s="539"/>
      <c r="AI127" s="539"/>
      <c r="AJ127" s="539"/>
      <c r="AK127" s="539"/>
      <c r="AL127" s="539"/>
      <c r="AM127" s="539"/>
      <c r="AN127" s="539"/>
      <c r="AO127" s="539"/>
      <c r="AP127" s="539"/>
      <c r="AQ127" s="539"/>
      <c r="AR127" s="539"/>
      <c r="AS127" s="539"/>
      <c r="AT127" s="539"/>
      <c r="AU127" s="539"/>
      <c r="AV127" s="539"/>
      <c r="AW127" s="539"/>
      <c r="AX127" s="539"/>
      <c r="AY127" s="539"/>
      <c r="AZ127" s="539"/>
      <c r="BA127" s="539"/>
      <c r="BB127" s="539"/>
      <c r="BC127" s="539"/>
      <c r="BD127" s="539"/>
      <c r="BE127" s="539"/>
      <c r="BF127" s="539"/>
      <c r="BG127" s="539"/>
      <c r="BH127" s="539"/>
      <c r="BI127" s="540"/>
    </row>
    <row r="128" spans="1:94" ht="18.75" customHeight="1">
      <c r="B128" s="44"/>
      <c r="C128" s="394" t="s">
        <v>246</v>
      </c>
      <c r="D128" s="467"/>
      <c r="E128" s="535"/>
      <c r="F128" s="353"/>
      <c r="G128" s="353"/>
      <c r="H128" s="353"/>
      <c r="I128" s="353"/>
      <c r="J128" s="353"/>
      <c r="K128" s="353"/>
      <c r="L128" s="353"/>
      <c r="M128" s="353"/>
      <c r="N128" s="353"/>
      <c r="O128" s="353"/>
      <c r="P128" s="353"/>
      <c r="Q128" s="353"/>
      <c r="R128" s="353"/>
      <c r="S128" s="353"/>
      <c r="T128" s="354"/>
      <c r="U128" s="518"/>
      <c r="V128" s="519"/>
      <c r="W128" s="519"/>
      <c r="X128" s="519"/>
      <c r="Y128" s="519"/>
      <c r="Z128" s="519"/>
      <c r="AA128" s="520"/>
      <c r="AB128" s="518"/>
      <c r="AC128" s="519"/>
      <c r="AD128" s="519"/>
      <c r="AE128" s="519"/>
      <c r="AF128" s="519"/>
      <c r="AG128" s="519"/>
      <c r="AH128" s="520"/>
      <c r="AI128" s="533" t="s">
        <v>247</v>
      </c>
      <c r="AJ128" s="533"/>
      <c r="AK128" s="533"/>
      <c r="AL128" s="518"/>
      <c r="AM128" s="519"/>
      <c r="AN128" s="519"/>
      <c r="AO128" s="519"/>
      <c r="AP128" s="519"/>
      <c r="AQ128" s="519"/>
      <c r="AR128" s="520"/>
      <c r="AS128" s="439"/>
      <c r="AT128" s="439"/>
      <c r="AU128" s="439"/>
      <c r="AV128" s="439"/>
      <c r="AW128" s="439"/>
      <c r="AX128" s="439"/>
      <c r="AY128" s="439"/>
      <c r="AZ128" s="439"/>
      <c r="BA128" s="439"/>
      <c r="BB128" s="439"/>
      <c r="BC128" s="439"/>
      <c r="BD128" s="439"/>
      <c r="BE128" s="439"/>
      <c r="BF128" s="439"/>
      <c r="BG128" s="439"/>
      <c r="BH128" s="439"/>
      <c r="BI128" s="439"/>
    </row>
    <row r="129" spans="2:61" ht="18.75" customHeight="1">
      <c r="B129" s="19"/>
      <c r="C129" s="394"/>
      <c r="D129" s="467"/>
      <c r="E129" s="535"/>
      <c r="F129" s="353"/>
      <c r="G129" s="353"/>
      <c r="H129" s="353"/>
      <c r="I129" s="353"/>
      <c r="J129" s="353"/>
      <c r="K129" s="353"/>
      <c r="L129" s="353"/>
      <c r="M129" s="353"/>
      <c r="N129" s="353"/>
      <c r="O129" s="353"/>
      <c r="P129" s="353"/>
      <c r="Q129" s="353"/>
      <c r="R129" s="353"/>
      <c r="S129" s="353"/>
      <c r="T129" s="354"/>
      <c r="U129" s="518"/>
      <c r="V129" s="519"/>
      <c r="W129" s="519"/>
      <c r="X129" s="519"/>
      <c r="Y129" s="519"/>
      <c r="Z129" s="519"/>
      <c r="AA129" s="520"/>
      <c r="AB129" s="518"/>
      <c r="AC129" s="519"/>
      <c r="AD129" s="519"/>
      <c r="AE129" s="519"/>
      <c r="AF129" s="519"/>
      <c r="AG129" s="519"/>
      <c r="AH129" s="520"/>
      <c r="AI129" s="399"/>
      <c r="AJ129" s="399"/>
      <c r="AK129" s="399"/>
      <c r="AL129" s="518"/>
      <c r="AM129" s="519"/>
      <c r="AN129" s="519"/>
      <c r="AO129" s="519"/>
      <c r="AP129" s="519"/>
      <c r="AQ129" s="519"/>
      <c r="AR129" s="520"/>
      <c r="AS129" s="439"/>
      <c r="AT129" s="439"/>
      <c r="AU129" s="439"/>
      <c r="AV129" s="439"/>
      <c r="AW129" s="439"/>
      <c r="AX129" s="439"/>
      <c r="AY129" s="439"/>
      <c r="AZ129" s="439"/>
      <c r="BA129" s="439"/>
      <c r="BB129" s="439"/>
      <c r="BC129" s="439"/>
      <c r="BD129" s="439"/>
      <c r="BE129" s="439"/>
      <c r="BF129" s="439"/>
      <c r="BG129" s="439"/>
      <c r="BH129" s="439"/>
      <c r="BI129" s="439"/>
    </row>
    <row r="130" spans="2:61" ht="15" customHeight="1">
      <c r="B130" s="18"/>
      <c r="C130" s="524" t="s">
        <v>230</v>
      </c>
      <c r="D130" s="524"/>
      <c r="E130" s="524"/>
      <c r="F130" s="524"/>
      <c r="G130" s="524"/>
      <c r="H130" s="524"/>
      <c r="I130" s="524"/>
      <c r="J130" s="524"/>
      <c r="K130" s="524"/>
      <c r="L130" s="524"/>
      <c r="M130" s="524"/>
      <c r="N130" s="524"/>
      <c r="O130" s="524"/>
      <c r="P130" s="524"/>
      <c r="Q130" s="524"/>
      <c r="R130" s="524"/>
      <c r="S130" s="524"/>
      <c r="T130" s="524"/>
      <c r="U130" s="524"/>
      <c r="V130" s="524"/>
      <c r="W130" s="524"/>
      <c r="X130" s="524"/>
      <c r="Y130" s="524"/>
      <c r="Z130" s="524"/>
      <c r="AA130" s="524"/>
      <c r="AB130" s="524"/>
      <c r="AC130" s="524"/>
      <c r="AD130" s="524"/>
      <c r="AE130" s="524"/>
      <c r="AF130" s="524"/>
      <c r="AG130" s="524"/>
      <c r="AH130" s="524"/>
      <c r="AI130" s="524"/>
      <c r="AJ130" s="524"/>
      <c r="AK130" s="524"/>
      <c r="AL130" s="524"/>
      <c r="AM130" s="524"/>
      <c r="AN130" s="524"/>
      <c r="AO130" s="524"/>
      <c r="AP130" s="524"/>
      <c r="AQ130" s="524"/>
      <c r="AR130" s="524"/>
      <c r="AS130" s="524"/>
      <c r="AT130" s="524"/>
      <c r="AU130" s="524"/>
      <c r="AV130" s="524"/>
      <c r="AW130" s="524"/>
      <c r="AX130" s="524"/>
      <c r="AY130" s="524"/>
      <c r="AZ130" s="524"/>
      <c r="BA130" s="524"/>
      <c r="BB130" s="524"/>
      <c r="BC130" s="524"/>
      <c r="BD130" s="524"/>
      <c r="BE130" s="524"/>
      <c r="BF130" s="524"/>
      <c r="BG130" s="524"/>
      <c r="BH130" s="524"/>
      <c r="BI130" s="524"/>
    </row>
    <row r="131" spans="2:61" ht="18.75" customHeight="1">
      <c r="B131" s="44"/>
      <c r="C131" s="536" t="s">
        <v>246</v>
      </c>
      <c r="D131" s="537"/>
      <c r="E131" s="527"/>
      <c r="F131" s="528"/>
      <c r="G131" s="528"/>
      <c r="H131" s="528"/>
      <c r="I131" s="528"/>
      <c r="J131" s="528"/>
      <c r="K131" s="528"/>
      <c r="L131" s="528"/>
      <c r="M131" s="528"/>
      <c r="N131" s="528"/>
      <c r="O131" s="528"/>
      <c r="P131" s="528"/>
      <c r="Q131" s="528"/>
      <c r="R131" s="528"/>
      <c r="S131" s="528"/>
      <c r="T131" s="529"/>
      <c r="U131" s="530"/>
      <c r="V131" s="531"/>
      <c r="W131" s="531"/>
      <c r="X131" s="531"/>
      <c r="Y131" s="531"/>
      <c r="Z131" s="531"/>
      <c r="AA131" s="532"/>
      <c r="AB131" s="530"/>
      <c r="AC131" s="531"/>
      <c r="AD131" s="531"/>
      <c r="AE131" s="531"/>
      <c r="AF131" s="531"/>
      <c r="AG131" s="531"/>
      <c r="AH131" s="532"/>
      <c r="AI131" s="533" t="s">
        <v>247</v>
      </c>
      <c r="AJ131" s="533"/>
      <c r="AK131" s="533"/>
      <c r="AL131" s="530"/>
      <c r="AM131" s="531"/>
      <c r="AN131" s="531"/>
      <c r="AO131" s="531"/>
      <c r="AP131" s="531"/>
      <c r="AQ131" s="531"/>
      <c r="AR131" s="532"/>
      <c r="AS131" s="534"/>
      <c r="AT131" s="534"/>
      <c r="AU131" s="534"/>
      <c r="AV131" s="534"/>
      <c r="AW131" s="534"/>
      <c r="AX131" s="439"/>
      <c r="AY131" s="439"/>
      <c r="AZ131" s="439"/>
      <c r="BA131" s="439"/>
      <c r="BB131" s="439"/>
      <c r="BC131" s="439"/>
      <c r="BD131" s="439"/>
      <c r="BE131" s="439"/>
      <c r="BF131" s="439"/>
      <c r="BG131" s="439"/>
      <c r="BH131" s="439"/>
      <c r="BI131" s="439"/>
    </row>
    <row r="132" spans="2:61" ht="18.75" customHeight="1">
      <c r="B132" s="19"/>
      <c r="C132" s="394"/>
      <c r="D132" s="467"/>
      <c r="E132" s="535"/>
      <c r="F132" s="353"/>
      <c r="G132" s="353"/>
      <c r="H132" s="353"/>
      <c r="I132" s="353"/>
      <c r="J132" s="353"/>
      <c r="K132" s="353"/>
      <c r="L132" s="353"/>
      <c r="M132" s="353"/>
      <c r="N132" s="353"/>
      <c r="O132" s="353"/>
      <c r="P132" s="353"/>
      <c r="Q132" s="353"/>
      <c r="R132" s="353"/>
      <c r="S132" s="353"/>
      <c r="T132" s="354"/>
      <c r="U132" s="518"/>
      <c r="V132" s="519"/>
      <c r="W132" s="519"/>
      <c r="X132" s="519"/>
      <c r="Y132" s="519"/>
      <c r="Z132" s="519"/>
      <c r="AA132" s="520"/>
      <c r="AB132" s="518"/>
      <c r="AC132" s="519"/>
      <c r="AD132" s="519"/>
      <c r="AE132" s="519"/>
      <c r="AF132" s="519"/>
      <c r="AG132" s="519"/>
      <c r="AH132" s="520"/>
      <c r="AI132" s="399"/>
      <c r="AJ132" s="399"/>
      <c r="AK132" s="399"/>
      <c r="AL132" s="518"/>
      <c r="AM132" s="519"/>
      <c r="AN132" s="519"/>
      <c r="AO132" s="519"/>
      <c r="AP132" s="519"/>
      <c r="AQ132" s="519"/>
      <c r="AR132" s="520"/>
      <c r="AS132" s="439"/>
      <c r="AT132" s="439"/>
      <c r="AU132" s="439"/>
      <c r="AV132" s="439"/>
      <c r="AW132" s="439"/>
      <c r="AX132" s="439"/>
      <c r="AY132" s="439"/>
      <c r="AZ132" s="439"/>
      <c r="BA132" s="439"/>
      <c r="BB132" s="439"/>
      <c r="BC132" s="439"/>
      <c r="BD132" s="439"/>
      <c r="BE132" s="439"/>
      <c r="BF132" s="439"/>
      <c r="BG132" s="439"/>
      <c r="BH132" s="439"/>
      <c r="BI132" s="439"/>
    </row>
    <row r="133" spans="2:61" ht="15" customHeight="1">
      <c r="B133" s="18"/>
      <c r="C133" s="524" t="s">
        <v>231</v>
      </c>
      <c r="D133" s="524"/>
      <c r="E133" s="524"/>
      <c r="F133" s="524"/>
      <c r="G133" s="524"/>
      <c r="H133" s="524"/>
      <c r="I133" s="524"/>
      <c r="J133" s="524"/>
      <c r="K133" s="524"/>
      <c r="L133" s="524"/>
      <c r="M133" s="524"/>
      <c r="N133" s="524"/>
      <c r="O133" s="524"/>
      <c r="P133" s="524"/>
      <c r="Q133" s="524"/>
      <c r="R133" s="524"/>
      <c r="S133" s="524"/>
      <c r="T133" s="524"/>
      <c r="U133" s="524"/>
      <c r="V133" s="524"/>
      <c r="W133" s="524"/>
      <c r="X133" s="524"/>
      <c r="Y133" s="524"/>
      <c r="Z133" s="524"/>
      <c r="AA133" s="524"/>
      <c r="AB133" s="524"/>
      <c r="AC133" s="524"/>
      <c r="AD133" s="524"/>
      <c r="AE133" s="524"/>
      <c r="AF133" s="524"/>
      <c r="AG133" s="524"/>
      <c r="AH133" s="524"/>
      <c r="AI133" s="524"/>
      <c r="AJ133" s="524"/>
      <c r="AK133" s="524"/>
      <c r="AL133" s="524"/>
      <c r="AM133" s="524"/>
      <c r="AN133" s="524"/>
      <c r="AO133" s="524"/>
      <c r="AP133" s="524"/>
      <c r="AQ133" s="524"/>
      <c r="AR133" s="524"/>
      <c r="AS133" s="524"/>
      <c r="AT133" s="524"/>
      <c r="AU133" s="524"/>
      <c r="AV133" s="524"/>
      <c r="AW133" s="524"/>
      <c r="AX133" s="524"/>
      <c r="AY133" s="524"/>
      <c r="AZ133" s="524"/>
      <c r="BA133" s="524"/>
      <c r="BB133" s="524"/>
      <c r="BC133" s="524"/>
      <c r="BD133" s="524"/>
      <c r="BE133" s="524"/>
      <c r="BF133" s="524"/>
      <c r="BG133" s="524"/>
      <c r="BH133" s="524"/>
      <c r="BI133" s="524"/>
    </row>
    <row r="134" spans="2:61" ht="18.75" customHeight="1">
      <c r="B134" s="44"/>
      <c r="C134" s="536" t="s">
        <v>246</v>
      </c>
      <c r="D134" s="537"/>
      <c r="E134" s="527"/>
      <c r="F134" s="528"/>
      <c r="G134" s="528"/>
      <c r="H134" s="528"/>
      <c r="I134" s="528"/>
      <c r="J134" s="528"/>
      <c r="K134" s="528"/>
      <c r="L134" s="528"/>
      <c r="M134" s="528"/>
      <c r="N134" s="528"/>
      <c r="O134" s="528"/>
      <c r="P134" s="528"/>
      <c r="Q134" s="528"/>
      <c r="R134" s="528"/>
      <c r="S134" s="528"/>
      <c r="T134" s="529"/>
      <c r="U134" s="530"/>
      <c r="V134" s="531"/>
      <c r="W134" s="531"/>
      <c r="X134" s="531"/>
      <c r="Y134" s="531"/>
      <c r="Z134" s="531"/>
      <c r="AA134" s="532"/>
      <c r="AB134" s="530"/>
      <c r="AC134" s="531"/>
      <c r="AD134" s="531"/>
      <c r="AE134" s="531"/>
      <c r="AF134" s="531"/>
      <c r="AG134" s="531"/>
      <c r="AH134" s="532"/>
      <c r="AI134" s="533" t="s">
        <v>247</v>
      </c>
      <c r="AJ134" s="533"/>
      <c r="AK134" s="533"/>
      <c r="AL134" s="530"/>
      <c r="AM134" s="531"/>
      <c r="AN134" s="531"/>
      <c r="AO134" s="531"/>
      <c r="AP134" s="531"/>
      <c r="AQ134" s="531"/>
      <c r="AR134" s="532"/>
      <c r="AS134" s="534"/>
      <c r="AT134" s="534"/>
      <c r="AU134" s="534"/>
      <c r="AV134" s="534"/>
      <c r="AW134" s="534"/>
      <c r="AX134" s="439"/>
      <c r="AY134" s="439"/>
      <c r="AZ134" s="439"/>
      <c r="BA134" s="439"/>
      <c r="BB134" s="439"/>
      <c r="BC134" s="439"/>
      <c r="BD134" s="439"/>
      <c r="BE134" s="439"/>
      <c r="BF134" s="439"/>
      <c r="BG134" s="439"/>
      <c r="BH134" s="439"/>
      <c r="BI134" s="439"/>
    </row>
    <row r="135" spans="2:61" ht="18.75" customHeight="1">
      <c r="B135" s="19"/>
      <c r="C135" s="394"/>
      <c r="D135" s="467"/>
      <c r="E135" s="535"/>
      <c r="F135" s="353"/>
      <c r="G135" s="353"/>
      <c r="H135" s="353"/>
      <c r="I135" s="353"/>
      <c r="J135" s="353"/>
      <c r="K135" s="353"/>
      <c r="L135" s="353"/>
      <c r="M135" s="353"/>
      <c r="N135" s="353"/>
      <c r="O135" s="353"/>
      <c r="P135" s="353"/>
      <c r="Q135" s="353"/>
      <c r="R135" s="353"/>
      <c r="S135" s="353"/>
      <c r="T135" s="354"/>
      <c r="U135" s="518"/>
      <c r="V135" s="519"/>
      <c r="W135" s="519"/>
      <c r="X135" s="519"/>
      <c r="Y135" s="519"/>
      <c r="Z135" s="519"/>
      <c r="AA135" s="520"/>
      <c r="AB135" s="518"/>
      <c r="AC135" s="519"/>
      <c r="AD135" s="519"/>
      <c r="AE135" s="519"/>
      <c r="AF135" s="519"/>
      <c r="AG135" s="519"/>
      <c r="AH135" s="520"/>
      <c r="AI135" s="399"/>
      <c r="AJ135" s="399"/>
      <c r="AK135" s="399"/>
      <c r="AL135" s="518"/>
      <c r="AM135" s="519"/>
      <c r="AN135" s="519"/>
      <c r="AO135" s="519"/>
      <c r="AP135" s="519"/>
      <c r="AQ135" s="519"/>
      <c r="AR135" s="520"/>
      <c r="AS135" s="439"/>
      <c r="AT135" s="439"/>
      <c r="AU135" s="439"/>
      <c r="AV135" s="439"/>
      <c r="AW135" s="439"/>
      <c r="AX135" s="439"/>
      <c r="AY135" s="439"/>
      <c r="AZ135" s="439"/>
      <c r="BA135" s="439"/>
      <c r="BB135" s="439"/>
      <c r="BC135" s="439"/>
      <c r="BD135" s="439"/>
      <c r="BE135" s="439"/>
      <c r="BF135" s="439"/>
      <c r="BG135" s="439"/>
      <c r="BH135" s="439"/>
      <c r="BI135" s="439"/>
    </row>
    <row r="136" spans="2:61" ht="15" customHeight="1">
      <c r="B136" s="8"/>
      <c r="C136" s="524" t="s">
        <v>232</v>
      </c>
      <c r="D136" s="524"/>
      <c r="E136" s="524"/>
      <c r="F136" s="524"/>
      <c r="G136" s="524"/>
      <c r="H136" s="524"/>
      <c r="I136" s="524"/>
      <c r="J136" s="524"/>
      <c r="K136" s="524"/>
      <c r="L136" s="524"/>
      <c r="M136" s="524"/>
      <c r="N136" s="524"/>
      <c r="O136" s="524"/>
      <c r="P136" s="524"/>
      <c r="Q136" s="524"/>
      <c r="R136" s="524"/>
      <c r="S136" s="524"/>
      <c r="T136" s="524"/>
      <c r="U136" s="524"/>
      <c r="V136" s="524"/>
      <c r="W136" s="524"/>
      <c r="X136" s="524"/>
      <c r="Y136" s="524"/>
      <c r="Z136" s="524"/>
      <c r="AA136" s="524"/>
      <c r="AB136" s="524"/>
      <c r="AC136" s="524"/>
      <c r="AD136" s="524"/>
      <c r="AE136" s="524"/>
      <c r="AF136" s="524"/>
      <c r="AG136" s="524"/>
      <c r="AH136" s="524"/>
      <c r="AI136" s="524"/>
      <c r="AJ136" s="524"/>
      <c r="AK136" s="524"/>
      <c r="AL136" s="524"/>
      <c r="AM136" s="524"/>
      <c r="AN136" s="524"/>
      <c r="AO136" s="524"/>
      <c r="AP136" s="524"/>
      <c r="AQ136" s="524"/>
      <c r="AR136" s="524"/>
      <c r="AS136" s="524"/>
      <c r="AT136" s="524"/>
      <c r="AU136" s="524"/>
      <c r="AV136" s="524"/>
      <c r="AW136" s="524"/>
      <c r="AX136" s="524"/>
      <c r="AY136" s="524"/>
      <c r="AZ136" s="524"/>
      <c r="BA136" s="524"/>
      <c r="BB136" s="524"/>
      <c r="BC136" s="524"/>
      <c r="BD136" s="524"/>
      <c r="BE136" s="524"/>
      <c r="BF136" s="524"/>
      <c r="BG136" s="524"/>
      <c r="BH136" s="524"/>
      <c r="BI136" s="524"/>
    </row>
    <row r="137" spans="2:61" ht="18.75" customHeight="1">
      <c r="B137" s="45"/>
      <c r="C137" s="536" t="s">
        <v>246</v>
      </c>
      <c r="D137" s="537"/>
      <c r="E137" s="527"/>
      <c r="F137" s="528"/>
      <c r="G137" s="528"/>
      <c r="H137" s="528"/>
      <c r="I137" s="528"/>
      <c r="J137" s="528"/>
      <c r="K137" s="528"/>
      <c r="L137" s="528"/>
      <c r="M137" s="528"/>
      <c r="N137" s="528"/>
      <c r="O137" s="528"/>
      <c r="P137" s="528"/>
      <c r="Q137" s="528"/>
      <c r="R137" s="528"/>
      <c r="S137" s="528"/>
      <c r="T137" s="529"/>
      <c r="U137" s="530"/>
      <c r="V137" s="531"/>
      <c r="W137" s="531"/>
      <c r="X137" s="531"/>
      <c r="Y137" s="531"/>
      <c r="Z137" s="531"/>
      <c r="AA137" s="532"/>
      <c r="AB137" s="530"/>
      <c r="AC137" s="531"/>
      <c r="AD137" s="531"/>
      <c r="AE137" s="531"/>
      <c r="AF137" s="531"/>
      <c r="AG137" s="531"/>
      <c r="AH137" s="532"/>
      <c r="AI137" s="533" t="s">
        <v>247</v>
      </c>
      <c r="AJ137" s="533"/>
      <c r="AK137" s="533"/>
      <c r="AL137" s="530"/>
      <c r="AM137" s="531"/>
      <c r="AN137" s="531"/>
      <c r="AO137" s="531"/>
      <c r="AP137" s="531"/>
      <c r="AQ137" s="531"/>
      <c r="AR137" s="532"/>
      <c r="AS137" s="534"/>
      <c r="AT137" s="534"/>
      <c r="AU137" s="534"/>
      <c r="AV137" s="534"/>
      <c r="AW137" s="534"/>
      <c r="AX137" s="439"/>
      <c r="AY137" s="439"/>
      <c r="AZ137" s="439"/>
      <c r="BA137" s="439"/>
      <c r="BB137" s="439"/>
      <c r="BC137" s="439"/>
      <c r="BD137" s="439"/>
      <c r="BE137" s="439"/>
      <c r="BF137" s="439"/>
      <c r="BG137" s="439"/>
      <c r="BH137" s="439"/>
      <c r="BI137" s="439"/>
    </row>
    <row r="138" spans="2:61" ht="18.75" customHeight="1">
      <c r="B138" s="46"/>
      <c r="C138" s="394"/>
      <c r="D138" s="467"/>
      <c r="E138" s="535"/>
      <c r="F138" s="353"/>
      <c r="G138" s="353"/>
      <c r="H138" s="353"/>
      <c r="I138" s="353"/>
      <c r="J138" s="353"/>
      <c r="K138" s="353"/>
      <c r="L138" s="353"/>
      <c r="M138" s="353"/>
      <c r="N138" s="353"/>
      <c r="O138" s="353"/>
      <c r="P138" s="353"/>
      <c r="Q138" s="353"/>
      <c r="R138" s="353"/>
      <c r="S138" s="353"/>
      <c r="T138" s="354"/>
      <c r="U138" s="518"/>
      <c r="V138" s="519"/>
      <c r="W138" s="519"/>
      <c r="X138" s="519"/>
      <c r="Y138" s="519"/>
      <c r="Z138" s="519"/>
      <c r="AA138" s="520"/>
      <c r="AB138" s="518"/>
      <c r="AC138" s="519"/>
      <c r="AD138" s="519"/>
      <c r="AE138" s="519"/>
      <c r="AF138" s="519"/>
      <c r="AG138" s="519"/>
      <c r="AH138" s="520"/>
      <c r="AI138" s="399"/>
      <c r="AJ138" s="399"/>
      <c r="AK138" s="399"/>
      <c r="AL138" s="518"/>
      <c r="AM138" s="519"/>
      <c r="AN138" s="519"/>
      <c r="AO138" s="519"/>
      <c r="AP138" s="519"/>
      <c r="AQ138" s="519"/>
      <c r="AR138" s="520"/>
      <c r="AS138" s="439"/>
      <c r="AT138" s="439"/>
      <c r="AU138" s="439"/>
      <c r="AV138" s="439"/>
      <c r="AW138" s="439"/>
      <c r="AX138" s="439"/>
      <c r="AY138" s="439"/>
      <c r="AZ138" s="439"/>
      <c r="BA138" s="439"/>
      <c r="BB138" s="439"/>
      <c r="BC138" s="439"/>
      <c r="BD138" s="439"/>
      <c r="BE138" s="439"/>
      <c r="BF138" s="439"/>
      <c r="BG138" s="439"/>
      <c r="BH138" s="439"/>
      <c r="BI138" s="439"/>
    </row>
    <row r="139" spans="2:61" ht="15" customHeight="1">
      <c r="B139" s="8"/>
      <c r="C139" s="524" t="s">
        <v>233</v>
      </c>
      <c r="D139" s="524"/>
      <c r="E139" s="524"/>
      <c r="F139" s="524"/>
      <c r="G139" s="524"/>
      <c r="H139" s="524"/>
      <c r="I139" s="524"/>
      <c r="J139" s="524"/>
      <c r="K139" s="524"/>
      <c r="L139" s="524"/>
      <c r="M139" s="524"/>
      <c r="N139" s="524"/>
      <c r="O139" s="524"/>
      <c r="P139" s="524"/>
      <c r="Q139" s="524"/>
      <c r="R139" s="524"/>
      <c r="S139" s="524"/>
      <c r="T139" s="524"/>
      <c r="U139" s="524"/>
      <c r="V139" s="524"/>
      <c r="W139" s="524"/>
      <c r="X139" s="524"/>
      <c r="Y139" s="524"/>
      <c r="Z139" s="524"/>
      <c r="AA139" s="524"/>
      <c r="AB139" s="524"/>
      <c r="AC139" s="524"/>
      <c r="AD139" s="524"/>
      <c r="AE139" s="524"/>
      <c r="AF139" s="524"/>
      <c r="AG139" s="524"/>
      <c r="AH139" s="524"/>
      <c r="AI139" s="524"/>
      <c r="AJ139" s="524"/>
      <c r="AK139" s="524"/>
      <c r="AL139" s="524"/>
      <c r="AM139" s="524"/>
      <c r="AN139" s="524"/>
      <c r="AO139" s="524"/>
      <c r="AP139" s="524"/>
      <c r="AQ139" s="524"/>
      <c r="AR139" s="524"/>
      <c r="AS139" s="524"/>
      <c r="AT139" s="524"/>
      <c r="AU139" s="524"/>
      <c r="AV139" s="524"/>
      <c r="AW139" s="524"/>
      <c r="AX139" s="524"/>
      <c r="AY139" s="524"/>
      <c r="AZ139" s="524"/>
      <c r="BA139" s="524"/>
      <c r="BB139" s="524"/>
      <c r="BC139" s="524"/>
      <c r="BD139" s="524"/>
      <c r="BE139" s="524"/>
      <c r="BF139" s="524"/>
      <c r="BG139" s="524"/>
      <c r="BH139" s="524"/>
      <c r="BI139" s="524"/>
    </row>
    <row r="140" spans="2:61" ht="18.75" customHeight="1">
      <c r="B140" s="44"/>
      <c r="C140" s="525" t="s">
        <v>246</v>
      </c>
      <c r="D140" s="526"/>
      <c r="E140" s="527"/>
      <c r="F140" s="528"/>
      <c r="G140" s="528"/>
      <c r="H140" s="528"/>
      <c r="I140" s="528"/>
      <c r="J140" s="528"/>
      <c r="K140" s="528"/>
      <c r="L140" s="528"/>
      <c r="M140" s="528"/>
      <c r="N140" s="528"/>
      <c r="O140" s="528"/>
      <c r="P140" s="528"/>
      <c r="Q140" s="528"/>
      <c r="R140" s="528"/>
      <c r="S140" s="528"/>
      <c r="T140" s="529"/>
      <c r="U140" s="530"/>
      <c r="V140" s="531"/>
      <c r="W140" s="531"/>
      <c r="X140" s="531"/>
      <c r="Y140" s="531"/>
      <c r="Z140" s="531"/>
      <c r="AA140" s="532"/>
      <c r="AB140" s="530"/>
      <c r="AC140" s="531"/>
      <c r="AD140" s="531"/>
      <c r="AE140" s="531"/>
      <c r="AF140" s="531"/>
      <c r="AG140" s="531"/>
      <c r="AH140" s="532"/>
      <c r="AI140" s="533" t="s">
        <v>247</v>
      </c>
      <c r="AJ140" s="533"/>
      <c r="AK140" s="533"/>
      <c r="AL140" s="530"/>
      <c r="AM140" s="531"/>
      <c r="AN140" s="531"/>
      <c r="AO140" s="531"/>
      <c r="AP140" s="531"/>
      <c r="AQ140" s="531"/>
      <c r="AR140" s="532"/>
      <c r="AS140" s="534"/>
      <c r="AT140" s="534"/>
      <c r="AU140" s="534"/>
      <c r="AV140" s="534"/>
      <c r="AW140" s="534"/>
      <c r="AX140" s="439"/>
      <c r="AY140" s="439"/>
      <c r="AZ140" s="439"/>
      <c r="BA140" s="439"/>
      <c r="BB140" s="439"/>
      <c r="BC140" s="439"/>
      <c r="BD140" s="439"/>
      <c r="BE140" s="439"/>
      <c r="BF140" s="439"/>
      <c r="BG140" s="439"/>
      <c r="BH140" s="439"/>
      <c r="BI140" s="439"/>
    </row>
    <row r="141" spans="2:61" ht="18.75" customHeight="1">
      <c r="B141" s="19"/>
      <c r="C141" s="316"/>
      <c r="D141" s="314"/>
      <c r="E141" s="535"/>
      <c r="F141" s="353"/>
      <c r="G141" s="353"/>
      <c r="H141" s="353"/>
      <c r="I141" s="353"/>
      <c r="J141" s="353"/>
      <c r="K141" s="353"/>
      <c r="L141" s="353"/>
      <c r="M141" s="353"/>
      <c r="N141" s="353"/>
      <c r="O141" s="353"/>
      <c r="P141" s="353"/>
      <c r="Q141" s="353"/>
      <c r="R141" s="353"/>
      <c r="S141" s="353"/>
      <c r="T141" s="354"/>
      <c r="U141" s="518"/>
      <c r="V141" s="519"/>
      <c r="W141" s="519"/>
      <c r="X141" s="519"/>
      <c r="Y141" s="519"/>
      <c r="Z141" s="519"/>
      <c r="AA141" s="520"/>
      <c r="AB141" s="518"/>
      <c r="AC141" s="519"/>
      <c r="AD141" s="519"/>
      <c r="AE141" s="519"/>
      <c r="AF141" s="519"/>
      <c r="AG141" s="519"/>
      <c r="AH141" s="520"/>
      <c r="AI141" s="399"/>
      <c r="AJ141" s="399"/>
      <c r="AK141" s="399"/>
      <c r="AL141" s="518"/>
      <c r="AM141" s="519"/>
      <c r="AN141" s="519"/>
      <c r="AO141" s="519"/>
      <c r="AP141" s="519"/>
      <c r="AQ141" s="519"/>
      <c r="AR141" s="520"/>
      <c r="AS141" s="439"/>
      <c r="AT141" s="439"/>
      <c r="AU141" s="439"/>
      <c r="AV141" s="439"/>
      <c r="AW141" s="439"/>
      <c r="AX141" s="439"/>
      <c r="AY141" s="439"/>
      <c r="AZ141" s="439"/>
      <c r="BA141" s="439"/>
      <c r="BB141" s="439"/>
      <c r="BC141" s="439"/>
      <c r="BD141" s="439"/>
      <c r="BE141" s="439"/>
      <c r="BF141" s="439"/>
      <c r="BG141" s="439"/>
      <c r="BH141" s="439"/>
      <c r="BI141" s="439"/>
    </row>
    <row r="142" spans="2:61" ht="18.75" customHeight="1">
      <c r="B142" s="19"/>
      <c r="C142" s="381" t="s">
        <v>248</v>
      </c>
      <c r="D142" s="382"/>
      <c r="E142" s="382"/>
      <c r="F142" s="382"/>
      <c r="G142" s="382"/>
      <c r="H142" s="382"/>
      <c r="I142" s="382"/>
      <c r="J142" s="382"/>
      <c r="K142" s="382"/>
      <c r="L142" s="382"/>
      <c r="M142" s="382"/>
      <c r="N142" s="382"/>
      <c r="O142" s="382"/>
      <c r="P142" s="382"/>
      <c r="Q142" s="382"/>
      <c r="R142" s="382"/>
      <c r="S142" s="382"/>
      <c r="T142" s="383"/>
      <c r="U142" s="518"/>
      <c r="V142" s="519"/>
      <c r="W142" s="519"/>
      <c r="X142" s="519"/>
      <c r="Y142" s="519"/>
      <c r="Z142" s="519"/>
      <c r="AA142" s="520"/>
      <c r="AB142" s="518"/>
      <c r="AC142" s="519"/>
      <c r="AD142" s="519"/>
      <c r="AE142" s="519"/>
      <c r="AF142" s="519"/>
      <c r="AG142" s="519"/>
      <c r="AH142" s="520"/>
      <c r="AI142" s="395"/>
      <c r="AJ142" s="395"/>
      <c r="AK142" s="395"/>
      <c r="AL142" s="518"/>
      <c r="AM142" s="519"/>
      <c r="AN142" s="519"/>
      <c r="AO142" s="519"/>
      <c r="AP142" s="519"/>
      <c r="AQ142" s="519"/>
      <c r="AR142" s="520"/>
      <c r="AS142" s="439"/>
      <c r="AT142" s="439"/>
      <c r="AU142" s="439"/>
      <c r="AV142" s="439"/>
      <c r="AW142" s="439"/>
      <c r="AX142" s="439"/>
      <c r="AY142" s="439"/>
      <c r="AZ142" s="439"/>
      <c r="BA142" s="439"/>
      <c r="BB142" s="439"/>
      <c r="BC142" s="439"/>
      <c r="BD142" s="439"/>
      <c r="BE142" s="439"/>
      <c r="BF142" s="439"/>
      <c r="BG142" s="439"/>
      <c r="BH142" s="439"/>
      <c r="BI142" s="439"/>
    </row>
    <row r="143" spans="2:61" ht="18.75" customHeight="1">
      <c r="B143" s="47"/>
      <c r="C143" s="381" t="s">
        <v>249</v>
      </c>
      <c r="D143" s="382"/>
      <c r="E143" s="382"/>
      <c r="F143" s="382"/>
      <c r="G143" s="382"/>
      <c r="H143" s="382"/>
      <c r="I143" s="382"/>
      <c r="J143" s="382"/>
      <c r="K143" s="382"/>
      <c r="L143" s="382"/>
      <c r="M143" s="382"/>
      <c r="N143" s="382"/>
      <c r="O143" s="382"/>
      <c r="P143" s="382"/>
      <c r="Q143" s="382"/>
      <c r="R143" s="382"/>
      <c r="S143" s="382"/>
      <c r="T143" s="383"/>
      <c r="U143" s="521"/>
      <c r="V143" s="522"/>
      <c r="W143" s="522"/>
      <c r="X143" s="522"/>
      <c r="Y143" s="522"/>
      <c r="Z143" s="522"/>
      <c r="AA143" s="523"/>
      <c r="AB143" s="518"/>
      <c r="AC143" s="519"/>
      <c r="AD143" s="519"/>
      <c r="AE143" s="519"/>
      <c r="AF143" s="519"/>
      <c r="AG143" s="519"/>
      <c r="AH143" s="520"/>
      <c r="AI143" s="395"/>
      <c r="AJ143" s="395"/>
      <c r="AK143" s="395"/>
      <c r="AL143" s="518"/>
      <c r="AM143" s="519"/>
      <c r="AN143" s="519"/>
      <c r="AO143" s="519"/>
      <c r="AP143" s="519"/>
      <c r="AQ143" s="519"/>
      <c r="AR143" s="520"/>
      <c r="AS143" s="439"/>
      <c r="AT143" s="439"/>
      <c r="AU143" s="439"/>
      <c r="AV143" s="439"/>
      <c r="AW143" s="439"/>
      <c r="AX143" s="439"/>
      <c r="AY143" s="439"/>
      <c r="AZ143" s="439"/>
      <c r="BA143" s="439"/>
      <c r="BB143" s="439"/>
      <c r="BC143" s="439"/>
      <c r="BD143" s="439"/>
      <c r="BE143" s="439"/>
      <c r="BF143" s="439"/>
      <c r="BG143" s="439"/>
      <c r="BH143" s="439"/>
      <c r="BI143" s="439"/>
    </row>
    <row r="144" spans="2:61" ht="18.75" customHeight="1">
      <c r="B144" s="464" t="s">
        <v>250</v>
      </c>
      <c r="C144" s="465"/>
      <c r="D144" s="465"/>
      <c r="E144" s="465"/>
      <c r="F144" s="465"/>
      <c r="G144" s="465"/>
      <c r="H144" s="465"/>
      <c r="I144" s="465"/>
      <c r="J144" s="465"/>
      <c r="K144" s="465"/>
      <c r="L144" s="465"/>
      <c r="M144" s="465"/>
      <c r="N144" s="465"/>
      <c r="O144" s="465"/>
      <c r="P144" s="465"/>
      <c r="Q144" s="465"/>
      <c r="R144" s="465"/>
      <c r="S144" s="465"/>
      <c r="T144" s="466"/>
      <c r="U144" s="511" t="str">
        <f>AG91</f>
        <v/>
      </c>
      <c r="V144" s="512"/>
      <c r="W144" s="512"/>
      <c r="X144" s="512"/>
      <c r="Y144" s="512"/>
      <c r="Z144" s="512"/>
      <c r="AA144" s="513"/>
      <c r="AB144" s="514" t="str">
        <f>IF(AL91=0,"0",AL91)</f>
        <v/>
      </c>
      <c r="AC144" s="515"/>
      <c r="AD144" s="515"/>
      <c r="AE144" s="515"/>
      <c r="AF144" s="515"/>
      <c r="AG144" s="515"/>
      <c r="AH144" s="516"/>
      <c r="AI144" s="517" t="s">
        <v>251</v>
      </c>
      <c r="AJ144" s="395"/>
      <c r="AK144" s="395"/>
      <c r="AL144" s="510" t="str">
        <f>IFERROR(U144-AB144,"")</f>
        <v/>
      </c>
      <c r="AM144" s="382"/>
      <c r="AN144" s="382"/>
      <c r="AO144" s="382"/>
      <c r="AP144" s="382"/>
      <c r="AQ144" s="382"/>
      <c r="AR144" s="383"/>
      <c r="AS144" s="439"/>
      <c r="AT144" s="439"/>
      <c r="AU144" s="439"/>
      <c r="AV144" s="439"/>
      <c r="AW144" s="439"/>
      <c r="AX144" s="439"/>
      <c r="AY144" s="439"/>
      <c r="AZ144" s="439"/>
      <c r="BA144" s="439"/>
      <c r="BB144" s="439"/>
      <c r="BC144" s="439"/>
      <c r="BD144" s="439"/>
      <c r="BE144" s="439"/>
      <c r="BF144" s="439"/>
      <c r="BG144" s="439"/>
      <c r="BH144" s="439"/>
      <c r="BI144" s="439"/>
    </row>
    <row r="145" spans="1:63" ht="18.75" customHeight="1">
      <c r="B145" s="399" t="s">
        <v>252</v>
      </c>
      <c r="C145" s="399"/>
      <c r="D145" s="399"/>
      <c r="E145" s="399"/>
      <c r="F145" s="399"/>
      <c r="G145" s="399"/>
      <c r="H145" s="399"/>
      <c r="I145" s="399"/>
      <c r="J145" s="399"/>
      <c r="K145" s="399"/>
      <c r="L145" s="399"/>
      <c r="M145" s="399"/>
      <c r="N145" s="399"/>
      <c r="O145" s="399"/>
      <c r="P145" s="399"/>
      <c r="Q145" s="399"/>
      <c r="R145" s="399"/>
      <c r="S145" s="399"/>
      <c r="T145" s="399"/>
      <c r="U145" s="510" t="str">
        <f>IFERROR(U123+U144,"")</f>
        <v/>
      </c>
      <c r="V145" s="382"/>
      <c r="W145" s="382"/>
      <c r="X145" s="382"/>
      <c r="Y145" s="382"/>
      <c r="Z145" s="382"/>
      <c r="AA145" s="383"/>
      <c r="AB145" s="510" t="str">
        <f>IFERROR(AB123+AB144,"")</f>
        <v/>
      </c>
      <c r="AC145" s="382"/>
      <c r="AD145" s="382"/>
      <c r="AE145" s="382"/>
      <c r="AF145" s="382"/>
      <c r="AG145" s="382"/>
      <c r="AH145" s="383"/>
      <c r="AI145" s="395"/>
      <c r="AJ145" s="395"/>
      <c r="AK145" s="395"/>
      <c r="AL145" s="510" t="str">
        <f>IFERROR(AL123+AL144,"")</f>
        <v/>
      </c>
      <c r="AM145" s="382"/>
      <c r="AN145" s="382"/>
      <c r="AO145" s="382"/>
      <c r="AP145" s="382"/>
      <c r="AQ145" s="382"/>
      <c r="AR145" s="383"/>
      <c r="AS145" s="412"/>
      <c r="AT145" s="412"/>
      <c r="AU145" s="412"/>
      <c r="AV145" s="412"/>
      <c r="AW145" s="412"/>
      <c r="AX145" s="439"/>
      <c r="AY145" s="439"/>
      <c r="AZ145" s="439"/>
      <c r="BA145" s="439"/>
      <c r="BB145" s="439"/>
      <c r="BC145" s="439"/>
      <c r="BD145" s="439"/>
      <c r="BE145" s="439"/>
      <c r="BF145" s="439"/>
      <c r="BG145" s="439"/>
      <c r="BH145" s="439"/>
      <c r="BI145" s="439"/>
    </row>
    <row r="146" spans="1:63" s="28" customFormat="1" ht="75" customHeight="1">
      <c r="A146" s="27"/>
      <c r="B146" s="390" t="s">
        <v>253</v>
      </c>
      <c r="C146" s="390"/>
      <c r="D146" s="390"/>
      <c r="E146" s="390"/>
      <c r="F146" s="390"/>
      <c r="G146" s="390"/>
      <c r="H146" s="390"/>
      <c r="I146" s="390"/>
      <c r="J146" s="390"/>
      <c r="K146" s="390"/>
      <c r="L146" s="390"/>
      <c r="M146" s="390"/>
      <c r="N146" s="390"/>
      <c r="O146" s="390"/>
      <c r="P146" s="390"/>
      <c r="Q146" s="390"/>
      <c r="R146" s="390"/>
      <c r="S146" s="390"/>
      <c r="T146" s="390"/>
      <c r="U146" s="390"/>
      <c r="V146" s="390"/>
      <c r="W146" s="390"/>
      <c r="X146" s="390"/>
      <c r="Y146" s="390"/>
      <c r="Z146" s="390"/>
      <c r="AA146" s="390"/>
      <c r="AB146" s="390"/>
      <c r="AC146" s="390"/>
      <c r="AD146" s="390"/>
      <c r="AE146" s="390"/>
      <c r="AF146" s="390"/>
      <c r="AG146" s="390"/>
      <c r="AH146" s="390"/>
      <c r="AI146" s="390"/>
      <c r="AJ146" s="390"/>
      <c r="AK146" s="390"/>
      <c r="AL146" s="390"/>
      <c r="AM146" s="390"/>
      <c r="AN146" s="390"/>
      <c r="AO146" s="390"/>
      <c r="AP146" s="390"/>
      <c r="AQ146" s="390"/>
      <c r="AR146" s="390"/>
      <c r="AS146" s="390"/>
      <c r="AT146" s="390"/>
      <c r="AU146" s="390"/>
      <c r="AV146" s="390"/>
      <c r="AW146" s="390"/>
      <c r="AX146" s="390"/>
      <c r="AY146" s="390"/>
      <c r="AZ146" s="390"/>
      <c r="BA146" s="390"/>
      <c r="BB146" s="390"/>
      <c r="BC146" s="390"/>
      <c r="BD146" s="390"/>
      <c r="BE146" s="390"/>
      <c r="BF146" s="390"/>
      <c r="BG146" s="390"/>
      <c r="BH146" s="390"/>
      <c r="BI146" s="27"/>
      <c r="BJ146" s="27"/>
    </row>
    <row r="147" spans="1:63" s="28" customFormat="1" ht="10.5" customHeight="1">
      <c r="A147" s="27"/>
      <c r="B147" s="137"/>
      <c r="C147" s="137"/>
      <c r="D147" s="137"/>
      <c r="E147" s="137"/>
      <c r="F147" s="137"/>
      <c r="G147" s="137"/>
      <c r="H147" s="137"/>
      <c r="I147" s="137"/>
      <c r="J147" s="137"/>
      <c r="K147" s="137"/>
      <c r="L147" s="137"/>
      <c r="M147" s="137"/>
      <c r="N147" s="137"/>
      <c r="O147" s="137"/>
      <c r="P147" s="137"/>
      <c r="Q147" s="137"/>
      <c r="R147" s="137"/>
      <c r="S147" s="137"/>
      <c r="T147" s="137"/>
      <c r="U147" s="137"/>
      <c r="V147" s="137"/>
      <c r="W147" s="137"/>
      <c r="X147" s="137"/>
      <c r="Y147" s="137"/>
      <c r="Z147" s="13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27"/>
      <c r="BJ147" s="27"/>
    </row>
    <row r="148" spans="1:63" ht="18" customHeight="1">
      <c r="B148" s="469" t="s">
        <v>254</v>
      </c>
      <c r="C148" s="469"/>
      <c r="D148" s="469"/>
      <c r="E148" s="469"/>
      <c r="F148" s="469"/>
      <c r="G148" s="469"/>
      <c r="H148" s="469"/>
      <c r="I148" s="469"/>
      <c r="J148" s="469"/>
      <c r="K148" s="469"/>
      <c r="L148" s="469"/>
      <c r="M148" s="469"/>
      <c r="N148" s="469"/>
      <c r="O148" s="469"/>
      <c r="P148" s="469"/>
      <c r="Q148" s="469"/>
      <c r="R148" s="469"/>
      <c r="S148" s="469"/>
      <c r="T148" s="469"/>
      <c r="U148" s="469"/>
      <c r="V148" s="469"/>
      <c r="W148" s="469"/>
      <c r="X148" s="469"/>
      <c r="Y148" s="469"/>
      <c r="Z148" s="469"/>
      <c r="AA148" s="469"/>
      <c r="AB148" s="469"/>
      <c r="AC148" s="469"/>
      <c r="AD148" s="469"/>
      <c r="AE148" s="469"/>
      <c r="AF148" s="469"/>
      <c r="AG148" s="469"/>
      <c r="AH148" s="469"/>
      <c r="AI148" s="469"/>
      <c r="AJ148" s="469"/>
      <c r="AK148" s="469"/>
      <c r="AL148" s="469"/>
      <c r="AM148" s="469"/>
      <c r="AN148" s="469"/>
      <c r="AO148" s="469"/>
      <c r="AP148" s="469"/>
      <c r="AQ148" s="469"/>
      <c r="AR148" s="469"/>
      <c r="AS148" s="469"/>
      <c r="AT148" s="469"/>
      <c r="AU148" s="469"/>
      <c r="AV148" s="469"/>
      <c r="AW148" s="469"/>
      <c r="AX148" s="469"/>
      <c r="AY148" s="469"/>
      <c r="AZ148" s="469"/>
      <c r="BA148" s="469"/>
      <c r="BB148" s="469"/>
      <c r="BC148" s="469"/>
      <c r="BD148" s="469"/>
      <c r="BE148" s="469"/>
      <c r="BF148" s="469"/>
      <c r="BG148" s="469"/>
      <c r="BH148" s="469"/>
      <c r="BI148" s="469"/>
    </row>
    <row r="149" spans="1:63" ht="16.5" customHeight="1">
      <c r="A149" s="25"/>
      <c r="B149" s="391" t="s">
        <v>255</v>
      </c>
      <c r="C149" s="391"/>
      <c r="D149" s="391"/>
      <c r="E149" s="391"/>
      <c r="F149" s="391"/>
      <c r="G149" s="391"/>
      <c r="H149" s="391"/>
      <c r="I149" s="391"/>
      <c r="J149" s="391"/>
      <c r="K149" s="391"/>
      <c r="L149" s="391"/>
      <c r="M149" s="391"/>
      <c r="N149" s="391"/>
      <c r="O149" s="391"/>
      <c r="P149" s="391"/>
      <c r="Q149" s="391"/>
      <c r="R149" s="391"/>
      <c r="S149" s="391"/>
      <c r="T149" s="391"/>
      <c r="U149" s="391"/>
      <c r="V149" s="391"/>
      <c r="W149" s="391"/>
      <c r="X149" s="391"/>
      <c r="Y149" s="391"/>
      <c r="Z149" s="391"/>
      <c r="AA149" s="391"/>
      <c r="AB149" s="391"/>
      <c r="AC149" s="391"/>
      <c r="AD149" s="391"/>
      <c r="AE149" s="391"/>
      <c r="AF149" s="391"/>
      <c r="AG149" s="391"/>
      <c r="AH149" s="391"/>
      <c r="AI149" s="391"/>
      <c r="AJ149" s="391"/>
      <c r="AK149" s="391"/>
      <c r="AL149" s="391"/>
      <c r="AM149" s="391"/>
      <c r="AN149" s="391"/>
      <c r="AO149" s="391"/>
      <c r="AP149" s="391"/>
      <c r="AQ149" s="391"/>
      <c r="AR149" s="391"/>
      <c r="AS149" s="391"/>
      <c r="AT149" s="391"/>
      <c r="AU149" s="391"/>
      <c r="AV149" s="392"/>
      <c r="AW149" s="392"/>
      <c r="AX149" s="392"/>
      <c r="AY149" s="392"/>
      <c r="AZ149" s="392"/>
      <c r="BA149" s="392"/>
      <c r="BB149" s="392"/>
      <c r="BC149" s="392"/>
      <c r="BD149" s="392"/>
      <c r="BE149" s="392"/>
      <c r="BF149" s="392"/>
      <c r="BG149" s="392"/>
      <c r="BH149" s="392"/>
      <c r="BI149" s="25"/>
      <c r="BJ149" s="25"/>
      <c r="BK149" s="25"/>
    </row>
    <row r="150" spans="1:63" ht="16.5" customHeight="1">
      <c r="A150" s="25"/>
      <c r="B150" s="316" t="s">
        <v>256</v>
      </c>
      <c r="C150" s="316"/>
      <c r="D150" s="316"/>
      <c r="E150" s="316"/>
      <c r="F150" s="316"/>
      <c r="G150" s="316"/>
      <c r="H150" s="316"/>
      <c r="I150" s="316"/>
      <c r="J150" s="316"/>
      <c r="K150" s="316"/>
      <c r="L150" s="316" t="s">
        <v>257</v>
      </c>
      <c r="M150" s="316"/>
      <c r="N150" s="316"/>
      <c r="O150" s="316"/>
      <c r="P150" s="316"/>
      <c r="Q150" s="316"/>
      <c r="R150" s="316"/>
      <c r="S150" s="316"/>
      <c r="T150" s="316"/>
      <c r="U150" s="316" t="s">
        <v>258</v>
      </c>
      <c r="V150" s="316"/>
      <c r="W150" s="316"/>
      <c r="X150" s="316"/>
      <c r="Y150" s="316"/>
      <c r="Z150" s="316"/>
      <c r="AA150" s="316"/>
      <c r="AB150" s="316"/>
      <c r="AC150" s="316"/>
      <c r="AD150" s="316" t="s">
        <v>259</v>
      </c>
      <c r="AE150" s="316"/>
      <c r="AF150" s="316"/>
      <c r="AG150" s="316"/>
      <c r="AH150" s="316"/>
      <c r="AI150" s="316"/>
      <c r="AJ150" s="316"/>
      <c r="AK150" s="316"/>
      <c r="AL150" s="316"/>
      <c r="AM150" s="316" t="s">
        <v>260</v>
      </c>
      <c r="AN150" s="316"/>
      <c r="AO150" s="316"/>
      <c r="AP150" s="316"/>
      <c r="AQ150" s="316"/>
      <c r="AR150" s="316"/>
      <c r="AS150" s="316"/>
      <c r="AT150" s="316"/>
      <c r="AU150" s="316"/>
      <c r="AV150" s="394" t="s">
        <v>261</v>
      </c>
      <c r="AW150" s="394"/>
      <c r="AX150" s="394"/>
      <c r="AY150" s="394"/>
      <c r="AZ150" s="394"/>
      <c r="BA150" s="394"/>
      <c r="BB150" s="394"/>
      <c r="BC150" s="394"/>
      <c r="BD150" s="467"/>
      <c r="BE150" s="315"/>
      <c r="BF150" s="315"/>
      <c r="BG150" s="315"/>
      <c r="BH150" s="315"/>
      <c r="BI150" s="319"/>
      <c r="BJ150" s="25"/>
      <c r="BK150" s="25"/>
    </row>
    <row r="151" spans="1:63" ht="44.1" customHeight="1" thickBot="1">
      <c r="B151" s="316"/>
      <c r="C151" s="316"/>
      <c r="D151" s="316"/>
      <c r="E151" s="316"/>
      <c r="F151" s="316"/>
      <c r="G151" s="316"/>
      <c r="H151" s="316"/>
      <c r="I151" s="316"/>
      <c r="J151" s="316"/>
      <c r="K151" s="316"/>
      <c r="L151" s="316"/>
      <c r="M151" s="316"/>
      <c r="N151" s="316"/>
      <c r="O151" s="316"/>
      <c r="P151" s="316"/>
      <c r="Q151" s="316"/>
      <c r="R151" s="316"/>
      <c r="S151" s="316"/>
      <c r="T151" s="316"/>
      <c r="U151" s="316"/>
      <c r="V151" s="316"/>
      <c r="W151" s="316"/>
      <c r="X151" s="316"/>
      <c r="Y151" s="316"/>
      <c r="Z151" s="316"/>
      <c r="AA151" s="316"/>
      <c r="AB151" s="316"/>
      <c r="AC151" s="316"/>
      <c r="AD151" s="316"/>
      <c r="AE151" s="316"/>
      <c r="AF151" s="316"/>
      <c r="AG151" s="316"/>
      <c r="AH151" s="316"/>
      <c r="AI151" s="316"/>
      <c r="AJ151" s="316"/>
      <c r="AK151" s="316"/>
      <c r="AL151" s="316"/>
      <c r="AM151" s="316"/>
      <c r="AN151" s="316"/>
      <c r="AO151" s="316"/>
      <c r="AP151" s="316"/>
      <c r="AQ151" s="316"/>
      <c r="AR151" s="316"/>
      <c r="AS151" s="316"/>
      <c r="AT151" s="316"/>
      <c r="AU151" s="316"/>
      <c r="AV151" s="502"/>
      <c r="AW151" s="502"/>
      <c r="AX151" s="502"/>
      <c r="AY151" s="502"/>
      <c r="AZ151" s="502"/>
      <c r="BA151" s="502"/>
      <c r="BB151" s="502"/>
      <c r="BC151" s="502"/>
      <c r="BD151" s="502"/>
      <c r="BE151" s="393" t="s">
        <v>262</v>
      </c>
      <c r="BF151" s="394"/>
      <c r="BG151" s="394"/>
      <c r="BH151" s="394"/>
      <c r="BI151" s="394"/>
    </row>
    <row r="152" spans="1:63" ht="54.6" customHeight="1" thickBot="1">
      <c r="B152" s="458" t="s">
        <v>263</v>
      </c>
      <c r="C152" s="459"/>
      <c r="D152" s="459"/>
      <c r="E152" s="459"/>
      <c r="F152" s="459"/>
      <c r="G152" s="459"/>
      <c r="H152" s="459"/>
      <c r="I152" s="459"/>
      <c r="J152" s="459"/>
      <c r="K152" s="460"/>
      <c r="L152" s="401"/>
      <c r="M152" s="402"/>
      <c r="N152" s="402"/>
      <c r="O152" s="402"/>
      <c r="P152" s="402"/>
      <c r="Q152" s="402"/>
      <c r="R152" s="402"/>
      <c r="S152" s="452" t="s">
        <v>264</v>
      </c>
      <c r="T152" s="461"/>
      <c r="U152" s="401"/>
      <c r="V152" s="402"/>
      <c r="W152" s="402"/>
      <c r="X152" s="402"/>
      <c r="Y152" s="402"/>
      <c r="Z152" s="402"/>
      <c r="AA152" s="402"/>
      <c r="AB152" s="452" t="s">
        <v>264</v>
      </c>
      <c r="AC152" s="461"/>
      <c r="AD152" s="401"/>
      <c r="AE152" s="402"/>
      <c r="AF152" s="402"/>
      <c r="AG152" s="402"/>
      <c r="AH152" s="402"/>
      <c r="AI152" s="402"/>
      <c r="AJ152" s="402"/>
      <c r="AK152" s="452" t="s">
        <v>264</v>
      </c>
      <c r="AL152" s="461"/>
      <c r="AM152" s="401"/>
      <c r="AN152" s="402"/>
      <c r="AO152" s="402"/>
      <c r="AP152" s="402"/>
      <c r="AQ152" s="402"/>
      <c r="AR152" s="402"/>
      <c r="AS152" s="402"/>
      <c r="AT152" s="452" t="s">
        <v>264</v>
      </c>
      <c r="AU152" s="453"/>
      <c r="AV152" s="454" t="str">
        <f>IF(OR(L152="",AM152=""),"",AM152-L152)</f>
        <v/>
      </c>
      <c r="AW152" s="455"/>
      <c r="AX152" s="455"/>
      <c r="AY152" s="455"/>
      <c r="AZ152" s="455"/>
      <c r="BA152" s="455"/>
      <c r="BB152" s="455"/>
      <c r="BC152" s="456" t="s">
        <v>264</v>
      </c>
      <c r="BD152" s="457"/>
      <c r="BE152" s="508">
        <v>0</v>
      </c>
      <c r="BF152" s="508"/>
      <c r="BG152" s="508"/>
      <c r="BH152" s="506" t="s">
        <v>264</v>
      </c>
      <c r="BI152" s="507"/>
    </row>
    <row r="153" spans="1:63" ht="54.6" customHeight="1">
      <c r="B153" s="316" t="s">
        <v>265</v>
      </c>
      <c r="C153" s="316"/>
      <c r="D153" s="316"/>
      <c r="E153" s="316"/>
      <c r="F153" s="316"/>
      <c r="G153" s="316"/>
      <c r="H153" s="316"/>
      <c r="I153" s="316"/>
      <c r="J153" s="316"/>
      <c r="K153" s="314"/>
      <c r="L153" s="462"/>
      <c r="M153" s="462"/>
      <c r="N153" s="462"/>
      <c r="O153" s="462"/>
      <c r="P153" s="462"/>
      <c r="Q153" s="462"/>
      <c r="R153" s="462"/>
      <c r="S153" s="462"/>
      <c r="T153" s="462"/>
      <c r="U153" s="462"/>
      <c r="V153" s="462"/>
      <c r="W153" s="462"/>
      <c r="X153" s="462"/>
      <c r="Y153" s="462"/>
      <c r="Z153" s="462"/>
      <c r="AA153" s="462"/>
      <c r="AB153" s="462"/>
      <c r="AC153" s="462"/>
      <c r="AD153" s="462"/>
      <c r="AE153" s="462"/>
      <c r="AF153" s="462"/>
      <c r="AG153" s="462"/>
      <c r="AH153" s="462"/>
      <c r="AI153" s="462"/>
      <c r="AJ153" s="462"/>
      <c r="AK153" s="462"/>
      <c r="AL153" s="462"/>
      <c r="AM153" s="462"/>
      <c r="AN153" s="462"/>
      <c r="AO153" s="462"/>
      <c r="AP153" s="462"/>
      <c r="AQ153" s="462"/>
      <c r="AR153" s="462"/>
      <c r="AS153" s="462"/>
      <c r="AT153" s="462"/>
      <c r="AU153" s="462"/>
      <c r="AV153" s="509"/>
      <c r="AW153" s="509"/>
      <c r="AX153" s="509"/>
      <c r="AY153" s="509"/>
      <c r="AZ153" s="509"/>
      <c r="BA153" s="509"/>
      <c r="BB153" s="509"/>
      <c r="BC153" s="509"/>
      <c r="BD153" s="509"/>
      <c r="BE153" s="462"/>
      <c r="BF153" s="462"/>
      <c r="BG153" s="462"/>
      <c r="BH153" s="462"/>
      <c r="BI153" s="462"/>
    </row>
    <row r="154" spans="1:63" ht="12" customHeight="1">
      <c r="B154" s="48"/>
      <c r="C154" s="48"/>
      <c r="D154" s="48"/>
      <c r="E154" s="48"/>
      <c r="F154" s="48"/>
      <c r="G154" s="48"/>
      <c r="H154" s="48"/>
      <c r="I154" s="48"/>
      <c r="J154" s="48"/>
      <c r="K154" s="48"/>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50"/>
      <c r="BA154" s="50"/>
      <c r="BB154" s="50"/>
      <c r="BC154" s="50"/>
      <c r="BD154" s="50"/>
    </row>
    <row r="155" spans="1:63" ht="12" customHeight="1">
      <c r="A155" s="49"/>
      <c r="B155" s="503" t="s">
        <v>266</v>
      </c>
      <c r="C155" s="503"/>
      <c r="D155" s="503"/>
      <c r="E155" s="503"/>
      <c r="F155" s="503"/>
      <c r="G155" s="503"/>
      <c r="H155" s="503"/>
      <c r="I155" s="503"/>
      <c r="J155" s="503"/>
      <c r="K155" s="503"/>
      <c r="L155" s="503"/>
      <c r="M155" s="503"/>
      <c r="N155" s="503"/>
      <c r="O155" s="503"/>
      <c r="P155" s="503"/>
      <c r="Q155" s="503"/>
      <c r="R155" s="503"/>
      <c r="S155" s="503"/>
      <c r="T155" s="503"/>
      <c r="U155" s="503"/>
      <c r="V155" s="503"/>
      <c r="W155" s="503"/>
      <c r="X155" s="503"/>
      <c r="Y155" s="503"/>
      <c r="Z155" s="503"/>
      <c r="AA155" s="503"/>
      <c r="AB155" s="503"/>
      <c r="AC155" s="503"/>
      <c r="AD155" s="503"/>
      <c r="AE155" s="503"/>
      <c r="AF155" s="503"/>
      <c r="AG155" s="503"/>
      <c r="AH155" s="503"/>
      <c r="AI155" s="503"/>
      <c r="AJ155" s="503"/>
      <c r="AK155" s="503"/>
      <c r="AL155" s="503"/>
      <c r="AM155" s="503"/>
      <c r="AN155" s="503"/>
      <c r="AO155" s="503"/>
      <c r="AP155" s="503"/>
      <c r="AQ155" s="503"/>
      <c r="AR155" s="503"/>
      <c r="AS155" s="503"/>
      <c r="AT155" s="503"/>
      <c r="AU155" s="503"/>
      <c r="AV155" s="504"/>
      <c r="AW155" s="504"/>
      <c r="AX155" s="504"/>
      <c r="AY155" s="504"/>
      <c r="AZ155" s="504"/>
      <c r="BA155" s="504"/>
      <c r="BB155" s="504"/>
      <c r="BC155" s="504"/>
      <c r="BD155" s="504"/>
      <c r="BE155" s="504"/>
      <c r="BF155" s="504"/>
      <c r="BG155" s="504"/>
      <c r="BH155" s="504"/>
      <c r="BI155" s="49"/>
      <c r="BJ155" s="49"/>
      <c r="BK155" s="49"/>
    </row>
    <row r="156" spans="1:63" ht="44.1" customHeight="1">
      <c r="B156" s="467" t="s">
        <v>267</v>
      </c>
      <c r="C156" s="505"/>
      <c r="D156" s="505"/>
      <c r="E156" s="505"/>
      <c r="F156" s="505"/>
      <c r="G156" s="505"/>
      <c r="H156" s="505"/>
      <c r="I156" s="505"/>
      <c r="J156" s="505"/>
      <c r="K156" s="393"/>
      <c r="L156" s="394" t="s">
        <v>268</v>
      </c>
      <c r="M156" s="394"/>
      <c r="N156" s="394"/>
      <c r="O156" s="394"/>
      <c r="P156" s="394"/>
      <c r="Q156" s="394"/>
      <c r="R156" s="394"/>
      <c r="S156" s="394"/>
      <c r="T156" s="394"/>
      <c r="U156" s="394" t="s">
        <v>258</v>
      </c>
      <c r="V156" s="394"/>
      <c r="W156" s="394"/>
      <c r="X156" s="394"/>
      <c r="Y156" s="394"/>
      <c r="Z156" s="394"/>
      <c r="AA156" s="394"/>
      <c r="AB156" s="394"/>
      <c r="AC156" s="394"/>
      <c r="AD156" s="394" t="s">
        <v>259</v>
      </c>
      <c r="AE156" s="394"/>
      <c r="AF156" s="394"/>
      <c r="AG156" s="394"/>
      <c r="AH156" s="394"/>
      <c r="AI156" s="394"/>
      <c r="AJ156" s="394"/>
      <c r="AK156" s="394"/>
      <c r="AL156" s="394"/>
      <c r="AM156" s="467" t="s">
        <v>260</v>
      </c>
      <c r="AN156" s="505"/>
      <c r="AO156" s="505"/>
      <c r="AP156" s="505"/>
      <c r="AQ156" s="505"/>
      <c r="AR156" s="505"/>
      <c r="AS156" s="505"/>
      <c r="AT156" s="505"/>
      <c r="AU156" s="505"/>
      <c r="AV156" s="394" t="s">
        <v>269</v>
      </c>
      <c r="AW156" s="394"/>
      <c r="AX156" s="394"/>
      <c r="AY156" s="394"/>
      <c r="AZ156" s="394"/>
      <c r="BA156" s="394"/>
      <c r="BB156" s="394"/>
      <c r="BC156" s="394"/>
      <c r="BD156" s="394"/>
      <c r="BE156" s="394"/>
      <c r="BF156" s="394"/>
      <c r="BG156" s="394"/>
      <c r="BH156" s="394"/>
      <c r="BI156" s="394"/>
    </row>
    <row r="157" spans="1:63" ht="54" customHeight="1">
      <c r="B157" s="467" t="s">
        <v>270</v>
      </c>
      <c r="C157" s="315"/>
      <c r="D157" s="315"/>
      <c r="E157" s="315"/>
      <c r="F157" s="315"/>
      <c r="G157" s="315"/>
      <c r="H157" s="315"/>
      <c r="I157" s="315"/>
      <c r="J157" s="315"/>
      <c r="K157" s="319"/>
      <c r="L157" s="408"/>
      <c r="M157" s="409"/>
      <c r="N157" s="409"/>
      <c r="O157" s="409"/>
      <c r="P157" s="409"/>
      <c r="Q157" s="409"/>
      <c r="R157" s="409"/>
      <c r="S157" s="410" t="s">
        <v>271</v>
      </c>
      <c r="T157" s="393"/>
      <c r="U157" s="408"/>
      <c r="V157" s="409"/>
      <c r="W157" s="409"/>
      <c r="X157" s="409"/>
      <c r="Y157" s="409"/>
      <c r="Z157" s="409"/>
      <c r="AA157" s="409"/>
      <c r="AB157" s="410" t="s">
        <v>271</v>
      </c>
      <c r="AC157" s="393"/>
      <c r="AD157" s="408"/>
      <c r="AE157" s="409"/>
      <c r="AF157" s="409"/>
      <c r="AG157" s="409"/>
      <c r="AH157" s="409"/>
      <c r="AI157" s="409"/>
      <c r="AJ157" s="409"/>
      <c r="AK157" s="410" t="s">
        <v>271</v>
      </c>
      <c r="AL157" s="393"/>
      <c r="AM157" s="408"/>
      <c r="AN157" s="409"/>
      <c r="AO157" s="409"/>
      <c r="AP157" s="409"/>
      <c r="AQ157" s="409"/>
      <c r="AR157" s="409"/>
      <c r="AS157" s="409"/>
      <c r="AT157" s="410" t="s">
        <v>271</v>
      </c>
      <c r="AU157" s="393"/>
      <c r="AV157" s="462"/>
      <c r="AW157" s="462"/>
      <c r="AX157" s="462"/>
      <c r="AY157" s="462"/>
      <c r="AZ157" s="462"/>
      <c r="BA157" s="462"/>
      <c r="BB157" s="462"/>
      <c r="BC157" s="462"/>
      <c r="BD157" s="462"/>
      <c r="BE157" s="462"/>
      <c r="BF157" s="462"/>
      <c r="BG157" s="462"/>
      <c r="BH157" s="462"/>
      <c r="BI157" s="462"/>
    </row>
    <row r="158" spans="1:63" ht="54" customHeight="1">
      <c r="B158" s="467" t="s">
        <v>272</v>
      </c>
      <c r="C158" s="315"/>
      <c r="D158" s="315"/>
      <c r="E158" s="315"/>
      <c r="F158" s="315"/>
      <c r="G158" s="315"/>
      <c r="H158" s="315"/>
      <c r="I158" s="315"/>
      <c r="J158" s="315"/>
      <c r="K158" s="319"/>
      <c r="L158" s="408"/>
      <c r="M158" s="409"/>
      <c r="N158" s="409"/>
      <c r="O158" s="409"/>
      <c r="P158" s="409"/>
      <c r="Q158" s="409"/>
      <c r="R158" s="409"/>
      <c r="S158" s="410" t="s">
        <v>273</v>
      </c>
      <c r="T158" s="393"/>
      <c r="U158" s="408"/>
      <c r="V158" s="409"/>
      <c r="W158" s="409"/>
      <c r="X158" s="409"/>
      <c r="Y158" s="409"/>
      <c r="Z158" s="409"/>
      <c r="AA158" s="409"/>
      <c r="AB158" s="410" t="s">
        <v>667</v>
      </c>
      <c r="AC158" s="393"/>
      <c r="AD158" s="408"/>
      <c r="AE158" s="409"/>
      <c r="AF158" s="409"/>
      <c r="AG158" s="409"/>
      <c r="AH158" s="409"/>
      <c r="AI158" s="409"/>
      <c r="AJ158" s="409"/>
      <c r="AK158" s="410" t="s">
        <v>273</v>
      </c>
      <c r="AL158" s="393"/>
      <c r="AM158" s="408"/>
      <c r="AN158" s="409"/>
      <c r="AO158" s="409"/>
      <c r="AP158" s="409"/>
      <c r="AQ158" s="409"/>
      <c r="AR158" s="409"/>
      <c r="AS158" s="409"/>
      <c r="AT158" s="410" t="s">
        <v>273</v>
      </c>
      <c r="AU158" s="393"/>
      <c r="AV158" s="462"/>
      <c r="AW158" s="462"/>
      <c r="AX158" s="462"/>
      <c r="AY158" s="462"/>
      <c r="AZ158" s="462"/>
      <c r="BA158" s="462"/>
      <c r="BB158" s="462"/>
      <c r="BC158" s="462"/>
      <c r="BD158" s="462"/>
      <c r="BE158" s="462"/>
      <c r="BF158" s="462"/>
      <c r="BG158" s="462"/>
      <c r="BH158" s="462"/>
      <c r="BI158" s="462"/>
    </row>
    <row r="159" spans="1:63" s="89" customFormat="1" ht="12" customHeight="1">
      <c r="B159" s="404" t="s">
        <v>274</v>
      </c>
      <c r="C159" s="404"/>
      <c r="D159" s="404"/>
      <c r="E159" s="404"/>
      <c r="F159" s="404"/>
      <c r="G159" s="404"/>
      <c r="H159" s="404"/>
      <c r="I159" s="404"/>
      <c r="J159" s="404"/>
      <c r="K159" s="404"/>
      <c r="L159" s="404"/>
      <c r="M159" s="404"/>
      <c r="N159" s="404"/>
      <c r="O159" s="404"/>
      <c r="P159" s="404"/>
      <c r="Q159" s="404"/>
      <c r="R159" s="404"/>
      <c r="S159" s="404"/>
      <c r="T159" s="404"/>
      <c r="U159" s="404"/>
      <c r="V159" s="404"/>
      <c r="W159" s="404"/>
      <c r="X159" s="404"/>
      <c r="Y159" s="404"/>
      <c r="Z159" s="404"/>
      <c r="AA159" s="404"/>
      <c r="AB159" s="404"/>
      <c r="AC159" s="404"/>
      <c r="AD159" s="404"/>
      <c r="AE159" s="404"/>
      <c r="AF159" s="404"/>
      <c r="AG159" s="404"/>
      <c r="AH159" s="404"/>
      <c r="AI159" s="404"/>
      <c r="AJ159" s="404"/>
      <c r="AK159" s="404"/>
      <c r="AL159" s="404"/>
      <c r="AM159" s="404"/>
      <c r="AN159" s="404"/>
      <c r="AO159" s="404"/>
      <c r="AP159" s="404"/>
      <c r="AQ159" s="404"/>
      <c r="AR159" s="404"/>
      <c r="AS159" s="404"/>
      <c r="AT159" s="404"/>
      <c r="AU159" s="404"/>
      <c r="AV159" s="404"/>
      <c r="AW159" s="404"/>
      <c r="AX159" s="404"/>
      <c r="AY159" s="404"/>
      <c r="AZ159" s="404"/>
      <c r="BA159" s="404"/>
      <c r="BB159" s="404"/>
      <c r="BC159" s="404"/>
      <c r="BD159" s="404"/>
      <c r="BE159" s="404"/>
      <c r="BF159" s="404"/>
      <c r="BG159" s="404"/>
      <c r="BH159" s="404"/>
      <c r="BI159" s="404"/>
    </row>
    <row r="160" spans="1:63" s="89" customFormat="1" ht="12" customHeight="1">
      <c r="B160" s="404" t="s">
        <v>275</v>
      </c>
      <c r="C160" s="404"/>
      <c r="D160" s="404"/>
      <c r="E160" s="404"/>
      <c r="F160" s="404"/>
      <c r="G160" s="404"/>
      <c r="H160" s="404"/>
      <c r="I160" s="404"/>
      <c r="J160" s="404"/>
      <c r="K160" s="404"/>
      <c r="L160" s="404"/>
      <c r="M160" s="404"/>
      <c r="N160" s="404"/>
      <c r="O160" s="404"/>
      <c r="P160" s="404"/>
      <c r="Q160" s="404"/>
      <c r="R160" s="404"/>
      <c r="S160" s="404"/>
      <c r="T160" s="404"/>
      <c r="U160" s="404"/>
      <c r="V160" s="404"/>
      <c r="W160" s="404"/>
      <c r="X160" s="404"/>
      <c r="Y160" s="404"/>
      <c r="Z160" s="404"/>
      <c r="AA160" s="404"/>
      <c r="AB160" s="404"/>
      <c r="AC160" s="404"/>
      <c r="AD160" s="404"/>
      <c r="AE160" s="404"/>
      <c r="AF160" s="404"/>
      <c r="AG160" s="404"/>
      <c r="AH160" s="404"/>
      <c r="AI160" s="404"/>
      <c r="AJ160" s="404"/>
      <c r="AK160" s="404"/>
      <c r="AL160" s="404"/>
      <c r="AM160" s="404"/>
      <c r="AN160" s="404"/>
      <c r="AO160" s="404"/>
      <c r="AP160" s="404"/>
      <c r="AQ160" s="404"/>
      <c r="AR160" s="404"/>
      <c r="AS160" s="404"/>
      <c r="AT160" s="404"/>
      <c r="AU160" s="404"/>
      <c r="AV160" s="404"/>
      <c r="AW160" s="404"/>
      <c r="AX160" s="404"/>
      <c r="AY160" s="404"/>
      <c r="AZ160" s="404"/>
      <c r="BA160" s="404"/>
      <c r="BB160" s="404"/>
      <c r="BC160" s="404"/>
      <c r="BD160" s="404"/>
      <c r="BE160" s="404"/>
      <c r="BF160" s="404"/>
      <c r="BG160" s="404"/>
      <c r="BH160" s="404"/>
      <c r="BI160" s="404"/>
    </row>
    <row r="161" spans="2:61" s="89" customFormat="1" ht="9.75" customHeight="1">
      <c r="B161" s="110"/>
      <c r="C161" s="110"/>
      <c r="D161" s="110"/>
      <c r="E161" s="110"/>
      <c r="F161" s="110"/>
      <c r="G161" s="110"/>
      <c r="H161" s="110"/>
      <c r="I161" s="110"/>
      <c r="J161" s="110"/>
      <c r="K161" s="110"/>
      <c r="L161" s="110"/>
      <c r="M161" s="110"/>
      <c r="N161" s="110"/>
      <c r="O161" s="110"/>
      <c r="P161" s="110"/>
      <c r="Q161" s="110"/>
      <c r="R161" s="110"/>
      <c r="S161" s="110"/>
      <c r="T161" s="110"/>
      <c r="U161" s="110"/>
      <c r="V161" s="110"/>
      <c r="W161" s="110"/>
      <c r="X161" s="110"/>
      <c r="Y161" s="110"/>
      <c r="Z161" s="110"/>
      <c r="AA161" s="110"/>
      <c r="AB161" s="110"/>
      <c r="AC161" s="110"/>
      <c r="AD161" s="110"/>
      <c r="AE161" s="110"/>
      <c r="AF161" s="110"/>
      <c r="AG161" s="110"/>
      <c r="AH161" s="110"/>
      <c r="AI161" s="110"/>
      <c r="AJ161" s="110"/>
      <c r="AK161" s="110"/>
      <c r="AL161" s="110"/>
      <c r="AM161" s="110"/>
      <c r="AN161" s="110"/>
      <c r="AO161" s="110"/>
      <c r="AP161" s="110"/>
      <c r="AQ161" s="110"/>
      <c r="AR161" s="110"/>
      <c r="AS161" s="110"/>
      <c r="AT161" s="110"/>
      <c r="AU161" s="110"/>
      <c r="AV161" s="110"/>
      <c r="AW161" s="110"/>
      <c r="AX161" s="110"/>
      <c r="AY161" s="110"/>
      <c r="AZ161" s="110"/>
      <c r="BA161" s="110"/>
      <c r="BB161" s="110"/>
      <c r="BC161" s="110"/>
      <c r="BD161" s="110"/>
      <c r="BE161" s="110"/>
      <c r="BF161" s="110"/>
      <c r="BG161" s="110"/>
      <c r="BH161" s="110"/>
      <c r="BI161" s="110"/>
    </row>
    <row r="162" spans="2:61" ht="14.25" customHeight="1">
      <c r="B162" s="479" t="s">
        <v>650</v>
      </c>
      <c r="C162" s="479"/>
      <c r="D162" s="479"/>
      <c r="E162" s="479"/>
      <c r="F162" s="479"/>
      <c r="G162" s="479"/>
      <c r="H162" s="479"/>
      <c r="I162" s="479"/>
      <c r="J162" s="479"/>
      <c r="K162" s="479"/>
      <c r="L162" s="479"/>
      <c r="M162" s="479"/>
      <c r="N162" s="479"/>
      <c r="O162" s="479"/>
      <c r="P162" s="479"/>
      <c r="Q162" s="479"/>
      <c r="R162" s="479"/>
      <c r="S162" s="479"/>
      <c r="T162" s="479"/>
      <c r="U162" s="479"/>
      <c r="V162" s="479"/>
      <c r="W162" s="479"/>
      <c r="X162" s="479"/>
      <c r="Y162" s="479"/>
      <c r="Z162" s="479"/>
      <c r="AA162" s="479"/>
      <c r="AB162" s="479"/>
      <c r="AC162" s="479"/>
      <c r="AD162" s="479"/>
      <c r="AE162" s="479"/>
      <c r="AF162" s="479"/>
      <c r="AG162" s="479"/>
      <c r="AH162" s="479"/>
      <c r="AI162" s="479"/>
      <c r="AJ162" s="479"/>
      <c r="AK162" s="479"/>
      <c r="AL162" s="479"/>
      <c r="AM162" s="479"/>
      <c r="AN162" s="479"/>
      <c r="AO162" s="479"/>
      <c r="AP162" s="479"/>
      <c r="AQ162" s="479"/>
      <c r="AR162" s="479"/>
      <c r="AS162" s="479"/>
      <c r="AT162" s="479"/>
      <c r="AU162" s="479"/>
      <c r="AV162" s="479"/>
      <c r="AW162" s="479"/>
      <c r="AX162" s="479"/>
      <c r="AY162" s="479"/>
      <c r="AZ162" s="479"/>
      <c r="BA162" s="479"/>
      <c r="BB162" s="479"/>
      <c r="BC162" s="479"/>
      <c r="BD162" s="479"/>
      <c r="BE162" s="479"/>
      <c r="BF162" s="479"/>
      <c r="BG162" s="479"/>
      <c r="BH162" s="479"/>
      <c r="BI162" s="479"/>
    </row>
    <row r="163" spans="2:61" ht="51" customHeight="1">
      <c r="B163" s="480" t="s">
        <v>276</v>
      </c>
      <c r="C163" s="480"/>
      <c r="D163" s="480"/>
      <c r="E163" s="480"/>
      <c r="F163" s="480"/>
      <c r="G163" s="480"/>
      <c r="H163" s="480"/>
      <c r="I163" s="480"/>
      <c r="J163" s="480"/>
      <c r="K163" s="480"/>
      <c r="L163" s="480"/>
      <c r="M163" s="480"/>
      <c r="N163" s="480"/>
      <c r="O163" s="480"/>
      <c r="P163" s="480"/>
      <c r="Q163" s="480"/>
      <c r="R163" s="480"/>
      <c r="S163" s="480"/>
      <c r="T163" s="481"/>
      <c r="U163" s="480" t="s">
        <v>649</v>
      </c>
      <c r="V163" s="480"/>
      <c r="W163" s="480"/>
      <c r="X163" s="480"/>
      <c r="Y163" s="480"/>
      <c r="Z163" s="480"/>
      <c r="AA163" s="480"/>
      <c r="AB163" s="480"/>
      <c r="AC163" s="480"/>
      <c r="AD163" s="480"/>
      <c r="AE163" s="480"/>
      <c r="AF163" s="480"/>
      <c r="AG163" s="480"/>
      <c r="AH163" s="480"/>
      <c r="AI163" s="480"/>
      <c r="AJ163" s="480"/>
      <c r="AK163" s="480"/>
      <c r="AL163" s="480"/>
      <c r="AM163" s="480" t="s">
        <v>277</v>
      </c>
      <c r="AN163" s="480"/>
      <c r="AO163" s="480"/>
      <c r="AP163" s="480"/>
      <c r="AQ163" s="480"/>
      <c r="AR163" s="480"/>
      <c r="AS163" s="480"/>
      <c r="AT163" s="480"/>
      <c r="AU163" s="480"/>
      <c r="AV163" s="480"/>
      <c r="AW163" s="480"/>
      <c r="AX163" s="480"/>
      <c r="AY163" s="480"/>
      <c r="AZ163" s="480"/>
      <c r="BA163" s="480"/>
      <c r="BB163" s="480"/>
      <c r="BC163" s="480"/>
      <c r="BD163" s="480"/>
      <c r="BE163" s="480"/>
      <c r="BF163" s="480"/>
      <c r="BG163" s="480"/>
      <c r="BH163" s="480"/>
      <c r="BI163" s="480"/>
    </row>
    <row r="164" spans="2:61" ht="29.25" customHeight="1">
      <c r="B164" s="482"/>
      <c r="C164" s="483"/>
      <c r="D164" s="483"/>
      <c r="E164" s="483"/>
      <c r="F164" s="483"/>
      <c r="G164" s="483"/>
      <c r="H164" s="483"/>
      <c r="I164" s="483"/>
      <c r="J164" s="483"/>
      <c r="K164" s="483"/>
      <c r="L164" s="483"/>
      <c r="M164" s="483"/>
      <c r="N164" s="483"/>
      <c r="O164" s="483"/>
      <c r="P164" s="483"/>
      <c r="Q164" s="483"/>
      <c r="R164" s="483"/>
      <c r="S164" s="483"/>
      <c r="T164" s="484"/>
      <c r="U164" s="403" t="str">
        <f>IFERROR(BB91/10000,"")</f>
        <v/>
      </c>
      <c r="V164" s="315"/>
      <c r="W164" s="315"/>
      <c r="X164" s="315"/>
      <c r="Y164" s="315"/>
      <c r="Z164" s="315"/>
      <c r="AA164" s="315"/>
      <c r="AB164" s="315"/>
      <c r="AC164" s="315"/>
      <c r="AD164" s="315"/>
      <c r="AE164" s="315"/>
      <c r="AF164" s="315"/>
      <c r="AG164" s="315"/>
      <c r="AH164" s="315"/>
      <c r="AI164" s="315"/>
      <c r="AJ164" s="315"/>
      <c r="AK164" s="315"/>
      <c r="AL164" s="319"/>
      <c r="AM164" s="485" t="str">
        <f>IF(B164="","",IF(B164&gt;U164,"○","×"))</f>
        <v/>
      </c>
      <c r="AN164" s="485"/>
      <c r="AO164" s="485"/>
      <c r="AP164" s="485"/>
      <c r="AQ164" s="485"/>
      <c r="AR164" s="485"/>
      <c r="AS164" s="485"/>
      <c r="AT164" s="485"/>
      <c r="AU164" s="485"/>
      <c r="AV164" s="485"/>
      <c r="AW164" s="485"/>
      <c r="AX164" s="485"/>
      <c r="AY164" s="485"/>
      <c r="AZ164" s="485"/>
      <c r="BA164" s="485"/>
      <c r="BB164" s="485"/>
      <c r="BC164" s="485"/>
      <c r="BD164" s="485"/>
      <c r="BE164" s="485"/>
      <c r="BF164" s="485"/>
      <c r="BG164" s="485"/>
      <c r="BH164" s="485"/>
      <c r="BI164" s="485"/>
    </row>
    <row r="165" spans="2:61" s="89" customFormat="1" ht="11.25" customHeight="1">
      <c r="B165" s="468" t="s">
        <v>278</v>
      </c>
      <c r="C165" s="468"/>
      <c r="D165" s="468"/>
      <c r="E165" s="468"/>
      <c r="F165" s="468"/>
      <c r="G165" s="468"/>
      <c r="H165" s="468"/>
      <c r="I165" s="468"/>
      <c r="J165" s="468"/>
      <c r="K165" s="468"/>
      <c r="L165" s="468"/>
      <c r="M165" s="468"/>
      <c r="N165" s="468"/>
      <c r="O165" s="468"/>
      <c r="P165" s="468"/>
      <c r="Q165" s="468"/>
      <c r="R165" s="468"/>
      <c r="S165" s="468"/>
      <c r="T165" s="468"/>
      <c r="U165" s="468"/>
      <c r="V165" s="468"/>
      <c r="W165" s="468"/>
      <c r="X165" s="468"/>
      <c r="Y165" s="468"/>
      <c r="Z165" s="468"/>
      <c r="AA165" s="468"/>
      <c r="AB165" s="468"/>
      <c r="AC165" s="468"/>
      <c r="AD165" s="468"/>
      <c r="AE165" s="468"/>
      <c r="AF165" s="468"/>
      <c r="AG165" s="468"/>
      <c r="AH165" s="468"/>
      <c r="AI165" s="468"/>
      <c r="AJ165" s="468"/>
      <c r="AK165" s="468"/>
      <c r="AL165" s="468"/>
      <c r="AM165" s="351"/>
      <c r="AN165" s="351"/>
      <c r="AO165" s="351"/>
      <c r="AP165" s="351"/>
      <c r="AQ165" s="351"/>
      <c r="AR165" s="351"/>
      <c r="AS165" s="351"/>
      <c r="AT165" s="351"/>
      <c r="AU165" s="351"/>
      <c r="AV165" s="351"/>
      <c r="AW165" s="351"/>
      <c r="AX165" s="351"/>
      <c r="AY165" s="351"/>
      <c r="AZ165" s="351"/>
      <c r="BA165" s="351"/>
      <c r="BB165" s="351"/>
      <c r="BC165" s="351"/>
      <c r="BD165" s="351"/>
      <c r="BE165" s="351"/>
      <c r="BF165" s="351"/>
      <c r="BG165" s="351"/>
      <c r="BH165" s="351"/>
    </row>
    <row r="166" spans="2:61" s="89" customFormat="1" ht="11.25" customHeight="1">
      <c r="B166" s="110"/>
      <c r="C166" s="110"/>
      <c r="D166" s="110"/>
      <c r="E166" s="110"/>
      <c r="F166" s="110"/>
      <c r="G166" s="110"/>
      <c r="H166" s="110"/>
      <c r="I166" s="110"/>
      <c r="J166" s="110"/>
      <c r="K166" s="110"/>
      <c r="L166" s="110"/>
      <c r="M166" s="110"/>
      <c r="N166" s="110"/>
      <c r="O166" s="110"/>
      <c r="P166" s="110"/>
      <c r="Q166" s="110"/>
      <c r="R166" s="110"/>
      <c r="S166" s="110"/>
      <c r="T166" s="110"/>
      <c r="U166" s="110"/>
      <c r="V166" s="110"/>
      <c r="W166" s="110"/>
      <c r="X166" s="110"/>
      <c r="Y166" s="110"/>
      <c r="Z166" s="110"/>
      <c r="AA166" s="110"/>
      <c r="AB166" s="110"/>
      <c r="AC166" s="110"/>
      <c r="AD166" s="110"/>
      <c r="AE166" s="110"/>
      <c r="AF166" s="110"/>
      <c r="AG166" s="110"/>
      <c r="AH166" s="110"/>
      <c r="AI166" s="110"/>
      <c r="AJ166" s="110"/>
      <c r="AK166" s="110"/>
      <c r="AL166" s="110"/>
      <c r="AM166" s="114"/>
      <c r="AN166" s="114"/>
      <c r="AO166" s="114"/>
      <c r="AP166" s="114"/>
      <c r="AQ166" s="114"/>
      <c r="AR166" s="114"/>
      <c r="AS166" s="114"/>
      <c r="AT166" s="114"/>
      <c r="AU166" s="114"/>
      <c r="AV166" s="114"/>
      <c r="AW166" s="114"/>
      <c r="AX166" s="114"/>
      <c r="AY166" s="114"/>
      <c r="AZ166" s="114"/>
      <c r="BA166" s="114"/>
      <c r="BB166" s="114"/>
      <c r="BC166" s="114"/>
      <c r="BD166" s="114"/>
      <c r="BE166" s="114"/>
      <c r="BF166" s="114"/>
      <c r="BG166" s="114"/>
      <c r="BH166" s="114"/>
    </row>
    <row r="167" spans="2:61" s="89" customFormat="1" ht="18" customHeight="1">
      <c r="B167" s="469" t="s">
        <v>279</v>
      </c>
      <c r="C167" s="469"/>
      <c r="D167" s="469"/>
      <c r="E167" s="469"/>
      <c r="F167" s="469"/>
      <c r="G167" s="469"/>
      <c r="H167" s="469"/>
      <c r="I167" s="469"/>
      <c r="J167" s="469"/>
      <c r="K167" s="469"/>
      <c r="L167" s="469"/>
      <c r="M167" s="469"/>
      <c r="N167" s="469"/>
      <c r="O167" s="469"/>
      <c r="P167" s="469"/>
      <c r="Q167" s="469"/>
      <c r="R167" s="469"/>
      <c r="S167" s="469"/>
      <c r="T167" s="469"/>
      <c r="U167" s="469"/>
      <c r="V167" s="469"/>
      <c r="W167" s="469"/>
      <c r="X167" s="469"/>
      <c r="Y167" s="469"/>
      <c r="Z167" s="469"/>
      <c r="AA167" s="469"/>
      <c r="AB167" s="469"/>
      <c r="AC167" s="469"/>
      <c r="AD167" s="469"/>
      <c r="AE167" s="469"/>
      <c r="AF167" s="469"/>
      <c r="AG167" s="469"/>
      <c r="AH167" s="469"/>
      <c r="AI167" s="469"/>
      <c r="AJ167" s="469"/>
      <c r="AK167" s="469"/>
      <c r="AL167" s="469"/>
      <c r="AM167" s="469"/>
      <c r="AN167" s="469"/>
      <c r="AO167" s="469"/>
      <c r="AP167" s="469"/>
      <c r="AQ167" s="469"/>
      <c r="AR167" s="469"/>
      <c r="AS167" s="469"/>
      <c r="AT167" s="469"/>
      <c r="AU167" s="469"/>
      <c r="AV167" s="469"/>
      <c r="AW167" s="469"/>
      <c r="AX167" s="469"/>
      <c r="AY167" s="469"/>
      <c r="AZ167" s="469"/>
      <c r="BA167" s="469"/>
      <c r="BB167" s="469"/>
      <c r="BC167" s="469"/>
      <c r="BD167" s="469"/>
      <c r="BE167" s="469"/>
      <c r="BF167" s="469"/>
      <c r="BG167" s="469"/>
      <c r="BH167" s="469"/>
      <c r="BI167" s="469"/>
    </row>
    <row r="168" spans="2:61" s="89" customFormat="1" ht="19.5" customHeight="1">
      <c r="B168" s="486" t="s">
        <v>280</v>
      </c>
      <c r="C168" s="486"/>
      <c r="D168" s="486"/>
      <c r="E168" s="486"/>
      <c r="F168" s="486"/>
      <c r="G168" s="486"/>
      <c r="H168" s="486"/>
      <c r="I168" s="581" t="s">
        <v>281</v>
      </c>
      <c r="J168" s="582"/>
      <c r="K168" s="582"/>
      <c r="L168" s="583"/>
      <c r="M168" s="581" t="s">
        <v>282</v>
      </c>
      <c r="N168" s="582"/>
      <c r="O168" s="582"/>
      <c r="P168" s="582"/>
      <c r="Q168" s="582"/>
      <c r="R168" s="583"/>
      <c r="S168" s="480" t="s">
        <v>283</v>
      </c>
      <c r="T168" s="480"/>
      <c r="U168" s="480"/>
      <c r="V168" s="480"/>
      <c r="W168" s="480"/>
      <c r="X168" s="480"/>
      <c r="Y168" s="480"/>
      <c r="Z168" s="480"/>
      <c r="AA168" s="480"/>
      <c r="AB168" s="480"/>
      <c r="AC168" s="480"/>
      <c r="AD168" s="480"/>
      <c r="AE168" s="480"/>
      <c r="AF168" s="480"/>
      <c r="AG168" s="480"/>
      <c r="AH168" s="480"/>
      <c r="AI168" s="480"/>
      <c r="AJ168" s="480"/>
      <c r="AK168" s="480" t="s">
        <v>284</v>
      </c>
      <c r="AL168" s="480"/>
      <c r="AM168" s="480"/>
      <c r="AN168" s="480"/>
      <c r="AO168" s="480"/>
      <c r="AP168" s="480"/>
      <c r="AQ168" s="480"/>
      <c r="AR168" s="480"/>
      <c r="AS168" s="480"/>
      <c r="AT168" s="480"/>
      <c r="AU168" s="480"/>
      <c r="AV168" s="480"/>
      <c r="AW168" s="488" t="s">
        <v>22</v>
      </c>
      <c r="AX168" s="488"/>
      <c r="AY168" s="488"/>
      <c r="AZ168" s="488"/>
      <c r="BA168" s="488"/>
      <c r="BB168" s="488"/>
      <c r="BC168" s="488"/>
      <c r="BD168" s="488"/>
      <c r="BE168" s="114"/>
      <c r="BF168" s="114"/>
      <c r="BG168" s="114"/>
      <c r="BH168" s="114"/>
    </row>
    <row r="169" spans="2:61" s="89" customFormat="1" ht="38.25" customHeight="1">
      <c r="B169" s="486"/>
      <c r="C169" s="486"/>
      <c r="D169" s="486"/>
      <c r="E169" s="486"/>
      <c r="F169" s="486"/>
      <c r="G169" s="486"/>
      <c r="H169" s="486"/>
      <c r="I169" s="584"/>
      <c r="J169" s="585"/>
      <c r="K169" s="585"/>
      <c r="L169" s="586"/>
      <c r="M169" s="584"/>
      <c r="N169" s="585"/>
      <c r="O169" s="585"/>
      <c r="P169" s="585"/>
      <c r="Q169" s="585"/>
      <c r="R169" s="586"/>
      <c r="S169" s="470" t="s">
        <v>285</v>
      </c>
      <c r="T169" s="470"/>
      <c r="U169" s="470"/>
      <c r="V169" s="470"/>
      <c r="W169" s="470"/>
      <c r="X169" s="470"/>
      <c r="Y169" s="471" t="s">
        <v>286</v>
      </c>
      <c r="Z169" s="471"/>
      <c r="AA169" s="471"/>
      <c r="AB169" s="471"/>
      <c r="AC169" s="471"/>
      <c r="AD169" s="471"/>
      <c r="AE169" s="471" t="s">
        <v>287</v>
      </c>
      <c r="AF169" s="471"/>
      <c r="AG169" s="471"/>
      <c r="AH169" s="471"/>
      <c r="AI169" s="471"/>
      <c r="AJ169" s="471"/>
      <c r="AK169" s="486" t="s">
        <v>288</v>
      </c>
      <c r="AL169" s="486"/>
      <c r="AM169" s="486"/>
      <c r="AN169" s="486"/>
      <c r="AO169" s="486"/>
      <c r="AP169" s="486"/>
      <c r="AQ169" s="486" t="s">
        <v>289</v>
      </c>
      <c r="AR169" s="486"/>
      <c r="AS169" s="486"/>
      <c r="AT169" s="486"/>
      <c r="AU169" s="486"/>
      <c r="AV169" s="486"/>
      <c r="AW169" s="488"/>
      <c r="AX169" s="488"/>
      <c r="AY169" s="488"/>
      <c r="AZ169" s="488"/>
      <c r="BA169" s="488"/>
      <c r="BB169" s="488"/>
      <c r="BC169" s="488"/>
      <c r="BD169" s="488"/>
      <c r="BE169" s="114"/>
      <c r="BF169" s="114"/>
      <c r="BG169" s="114"/>
      <c r="BH169" s="114"/>
    </row>
    <row r="170" spans="2:61" s="89" customFormat="1" ht="15" customHeight="1">
      <c r="B170" s="451" t="str">
        <f>IF(B88=0,"",B88)</f>
        <v/>
      </c>
      <c r="C170" s="451"/>
      <c r="D170" s="451"/>
      <c r="E170" s="451"/>
      <c r="F170" s="451"/>
      <c r="G170" s="451"/>
      <c r="H170" s="451"/>
      <c r="I170" s="419" t="str">
        <f>IF(F88=0,"",F88)</f>
        <v/>
      </c>
      <c r="J170" s="420"/>
      <c r="K170" s="420"/>
      <c r="L170" s="421"/>
      <c r="M170" s="419" t="str">
        <f>IF(J88=0,"",J88)</f>
        <v/>
      </c>
      <c r="N170" s="420"/>
      <c r="O170" s="420"/>
      <c r="P170" s="420"/>
      <c r="Q170" s="420"/>
      <c r="R170" s="421"/>
      <c r="S170" s="439"/>
      <c r="T170" s="439"/>
      <c r="U170" s="439"/>
      <c r="V170" s="439"/>
      <c r="W170" s="439"/>
      <c r="X170" s="439"/>
      <c r="Y170" s="412" t="s">
        <v>110</v>
      </c>
      <c r="Z170" s="412"/>
      <c r="AA170" s="412"/>
      <c r="AB170" s="412"/>
      <c r="AC170" s="412"/>
      <c r="AD170" s="412"/>
      <c r="AE170" s="446" t="s">
        <v>532</v>
      </c>
      <c r="AF170" s="447"/>
      <c r="AG170" s="447"/>
      <c r="AH170" s="447"/>
      <c r="AI170" s="447"/>
      <c r="AJ170" s="447"/>
      <c r="AK170" s="472" t="s">
        <v>110</v>
      </c>
      <c r="AL170" s="473"/>
      <c r="AM170" s="473"/>
      <c r="AN170" s="473"/>
      <c r="AO170" s="473"/>
      <c r="AP170" s="474"/>
      <c r="AQ170" s="412" t="s">
        <v>290</v>
      </c>
      <c r="AR170" s="412"/>
      <c r="AS170" s="412"/>
      <c r="AT170" s="412"/>
      <c r="AU170" s="412"/>
      <c r="AV170" s="412"/>
      <c r="AW170" s="489"/>
      <c r="AX170" s="490"/>
      <c r="AY170" s="490"/>
      <c r="AZ170" s="490"/>
      <c r="BA170" s="490"/>
      <c r="BB170" s="490"/>
      <c r="BC170" s="490"/>
      <c r="BD170" s="491"/>
      <c r="BE170" s="114"/>
      <c r="BF170" s="114"/>
      <c r="BG170" s="114"/>
      <c r="BH170" s="114"/>
    </row>
    <row r="171" spans="2:61" s="89" customFormat="1" ht="15" customHeight="1">
      <c r="B171" s="451"/>
      <c r="C171" s="451"/>
      <c r="D171" s="451"/>
      <c r="E171" s="451"/>
      <c r="F171" s="451"/>
      <c r="G171" s="451"/>
      <c r="H171" s="451"/>
      <c r="I171" s="422"/>
      <c r="J171" s="423"/>
      <c r="K171" s="423"/>
      <c r="L171" s="424"/>
      <c r="M171" s="422"/>
      <c r="N171" s="423"/>
      <c r="O171" s="423"/>
      <c r="P171" s="423"/>
      <c r="Q171" s="423"/>
      <c r="R171" s="424"/>
      <c r="S171" s="439"/>
      <c r="T171" s="439"/>
      <c r="U171" s="439"/>
      <c r="V171" s="439"/>
      <c r="W171" s="439"/>
      <c r="X171" s="439"/>
      <c r="Y171" s="412"/>
      <c r="Z171" s="412"/>
      <c r="AA171" s="412"/>
      <c r="AB171" s="412"/>
      <c r="AC171" s="412"/>
      <c r="AD171" s="412"/>
      <c r="AE171" s="448" t="s">
        <v>291</v>
      </c>
      <c r="AF171" s="449"/>
      <c r="AG171" s="449"/>
      <c r="AH171" s="449"/>
      <c r="AI171" s="449"/>
      <c r="AJ171" s="450"/>
      <c r="AK171" s="475"/>
      <c r="AL171" s="476"/>
      <c r="AM171" s="476"/>
      <c r="AN171" s="476"/>
      <c r="AO171" s="476"/>
      <c r="AP171" s="477"/>
      <c r="AQ171" s="412"/>
      <c r="AR171" s="412"/>
      <c r="AS171" s="412"/>
      <c r="AT171" s="412"/>
      <c r="AU171" s="412"/>
      <c r="AV171" s="412"/>
      <c r="AW171" s="492"/>
      <c r="AX171" s="493"/>
      <c r="AY171" s="493"/>
      <c r="AZ171" s="493"/>
      <c r="BA171" s="493"/>
      <c r="BB171" s="493"/>
      <c r="BC171" s="493"/>
      <c r="BD171" s="494"/>
      <c r="BE171" s="114"/>
      <c r="BF171" s="114"/>
      <c r="BG171" s="114"/>
      <c r="BH171" s="114"/>
    </row>
    <row r="172" spans="2:61" s="89" customFormat="1" ht="15" customHeight="1">
      <c r="B172" s="478" t="str">
        <f>IF(B89=0,"",B89)</f>
        <v/>
      </c>
      <c r="C172" s="478"/>
      <c r="D172" s="478"/>
      <c r="E172" s="478"/>
      <c r="F172" s="478"/>
      <c r="G172" s="478"/>
      <c r="H172" s="478"/>
      <c r="I172" s="413" t="str">
        <f>IF(F89=0,"",F89)</f>
        <v/>
      </c>
      <c r="J172" s="414"/>
      <c r="K172" s="414"/>
      <c r="L172" s="415"/>
      <c r="M172" s="413" t="str">
        <f>IF(J89=0,"",J89)</f>
        <v/>
      </c>
      <c r="N172" s="414"/>
      <c r="O172" s="414"/>
      <c r="P172" s="414"/>
      <c r="Q172" s="414"/>
      <c r="R172" s="415"/>
      <c r="S172" s="412"/>
      <c r="T172" s="412"/>
      <c r="U172" s="412"/>
      <c r="V172" s="412"/>
      <c r="W172" s="412"/>
      <c r="X172" s="412"/>
      <c r="Y172" s="412" t="s">
        <v>110</v>
      </c>
      <c r="Z172" s="412"/>
      <c r="AA172" s="412"/>
      <c r="AB172" s="412"/>
      <c r="AC172" s="412"/>
      <c r="AD172" s="412"/>
      <c r="AE172" s="446" t="s">
        <v>532</v>
      </c>
      <c r="AF172" s="447"/>
      <c r="AG172" s="447"/>
      <c r="AH172" s="447"/>
      <c r="AI172" s="447"/>
      <c r="AJ172" s="447"/>
      <c r="AK172" s="412" t="s">
        <v>110</v>
      </c>
      <c r="AL172" s="412"/>
      <c r="AM172" s="412"/>
      <c r="AN172" s="412"/>
      <c r="AO172" s="412"/>
      <c r="AP172" s="412"/>
      <c r="AQ172" s="412" t="s">
        <v>290</v>
      </c>
      <c r="AR172" s="412"/>
      <c r="AS172" s="412"/>
      <c r="AT172" s="412"/>
      <c r="AU172" s="412"/>
      <c r="AV172" s="412"/>
      <c r="AW172" s="489"/>
      <c r="AX172" s="490"/>
      <c r="AY172" s="490"/>
      <c r="AZ172" s="490"/>
      <c r="BA172" s="490"/>
      <c r="BB172" s="490"/>
      <c r="BC172" s="490"/>
      <c r="BD172" s="491"/>
      <c r="BE172" s="114"/>
      <c r="BF172" s="114"/>
      <c r="BG172" s="114"/>
      <c r="BH172" s="114"/>
    </row>
    <row r="173" spans="2:61" s="89" customFormat="1" ht="15" customHeight="1">
      <c r="B173" s="478"/>
      <c r="C173" s="478"/>
      <c r="D173" s="478"/>
      <c r="E173" s="478"/>
      <c r="F173" s="478"/>
      <c r="G173" s="478"/>
      <c r="H173" s="478"/>
      <c r="I173" s="416"/>
      <c r="J173" s="417"/>
      <c r="K173" s="417"/>
      <c r="L173" s="418"/>
      <c r="M173" s="416"/>
      <c r="N173" s="417"/>
      <c r="O173" s="417"/>
      <c r="P173" s="417"/>
      <c r="Q173" s="417"/>
      <c r="R173" s="418"/>
      <c r="S173" s="412"/>
      <c r="T173" s="412"/>
      <c r="U173" s="412"/>
      <c r="V173" s="412"/>
      <c r="W173" s="412"/>
      <c r="X173" s="412"/>
      <c r="Y173" s="412"/>
      <c r="Z173" s="412"/>
      <c r="AA173" s="412"/>
      <c r="AB173" s="412"/>
      <c r="AC173" s="412"/>
      <c r="AD173" s="412"/>
      <c r="AE173" s="448" t="s">
        <v>291</v>
      </c>
      <c r="AF173" s="449"/>
      <c r="AG173" s="449"/>
      <c r="AH173" s="449"/>
      <c r="AI173" s="449"/>
      <c r="AJ173" s="450"/>
      <c r="AK173" s="412"/>
      <c r="AL173" s="412"/>
      <c r="AM173" s="412"/>
      <c r="AN173" s="412"/>
      <c r="AO173" s="412"/>
      <c r="AP173" s="412"/>
      <c r="AQ173" s="412"/>
      <c r="AR173" s="412"/>
      <c r="AS173" s="412"/>
      <c r="AT173" s="412"/>
      <c r="AU173" s="412"/>
      <c r="AV173" s="412"/>
      <c r="AW173" s="492"/>
      <c r="AX173" s="493"/>
      <c r="AY173" s="493"/>
      <c r="AZ173" s="493"/>
      <c r="BA173" s="493"/>
      <c r="BB173" s="493"/>
      <c r="BC173" s="493"/>
      <c r="BD173" s="494"/>
      <c r="BE173" s="114"/>
      <c r="BF173" s="114"/>
      <c r="BG173" s="114"/>
      <c r="BH173" s="114"/>
    </row>
    <row r="174" spans="2:61" s="89" customFormat="1" ht="15" customHeight="1">
      <c r="B174" s="451" t="str">
        <f>IF(B90=0,"",B90)</f>
        <v/>
      </c>
      <c r="C174" s="451"/>
      <c r="D174" s="451"/>
      <c r="E174" s="451"/>
      <c r="F174" s="451"/>
      <c r="G174" s="451"/>
      <c r="H174" s="451"/>
      <c r="I174" s="419" t="str">
        <f>IF(F90=0,"",F90)</f>
        <v/>
      </c>
      <c r="J174" s="420"/>
      <c r="K174" s="420"/>
      <c r="L174" s="421"/>
      <c r="M174" s="419" t="str">
        <f>IF(J90=0,"",J90)</f>
        <v/>
      </c>
      <c r="N174" s="420"/>
      <c r="O174" s="420"/>
      <c r="P174" s="420"/>
      <c r="Q174" s="420"/>
      <c r="R174" s="421"/>
      <c r="S174" s="412"/>
      <c r="T174" s="412"/>
      <c r="U174" s="412"/>
      <c r="V174" s="412"/>
      <c r="W174" s="412"/>
      <c r="X174" s="412"/>
      <c r="Y174" s="412" t="s">
        <v>110</v>
      </c>
      <c r="Z174" s="412"/>
      <c r="AA174" s="412"/>
      <c r="AB174" s="412"/>
      <c r="AC174" s="412"/>
      <c r="AD174" s="412"/>
      <c r="AE174" s="446" t="s">
        <v>532</v>
      </c>
      <c r="AF174" s="447"/>
      <c r="AG174" s="447"/>
      <c r="AH174" s="447"/>
      <c r="AI174" s="447"/>
      <c r="AJ174" s="447"/>
      <c r="AK174" s="412" t="s">
        <v>110</v>
      </c>
      <c r="AL174" s="412"/>
      <c r="AM174" s="412"/>
      <c r="AN174" s="412"/>
      <c r="AO174" s="412"/>
      <c r="AP174" s="412"/>
      <c r="AQ174" s="412" t="s">
        <v>110</v>
      </c>
      <c r="AR174" s="412"/>
      <c r="AS174" s="412"/>
      <c r="AT174" s="412"/>
      <c r="AU174" s="412"/>
      <c r="AV174" s="412"/>
      <c r="AW174" s="489"/>
      <c r="AX174" s="490"/>
      <c r="AY174" s="490"/>
      <c r="AZ174" s="490"/>
      <c r="BA174" s="490"/>
      <c r="BB174" s="490"/>
      <c r="BC174" s="490"/>
      <c r="BD174" s="491"/>
      <c r="BE174" s="114"/>
      <c r="BF174" s="114"/>
      <c r="BG174" s="114"/>
      <c r="BH174" s="114"/>
    </row>
    <row r="175" spans="2:61" s="89" customFormat="1" ht="15" customHeight="1">
      <c r="B175" s="451"/>
      <c r="C175" s="451"/>
      <c r="D175" s="451"/>
      <c r="E175" s="451"/>
      <c r="F175" s="451"/>
      <c r="G175" s="451"/>
      <c r="H175" s="451"/>
      <c r="I175" s="422"/>
      <c r="J175" s="423"/>
      <c r="K175" s="423"/>
      <c r="L175" s="424"/>
      <c r="M175" s="422"/>
      <c r="N175" s="423"/>
      <c r="O175" s="423"/>
      <c r="P175" s="423"/>
      <c r="Q175" s="423"/>
      <c r="R175" s="424"/>
      <c r="S175" s="412"/>
      <c r="T175" s="412"/>
      <c r="U175" s="412"/>
      <c r="V175" s="412"/>
      <c r="W175" s="412"/>
      <c r="X175" s="412"/>
      <c r="Y175" s="412"/>
      <c r="Z175" s="412"/>
      <c r="AA175" s="412"/>
      <c r="AB175" s="412"/>
      <c r="AC175" s="412"/>
      <c r="AD175" s="412"/>
      <c r="AE175" s="448" t="s">
        <v>291</v>
      </c>
      <c r="AF175" s="449"/>
      <c r="AG175" s="449"/>
      <c r="AH175" s="449"/>
      <c r="AI175" s="449"/>
      <c r="AJ175" s="450"/>
      <c r="AK175" s="412"/>
      <c r="AL175" s="412"/>
      <c r="AM175" s="412"/>
      <c r="AN175" s="412"/>
      <c r="AO175" s="412"/>
      <c r="AP175" s="412"/>
      <c r="AQ175" s="412"/>
      <c r="AR175" s="412"/>
      <c r="AS175" s="412"/>
      <c r="AT175" s="412"/>
      <c r="AU175" s="412"/>
      <c r="AV175" s="412"/>
      <c r="AW175" s="492"/>
      <c r="AX175" s="493"/>
      <c r="AY175" s="493"/>
      <c r="AZ175" s="493"/>
      <c r="BA175" s="493"/>
      <c r="BB175" s="493"/>
      <c r="BC175" s="493"/>
      <c r="BD175" s="494"/>
      <c r="BE175" s="114"/>
      <c r="BF175" s="114"/>
      <c r="BG175" s="114"/>
      <c r="BH175" s="114"/>
    </row>
    <row r="176" spans="2:61" ht="16.5" customHeight="1">
      <c r="B176" s="397" t="s">
        <v>292</v>
      </c>
      <c r="C176" s="397"/>
      <c r="D176" s="397"/>
      <c r="E176" s="397"/>
      <c r="F176" s="397"/>
      <c r="G176" s="397"/>
      <c r="H176" s="397"/>
      <c r="I176" s="397"/>
      <c r="J176" s="397"/>
      <c r="K176" s="397"/>
      <c r="L176" s="397"/>
      <c r="M176" s="397"/>
      <c r="N176" s="397"/>
      <c r="O176" s="397"/>
      <c r="P176" s="397"/>
      <c r="Q176" s="397"/>
      <c r="R176" s="397"/>
      <c r="S176" s="397"/>
      <c r="T176" s="397"/>
      <c r="U176" s="397"/>
      <c r="V176" s="397"/>
      <c r="W176" s="397"/>
      <c r="X176" s="397"/>
      <c r="Y176" s="397"/>
      <c r="Z176" s="397"/>
      <c r="AA176" s="397"/>
      <c r="AB176" s="397"/>
      <c r="AC176" s="397"/>
      <c r="AD176" s="397"/>
      <c r="AE176" s="397"/>
      <c r="AF176" s="397"/>
      <c r="AG176" s="397"/>
      <c r="AH176" s="397"/>
      <c r="AI176" s="397"/>
      <c r="AJ176" s="397"/>
      <c r="AK176" s="397"/>
      <c r="AL176" s="397"/>
      <c r="AM176" s="397"/>
      <c r="AN176" s="397"/>
      <c r="AO176" s="397"/>
      <c r="AP176" s="397"/>
      <c r="AQ176" s="397"/>
      <c r="AR176" s="397"/>
      <c r="AS176" s="397"/>
      <c r="AT176" s="397"/>
      <c r="AU176" s="397"/>
      <c r="AV176" s="397"/>
      <c r="AW176" s="397"/>
      <c r="AX176" s="397"/>
      <c r="AY176" s="397"/>
      <c r="AZ176" s="397"/>
      <c r="BA176" s="397"/>
      <c r="BB176" s="397"/>
      <c r="BC176" s="397"/>
      <c r="BD176" s="397"/>
      <c r="BE176" s="397"/>
      <c r="BF176" s="397"/>
      <c r="BG176" s="397"/>
      <c r="BH176" s="397"/>
      <c r="BI176" s="89"/>
    </row>
    <row r="177" spans="2:93" ht="30" customHeight="1">
      <c r="B177" s="351" t="s">
        <v>293</v>
      </c>
      <c r="C177" s="351"/>
      <c r="D177" s="351"/>
      <c r="E177" s="351"/>
      <c r="F177" s="351"/>
      <c r="G177" s="351"/>
      <c r="H177" s="351"/>
      <c r="I177" s="351"/>
      <c r="J177" s="351"/>
      <c r="K177" s="351"/>
      <c r="L177" s="351"/>
      <c r="M177" s="351"/>
      <c r="N177" s="351"/>
      <c r="O177" s="351"/>
      <c r="P177" s="351"/>
      <c r="Q177" s="351"/>
      <c r="R177" s="351"/>
      <c r="S177" s="351"/>
      <c r="T177" s="351"/>
      <c r="U177" s="351"/>
      <c r="V177" s="351"/>
      <c r="W177" s="351"/>
      <c r="X177" s="351"/>
      <c r="Y177" s="351"/>
      <c r="Z177" s="351"/>
      <c r="AA177" s="351"/>
      <c r="AB177" s="351"/>
      <c r="AC177" s="351"/>
      <c r="AD177" s="351"/>
      <c r="AE177" s="351"/>
      <c r="AF177" s="351"/>
      <c r="AG177" s="351"/>
      <c r="AH177" s="351"/>
      <c r="AI177" s="351"/>
      <c r="AJ177" s="351"/>
      <c r="AK177" s="351"/>
      <c r="AL177" s="351"/>
      <c r="AM177" s="351"/>
      <c r="AN177" s="351"/>
      <c r="AO177" s="351"/>
      <c r="AP177" s="351"/>
      <c r="AQ177" s="351"/>
      <c r="AR177" s="351"/>
      <c r="AS177" s="351"/>
      <c r="AT177" s="351"/>
      <c r="AU177" s="351"/>
      <c r="AV177" s="351"/>
      <c r="AW177" s="351"/>
      <c r="AX177" s="351"/>
      <c r="AY177" s="351"/>
      <c r="AZ177" s="351"/>
      <c r="BA177" s="351"/>
      <c r="BB177" s="351"/>
      <c r="BC177" s="351"/>
      <c r="BD177" s="351"/>
      <c r="BE177" s="351"/>
      <c r="BF177" s="351"/>
      <c r="BG177" s="351"/>
      <c r="BH177" s="351"/>
      <c r="BI177" s="89"/>
    </row>
    <row r="178" spans="2:93" ht="12" customHeight="1">
      <c r="B178" s="397" t="s">
        <v>294</v>
      </c>
      <c r="C178" s="397"/>
      <c r="D178" s="397"/>
      <c r="E178" s="397"/>
      <c r="F178" s="397"/>
      <c r="G178" s="397"/>
      <c r="H178" s="397"/>
      <c r="I178" s="397"/>
      <c r="J178" s="397"/>
      <c r="K178" s="397"/>
      <c r="L178" s="397"/>
      <c r="M178" s="397"/>
      <c r="N178" s="397"/>
      <c r="O178" s="397"/>
      <c r="P178" s="397"/>
      <c r="Q178" s="397"/>
      <c r="R178" s="397"/>
      <c r="S178" s="397"/>
      <c r="T178" s="397"/>
      <c r="U178" s="397"/>
      <c r="V178" s="397"/>
      <c r="W178" s="397"/>
      <c r="X178" s="397"/>
      <c r="Y178" s="397"/>
      <c r="Z178" s="397"/>
      <c r="AA178" s="397"/>
      <c r="AB178" s="397"/>
      <c r="AC178" s="397"/>
      <c r="AD178" s="397"/>
      <c r="AE178" s="397"/>
      <c r="AF178" s="397"/>
      <c r="AG178" s="397"/>
      <c r="AH178" s="397"/>
      <c r="AI178" s="397"/>
      <c r="AJ178" s="397"/>
      <c r="AK178" s="397"/>
      <c r="AL178" s="397"/>
      <c r="AM178" s="397"/>
      <c r="AN178" s="397"/>
      <c r="AO178" s="397"/>
      <c r="AP178" s="397"/>
      <c r="AQ178" s="397"/>
      <c r="AR178" s="397"/>
      <c r="AS178" s="397"/>
      <c r="AT178" s="397"/>
      <c r="AU178" s="397"/>
      <c r="AV178" s="397"/>
      <c r="AW178" s="397"/>
      <c r="AX178" s="397"/>
      <c r="AY178" s="397"/>
      <c r="AZ178" s="397"/>
      <c r="BA178" s="397"/>
      <c r="BB178" s="397"/>
      <c r="BC178" s="397"/>
      <c r="BD178" s="397"/>
      <c r="BE178" s="397"/>
      <c r="BF178" s="397"/>
      <c r="BG178" s="397"/>
      <c r="BH178" s="397"/>
      <c r="BI178" s="89"/>
    </row>
    <row r="179" spans="2:93" s="89" customFormat="1" ht="11.25" customHeight="1">
      <c r="B179" s="110"/>
      <c r="C179" s="110"/>
      <c r="D179" s="110"/>
      <c r="E179" s="110"/>
      <c r="F179" s="110"/>
      <c r="G179" s="110"/>
      <c r="H179" s="110"/>
      <c r="I179" s="110"/>
      <c r="J179" s="110"/>
      <c r="K179" s="110"/>
      <c r="L179" s="110"/>
      <c r="M179" s="110"/>
      <c r="N179" s="110"/>
      <c r="O179" s="110"/>
      <c r="P179" s="110"/>
      <c r="Q179" s="110"/>
      <c r="R179" s="110"/>
      <c r="S179" s="110"/>
      <c r="T179" s="110"/>
      <c r="U179" s="110"/>
      <c r="V179" s="110"/>
      <c r="W179" s="110"/>
      <c r="X179" s="110"/>
      <c r="Y179" s="110"/>
      <c r="Z179" s="110"/>
      <c r="AA179" s="110"/>
      <c r="AB179" s="110"/>
      <c r="AC179" s="110"/>
      <c r="AD179" s="110"/>
      <c r="AE179" s="110"/>
      <c r="AF179" s="110"/>
      <c r="AG179" s="110"/>
      <c r="AH179" s="110"/>
      <c r="AI179" s="110"/>
      <c r="AJ179" s="110"/>
      <c r="AK179" s="110"/>
      <c r="AL179" s="110"/>
      <c r="AM179" s="114"/>
      <c r="AN179" s="114"/>
      <c r="AO179" s="114"/>
      <c r="AP179" s="114"/>
      <c r="AQ179" s="114"/>
      <c r="AR179" s="114"/>
      <c r="AS179" s="114"/>
      <c r="AT179" s="114"/>
      <c r="AU179" s="114"/>
      <c r="AV179" s="114"/>
      <c r="AW179" s="114"/>
      <c r="AX179" s="114"/>
      <c r="AY179" s="114"/>
      <c r="AZ179" s="114"/>
      <c r="BA179" s="114"/>
      <c r="BB179" s="114"/>
      <c r="BC179" s="114"/>
      <c r="BD179" s="114"/>
      <c r="BE179" s="114"/>
      <c r="BF179" s="114"/>
      <c r="BG179" s="114"/>
      <c r="BH179" s="114"/>
    </row>
    <row r="180" spans="2:93" ht="16.5" customHeight="1">
      <c r="B180" s="445" t="s">
        <v>295</v>
      </c>
      <c r="C180" s="445"/>
      <c r="D180" s="445"/>
      <c r="E180" s="445"/>
      <c r="F180" s="445"/>
      <c r="G180" s="445"/>
      <c r="H180" s="445"/>
      <c r="I180" s="445"/>
      <c r="J180" s="445"/>
      <c r="K180" s="445"/>
      <c r="L180" s="445"/>
      <c r="M180" s="445"/>
      <c r="N180" s="445"/>
      <c r="O180" s="445"/>
      <c r="P180" s="445"/>
      <c r="Q180" s="445"/>
      <c r="R180" s="445"/>
      <c r="S180" s="445"/>
      <c r="T180" s="445"/>
      <c r="U180" s="445"/>
      <c r="V180" s="445"/>
      <c r="W180" s="445"/>
      <c r="X180" s="445"/>
      <c r="Y180" s="445"/>
      <c r="Z180" s="445"/>
      <c r="AA180" s="445"/>
      <c r="AB180" s="445"/>
      <c r="AC180" s="445"/>
      <c r="AD180" s="445"/>
      <c r="AE180" s="445"/>
      <c r="AF180" s="445"/>
      <c r="AG180" s="445"/>
      <c r="AH180" s="445"/>
      <c r="AI180" s="445"/>
      <c r="AJ180" s="445"/>
      <c r="AK180" s="445"/>
      <c r="AL180" s="445"/>
      <c r="AM180" s="445"/>
      <c r="AN180" s="445"/>
      <c r="AO180" s="445"/>
      <c r="AP180" s="445"/>
      <c r="AQ180" s="445"/>
      <c r="AR180" s="445"/>
      <c r="AS180" s="445"/>
      <c r="AT180" s="445"/>
      <c r="AU180" s="445"/>
      <c r="AV180" s="445"/>
      <c r="AW180" s="445"/>
      <c r="AX180" s="445"/>
      <c r="AY180" s="445"/>
      <c r="AZ180" s="445"/>
      <c r="BA180" s="445"/>
      <c r="BB180" s="445"/>
      <c r="BC180" s="445"/>
      <c r="BD180" s="445"/>
      <c r="BE180" s="445"/>
      <c r="BF180" s="445"/>
      <c r="BG180" s="445"/>
      <c r="BH180" s="445"/>
    </row>
    <row r="181" spans="2:93" ht="38.25" customHeight="1">
      <c r="B181" s="398" t="s">
        <v>296</v>
      </c>
      <c r="C181" s="382"/>
      <c r="D181" s="382"/>
      <c r="E181" s="382"/>
      <c r="F181" s="382"/>
      <c r="G181" s="382"/>
      <c r="H181" s="382"/>
      <c r="I181" s="382"/>
      <c r="J181" s="382"/>
      <c r="K181" s="382"/>
      <c r="L181" s="382"/>
      <c r="M181" s="382"/>
      <c r="N181" s="382"/>
      <c r="O181" s="382"/>
      <c r="P181" s="382"/>
      <c r="Q181" s="382"/>
      <c r="R181" s="382"/>
      <c r="S181" s="383"/>
      <c r="T181" s="395" t="s">
        <v>297</v>
      </c>
      <c r="U181" s="395"/>
      <c r="V181" s="395"/>
      <c r="W181" s="395"/>
      <c r="X181" s="395"/>
      <c r="Y181" s="395"/>
      <c r="Z181" s="395"/>
      <c r="AA181" s="395"/>
      <c r="AB181" s="395"/>
      <c r="AC181" s="395"/>
      <c r="AD181" s="395"/>
      <c r="AE181" s="395"/>
      <c r="AF181" s="395"/>
      <c r="AG181" s="395"/>
      <c r="AH181" s="395"/>
      <c r="AI181" s="395"/>
      <c r="AJ181" s="395"/>
      <c r="AK181" s="395"/>
      <c r="AL181" s="395"/>
      <c r="AM181" s="395"/>
      <c r="AN181" s="395"/>
      <c r="AO181" s="395"/>
      <c r="AP181" s="395"/>
      <c r="AQ181" s="395"/>
      <c r="AR181" s="395"/>
      <c r="AS181" s="395"/>
      <c r="AT181" s="395"/>
      <c r="AU181" s="395"/>
      <c r="AV181" s="314" t="s">
        <v>298</v>
      </c>
      <c r="AW181" s="315"/>
      <c r="AX181" s="315"/>
      <c r="AY181" s="315"/>
      <c r="AZ181" s="319"/>
      <c r="BA181" s="381" t="s">
        <v>299</v>
      </c>
      <c r="BB181" s="382"/>
      <c r="BC181" s="382"/>
      <c r="BD181" s="382"/>
      <c r="BE181" s="382"/>
      <c r="BF181" s="382"/>
      <c r="BG181" s="382"/>
      <c r="BH181" s="383"/>
      <c r="BI181" s="51"/>
    </row>
    <row r="182" spans="2:93" ht="18.75" customHeight="1">
      <c r="B182" s="464" t="s">
        <v>300</v>
      </c>
      <c r="C182" s="465"/>
      <c r="D182" s="465"/>
      <c r="E182" s="465"/>
      <c r="F182" s="465"/>
      <c r="G182" s="465"/>
      <c r="H182" s="465"/>
      <c r="I182" s="465"/>
      <c r="J182" s="465"/>
      <c r="K182" s="465"/>
      <c r="L182" s="465"/>
      <c r="M182" s="465"/>
      <c r="N182" s="465"/>
      <c r="O182" s="465"/>
      <c r="P182" s="465"/>
      <c r="Q182" s="465"/>
      <c r="R182" s="465"/>
      <c r="S182" s="466"/>
      <c r="T182" s="399"/>
      <c r="U182" s="399"/>
      <c r="V182" s="399"/>
      <c r="W182" s="399"/>
      <c r="X182" s="399"/>
      <c r="Y182" s="399"/>
      <c r="Z182" s="399"/>
      <c r="AA182" s="399"/>
      <c r="AB182" s="399"/>
      <c r="AC182" s="399"/>
      <c r="AD182" s="399"/>
      <c r="AE182" s="399"/>
      <c r="AF182" s="399"/>
      <c r="AG182" s="399"/>
      <c r="AH182" s="399"/>
      <c r="AI182" s="399"/>
      <c r="AJ182" s="399"/>
      <c r="AK182" s="399"/>
      <c r="AL182" s="399"/>
      <c r="AM182" s="399"/>
      <c r="AN182" s="399"/>
      <c r="AO182" s="399"/>
      <c r="AP182" s="399"/>
      <c r="AQ182" s="399"/>
      <c r="AR182" s="399"/>
      <c r="AS182" s="399"/>
      <c r="AT182" s="399"/>
      <c r="AU182" s="399"/>
      <c r="AV182" s="387"/>
      <c r="AW182" s="388"/>
      <c r="AX182" s="388"/>
      <c r="AY182" s="388"/>
      <c r="AZ182" s="389"/>
      <c r="BA182" s="381" t="str">
        <f>IFERROR(IF(AND(OR((BF45&gt;1),(BF52&gt;1)),(BE152/AV152)&gt;=0.5),IF(AV152&gt;=20,10,IF(AND(AV152&lt;20,AV152&gt;=10),10,IF(AND(AV152&lt;10,AV152&gt;=5),7,IF(AND(AV152&lt;5,AV152&gt;=1),3,IF(AV152&lt;1,0))))),IF(AND(OR((BF45&gt;1),(BF52&gt;1)),(BE152/AV152)&lt;0.5),IF(AV152&gt;=700,10,IF(AND(AV152&lt;700,AV152&gt;=500),7,IF(AND(AV152&lt;500,AV152&gt;=300),5,IF(AND(AV152&lt;300,AV152&gt;=100),3,IF(AV152&lt;100,0))))),IF((BE152/AV152)&gt;=0.5,IF(AV152&gt;=10,10,IF(AND(AV152&lt;10,AV152&gt;=9),9,IF(AND(AV152&lt;9,AV152&gt;=8),8,IF(AND(AV152&lt;8,AV152&gt;=7),7,IF(AND(AV152&lt;7,AV152&gt;=6),6,IF(AND(AV152&lt;6,AV152&gt;=5),5,IF(AND(AV152&lt;5,AV152&gt;=4),4,IF(AND(AV152&lt;4,AV152&gt;=3),3,IF(AND(AV152&lt;3,AV152&gt;=3),3,IF(AND(AV152&lt;3,AV152&gt;=2),2,IF(AND(AV152&lt;2,AV152&gt;=1),1,0))))))))))),IF((BE152/AV152)&lt;0.5,IF(AV152&gt;=200,10,IF(AND(AV152&lt;200,AV152&gt;=150),9,IF(AND(AV152&lt;150,AV152&gt;=100),8,IF(AND(AV152&lt;100,AV152&gt;=90),7,IF(AND(AV152&lt;90,AV152&gt;=70),6,IF(AND(AV152&lt;70,AV152&gt;=50),5,IF(AND(AV152&lt;50,AV152&gt;=40),4,IF(AND(AV152&lt;40,AV152&gt;=30),3,IF(AND(AV152&lt;30,AV152&gt;=20),2,IF(AND(AV152&lt;20,AV152&gt;=10),1,0)))))))))))))),"0")</f>
        <v>0</v>
      </c>
      <c r="BB182" s="382"/>
      <c r="BC182" s="382"/>
      <c r="BD182" s="382"/>
      <c r="BE182" s="382"/>
      <c r="BF182" s="382"/>
      <c r="BG182" s="382"/>
      <c r="BH182" s="383"/>
      <c r="BI182" s="51"/>
      <c r="BL182" s="28"/>
      <c r="BM182" s="28"/>
      <c r="BN182" s="28"/>
      <c r="BO182" s="28"/>
      <c r="BP182" s="28"/>
      <c r="BQ182" s="28"/>
      <c r="BR182" s="28"/>
      <c r="BS182" s="28"/>
      <c r="BT182" s="28"/>
      <c r="BU182" s="28"/>
      <c r="BV182" s="28"/>
      <c r="BW182" s="28"/>
      <c r="BX182" s="28"/>
      <c r="BY182" s="28"/>
      <c r="BZ182" s="28"/>
      <c r="CA182" s="28"/>
      <c r="CB182" s="28"/>
      <c r="CC182" s="28"/>
      <c r="CD182" s="28"/>
      <c r="CE182" s="28"/>
      <c r="CF182" s="28"/>
      <c r="CG182" s="28"/>
      <c r="CH182" s="28"/>
      <c r="CI182" s="28"/>
      <c r="CJ182" s="28"/>
      <c r="CK182" s="28"/>
      <c r="CL182" s="28"/>
      <c r="CM182" s="28"/>
      <c r="CN182" s="28"/>
      <c r="CO182" s="28"/>
    </row>
    <row r="183" spans="2:93" ht="81" customHeight="1">
      <c r="B183" s="374" t="s">
        <v>301</v>
      </c>
      <c r="C183" s="375"/>
      <c r="D183" s="375"/>
      <c r="E183" s="375"/>
      <c r="F183" s="375"/>
      <c r="G183" s="375"/>
      <c r="H183" s="375"/>
      <c r="I183" s="375"/>
      <c r="J183" s="375"/>
      <c r="K183" s="375"/>
      <c r="L183" s="375"/>
      <c r="M183" s="375"/>
      <c r="N183" s="375"/>
      <c r="O183" s="375"/>
      <c r="P183" s="375"/>
      <c r="Q183" s="375"/>
      <c r="R183" s="375"/>
      <c r="S183" s="376"/>
      <c r="T183" s="396" t="s">
        <v>302</v>
      </c>
      <c r="U183" s="396"/>
      <c r="V183" s="396"/>
      <c r="W183" s="396"/>
      <c r="X183" s="396"/>
      <c r="Y183" s="396"/>
      <c r="Z183" s="396"/>
      <c r="AA183" s="396"/>
      <c r="AB183" s="396"/>
      <c r="AC183" s="396"/>
      <c r="AD183" s="396"/>
      <c r="AE183" s="396"/>
      <c r="AF183" s="396"/>
      <c r="AG183" s="396"/>
      <c r="AH183" s="396"/>
      <c r="AI183" s="396"/>
      <c r="AJ183" s="396"/>
      <c r="AK183" s="396"/>
      <c r="AL183" s="396"/>
      <c r="AM183" s="396"/>
      <c r="AN183" s="396"/>
      <c r="AO183" s="396"/>
      <c r="AP183" s="396"/>
      <c r="AQ183" s="396"/>
      <c r="AR183" s="396"/>
      <c r="AS183" s="396"/>
      <c r="AT183" s="396"/>
      <c r="AU183" s="396"/>
      <c r="AV183" s="352" t="s">
        <v>290</v>
      </c>
      <c r="AW183" s="353"/>
      <c r="AX183" s="353"/>
      <c r="AY183" s="353"/>
      <c r="AZ183" s="354"/>
      <c r="BA183" s="381">
        <f>IF(AV183="○",5,0)</f>
        <v>0</v>
      </c>
      <c r="BB183" s="382"/>
      <c r="BC183" s="382"/>
      <c r="BD183" s="382"/>
      <c r="BE183" s="382"/>
      <c r="BF183" s="382"/>
      <c r="BG183" s="382"/>
      <c r="BH183" s="383"/>
    </row>
    <row r="184" spans="2:93" ht="70.5" customHeight="1">
      <c r="B184" s="374" t="s">
        <v>303</v>
      </c>
      <c r="C184" s="375"/>
      <c r="D184" s="375"/>
      <c r="E184" s="375"/>
      <c r="F184" s="375"/>
      <c r="G184" s="375"/>
      <c r="H184" s="375"/>
      <c r="I184" s="375"/>
      <c r="J184" s="375"/>
      <c r="K184" s="375"/>
      <c r="L184" s="375"/>
      <c r="M184" s="375"/>
      <c r="N184" s="375"/>
      <c r="O184" s="375"/>
      <c r="P184" s="375"/>
      <c r="Q184" s="375"/>
      <c r="R184" s="375"/>
      <c r="S184" s="376"/>
      <c r="T184" s="384" t="s">
        <v>304</v>
      </c>
      <c r="U184" s="385"/>
      <c r="V184" s="385"/>
      <c r="W184" s="385"/>
      <c r="X184" s="385"/>
      <c r="Y184" s="385"/>
      <c r="Z184" s="385"/>
      <c r="AA184" s="385"/>
      <c r="AB184" s="385"/>
      <c r="AC184" s="385"/>
      <c r="AD184" s="385"/>
      <c r="AE184" s="385"/>
      <c r="AF184" s="385"/>
      <c r="AG184" s="385"/>
      <c r="AH184" s="385"/>
      <c r="AI184" s="385"/>
      <c r="AJ184" s="385"/>
      <c r="AK184" s="385"/>
      <c r="AL184" s="385"/>
      <c r="AM184" s="385"/>
      <c r="AN184" s="385"/>
      <c r="AO184" s="385"/>
      <c r="AP184" s="385"/>
      <c r="AQ184" s="385"/>
      <c r="AR184" s="385"/>
      <c r="AS184" s="385"/>
      <c r="AT184" s="385"/>
      <c r="AU184" s="386"/>
      <c r="AV184" s="309" t="str">
        <f>IF(OR(T64=TRUE,AN64=TRUE),"○","－")</f>
        <v>－</v>
      </c>
      <c r="AW184" s="310"/>
      <c r="AX184" s="310"/>
      <c r="AY184" s="310"/>
      <c r="AZ184" s="311"/>
      <c r="BA184" s="381">
        <f>IF(AV184="○",5,0)</f>
        <v>0</v>
      </c>
      <c r="BB184" s="382"/>
      <c r="BC184" s="382"/>
      <c r="BD184" s="382"/>
      <c r="BE184" s="382"/>
      <c r="BF184" s="382"/>
      <c r="BG184" s="382"/>
      <c r="BH184" s="383"/>
      <c r="BI184" s="124"/>
      <c r="BL184" s="28"/>
      <c r="BM184" s="28"/>
    </row>
    <row r="185" spans="2:93" ht="135" customHeight="1">
      <c r="B185" s="374" t="s">
        <v>305</v>
      </c>
      <c r="C185" s="375"/>
      <c r="D185" s="375"/>
      <c r="E185" s="375"/>
      <c r="F185" s="375"/>
      <c r="G185" s="375"/>
      <c r="H185" s="375"/>
      <c r="I185" s="375"/>
      <c r="J185" s="375"/>
      <c r="K185" s="375"/>
      <c r="L185" s="375"/>
      <c r="M185" s="375"/>
      <c r="N185" s="375"/>
      <c r="O185" s="375"/>
      <c r="P185" s="375"/>
      <c r="Q185" s="375"/>
      <c r="R185" s="375"/>
      <c r="S185" s="376"/>
      <c r="T185" s="384" t="s">
        <v>306</v>
      </c>
      <c r="U185" s="385"/>
      <c r="V185" s="385"/>
      <c r="W185" s="385"/>
      <c r="X185" s="385"/>
      <c r="Y185" s="385"/>
      <c r="Z185" s="385"/>
      <c r="AA185" s="385"/>
      <c r="AB185" s="385"/>
      <c r="AC185" s="385"/>
      <c r="AD185" s="385"/>
      <c r="AE185" s="385"/>
      <c r="AF185" s="385"/>
      <c r="AG185" s="385"/>
      <c r="AH185" s="385"/>
      <c r="AI185" s="385"/>
      <c r="AJ185" s="385"/>
      <c r="AK185" s="385"/>
      <c r="AL185" s="385"/>
      <c r="AM185" s="385"/>
      <c r="AN185" s="385"/>
      <c r="AO185" s="385"/>
      <c r="AP185" s="385"/>
      <c r="AQ185" s="385"/>
      <c r="AR185" s="385"/>
      <c r="AS185" s="385"/>
      <c r="AT185" s="385"/>
      <c r="AU185" s="386"/>
      <c r="AV185" s="381" t="str">
        <f>IF(OR(AK170="○",AK172="○",AK174="○"),"○","－")</f>
        <v>－</v>
      </c>
      <c r="AW185" s="382"/>
      <c r="AX185" s="382"/>
      <c r="AY185" s="382"/>
      <c r="AZ185" s="383"/>
      <c r="BA185" s="381">
        <f>IF(AV185="○",15,0)</f>
        <v>0</v>
      </c>
      <c r="BB185" s="382"/>
      <c r="BC185" s="382"/>
      <c r="BD185" s="382"/>
      <c r="BE185" s="382"/>
      <c r="BF185" s="382"/>
      <c r="BG185" s="382"/>
      <c r="BH185" s="383"/>
      <c r="BI185" s="124"/>
      <c r="BL185" s="28"/>
      <c r="BM185" s="28"/>
    </row>
    <row r="186" spans="2:93" ht="111.75" customHeight="1">
      <c r="B186" s="374" t="s">
        <v>307</v>
      </c>
      <c r="C186" s="375"/>
      <c r="D186" s="375"/>
      <c r="E186" s="375"/>
      <c r="F186" s="375"/>
      <c r="G186" s="375"/>
      <c r="H186" s="375"/>
      <c r="I186" s="375"/>
      <c r="J186" s="375"/>
      <c r="K186" s="375"/>
      <c r="L186" s="375"/>
      <c r="M186" s="375"/>
      <c r="N186" s="375"/>
      <c r="O186" s="375"/>
      <c r="P186" s="375"/>
      <c r="Q186" s="375"/>
      <c r="R186" s="375"/>
      <c r="S186" s="376"/>
      <c r="T186" s="384" t="s">
        <v>308</v>
      </c>
      <c r="U186" s="385"/>
      <c r="V186" s="385"/>
      <c r="W186" s="385"/>
      <c r="X186" s="385"/>
      <c r="Y186" s="385"/>
      <c r="Z186" s="385"/>
      <c r="AA186" s="385"/>
      <c r="AB186" s="385"/>
      <c r="AC186" s="385"/>
      <c r="AD186" s="385"/>
      <c r="AE186" s="385"/>
      <c r="AF186" s="385"/>
      <c r="AG186" s="385"/>
      <c r="AH186" s="385"/>
      <c r="AI186" s="385"/>
      <c r="AJ186" s="385"/>
      <c r="AK186" s="385"/>
      <c r="AL186" s="385"/>
      <c r="AM186" s="385"/>
      <c r="AN186" s="385"/>
      <c r="AO186" s="385"/>
      <c r="AP186" s="385"/>
      <c r="AQ186" s="385"/>
      <c r="AR186" s="385"/>
      <c r="AS186" s="385"/>
      <c r="AT186" s="385"/>
      <c r="AU186" s="386"/>
      <c r="AV186" s="352" t="s">
        <v>290</v>
      </c>
      <c r="AW186" s="353"/>
      <c r="AX186" s="353"/>
      <c r="AY186" s="353"/>
      <c r="AZ186" s="354"/>
      <c r="BA186" s="381">
        <f>IF(AV186="○",10,0)</f>
        <v>0</v>
      </c>
      <c r="BB186" s="382"/>
      <c r="BC186" s="382"/>
      <c r="BD186" s="382"/>
      <c r="BE186" s="382"/>
      <c r="BF186" s="382"/>
      <c r="BG186" s="382"/>
      <c r="BH186" s="383"/>
      <c r="BL186" s="28"/>
      <c r="BM186" s="28"/>
    </row>
    <row r="187" spans="2:93" ht="27.75" customHeight="1">
      <c r="B187" s="374" t="s">
        <v>309</v>
      </c>
      <c r="C187" s="375"/>
      <c r="D187" s="375"/>
      <c r="E187" s="375"/>
      <c r="F187" s="375"/>
      <c r="G187" s="375"/>
      <c r="H187" s="375"/>
      <c r="I187" s="375"/>
      <c r="J187" s="375"/>
      <c r="K187" s="375"/>
      <c r="L187" s="375"/>
      <c r="M187" s="375"/>
      <c r="N187" s="375"/>
      <c r="O187" s="375"/>
      <c r="P187" s="375"/>
      <c r="Q187" s="375"/>
      <c r="R187" s="375"/>
      <c r="S187" s="376"/>
      <c r="T187" s="384" t="s">
        <v>310</v>
      </c>
      <c r="U187" s="385"/>
      <c r="V187" s="385"/>
      <c r="W187" s="385"/>
      <c r="X187" s="385"/>
      <c r="Y187" s="385"/>
      <c r="Z187" s="385"/>
      <c r="AA187" s="385"/>
      <c r="AB187" s="385"/>
      <c r="AC187" s="385"/>
      <c r="AD187" s="385"/>
      <c r="AE187" s="385"/>
      <c r="AF187" s="385"/>
      <c r="AG187" s="385"/>
      <c r="AH187" s="385"/>
      <c r="AI187" s="385"/>
      <c r="AJ187" s="385"/>
      <c r="AK187" s="385"/>
      <c r="AL187" s="385"/>
      <c r="AM187" s="385"/>
      <c r="AN187" s="385"/>
      <c r="AO187" s="385"/>
      <c r="AP187" s="385"/>
      <c r="AQ187" s="385"/>
      <c r="AR187" s="385"/>
      <c r="AS187" s="385"/>
      <c r="AT187" s="385"/>
      <c r="AU187" s="386"/>
      <c r="AV187" s="352" t="s">
        <v>290</v>
      </c>
      <c r="AW187" s="353"/>
      <c r="AX187" s="353"/>
      <c r="AY187" s="353"/>
      <c r="AZ187" s="354"/>
      <c r="BA187" s="381">
        <f>IF(AV187="○",5,0)</f>
        <v>0</v>
      </c>
      <c r="BB187" s="382"/>
      <c r="BC187" s="382"/>
      <c r="BD187" s="382"/>
      <c r="BE187" s="382"/>
      <c r="BF187" s="382"/>
      <c r="BG187" s="382"/>
      <c r="BH187" s="383"/>
      <c r="BL187" s="28"/>
      <c r="BM187" s="28"/>
    </row>
    <row r="188" spans="2:93" ht="29.25" customHeight="1">
      <c r="B188" s="374" t="s">
        <v>311</v>
      </c>
      <c r="C188" s="375"/>
      <c r="D188" s="375"/>
      <c r="E188" s="375"/>
      <c r="F188" s="375"/>
      <c r="G188" s="375"/>
      <c r="H188" s="375"/>
      <c r="I188" s="375"/>
      <c r="J188" s="375"/>
      <c r="K188" s="375"/>
      <c r="L188" s="375"/>
      <c r="M188" s="375"/>
      <c r="N188" s="375"/>
      <c r="O188" s="375"/>
      <c r="P188" s="375"/>
      <c r="Q188" s="375"/>
      <c r="R188" s="375"/>
      <c r="S188" s="376"/>
      <c r="T188" s="384" t="s">
        <v>312</v>
      </c>
      <c r="U188" s="385"/>
      <c r="V188" s="385"/>
      <c r="W188" s="385"/>
      <c r="X188" s="385"/>
      <c r="Y188" s="385"/>
      <c r="Z188" s="385"/>
      <c r="AA188" s="385"/>
      <c r="AB188" s="385"/>
      <c r="AC188" s="385"/>
      <c r="AD188" s="385"/>
      <c r="AE188" s="385"/>
      <c r="AF188" s="385"/>
      <c r="AG188" s="385"/>
      <c r="AH188" s="385"/>
      <c r="AI188" s="385"/>
      <c r="AJ188" s="385"/>
      <c r="AK188" s="385"/>
      <c r="AL188" s="385"/>
      <c r="AM188" s="385"/>
      <c r="AN188" s="385"/>
      <c r="AO188" s="385"/>
      <c r="AP188" s="385"/>
      <c r="AQ188" s="385"/>
      <c r="AR188" s="385"/>
      <c r="AS188" s="385"/>
      <c r="AT188" s="385"/>
      <c r="AU188" s="386"/>
      <c r="AV188" s="381" t="str">
        <f>IF(OR(AQ170="○",AQ172="○",AQ174="○"),"○","－")</f>
        <v>－</v>
      </c>
      <c r="AW188" s="382"/>
      <c r="AX188" s="382"/>
      <c r="AY188" s="382"/>
      <c r="AZ188" s="383"/>
      <c r="BA188" s="381">
        <f t="shared" ref="BA188:BA190" si="0">IF(AV188="○",5,0)</f>
        <v>0</v>
      </c>
      <c r="BB188" s="382"/>
      <c r="BC188" s="382"/>
      <c r="BD188" s="382"/>
      <c r="BE188" s="382"/>
      <c r="BF188" s="382"/>
      <c r="BG188" s="382"/>
      <c r="BH188" s="383"/>
      <c r="BL188" s="28"/>
      <c r="BM188" s="28"/>
    </row>
    <row r="189" spans="2:93" ht="29.25" customHeight="1">
      <c r="B189" s="374" t="s">
        <v>313</v>
      </c>
      <c r="C189" s="375"/>
      <c r="D189" s="375"/>
      <c r="E189" s="375"/>
      <c r="F189" s="375"/>
      <c r="G189" s="375"/>
      <c r="H189" s="375"/>
      <c r="I189" s="375"/>
      <c r="J189" s="375"/>
      <c r="K189" s="375"/>
      <c r="L189" s="375"/>
      <c r="M189" s="375"/>
      <c r="N189" s="375"/>
      <c r="O189" s="375"/>
      <c r="P189" s="375"/>
      <c r="Q189" s="375"/>
      <c r="R189" s="375"/>
      <c r="S189" s="376"/>
      <c r="T189" s="384" t="s">
        <v>314</v>
      </c>
      <c r="U189" s="385"/>
      <c r="V189" s="385"/>
      <c r="W189" s="385"/>
      <c r="X189" s="385"/>
      <c r="Y189" s="385"/>
      <c r="Z189" s="385"/>
      <c r="AA189" s="385"/>
      <c r="AB189" s="385"/>
      <c r="AC189" s="385"/>
      <c r="AD189" s="385"/>
      <c r="AE189" s="385"/>
      <c r="AF189" s="385"/>
      <c r="AG189" s="385"/>
      <c r="AH189" s="385"/>
      <c r="AI189" s="385"/>
      <c r="AJ189" s="385"/>
      <c r="AK189" s="385"/>
      <c r="AL189" s="385"/>
      <c r="AM189" s="385"/>
      <c r="AN189" s="385"/>
      <c r="AO189" s="385"/>
      <c r="AP189" s="385"/>
      <c r="AQ189" s="385"/>
      <c r="AR189" s="385"/>
      <c r="AS189" s="385"/>
      <c r="AT189" s="385"/>
      <c r="AU189" s="386"/>
      <c r="AV189" s="352" t="s">
        <v>290</v>
      </c>
      <c r="AW189" s="353"/>
      <c r="AX189" s="353"/>
      <c r="AY189" s="353"/>
      <c r="AZ189" s="354"/>
      <c r="BA189" s="381">
        <f t="shared" si="0"/>
        <v>0</v>
      </c>
      <c r="BB189" s="382"/>
      <c r="BC189" s="382"/>
      <c r="BD189" s="382"/>
      <c r="BE189" s="382"/>
      <c r="BF189" s="382"/>
      <c r="BG189" s="382"/>
      <c r="BH189" s="383"/>
      <c r="BI189" s="124"/>
      <c r="BL189" s="28"/>
      <c r="BM189" s="28"/>
    </row>
    <row r="190" spans="2:93" ht="41.25" customHeight="1">
      <c r="B190" s="374" t="s">
        <v>315</v>
      </c>
      <c r="C190" s="375"/>
      <c r="D190" s="375"/>
      <c r="E190" s="375"/>
      <c r="F190" s="375"/>
      <c r="G190" s="375"/>
      <c r="H190" s="375"/>
      <c r="I190" s="375"/>
      <c r="J190" s="375"/>
      <c r="K190" s="375"/>
      <c r="L190" s="375"/>
      <c r="M190" s="375"/>
      <c r="N190" s="375"/>
      <c r="O190" s="375"/>
      <c r="P190" s="375"/>
      <c r="Q190" s="375"/>
      <c r="R190" s="375"/>
      <c r="S190" s="376"/>
      <c r="T190" s="495" t="s">
        <v>316</v>
      </c>
      <c r="U190" s="496"/>
      <c r="V190" s="496"/>
      <c r="W190" s="496"/>
      <c r="X190" s="496"/>
      <c r="Y190" s="496"/>
      <c r="Z190" s="496"/>
      <c r="AA190" s="496"/>
      <c r="AB190" s="496"/>
      <c r="AC190" s="496"/>
      <c r="AD190" s="496"/>
      <c r="AE190" s="496"/>
      <c r="AF190" s="496"/>
      <c r="AG190" s="496"/>
      <c r="AH190" s="496"/>
      <c r="AI190" s="496"/>
      <c r="AJ190" s="496"/>
      <c r="AK190" s="496"/>
      <c r="AL190" s="496"/>
      <c r="AM190" s="496"/>
      <c r="AN190" s="496"/>
      <c r="AO190" s="496"/>
      <c r="AP190" s="496"/>
      <c r="AQ190" s="496"/>
      <c r="AR190" s="496"/>
      <c r="AS190" s="496"/>
      <c r="AT190" s="496"/>
      <c r="AU190" s="497"/>
      <c r="AV190" s="352" t="s">
        <v>290</v>
      </c>
      <c r="AW190" s="353"/>
      <c r="AX190" s="353"/>
      <c r="AY190" s="353"/>
      <c r="AZ190" s="354"/>
      <c r="BA190" s="381">
        <f t="shared" si="0"/>
        <v>0</v>
      </c>
      <c r="BB190" s="382"/>
      <c r="BC190" s="382"/>
      <c r="BD190" s="382"/>
      <c r="BE190" s="382"/>
      <c r="BF190" s="382"/>
      <c r="BG190" s="382"/>
      <c r="BH190" s="383"/>
    </row>
    <row r="191" spans="2:93" ht="54" customHeight="1">
      <c r="B191" s="374" t="s">
        <v>317</v>
      </c>
      <c r="C191" s="375"/>
      <c r="D191" s="375"/>
      <c r="E191" s="375"/>
      <c r="F191" s="375"/>
      <c r="G191" s="375"/>
      <c r="H191" s="375"/>
      <c r="I191" s="375"/>
      <c r="J191" s="375"/>
      <c r="K191" s="375"/>
      <c r="L191" s="375"/>
      <c r="M191" s="375"/>
      <c r="N191" s="375"/>
      <c r="O191" s="375"/>
      <c r="P191" s="375"/>
      <c r="Q191" s="375"/>
      <c r="R191" s="375"/>
      <c r="S191" s="376"/>
      <c r="T191" s="384" t="s">
        <v>318</v>
      </c>
      <c r="U191" s="385"/>
      <c r="V191" s="385"/>
      <c r="W191" s="385"/>
      <c r="X191" s="385"/>
      <c r="Y191" s="385"/>
      <c r="Z191" s="385"/>
      <c r="AA191" s="385"/>
      <c r="AB191" s="385"/>
      <c r="AC191" s="385"/>
      <c r="AD191" s="385"/>
      <c r="AE191" s="385"/>
      <c r="AF191" s="385"/>
      <c r="AG191" s="385"/>
      <c r="AH191" s="385"/>
      <c r="AI191" s="385"/>
      <c r="AJ191" s="385"/>
      <c r="AK191" s="385"/>
      <c r="AL191" s="385"/>
      <c r="AM191" s="385"/>
      <c r="AN191" s="385"/>
      <c r="AO191" s="385"/>
      <c r="AP191" s="385"/>
      <c r="AQ191" s="385"/>
      <c r="AR191" s="385"/>
      <c r="AS191" s="385"/>
      <c r="AT191" s="385"/>
      <c r="AU191" s="386"/>
      <c r="AV191" s="352" t="s">
        <v>290</v>
      </c>
      <c r="AW191" s="353"/>
      <c r="AX191" s="353"/>
      <c r="AY191" s="353"/>
      <c r="AZ191" s="354"/>
      <c r="BA191" s="381">
        <f t="shared" ref="BA191" si="1">IF(AV191="○",5,0)</f>
        <v>0</v>
      </c>
      <c r="BB191" s="382"/>
      <c r="BC191" s="382"/>
      <c r="BD191" s="382"/>
      <c r="BE191" s="382"/>
      <c r="BF191" s="382"/>
      <c r="BG191" s="382"/>
      <c r="BH191" s="383"/>
      <c r="BL191" s="28"/>
      <c r="BM191" s="28"/>
    </row>
    <row r="192" spans="2:93" ht="107.25" customHeight="1">
      <c r="B192" s="374" t="s">
        <v>319</v>
      </c>
      <c r="C192" s="375"/>
      <c r="D192" s="375"/>
      <c r="E192" s="375"/>
      <c r="F192" s="375"/>
      <c r="G192" s="375"/>
      <c r="H192" s="375"/>
      <c r="I192" s="375"/>
      <c r="J192" s="375"/>
      <c r="K192" s="375"/>
      <c r="L192" s="375"/>
      <c r="M192" s="375"/>
      <c r="N192" s="375"/>
      <c r="O192" s="375"/>
      <c r="P192" s="375"/>
      <c r="Q192" s="375"/>
      <c r="R192" s="375"/>
      <c r="S192" s="376"/>
      <c r="T192" s="384" t="s">
        <v>320</v>
      </c>
      <c r="U192" s="385"/>
      <c r="V192" s="385"/>
      <c r="W192" s="385"/>
      <c r="X192" s="385"/>
      <c r="Y192" s="385"/>
      <c r="Z192" s="385"/>
      <c r="AA192" s="385"/>
      <c r="AB192" s="385"/>
      <c r="AC192" s="385"/>
      <c r="AD192" s="385"/>
      <c r="AE192" s="385"/>
      <c r="AF192" s="385"/>
      <c r="AG192" s="385"/>
      <c r="AH192" s="385"/>
      <c r="AI192" s="385"/>
      <c r="AJ192" s="385"/>
      <c r="AK192" s="385"/>
      <c r="AL192" s="385"/>
      <c r="AM192" s="385"/>
      <c r="AN192" s="385"/>
      <c r="AO192" s="385"/>
      <c r="AP192" s="385"/>
      <c r="AQ192" s="385"/>
      <c r="AR192" s="385"/>
      <c r="AS192" s="385"/>
      <c r="AT192" s="385"/>
      <c r="AU192" s="386"/>
      <c r="AV192" s="352" t="s">
        <v>290</v>
      </c>
      <c r="AW192" s="353"/>
      <c r="AX192" s="353"/>
      <c r="AY192" s="353"/>
      <c r="AZ192" s="354"/>
      <c r="BA192" s="381">
        <f>IF(AV192="○",15,0)</f>
        <v>0</v>
      </c>
      <c r="BB192" s="382"/>
      <c r="BC192" s="382"/>
      <c r="BD192" s="382"/>
      <c r="BE192" s="382"/>
      <c r="BF192" s="382"/>
      <c r="BG192" s="382"/>
      <c r="BH192" s="383"/>
      <c r="BL192" s="28"/>
      <c r="BM192" s="28"/>
    </row>
    <row r="193" spans="2:65" ht="18.75" customHeight="1">
      <c r="B193" s="380" t="s">
        <v>321</v>
      </c>
      <c r="C193" s="380"/>
      <c r="D193" s="380"/>
      <c r="E193" s="380"/>
      <c r="F193" s="380"/>
      <c r="G193" s="380"/>
      <c r="H193" s="380"/>
      <c r="I193" s="380"/>
      <c r="J193" s="380"/>
      <c r="K193" s="380"/>
      <c r="L193" s="380"/>
      <c r="M193" s="380"/>
      <c r="N193" s="380"/>
      <c r="O193" s="380"/>
      <c r="P193" s="380"/>
      <c r="Q193" s="380"/>
      <c r="R193" s="380"/>
      <c r="S193" s="380"/>
      <c r="T193" s="380"/>
      <c r="U193" s="380"/>
      <c r="V193" s="380"/>
      <c r="W193" s="380"/>
      <c r="X193" s="380"/>
      <c r="Y193" s="380"/>
      <c r="Z193" s="380"/>
      <c r="AA193" s="380"/>
      <c r="AB193" s="380"/>
      <c r="AC193" s="380"/>
      <c r="AD193" s="380"/>
      <c r="AE193" s="380"/>
      <c r="AF193" s="380"/>
      <c r="AG193" s="380"/>
      <c r="AH193" s="380"/>
      <c r="AI193" s="380"/>
      <c r="AJ193" s="380"/>
      <c r="AK193" s="10"/>
      <c r="AL193" s="10"/>
      <c r="AM193" s="10"/>
      <c r="AN193" s="10"/>
      <c r="AO193" s="10"/>
      <c r="AP193" s="10"/>
      <c r="AQ193" s="10"/>
      <c r="AR193" s="10"/>
      <c r="AS193" s="128"/>
      <c r="AT193" s="128"/>
      <c r="AU193" s="138"/>
      <c r="AV193" s="398" t="s">
        <v>322</v>
      </c>
      <c r="AW193" s="512"/>
      <c r="AX193" s="512"/>
      <c r="AY193" s="512"/>
      <c r="AZ193" s="513"/>
      <c r="BA193" s="395">
        <f>SUM(BA182:BH192)</f>
        <v>0</v>
      </c>
      <c r="BB193" s="395"/>
      <c r="BC193" s="395"/>
      <c r="BD193" s="395"/>
      <c r="BE193" s="395"/>
      <c r="BF193" s="395"/>
      <c r="BG193" s="395"/>
      <c r="BH193" s="395"/>
      <c r="BL193" s="125"/>
      <c r="BM193" s="125"/>
    </row>
    <row r="194" spans="2:65" ht="18.75" customHeight="1">
      <c r="B194" s="313" t="s">
        <v>323</v>
      </c>
      <c r="C194" s="313"/>
      <c r="D194" s="313"/>
      <c r="E194" s="313"/>
      <c r="F194" s="313"/>
      <c r="G194" s="313"/>
      <c r="H194" s="313"/>
      <c r="I194" s="313"/>
      <c r="J194" s="313"/>
      <c r="K194" s="313"/>
      <c r="L194" s="313"/>
      <c r="M194" s="313"/>
      <c r="N194" s="313"/>
      <c r="O194" s="313"/>
      <c r="P194" s="313"/>
      <c r="Q194" s="313"/>
      <c r="R194" s="313"/>
      <c r="S194" s="313"/>
      <c r="T194" s="313"/>
      <c r="U194" s="313"/>
      <c r="V194" s="313"/>
      <c r="W194" s="313"/>
      <c r="X194" s="313"/>
      <c r="Y194" s="313"/>
      <c r="Z194" s="313"/>
      <c r="AA194" s="313"/>
      <c r="AB194" s="313"/>
      <c r="AC194" s="313"/>
      <c r="AD194" s="313"/>
      <c r="AE194" s="313"/>
      <c r="AF194" s="313"/>
      <c r="AG194" s="313"/>
      <c r="AH194" s="313"/>
      <c r="AI194" s="313"/>
      <c r="AJ194" s="313"/>
      <c r="AK194" s="313"/>
      <c r="AL194" s="313"/>
      <c r="AM194" s="313"/>
      <c r="AN194" s="313"/>
      <c r="AO194" s="313"/>
      <c r="AP194" s="313"/>
      <c r="AQ194" s="313"/>
      <c r="AR194" s="313"/>
      <c r="AS194" s="313"/>
      <c r="AT194" s="313"/>
      <c r="AU194" s="313"/>
      <c r="AV194" s="313"/>
      <c r="AW194" s="313"/>
      <c r="AX194" s="313"/>
      <c r="AY194" s="313"/>
      <c r="AZ194" s="313"/>
      <c r="BA194" s="313"/>
      <c r="BB194" s="313"/>
      <c r="BC194" s="313"/>
      <c r="BD194" s="313"/>
      <c r="BE194" s="313"/>
      <c r="BF194" s="313"/>
      <c r="BG194" s="313"/>
      <c r="BH194" s="313"/>
      <c r="BL194" s="125"/>
      <c r="BM194" s="125"/>
    </row>
    <row r="195" spans="2:65" s="52" customFormat="1">
      <c r="B195" s="52" t="s">
        <v>324</v>
      </c>
    </row>
    <row r="196" spans="2:65" s="52" customFormat="1" ht="23.25" customHeight="1">
      <c r="C196" s="407" t="s">
        <v>532</v>
      </c>
      <c r="D196" s="407"/>
      <c r="E196" s="407"/>
      <c r="F196" s="820" t="s">
        <v>325</v>
      </c>
      <c r="G196" s="820"/>
      <c r="H196" s="820"/>
      <c r="I196" s="820"/>
      <c r="J196" s="820"/>
      <c r="K196" s="820"/>
      <c r="L196" s="820"/>
      <c r="M196" s="820"/>
      <c r="N196" s="820"/>
      <c r="O196" s="820"/>
      <c r="P196" s="820"/>
      <c r="Q196" s="820"/>
      <c r="R196" s="820"/>
      <c r="S196" s="820"/>
      <c r="T196" s="820"/>
      <c r="U196" s="820"/>
      <c r="V196" s="820"/>
      <c r="W196" s="820"/>
      <c r="X196" s="820"/>
      <c r="Y196" s="820"/>
      <c r="Z196" s="820"/>
      <c r="AA196" s="820"/>
      <c r="AB196" s="820"/>
      <c r="AC196" s="820"/>
      <c r="AD196" s="820"/>
      <c r="AE196" s="820"/>
      <c r="AF196" s="820"/>
      <c r="AG196" s="820"/>
      <c r="AH196" s="821"/>
    </row>
    <row r="197" spans="2:65" s="52" customFormat="1" ht="13.5" customHeight="1">
      <c r="C197" s="400" t="s">
        <v>326</v>
      </c>
      <c r="D197" s="400"/>
      <c r="E197" s="400"/>
      <c r="F197" s="400"/>
      <c r="G197" s="400"/>
      <c r="H197" s="400"/>
      <c r="I197" s="400"/>
      <c r="J197" s="400"/>
      <c r="K197" s="400"/>
      <c r="L197" s="400"/>
      <c r="M197" s="400"/>
      <c r="N197" s="400"/>
      <c r="O197" s="400"/>
      <c r="P197" s="400"/>
      <c r="Q197" s="400"/>
      <c r="R197" s="400"/>
      <c r="S197" s="400"/>
      <c r="T197" s="400"/>
      <c r="U197" s="400"/>
      <c r="V197" s="400"/>
      <c r="W197" s="400"/>
      <c r="X197" s="400"/>
      <c r="Y197" s="400"/>
      <c r="Z197" s="400"/>
      <c r="AA197" s="400"/>
      <c r="AB197" s="400"/>
      <c r="AC197" s="400"/>
      <c r="AD197" s="400"/>
      <c r="AE197" s="400"/>
      <c r="AF197" s="400"/>
      <c r="AG197" s="400"/>
      <c r="AH197" s="400"/>
      <c r="AI197" s="400"/>
      <c r="AJ197" s="400"/>
      <c r="AK197" s="400"/>
      <c r="AL197" s="400"/>
      <c r="AM197" s="400"/>
      <c r="AN197" s="400"/>
      <c r="AO197" s="400"/>
      <c r="AP197" s="400"/>
      <c r="AQ197" s="400"/>
      <c r="AR197" s="400"/>
      <c r="AS197" s="400"/>
      <c r="AT197" s="400"/>
      <c r="AU197" s="400"/>
      <c r="AV197" s="400"/>
      <c r="AW197" s="400"/>
      <c r="AX197" s="400"/>
      <c r="AY197" s="400"/>
      <c r="AZ197" s="400"/>
      <c r="BA197" s="400"/>
      <c r="BB197" s="400"/>
      <c r="BC197" s="400"/>
      <c r="BD197" s="400"/>
      <c r="BE197" s="400"/>
      <c r="BF197" s="400"/>
      <c r="BG197" s="400"/>
      <c r="BH197" s="400"/>
    </row>
    <row r="198" spans="2:65" s="52" customFormat="1" ht="18" customHeight="1">
      <c r="C198" s="52" t="s">
        <v>327</v>
      </c>
    </row>
    <row r="199" spans="2:65" s="52" customFormat="1" ht="13.5" customHeight="1">
      <c r="C199" s="411" t="s">
        <v>328</v>
      </c>
      <c r="D199" s="411"/>
      <c r="E199" s="411"/>
      <c r="F199" s="411"/>
      <c r="G199" s="411"/>
      <c r="H199" s="411"/>
      <c r="I199" s="411"/>
      <c r="J199" s="411"/>
      <c r="K199" s="411"/>
      <c r="L199" s="411"/>
      <c r="M199" s="411"/>
      <c r="N199" s="411"/>
      <c r="O199" s="411"/>
      <c r="P199" s="411"/>
      <c r="Q199" s="411"/>
      <c r="R199" s="411"/>
      <c r="S199" s="411"/>
      <c r="T199" s="411"/>
      <c r="U199" s="411"/>
      <c r="V199" s="411"/>
      <c r="W199" s="411"/>
      <c r="X199" s="411"/>
      <c r="Y199" s="411"/>
      <c r="Z199" s="411"/>
      <c r="AA199" s="411"/>
      <c r="AB199" s="411"/>
      <c r="AC199" s="411"/>
      <c r="AD199" s="411"/>
      <c r="AE199" s="411"/>
      <c r="AF199" s="411"/>
      <c r="AG199" s="411"/>
      <c r="AH199" s="411"/>
      <c r="AI199" s="411"/>
      <c r="AJ199" s="411"/>
      <c r="AK199" s="411"/>
      <c r="AL199" s="411"/>
      <c r="AM199" s="411"/>
      <c r="AN199" s="411"/>
      <c r="AO199" s="411"/>
      <c r="AP199" s="411"/>
      <c r="AQ199" s="411"/>
      <c r="AR199" s="411"/>
      <c r="AS199" s="411"/>
      <c r="AT199" s="411"/>
      <c r="AU199" s="411"/>
      <c r="AV199" s="411"/>
      <c r="AW199" s="411"/>
      <c r="AX199" s="411"/>
      <c r="AY199" s="411"/>
      <c r="AZ199" s="411"/>
      <c r="BA199" s="411"/>
      <c r="BB199" s="411"/>
      <c r="BC199" s="411"/>
      <c r="BD199" s="411"/>
      <c r="BE199" s="411"/>
      <c r="BF199" s="411"/>
      <c r="BG199" s="411"/>
      <c r="BH199" s="411"/>
    </row>
    <row r="200" spans="2:65" s="52" customFormat="1" ht="18" customHeight="1">
      <c r="C200" s="411"/>
      <c r="D200" s="411"/>
      <c r="E200" s="411"/>
      <c r="F200" s="411"/>
      <c r="G200" s="411"/>
      <c r="H200" s="411"/>
      <c r="I200" s="411"/>
      <c r="J200" s="411"/>
      <c r="K200" s="411"/>
      <c r="L200" s="411"/>
      <c r="M200" s="411"/>
      <c r="N200" s="411"/>
      <c r="O200" s="411"/>
      <c r="P200" s="411"/>
      <c r="Q200" s="411"/>
      <c r="R200" s="411"/>
      <c r="S200" s="411"/>
      <c r="T200" s="411"/>
      <c r="U200" s="411"/>
      <c r="V200" s="411"/>
      <c r="W200" s="411"/>
      <c r="X200" s="411"/>
      <c r="Y200" s="411"/>
      <c r="Z200" s="411"/>
      <c r="AA200" s="411"/>
      <c r="AB200" s="411"/>
      <c r="AC200" s="411"/>
      <c r="AD200" s="411"/>
      <c r="AE200" s="411"/>
      <c r="AF200" s="411"/>
      <c r="AG200" s="411"/>
      <c r="AH200" s="411"/>
      <c r="AI200" s="411"/>
      <c r="AJ200" s="411"/>
      <c r="AK200" s="411"/>
      <c r="AL200" s="411"/>
      <c r="AM200" s="411"/>
      <c r="AN200" s="411"/>
      <c r="AO200" s="411"/>
      <c r="AP200" s="411"/>
      <c r="AQ200" s="411"/>
      <c r="AR200" s="411"/>
      <c r="AS200" s="411"/>
      <c r="AT200" s="411"/>
      <c r="AU200" s="411"/>
      <c r="AV200" s="411"/>
      <c r="AW200" s="411"/>
      <c r="AX200" s="411"/>
      <c r="AY200" s="411"/>
      <c r="AZ200" s="411"/>
      <c r="BA200" s="411"/>
      <c r="BB200" s="411"/>
      <c r="BC200" s="411"/>
      <c r="BD200" s="411"/>
      <c r="BE200" s="411"/>
      <c r="BF200" s="411"/>
      <c r="BG200" s="411"/>
      <c r="BH200" s="411"/>
    </row>
    <row r="201" spans="2:65" s="52" customFormat="1">
      <c r="C201" s="411"/>
      <c r="D201" s="411"/>
      <c r="E201" s="411"/>
      <c r="F201" s="411"/>
      <c r="G201" s="411"/>
      <c r="H201" s="411"/>
      <c r="I201" s="411"/>
      <c r="J201" s="411"/>
      <c r="K201" s="411"/>
      <c r="L201" s="411"/>
      <c r="M201" s="411"/>
      <c r="N201" s="411"/>
      <c r="O201" s="411"/>
      <c r="P201" s="411"/>
      <c r="Q201" s="411"/>
      <c r="R201" s="411"/>
      <c r="S201" s="411"/>
      <c r="T201" s="411"/>
      <c r="U201" s="411"/>
      <c r="V201" s="411"/>
      <c r="W201" s="411"/>
      <c r="X201" s="411"/>
      <c r="Y201" s="411"/>
      <c r="Z201" s="411"/>
      <c r="AA201" s="411"/>
      <c r="AB201" s="411"/>
      <c r="AC201" s="411"/>
      <c r="AD201" s="411"/>
      <c r="AE201" s="411"/>
      <c r="AF201" s="411"/>
      <c r="AG201" s="411"/>
      <c r="AH201" s="411"/>
      <c r="AI201" s="411"/>
      <c r="AJ201" s="411"/>
      <c r="AK201" s="411"/>
      <c r="AL201" s="411"/>
      <c r="AM201" s="411"/>
      <c r="AN201" s="411"/>
      <c r="AO201" s="411"/>
      <c r="AP201" s="411"/>
      <c r="AQ201" s="411"/>
      <c r="AR201" s="411"/>
      <c r="AS201" s="411"/>
      <c r="AT201" s="411"/>
      <c r="AU201" s="411"/>
      <c r="AV201" s="411"/>
      <c r="AW201" s="411"/>
      <c r="AX201" s="411"/>
      <c r="AY201" s="411"/>
      <c r="AZ201" s="411"/>
      <c r="BA201" s="411"/>
      <c r="BB201" s="411"/>
      <c r="BC201" s="411"/>
      <c r="BD201" s="411"/>
      <c r="BE201" s="411"/>
      <c r="BF201" s="411"/>
      <c r="BG201" s="411"/>
      <c r="BH201" s="411"/>
    </row>
    <row r="202" spans="2:65" s="52" customFormat="1">
      <c r="C202" s="411"/>
      <c r="D202" s="411"/>
      <c r="E202" s="411"/>
      <c r="F202" s="411"/>
      <c r="G202" s="411"/>
      <c r="H202" s="411"/>
      <c r="I202" s="411"/>
      <c r="J202" s="411"/>
      <c r="K202" s="411"/>
      <c r="L202" s="411"/>
      <c r="M202" s="411"/>
      <c r="N202" s="411"/>
      <c r="O202" s="411"/>
      <c r="P202" s="411"/>
      <c r="Q202" s="411"/>
      <c r="R202" s="411"/>
      <c r="S202" s="411"/>
      <c r="T202" s="411"/>
      <c r="U202" s="411"/>
      <c r="V202" s="411"/>
      <c r="W202" s="411"/>
      <c r="X202" s="411"/>
      <c r="Y202" s="411"/>
      <c r="Z202" s="411"/>
      <c r="AA202" s="411"/>
      <c r="AB202" s="411"/>
      <c r="AC202" s="411"/>
      <c r="AD202" s="411"/>
      <c r="AE202" s="411"/>
      <c r="AF202" s="411"/>
      <c r="AG202" s="411"/>
      <c r="AH202" s="411"/>
      <c r="AI202" s="411"/>
      <c r="AJ202" s="411"/>
      <c r="AK202" s="411"/>
      <c r="AL202" s="411"/>
      <c r="AM202" s="411"/>
      <c r="AN202" s="411"/>
      <c r="AO202" s="411"/>
      <c r="AP202" s="411"/>
      <c r="AQ202" s="411"/>
      <c r="AR202" s="411"/>
      <c r="AS202" s="411"/>
      <c r="AT202" s="411"/>
      <c r="AU202" s="411"/>
      <c r="AV202" s="411"/>
      <c r="AW202" s="411"/>
      <c r="AX202" s="411"/>
      <c r="AY202" s="411"/>
      <c r="AZ202" s="411"/>
      <c r="BA202" s="411"/>
      <c r="BB202" s="411"/>
      <c r="BC202" s="411"/>
      <c r="BD202" s="411"/>
      <c r="BE202" s="411"/>
      <c r="BF202" s="411"/>
      <c r="BG202" s="411"/>
      <c r="BH202" s="411"/>
    </row>
    <row r="203" spans="2:65" s="52" customFormat="1" ht="7.5" customHeight="1"/>
    <row r="204" spans="2:65" s="52" customFormat="1" ht="18" customHeight="1">
      <c r="B204" s="52" t="s">
        <v>329</v>
      </c>
    </row>
    <row r="205" spans="2:65" s="52" customFormat="1" ht="22.5" customHeight="1">
      <c r="C205" s="816" t="s">
        <v>330</v>
      </c>
      <c r="D205" s="816"/>
      <c r="E205" s="816"/>
      <c r="F205" s="816"/>
      <c r="G205" s="816"/>
      <c r="H205" s="816"/>
      <c r="I205" s="816"/>
      <c r="J205" s="816"/>
      <c r="K205" s="815" t="s">
        <v>331</v>
      </c>
      <c r="L205" s="815"/>
      <c r="M205" s="815"/>
      <c r="N205" s="815"/>
      <c r="O205" s="815"/>
      <c r="P205" s="815"/>
      <c r="Q205" s="815"/>
      <c r="R205" s="815"/>
    </row>
    <row r="206" spans="2:65" s="52" customFormat="1" ht="22.5" customHeight="1">
      <c r="C206" s="817" t="s">
        <v>532</v>
      </c>
      <c r="D206" s="817"/>
      <c r="E206" s="817"/>
      <c r="F206" s="817"/>
      <c r="G206" s="817"/>
      <c r="H206" s="817"/>
      <c r="I206" s="817"/>
      <c r="J206" s="817"/>
      <c r="K206" s="817" t="s">
        <v>532</v>
      </c>
      <c r="L206" s="817"/>
      <c r="M206" s="817"/>
      <c r="N206" s="817"/>
      <c r="O206" s="817"/>
      <c r="P206" s="817"/>
      <c r="Q206" s="817"/>
      <c r="R206" s="817"/>
    </row>
    <row r="207" spans="2:65" s="89" customFormat="1" ht="15" customHeight="1">
      <c r="C207" s="89" t="s">
        <v>332</v>
      </c>
    </row>
    <row r="208" spans="2:65" s="52" customFormat="1" ht="9" customHeight="1"/>
    <row r="209" spans="2:102" s="52" customFormat="1" ht="18" customHeight="1">
      <c r="B209" s="52" t="s">
        <v>333</v>
      </c>
    </row>
    <row r="210" spans="2:102" s="52" customFormat="1" ht="18" customHeight="1">
      <c r="C210" s="405" t="s">
        <v>334</v>
      </c>
      <c r="D210" s="405"/>
      <c r="E210" s="405"/>
      <c r="F210" s="405"/>
      <c r="G210" s="405"/>
      <c r="H210" s="405"/>
      <c r="I210" s="405"/>
      <c r="J210" s="405"/>
      <c r="K210" s="405"/>
      <c r="L210" s="405"/>
      <c r="M210" s="405"/>
      <c r="N210" s="405"/>
      <c r="O210" s="405"/>
      <c r="P210" s="405"/>
      <c r="Q210" s="405"/>
      <c r="R210" s="405"/>
      <c r="S210" s="405"/>
      <c r="T210" s="405"/>
      <c r="U210" s="405"/>
      <c r="V210" s="405"/>
      <c r="W210" s="405"/>
      <c r="X210" s="405"/>
      <c r="Y210" s="405"/>
      <c r="Z210" s="405"/>
      <c r="AA210" s="405"/>
      <c r="AB210" s="405"/>
      <c r="AC210" s="405"/>
      <c r="AD210" s="405"/>
      <c r="AE210" s="405"/>
      <c r="AF210" s="405"/>
      <c r="AG210" s="405"/>
      <c r="AH210" s="405"/>
      <c r="AI210" s="405"/>
      <c r="AJ210" s="405"/>
      <c r="AK210" s="405"/>
      <c r="AL210" s="405"/>
      <c r="AM210" s="405"/>
      <c r="AN210" s="405"/>
      <c r="AO210" s="405"/>
      <c r="AP210" s="405"/>
      <c r="AQ210" s="405"/>
      <c r="AR210" s="405"/>
      <c r="AS210" s="405"/>
      <c r="AT210" s="405"/>
      <c r="AU210" s="405"/>
      <c r="AV210" s="405"/>
    </row>
    <row r="211" spans="2:102" s="52" customFormat="1" ht="23.25" customHeight="1">
      <c r="C211" s="407" t="s">
        <v>532</v>
      </c>
      <c r="D211" s="407"/>
      <c r="E211" s="407"/>
      <c r="F211" s="406" t="s">
        <v>335</v>
      </c>
      <c r="G211" s="406"/>
      <c r="H211" s="406"/>
      <c r="I211" s="406"/>
      <c r="J211" s="406"/>
      <c r="K211" s="406"/>
      <c r="L211" s="406"/>
      <c r="M211" s="406"/>
      <c r="N211" s="407" t="s">
        <v>532</v>
      </c>
      <c r="O211" s="407"/>
      <c r="P211" s="407"/>
      <c r="Q211" s="406" t="s">
        <v>336</v>
      </c>
      <c r="R211" s="406"/>
      <c r="S211" s="406"/>
      <c r="T211" s="406"/>
      <c r="U211" s="406"/>
      <c r="V211" s="406"/>
      <c r="W211" s="406"/>
      <c r="X211" s="406"/>
    </row>
    <row r="212" spans="2:102" s="52" customFormat="1" ht="24.75" customHeight="1">
      <c r="C212" s="351" t="s">
        <v>337</v>
      </c>
      <c r="D212" s="351"/>
      <c r="E212" s="351"/>
      <c r="F212" s="351"/>
      <c r="G212" s="351"/>
      <c r="H212" s="351"/>
      <c r="I212" s="351"/>
      <c r="J212" s="351"/>
      <c r="K212" s="351"/>
      <c r="L212" s="351"/>
      <c r="M212" s="351"/>
      <c r="N212" s="351"/>
      <c r="O212" s="351"/>
      <c r="P212" s="351"/>
      <c r="Q212" s="351"/>
      <c r="R212" s="351"/>
      <c r="S212" s="351"/>
      <c r="T212" s="351"/>
      <c r="U212" s="351"/>
      <c r="V212" s="351"/>
      <c r="W212" s="351"/>
      <c r="X212" s="351"/>
      <c r="Y212" s="351"/>
      <c r="Z212" s="351"/>
      <c r="AA212" s="351"/>
      <c r="AB212" s="351"/>
      <c r="AC212" s="351"/>
      <c r="AD212" s="351"/>
      <c r="AE212" s="351"/>
      <c r="AF212" s="351"/>
      <c r="AG212" s="351"/>
      <c r="AH212" s="351"/>
      <c r="AI212" s="351"/>
      <c r="AJ212" s="351"/>
      <c r="AK212" s="351"/>
      <c r="AL212" s="351"/>
      <c r="AM212" s="351"/>
      <c r="AN212" s="351"/>
      <c r="AO212" s="351"/>
      <c r="AP212" s="351"/>
      <c r="AQ212" s="351"/>
      <c r="AR212" s="351"/>
      <c r="AS212" s="351"/>
      <c r="AT212" s="351"/>
      <c r="AU212" s="351"/>
      <c r="AV212" s="351"/>
      <c r="AW212" s="351"/>
      <c r="AX212" s="351"/>
      <c r="AY212" s="351"/>
      <c r="AZ212" s="351"/>
      <c r="BA212" s="351"/>
      <c r="BB212" s="351"/>
      <c r="BC212" s="351"/>
      <c r="BD212" s="351"/>
      <c r="BE212" s="351"/>
      <c r="BF212" s="351"/>
      <c r="BG212" s="351"/>
      <c r="BH212" s="351"/>
    </row>
    <row r="213" spans="2:102" s="52" customFormat="1" ht="18" customHeight="1">
      <c r="C213" s="52" t="s">
        <v>338</v>
      </c>
    </row>
    <row r="214" spans="2:102" s="52" customFormat="1" ht="18" customHeight="1">
      <c r="C214" s="52" t="s">
        <v>226</v>
      </c>
      <c r="D214" s="52" t="s">
        <v>339</v>
      </c>
    </row>
    <row r="215" spans="2:102" s="52" customFormat="1" ht="18" customHeight="1">
      <c r="E215" s="52" t="s">
        <v>340</v>
      </c>
    </row>
    <row r="216" spans="2:102" s="52" customFormat="1" ht="18" customHeight="1">
      <c r="E216" s="52" t="s">
        <v>341</v>
      </c>
    </row>
    <row r="217" spans="2:102" s="52" customFormat="1" ht="18" customHeight="1">
      <c r="J217" s="52" t="s">
        <v>342</v>
      </c>
    </row>
    <row r="218" spans="2:102" s="52" customFormat="1" ht="9.75" customHeight="1"/>
    <row r="219" spans="2:102" s="89" customFormat="1" ht="24.75" customHeight="1">
      <c r="D219" s="351" t="s">
        <v>343</v>
      </c>
      <c r="E219" s="351"/>
      <c r="F219" s="351"/>
      <c r="G219" s="351"/>
      <c r="H219" s="351"/>
      <c r="I219" s="351"/>
      <c r="J219" s="351"/>
      <c r="K219" s="351"/>
      <c r="L219" s="351"/>
      <c r="M219" s="351"/>
      <c r="N219" s="351"/>
      <c r="O219" s="351"/>
      <c r="P219" s="351"/>
      <c r="Q219" s="351"/>
      <c r="R219" s="351"/>
      <c r="S219" s="351"/>
      <c r="T219" s="351"/>
      <c r="U219" s="351"/>
      <c r="V219" s="351"/>
      <c r="W219" s="351"/>
      <c r="X219" s="351"/>
      <c r="Y219" s="351"/>
      <c r="Z219" s="351"/>
      <c r="AA219" s="351"/>
      <c r="AB219" s="351"/>
      <c r="AC219" s="351"/>
      <c r="AD219" s="351"/>
      <c r="AE219" s="351"/>
      <c r="AF219" s="351"/>
      <c r="AG219" s="351"/>
      <c r="AH219" s="351"/>
      <c r="AI219" s="351"/>
      <c r="AJ219" s="351"/>
      <c r="AK219" s="351"/>
      <c r="AL219" s="351"/>
      <c r="AM219" s="351"/>
      <c r="AN219" s="351"/>
      <c r="AO219" s="351"/>
      <c r="AP219" s="351"/>
      <c r="AQ219" s="351"/>
      <c r="AR219" s="351"/>
      <c r="AS219" s="351"/>
      <c r="AT219" s="351"/>
      <c r="AU219" s="351"/>
      <c r="AV219" s="351"/>
      <c r="AW219" s="351"/>
      <c r="AX219" s="351"/>
      <c r="AY219" s="351"/>
      <c r="AZ219" s="351"/>
      <c r="BA219" s="351"/>
      <c r="BB219" s="351"/>
      <c r="BC219" s="351"/>
      <c r="BD219" s="351"/>
      <c r="BE219" s="351"/>
      <c r="BF219" s="351"/>
      <c r="BG219" s="351"/>
      <c r="BH219" s="351"/>
      <c r="BI219" s="351"/>
    </row>
    <row r="220" spans="2:102" s="89" customFormat="1" ht="24.75" customHeight="1">
      <c r="D220" s="351" t="s">
        <v>344</v>
      </c>
      <c r="E220" s="351"/>
      <c r="F220" s="351"/>
      <c r="G220" s="351"/>
      <c r="H220" s="351"/>
      <c r="I220" s="351"/>
      <c r="J220" s="351"/>
      <c r="K220" s="351"/>
      <c r="L220" s="351"/>
      <c r="M220" s="351"/>
      <c r="N220" s="351"/>
      <c r="O220" s="351"/>
      <c r="P220" s="351"/>
      <c r="Q220" s="351"/>
      <c r="R220" s="351"/>
      <c r="S220" s="351"/>
      <c r="T220" s="351"/>
      <c r="U220" s="351"/>
      <c r="V220" s="351"/>
      <c r="W220" s="351"/>
      <c r="X220" s="351"/>
      <c r="Y220" s="351"/>
      <c r="Z220" s="351"/>
      <c r="AA220" s="351"/>
      <c r="AB220" s="351"/>
      <c r="AC220" s="351"/>
      <c r="AD220" s="351"/>
      <c r="AE220" s="351"/>
      <c r="AF220" s="351"/>
      <c r="AG220" s="351"/>
      <c r="AH220" s="351"/>
      <c r="AI220" s="351"/>
      <c r="AJ220" s="351"/>
      <c r="AK220" s="351"/>
      <c r="AL220" s="351"/>
      <c r="AM220" s="351"/>
      <c r="AN220" s="351"/>
      <c r="AO220" s="351"/>
      <c r="AP220" s="351"/>
      <c r="AQ220" s="351"/>
      <c r="AR220" s="351"/>
      <c r="AS220" s="351"/>
      <c r="AT220" s="351"/>
      <c r="AU220" s="351"/>
      <c r="AV220" s="351"/>
      <c r="AW220" s="351"/>
      <c r="AX220" s="351"/>
      <c r="AY220" s="351"/>
      <c r="AZ220" s="351"/>
      <c r="BA220" s="351"/>
      <c r="BB220" s="351"/>
      <c r="BC220" s="351"/>
      <c r="BD220" s="351"/>
      <c r="BE220" s="351"/>
      <c r="BF220" s="351"/>
      <c r="BG220" s="351"/>
      <c r="BH220" s="351"/>
      <c r="BI220" s="351"/>
    </row>
    <row r="221" spans="2:102" s="52" customFormat="1" ht="9.75" customHeight="1"/>
    <row r="222" spans="2:102" s="52" customFormat="1" ht="18" customHeight="1">
      <c r="B222" s="52" t="s">
        <v>345</v>
      </c>
    </row>
    <row r="223" spans="2:102" s="52" customFormat="1" ht="18" customHeight="1">
      <c r="C223" s="52" t="s">
        <v>648</v>
      </c>
    </row>
    <row r="224" spans="2:102" s="52" customFormat="1" ht="18" customHeight="1">
      <c r="D224" s="52" t="s">
        <v>346</v>
      </c>
      <c r="BN224" s="53"/>
      <c r="BO224" s="53"/>
      <c r="BP224" s="53"/>
      <c r="BQ224" s="53"/>
      <c r="BR224" s="53"/>
      <c r="BS224" s="53"/>
      <c r="BT224" s="53"/>
      <c r="BU224" s="53"/>
      <c r="BV224" s="53"/>
      <c r="BW224" s="53"/>
      <c r="BX224" s="53"/>
      <c r="BY224" s="53"/>
      <c r="BZ224" s="53"/>
      <c r="CA224" s="53"/>
      <c r="CB224" s="53"/>
      <c r="CC224" s="53"/>
      <c r="CD224" s="53"/>
      <c r="CE224" s="53"/>
      <c r="CF224" s="53"/>
      <c r="CG224" s="53"/>
      <c r="CH224" s="53"/>
      <c r="CI224" s="6"/>
      <c r="CJ224" s="6"/>
      <c r="CK224" s="6"/>
      <c r="CL224" s="6"/>
      <c r="CM224" s="6"/>
      <c r="CN224" s="6"/>
      <c r="CO224" s="6"/>
      <c r="CP224" s="6"/>
      <c r="CQ224" s="54"/>
      <c r="CR224" s="54"/>
      <c r="CS224" s="54"/>
      <c r="CT224" s="54"/>
      <c r="CU224" s="54"/>
      <c r="CV224" s="54"/>
      <c r="CW224" s="54"/>
      <c r="CX224" s="54"/>
    </row>
    <row r="225" spans="2:102" s="54" customFormat="1" ht="23.25" customHeight="1">
      <c r="D225" s="407" t="s">
        <v>532</v>
      </c>
      <c r="E225" s="407"/>
      <c r="F225" s="407"/>
      <c r="G225" s="501" t="s">
        <v>347</v>
      </c>
      <c r="H225" s="501"/>
      <c r="I225" s="501"/>
      <c r="J225" s="501"/>
      <c r="K225" s="501"/>
      <c r="L225" s="501"/>
      <c r="M225" s="501"/>
      <c r="N225" s="501"/>
      <c r="O225" s="501"/>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row>
    <row r="226" spans="2:102" s="54" customFormat="1">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BN226" s="6"/>
      <c r="BO226" s="6"/>
      <c r="BP226" s="6"/>
      <c r="BQ226" s="6"/>
      <c r="BR226" s="6"/>
      <c r="BS226" s="6"/>
      <c r="BT226" s="6"/>
      <c r="BU226" s="6"/>
      <c r="BV226" s="6"/>
      <c r="BW226" s="6"/>
      <c r="BX226" s="6"/>
      <c r="BY226" s="6"/>
      <c r="BZ226" s="6"/>
      <c r="CA226" s="6"/>
      <c r="CB226" s="6"/>
      <c r="CC226" s="6"/>
      <c r="CD226" s="6"/>
      <c r="CE226" s="6"/>
      <c r="CF226" s="6"/>
      <c r="CG226" s="6"/>
      <c r="CH226" s="6"/>
      <c r="CI226" s="6"/>
      <c r="CJ226" s="6"/>
      <c r="CK226" s="6"/>
      <c r="CL226" s="6"/>
      <c r="CM226" s="6"/>
      <c r="CN226" s="6"/>
      <c r="CO226" s="6"/>
      <c r="CP226" s="6"/>
      <c r="CQ226" s="6"/>
      <c r="CR226" s="6"/>
      <c r="CS226" s="6"/>
      <c r="CT226" s="6"/>
      <c r="CU226" s="6"/>
      <c r="CV226" s="6"/>
      <c r="CW226" s="6"/>
      <c r="CX226" s="6"/>
    </row>
    <row r="227" spans="2:102" s="54" customFormat="1">
      <c r="B227" s="54" t="s">
        <v>348</v>
      </c>
      <c r="BK227" s="6"/>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c r="CN227" s="6"/>
      <c r="CO227" s="6"/>
      <c r="CP227" s="6"/>
      <c r="CQ227" s="6"/>
      <c r="CR227" s="6"/>
      <c r="CS227" s="6"/>
      <c r="CT227" s="6"/>
      <c r="CU227" s="6"/>
      <c r="CV227" s="6"/>
      <c r="CW227" s="6"/>
      <c r="CX227" s="6"/>
    </row>
    <row r="228" spans="2:102" s="54" customFormat="1">
      <c r="C228" s="52" t="s">
        <v>648</v>
      </c>
      <c r="BK228" s="6"/>
      <c r="BN228" s="6"/>
      <c r="BO228" s="6"/>
      <c r="BP228" s="6"/>
      <c r="BQ228" s="6"/>
      <c r="BR228" s="6"/>
      <c r="BS228" s="6"/>
      <c r="BT228" s="6"/>
      <c r="BU228" s="6"/>
      <c r="BV228" s="6"/>
      <c r="BW228" s="6"/>
      <c r="BX228" s="6"/>
      <c r="BY228" s="6"/>
      <c r="BZ228" s="6"/>
      <c r="CA228" s="6"/>
      <c r="CB228" s="6"/>
      <c r="CC228" s="6"/>
      <c r="CD228" s="6"/>
      <c r="CE228" s="6"/>
      <c r="CF228" s="6"/>
      <c r="CG228" s="6"/>
      <c r="CH228" s="6"/>
      <c r="CI228" s="6"/>
      <c r="CJ228" s="6"/>
      <c r="CK228" s="6"/>
      <c r="CL228" s="6"/>
      <c r="CM228" s="6"/>
      <c r="CN228" s="6"/>
      <c r="CO228" s="6"/>
      <c r="CP228" s="6"/>
      <c r="CQ228" s="6"/>
      <c r="CR228" s="6"/>
      <c r="CS228" s="6"/>
      <c r="CT228" s="6"/>
      <c r="CU228" s="6"/>
      <c r="CV228" s="6"/>
      <c r="CW228" s="6"/>
      <c r="CX228" s="6"/>
    </row>
    <row r="229" spans="2:102" s="54" customFormat="1" ht="13.5" customHeight="1">
      <c r="D229" s="54" t="s">
        <v>349</v>
      </c>
      <c r="E229" s="53"/>
      <c r="F229" s="53"/>
      <c r="G229" s="53"/>
      <c r="H229" s="53"/>
      <c r="I229" s="53"/>
      <c r="J229" s="53"/>
      <c r="K229" s="53"/>
      <c r="L229" s="53"/>
      <c r="M229" s="53"/>
      <c r="N229" s="53"/>
      <c r="O229" s="53"/>
      <c r="P229" s="53"/>
      <c r="Q229" s="53"/>
      <c r="R229" s="53"/>
      <c r="S229" s="53"/>
      <c r="T229" s="53"/>
      <c r="U229" s="53"/>
      <c r="V229" s="53"/>
      <c r="W229" s="53"/>
      <c r="X229" s="53"/>
      <c r="Y229" s="53"/>
      <c r="Z229" s="53"/>
      <c r="AA229" s="53"/>
      <c r="AB229" s="53"/>
      <c r="AC229" s="53"/>
      <c r="AD229" s="53"/>
      <c r="AE229" s="53"/>
      <c r="AF229" s="53"/>
      <c r="AH229" s="53"/>
      <c r="AI229" s="53"/>
      <c r="AJ229" s="53"/>
      <c r="AK229" s="53"/>
      <c r="AL229" s="53"/>
      <c r="AM229" s="53"/>
      <c r="AN229" s="53"/>
      <c r="AO229" s="53"/>
      <c r="AP229" s="53"/>
      <c r="AQ229" s="53"/>
      <c r="AR229" s="53"/>
      <c r="AS229" s="53"/>
      <c r="AT229" s="53"/>
      <c r="AU229" s="53"/>
      <c r="AV229" s="53"/>
      <c r="AW229" s="53"/>
      <c r="AX229" s="53"/>
      <c r="AY229" s="53"/>
      <c r="AZ229" s="53"/>
      <c r="BA229" s="53"/>
      <c r="BB229" s="53"/>
      <c r="BC229" s="53"/>
      <c r="BD229" s="53"/>
      <c r="BE229" s="53"/>
      <c r="BF229" s="53"/>
      <c r="BG229" s="53"/>
      <c r="BH229" s="53"/>
      <c r="BN229" s="6"/>
      <c r="BO229" s="6"/>
      <c r="BP229" s="6"/>
      <c r="BQ229" s="6"/>
      <c r="BR229" s="6"/>
      <c r="BS229" s="6"/>
      <c r="BT229" s="6"/>
      <c r="BU229" s="6"/>
      <c r="BV229" s="6"/>
      <c r="BW229" s="6"/>
      <c r="BX229" s="6"/>
      <c r="BY229" s="6"/>
      <c r="BZ229" s="6"/>
      <c r="CA229" s="6"/>
      <c r="CB229" s="6"/>
      <c r="CC229" s="6"/>
      <c r="CD229" s="6"/>
      <c r="CE229" s="6"/>
      <c r="CF229" s="6"/>
      <c r="CG229" s="6"/>
      <c r="CH229" s="6"/>
      <c r="CI229" s="6"/>
      <c r="CJ229" s="6"/>
      <c r="CK229" s="6"/>
      <c r="CL229" s="6"/>
      <c r="CM229" s="6"/>
      <c r="CN229" s="6"/>
      <c r="CO229" s="6"/>
      <c r="CP229" s="6"/>
      <c r="CQ229" s="6"/>
      <c r="CR229" s="6"/>
      <c r="CS229" s="6"/>
      <c r="CT229" s="6"/>
      <c r="CU229" s="6"/>
      <c r="CV229" s="6"/>
      <c r="CW229" s="6"/>
      <c r="CX229" s="6"/>
    </row>
    <row r="230" spans="2:102" s="54" customFormat="1" ht="23.25" customHeight="1">
      <c r="D230" s="407" t="s">
        <v>532</v>
      </c>
      <c r="E230" s="407"/>
      <c r="F230" s="407"/>
      <c r="G230" s="498" t="s">
        <v>350</v>
      </c>
      <c r="H230" s="499"/>
      <c r="I230" s="499"/>
      <c r="J230" s="499"/>
      <c r="K230" s="499"/>
      <c r="L230" s="499"/>
      <c r="M230" s="499"/>
      <c r="N230" s="499"/>
      <c r="O230" s="499"/>
      <c r="P230" s="499"/>
      <c r="Q230" s="499"/>
      <c r="R230" s="499"/>
      <c r="S230" s="500"/>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6"/>
    </row>
    <row r="231" spans="2:102" s="91" customFormat="1" ht="11.25">
      <c r="C231" s="92" t="s">
        <v>351</v>
      </c>
      <c r="D231" s="93"/>
      <c r="E231" s="93"/>
      <c r="F231" s="93"/>
      <c r="G231" s="93"/>
      <c r="H231" s="93"/>
      <c r="I231" s="93"/>
      <c r="J231" s="93"/>
      <c r="K231" s="93"/>
      <c r="L231" s="93"/>
      <c r="M231" s="93"/>
      <c r="N231" s="93"/>
      <c r="O231" s="93"/>
      <c r="P231" s="93"/>
      <c r="Q231" s="93"/>
      <c r="R231" s="93"/>
      <c r="S231" s="93"/>
      <c r="T231" s="93"/>
      <c r="U231" s="93"/>
      <c r="V231" s="93"/>
      <c r="W231" s="93"/>
      <c r="X231" s="93"/>
      <c r="Y231" s="93"/>
      <c r="Z231" s="93"/>
      <c r="AA231" s="93"/>
      <c r="AB231" s="93"/>
      <c r="AC231" s="93"/>
      <c r="AD231" s="93"/>
      <c r="AE231" s="93"/>
      <c r="AF231" s="93"/>
      <c r="AG231" s="93"/>
      <c r="AH231" s="93"/>
      <c r="BN231" s="89"/>
      <c r="BO231" s="89"/>
      <c r="BP231" s="89"/>
      <c r="BQ231" s="89"/>
      <c r="BR231" s="89"/>
      <c r="BS231" s="89"/>
      <c r="BT231" s="89"/>
      <c r="BU231" s="89"/>
      <c r="BV231" s="89"/>
      <c r="BW231" s="89"/>
      <c r="BX231" s="89"/>
      <c r="BY231" s="89"/>
      <c r="BZ231" s="89"/>
      <c r="CA231" s="89"/>
      <c r="CB231" s="89"/>
      <c r="CC231" s="89"/>
      <c r="CD231" s="89"/>
      <c r="CE231" s="89"/>
      <c r="CF231" s="89"/>
      <c r="CG231" s="89"/>
      <c r="CH231" s="89"/>
      <c r="CI231" s="89"/>
      <c r="CJ231" s="89"/>
      <c r="CK231" s="89"/>
      <c r="CL231" s="89"/>
      <c r="CM231" s="89"/>
      <c r="CN231" s="89"/>
      <c r="CO231" s="89"/>
      <c r="CP231" s="89"/>
      <c r="CQ231" s="89"/>
      <c r="CR231" s="89"/>
      <c r="CS231" s="89"/>
      <c r="CT231" s="89"/>
      <c r="CU231" s="89"/>
      <c r="CV231" s="89"/>
      <c r="CW231" s="89"/>
      <c r="CX231" s="89"/>
    </row>
    <row r="232" spans="2:102" s="91" customFormat="1" ht="11.25">
      <c r="C232" s="92"/>
      <c r="D232" s="93"/>
      <c r="E232" s="93"/>
      <c r="F232" s="93"/>
      <c r="G232" s="93"/>
      <c r="H232" s="93"/>
      <c r="I232" s="93"/>
      <c r="J232" s="93"/>
      <c r="K232" s="93"/>
      <c r="L232" s="93"/>
      <c r="M232" s="93"/>
      <c r="N232" s="93"/>
      <c r="O232" s="93"/>
      <c r="P232" s="93"/>
      <c r="Q232" s="93"/>
      <c r="R232" s="93"/>
      <c r="S232" s="93"/>
      <c r="T232" s="93"/>
      <c r="U232" s="93"/>
      <c r="V232" s="93"/>
      <c r="W232" s="93"/>
      <c r="X232" s="93"/>
      <c r="Y232" s="93"/>
      <c r="Z232" s="93"/>
      <c r="AA232" s="93"/>
      <c r="AB232" s="93"/>
      <c r="AC232" s="93"/>
      <c r="AD232" s="93"/>
      <c r="AE232" s="93"/>
      <c r="AF232" s="93"/>
      <c r="AG232" s="93"/>
      <c r="AH232" s="93"/>
      <c r="BN232" s="89"/>
      <c r="BO232" s="89"/>
      <c r="BP232" s="89"/>
      <c r="BQ232" s="89"/>
      <c r="BR232" s="89"/>
      <c r="BS232" s="89"/>
      <c r="BT232" s="89"/>
      <c r="BU232" s="89"/>
      <c r="BV232" s="89"/>
      <c r="BW232" s="89"/>
      <c r="BX232" s="89"/>
      <c r="BY232" s="89"/>
      <c r="BZ232" s="89"/>
      <c r="CA232" s="89"/>
      <c r="CB232" s="89"/>
      <c r="CC232" s="89"/>
      <c r="CD232" s="89"/>
      <c r="CE232" s="89"/>
      <c r="CF232" s="89"/>
      <c r="CG232" s="89"/>
      <c r="CH232" s="89"/>
      <c r="CI232" s="89"/>
      <c r="CJ232" s="89"/>
      <c r="CK232" s="89"/>
      <c r="CL232" s="89"/>
      <c r="CM232" s="89"/>
      <c r="CN232" s="89"/>
      <c r="CO232" s="89"/>
      <c r="CP232" s="89"/>
      <c r="CQ232" s="89"/>
      <c r="CR232" s="89"/>
      <c r="CS232" s="89"/>
      <c r="CT232" s="89"/>
      <c r="CU232" s="89"/>
      <c r="CV232" s="89"/>
      <c r="CW232" s="89"/>
      <c r="CX232" s="89"/>
    </row>
    <row r="233" spans="2:102" s="6" customFormat="1" ht="18" customHeight="1">
      <c r="B233" s="313" t="s">
        <v>352</v>
      </c>
      <c r="C233" s="313"/>
      <c r="D233" s="313"/>
      <c r="E233" s="313"/>
      <c r="F233" s="313"/>
      <c r="G233" s="313"/>
      <c r="H233" s="313"/>
      <c r="I233" s="313"/>
      <c r="J233" s="313"/>
      <c r="K233" s="313"/>
      <c r="L233" s="313"/>
      <c r="M233" s="313"/>
      <c r="N233" s="313"/>
      <c r="O233" s="313"/>
      <c r="P233" s="313"/>
      <c r="Q233" s="313"/>
      <c r="R233" s="313"/>
      <c r="S233" s="313"/>
      <c r="T233" s="313"/>
      <c r="U233" s="313"/>
      <c r="V233" s="313"/>
      <c r="W233" s="313"/>
      <c r="X233" s="313"/>
      <c r="Y233" s="313"/>
      <c r="Z233" s="313"/>
      <c r="AA233" s="313"/>
      <c r="AB233" s="313"/>
      <c r="AC233" s="313"/>
      <c r="AD233" s="313"/>
      <c r="AE233" s="313"/>
      <c r="AF233" s="313"/>
      <c r="AG233" s="313"/>
      <c r="AH233" s="313"/>
      <c r="AI233" s="313"/>
      <c r="AJ233" s="313"/>
      <c r="AK233" s="313"/>
      <c r="AL233" s="313"/>
      <c r="AM233" s="313"/>
      <c r="AN233" s="313"/>
      <c r="AO233" s="313"/>
      <c r="AP233" s="313"/>
      <c r="AQ233" s="313"/>
      <c r="AR233" s="313"/>
      <c r="AS233" s="313"/>
      <c r="AT233" s="313"/>
      <c r="AU233" s="313"/>
      <c r="AV233" s="313"/>
      <c r="AW233" s="313"/>
      <c r="AX233" s="313"/>
      <c r="AY233" s="313"/>
      <c r="AZ233" s="313"/>
      <c r="BA233" s="313"/>
      <c r="BB233" s="313"/>
      <c r="BC233" s="313"/>
      <c r="BD233" s="313"/>
      <c r="BE233" s="313"/>
      <c r="BF233" s="313"/>
      <c r="BG233" s="313"/>
      <c r="BH233" s="313"/>
      <c r="BI233" s="313"/>
    </row>
    <row r="234" spans="2:102" s="6" customFormat="1" ht="35.25" customHeight="1">
      <c r="B234" s="391" t="s">
        <v>353</v>
      </c>
      <c r="C234" s="391"/>
      <c r="D234" s="392"/>
      <c r="E234" s="392"/>
      <c r="F234" s="392"/>
      <c r="G234" s="392"/>
      <c r="H234" s="392"/>
      <c r="I234" s="392"/>
      <c r="J234" s="392"/>
      <c r="K234" s="392"/>
      <c r="L234" s="392"/>
      <c r="M234" s="392"/>
      <c r="N234" s="392"/>
      <c r="O234" s="392"/>
      <c r="P234" s="392"/>
      <c r="Q234" s="392"/>
      <c r="R234" s="392"/>
      <c r="S234" s="392"/>
      <c r="T234" s="392"/>
      <c r="U234" s="392"/>
      <c r="V234" s="392"/>
      <c r="W234" s="392"/>
      <c r="X234" s="392"/>
      <c r="Y234" s="392"/>
      <c r="Z234" s="392"/>
      <c r="AA234" s="392"/>
      <c r="AB234" s="392"/>
      <c r="AC234" s="392"/>
      <c r="AD234" s="392"/>
      <c r="AE234" s="392"/>
      <c r="AF234" s="392"/>
      <c r="AG234" s="392"/>
      <c r="AH234" s="392"/>
      <c r="AI234" s="392"/>
      <c r="AJ234" s="392"/>
      <c r="AK234" s="392"/>
      <c r="AL234" s="392"/>
      <c r="AM234" s="392"/>
      <c r="AN234" s="392"/>
      <c r="AO234" s="392"/>
      <c r="AP234" s="392"/>
      <c r="AQ234" s="392"/>
      <c r="AR234" s="392"/>
      <c r="AS234" s="392"/>
      <c r="AT234" s="392"/>
      <c r="AU234" s="392"/>
      <c r="AV234" s="392"/>
      <c r="AW234" s="392"/>
      <c r="AX234" s="392"/>
      <c r="AY234" s="392"/>
      <c r="AZ234" s="392"/>
      <c r="BA234" s="392"/>
      <c r="BB234" s="392"/>
      <c r="BC234" s="392"/>
      <c r="BD234" s="392"/>
      <c r="BE234" s="392"/>
      <c r="BF234" s="392"/>
      <c r="BG234" s="392"/>
      <c r="BH234" s="392"/>
    </row>
    <row r="235" spans="2:102" s="6" customFormat="1" ht="39.75" customHeight="1">
      <c r="B235" s="316">
        <v>1</v>
      </c>
      <c r="C235" s="316"/>
      <c r="D235" s="374" t="s">
        <v>354</v>
      </c>
      <c r="E235" s="375"/>
      <c r="F235" s="375"/>
      <c r="G235" s="375"/>
      <c r="H235" s="375"/>
      <c r="I235" s="375"/>
      <c r="J235" s="375"/>
      <c r="K235" s="375"/>
      <c r="L235" s="375"/>
      <c r="M235" s="375"/>
      <c r="N235" s="375"/>
      <c r="O235" s="375"/>
      <c r="P235" s="375"/>
      <c r="Q235" s="375"/>
      <c r="R235" s="375"/>
      <c r="S235" s="375"/>
      <c r="T235" s="375"/>
      <c r="U235" s="376"/>
      <c r="V235" s="315">
        <v>7</v>
      </c>
      <c r="W235" s="319"/>
      <c r="X235" s="377" t="s">
        <v>355</v>
      </c>
      <c r="Y235" s="378"/>
      <c r="Z235" s="378"/>
      <c r="AA235" s="378"/>
      <c r="AB235" s="378"/>
      <c r="AC235" s="378"/>
      <c r="AD235" s="378"/>
      <c r="AE235" s="378"/>
      <c r="AF235" s="378"/>
      <c r="AG235" s="378"/>
      <c r="AH235" s="378"/>
      <c r="AI235" s="378"/>
      <c r="AJ235" s="378"/>
      <c r="AK235" s="378"/>
      <c r="AL235" s="378"/>
      <c r="AM235" s="378"/>
      <c r="AN235" s="378"/>
      <c r="AO235" s="379"/>
      <c r="AP235" s="315">
        <v>13</v>
      </c>
      <c r="AQ235" s="319"/>
      <c r="AR235" s="374" t="s">
        <v>356</v>
      </c>
      <c r="AS235" s="375"/>
      <c r="AT235" s="375"/>
      <c r="AU235" s="375"/>
      <c r="AV235" s="375"/>
      <c r="AW235" s="375"/>
      <c r="AX235" s="375"/>
      <c r="AY235" s="375"/>
      <c r="AZ235" s="375"/>
      <c r="BA235" s="375"/>
      <c r="BB235" s="375"/>
      <c r="BC235" s="375"/>
      <c r="BD235" s="375"/>
      <c r="BE235" s="375"/>
      <c r="BF235" s="375"/>
      <c r="BG235" s="375"/>
      <c r="BH235" s="375"/>
      <c r="BI235" s="376"/>
    </row>
    <row r="236" spans="2:102" s="6" customFormat="1" ht="39.75" customHeight="1">
      <c r="B236" s="316">
        <v>2</v>
      </c>
      <c r="C236" s="316"/>
      <c r="D236" s="374" t="s">
        <v>357</v>
      </c>
      <c r="E236" s="375"/>
      <c r="F236" s="375"/>
      <c r="G236" s="375"/>
      <c r="H236" s="375"/>
      <c r="I236" s="375"/>
      <c r="J236" s="375"/>
      <c r="K236" s="375"/>
      <c r="L236" s="375"/>
      <c r="M236" s="375"/>
      <c r="N236" s="375"/>
      <c r="O236" s="375"/>
      <c r="P236" s="375"/>
      <c r="Q236" s="375"/>
      <c r="R236" s="375"/>
      <c r="S236" s="375"/>
      <c r="T236" s="375"/>
      <c r="U236" s="376"/>
      <c r="V236" s="315">
        <v>8</v>
      </c>
      <c r="W236" s="319"/>
      <c r="X236" s="377" t="s">
        <v>358</v>
      </c>
      <c r="Y236" s="378"/>
      <c r="Z236" s="378"/>
      <c r="AA236" s="378"/>
      <c r="AB236" s="378"/>
      <c r="AC236" s="378"/>
      <c r="AD236" s="378"/>
      <c r="AE236" s="378"/>
      <c r="AF236" s="378"/>
      <c r="AG236" s="378"/>
      <c r="AH236" s="378"/>
      <c r="AI236" s="378"/>
      <c r="AJ236" s="378"/>
      <c r="AK236" s="378"/>
      <c r="AL236" s="378"/>
      <c r="AM236" s="378"/>
      <c r="AN236" s="378"/>
      <c r="AO236" s="379"/>
      <c r="AP236" s="315">
        <v>14</v>
      </c>
      <c r="AQ236" s="319"/>
      <c r="AR236" s="374" t="s">
        <v>359</v>
      </c>
      <c r="AS236" s="375"/>
      <c r="AT236" s="375"/>
      <c r="AU236" s="375"/>
      <c r="AV236" s="375"/>
      <c r="AW236" s="375"/>
      <c r="AX236" s="375"/>
      <c r="AY236" s="375"/>
      <c r="AZ236" s="375"/>
      <c r="BA236" s="375"/>
      <c r="BB236" s="375"/>
      <c r="BC236" s="375"/>
      <c r="BD236" s="375"/>
      <c r="BE236" s="375"/>
      <c r="BF236" s="375"/>
      <c r="BG236" s="375"/>
      <c r="BH236" s="375"/>
      <c r="BI236" s="376"/>
    </row>
    <row r="237" spans="2:102" s="6" customFormat="1" ht="39.75" customHeight="1">
      <c r="B237" s="316">
        <v>3</v>
      </c>
      <c r="C237" s="316"/>
      <c r="D237" s="374" t="s">
        <v>360</v>
      </c>
      <c r="E237" s="375"/>
      <c r="F237" s="375"/>
      <c r="G237" s="375"/>
      <c r="H237" s="375"/>
      <c r="I237" s="375"/>
      <c r="J237" s="375"/>
      <c r="K237" s="375"/>
      <c r="L237" s="375"/>
      <c r="M237" s="375"/>
      <c r="N237" s="375"/>
      <c r="O237" s="375"/>
      <c r="P237" s="375"/>
      <c r="Q237" s="375"/>
      <c r="R237" s="375"/>
      <c r="S237" s="375"/>
      <c r="T237" s="375"/>
      <c r="U237" s="376"/>
      <c r="V237" s="315">
        <v>9</v>
      </c>
      <c r="W237" s="319"/>
      <c r="X237" s="377" t="s">
        <v>361</v>
      </c>
      <c r="Y237" s="378"/>
      <c r="Z237" s="378"/>
      <c r="AA237" s="378"/>
      <c r="AB237" s="378"/>
      <c r="AC237" s="378"/>
      <c r="AD237" s="378"/>
      <c r="AE237" s="378"/>
      <c r="AF237" s="378"/>
      <c r="AG237" s="378"/>
      <c r="AH237" s="378"/>
      <c r="AI237" s="378"/>
      <c r="AJ237" s="378"/>
      <c r="AK237" s="378"/>
      <c r="AL237" s="378"/>
      <c r="AM237" s="378"/>
      <c r="AN237" s="378"/>
      <c r="AO237" s="379"/>
      <c r="AP237" s="315">
        <v>15</v>
      </c>
      <c r="AQ237" s="319"/>
      <c r="AR237" s="374" t="s">
        <v>362</v>
      </c>
      <c r="AS237" s="375"/>
      <c r="AT237" s="375"/>
      <c r="AU237" s="375"/>
      <c r="AV237" s="375"/>
      <c r="AW237" s="375"/>
      <c r="AX237" s="375"/>
      <c r="AY237" s="375"/>
      <c r="AZ237" s="375"/>
      <c r="BA237" s="375"/>
      <c r="BB237" s="375"/>
      <c r="BC237" s="375"/>
      <c r="BD237" s="375"/>
      <c r="BE237" s="375"/>
      <c r="BF237" s="375"/>
      <c r="BG237" s="375"/>
      <c r="BH237" s="375"/>
      <c r="BI237" s="376"/>
    </row>
    <row r="238" spans="2:102" s="6" customFormat="1" ht="39.75" customHeight="1">
      <c r="B238" s="316">
        <v>4</v>
      </c>
      <c r="C238" s="316"/>
      <c r="D238" s="374" t="s">
        <v>363</v>
      </c>
      <c r="E238" s="375"/>
      <c r="F238" s="375"/>
      <c r="G238" s="375"/>
      <c r="H238" s="375"/>
      <c r="I238" s="375"/>
      <c r="J238" s="375"/>
      <c r="K238" s="375"/>
      <c r="L238" s="375"/>
      <c r="M238" s="375"/>
      <c r="N238" s="375"/>
      <c r="O238" s="375"/>
      <c r="P238" s="375"/>
      <c r="Q238" s="375"/>
      <c r="R238" s="375"/>
      <c r="S238" s="375"/>
      <c r="T238" s="375"/>
      <c r="U238" s="376"/>
      <c r="V238" s="315">
        <v>10</v>
      </c>
      <c r="W238" s="319"/>
      <c r="X238" s="377" t="s">
        <v>364</v>
      </c>
      <c r="Y238" s="378"/>
      <c r="Z238" s="378"/>
      <c r="AA238" s="378"/>
      <c r="AB238" s="378"/>
      <c r="AC238" s="378"/>
      <c r="AD238" s="378"/>
      <c r="AE238" s="378"/>
      <c r="AF238" s="378"/>
      <c r="AG238" s="378"/>
      <c r="AH238" s="378"/>
      <c r="AI238" s="378"/>
      <c r="AJ238" s="378"/>
      <c r="AK238" s="378"/>
      <c r="AL238" s="378"/>
      <c r="AM238" s="378"/>
      <c r="AN238" s="378"/>
      <c r="AO238" s="379"/>
      <c r="AP238" s="315">
        <v>16</v>
      </c>
      <c r="AQ238" s="319"/>
      <c r="AR238" s="374" t="s">
        <v>365</v>
      </c>
      <c r="AS238" s="375"/>
      <c r="AT238" s="375"/>
      <c r="AU238" s="375"/>
      <c r="AV238" s="375"/>
      <c r="AW238" s="375"/>
      <c r="AX238" s="375"/>
      <c r="AY238" s="375"/>
      <c r="AZ238" s="375"/>
      <c r="BA238" s="375"/>
      <c r="BB238" s="375"/>
      <c r="BC238" s="375"/>
      <c r="BD238" s="375"/>
      <c r="BE238" s="375"/>
      <c r="BF238" s="375"/>
      <c r="BG238" s="375"/>
      <c r="BH238" s="375"/>
      <c r="BI238" s="376"/>
    </row>
    <row r="239" spans="2:102" s="6" customFormat="1" ht="39.75" customHeight="1">
      <c r="B239" s="316">
        <v>5</v>
      </c>
      <c r="C239" s="316"/>
      <c r="D239" s="374" t="s">
        <v>366</v>
      </c>
      <c r="E239" s="375"/>
      <c r="F239" s="375"/>
      <c r="G239" s="375"/>
      <c r="H239" s="375"/>
      <c r="I239" s="375"/>
      <c r="J239" s="375"/>
      <c r="K239" s="375"/>
      <c r="L239" s="375"/>
      <c r="M239" s="375"/>
      <c r="N239" s="375"/>
      <c r="O239" s="375"/>
      <c r="P239" s="375"/>
      <c r="Q239" s="375"/>
      <c r="R239" s="375"/>
      <c r="S239" s="375"/>
      <c r="T239" s="375"/>
      <c r="U239" s="376"/>
      <c r="V239" s="315">
        <v>11</v>
      </c>
      <c r="W239" s="319"/>
      <c r="X239" s="377" t="s">
        <v>367</v>
      </c>
      <c r="Y239" s="378"/>
      <c r="Z239" s="378"/>
      <c r="AA239" s="378"/>
      <c r="AB239" s="378"/>
      <c r="AC239" s="378"/>
      <c r="AD239" s="378"/>
      <c r="AE239" s="378"/>
      <c r="AF239" s="378"/>
      <c r="AG239" s="378"/>
      <c r="AH239" s="378"/>
      <c r="AI239" s="378"/>
      <c r="AJ239" s="378"/>
      <c r="AK239" s="378"/>
      <c r="AL239" s="378"/>
      <c r="AM239" s="378"/>
      <c r="AN239" s="378"/>
      <c r="AO239" s="379"/>
      <c r="AP239" s="315">
        <v>17</v>
      </c>
      <c r="AQ239" s="319"/>
      <c r="AR239" s="374"/>
      <c r="AS239" s="375"/>
      <c r="AT239" s="375"/>
      <c r="AU239" s="375"/>
      <c r="AV239" s="375"/>
      <c r="AW239" s="375"/>
      <c r="AX239" s="375"/>
      <c r="AY239" s="375"/>
      <c r="AZ239" s="375"/>
      <c r="BA239" s="375"/>
      <c r="BB239" s="375"/>
      <c r="BC239" s="375"/>
      <c r="BD239" s="375"/>
      <c r="BE239" s="375"/>
      <c r="BF239" s="375"/>
      <c r="BG239" s="375"/>
      <c r="BH239" s="375"/>
      <c r="BI239" s="376"/>
    </row>
    <row r="240" spans="2:102" s="6" customFormat="1" ht="39.75" customHeight="1">
      <c r="B240" s="316">
        <v>6</v>
      </c>
      <c r="C240" s="316"/>
      <c r="D240" s="374" t="s">
        <v>368</v>
      </c>
      <c r="E240" s="375"/>
      <c r="F240" s="375"/>
      <c r="G240" s="375"/>
      <c r="H240" s="375"/>
      <c r="I240" s="375"/>
      <c r="J240" s="375"/>
      <c r="K240" s="375"/>
      <c r="L240" s="375"/>
      <c r="M240" s="375"/>
      <c r="N240" s="375"/>
      <c r="O240" s="375"/>
      <c r="P240" s="375"/>
      <c r="Q240" s="375"/>
      <c r="R240" s="375"/>
      <c r="S240" s="375"/>
      <c r="T240" s="375"/>
      <c r="U240" s="376"/>
      <c r="V240" s="315">
        <v>12</v>
      </c>
      <c r="W240" s="319"/>
      <c r="X240" s="377" t="s">
        <v>369</v>
      </c>
      <c r="Y240" s="378"/>
      <c r="Z240" s="378"/>
      <c r="AA240" s="378"/>
      <c r="AB240" s="378"/>
      <c r="AC240" s="378"/>
      <c r="AD240" s="378"/>
      <c r="AE240" s="378"/>
      <c r="AF240" s="378"/>
      <c r="AG240" s="378"/>
      <c r="AH240" s="378"/>
      <c r="AI240" s="378"/>
      <c r="AJ240" s="378"/>
      <c r="AK240" s="378"/>
      <c r="AL240" s="378"/>
      <c r="AM240" s="378"/>
      <c r="AN240" s="378"/>
      <c r="AO240" s="379"/>
      <c r="AP240" s="315">
        <v>18</v>
      </c>
      <c r="AQ240" s="319"/>
      <c r="AR240" s="374"/>
      <c r="AS240" s="375"/>
      <c r="AT240" s="375"/>
      <c r="AU240" s="375"/>
      <c r="AV240" s="375"/>
      <c r="AW240" s="375"/>
      <c r="AX240" s="375"/>
      <c r="AY240" s="375"/>
      <c r="AZ240" s="375"/>
      <c r="BA240" s="375"/>
      <c r="BB240" s="375"/>
      <c r="BC240" s="375"/>
      <c r="BD240" s="375"/>
      <c r="BE240" s="375"/>
      <c r="BF240" s="375"/>
      <c r="BG240" s="375"/>
      <c r="BH240" s="375"/>
      <c r="BI240" s="376"/>
    </row>
    <row r="241" spans="2:61" s="6" customFormat="1" ht="9.75" customHeight="1">
      <c r="B241" s="464" t="s">
        <v>370</v>
      </c>
      <c r="C241" s="465"/>
      <c r="D241" s="465"/>
      <c r="E241" s="465"/>
      <c r="F241" s="465"/>
      <c r="G241" s="465"/>
      <c r="H241" s="465"/>
      <c r="I241" s="465"/>
      <c r="J241" s="465"/>
      <c r="K241" s="465"/>
      <c r="L241" s="465"/>
      <c r="M241" s="465"/>
      <c r="N241" s="465"/>
      <c r="O241" s="466"/>
      <c r="P241" s="487" t="s">
        <v>371</v>
      </c>
      <c r="Q241" s="487"/>
      <c r="R241" s="487"/>
      <c r="S241" s="487"/>
      <c r="T241" s="487"/>
      <c r="U241" s="487"/>
      <c r="V241" s="487"/>
      <c r="W241" s="487"/>
      <c r="X241" s="487"/>
      <c r="Y241" s="487"/>
      <c r="Z241" s="487"/>
      <c r="AA241" s="487"/>
      <c r="AB241" s="487"/>
      <c r="AC241" s="487"/>
      <c r="AD241" s="487"/>
      <c r="AE241" s="487"/>
      <c r="AF241" s="487"/>
      <c r="AG241" s="487"/>
      <c r="AH241" s="487"/>
      <c r="AI241" s="487"/>
      <c r="AJ241" s="487"/>
      <c r="AK241" s="487"/>
      <c r="AL241" s="487"/>
      <c r="AM241" s="487"/>
      <c r="AN241" s="487"/>
      <c r="AO241" s="487"/>
      <c r="AP241" s="487"/>
      <c r="AQ241" s="487"/>
      <c r="AR241" s="487"/>
      <c r="AS241" s="487"/>
      <c r="AT241" s="487"/>
      <c r="AU241" s="487"/>
      <c r="AV241" s="487"/>
      <c r="AW241" s="487"/>
      <c r="AX241" s="487"/>
      <c r="AY241" s="487"/>
      <c r="AZ241" s="487"/>
      <c r="BA241" s="487"/>
      <c r="BB241" s="487"/>
      <c r="BC241" s="487"/>
      <c r="BD241" s="487"/>
      <c r="BE241" s="487"/>
      <c r="BF241" s="487"/>
      <c r="BG241" s="487"/>
      <c r="BH241" s="487"/>
      <c r="BI241" s="487"/>
    </row>
    <row r="242" spans="2:61" s="6" customFormat="1" ht="42.95" customHeight="1">
      <c r="B242" s="352"/>
      <c r="C242" s="353"/>
      <c r="D242" s="353"/>
      <c r="E242" s="353"/>
      <c r="F242" s="353"/>
      <c r="G242" s="353"/>
      <c r="H242" s="353"/>
      <c r="I242" s="353"/>
      <c r="J242" s="353"/>
      <c r="K242" s="353"/>
      <c r="L242" s="353"/>
      <c r="M242" s="353"/>
      <c r="N242" s="353"/>
      <c r="O242" s="354"/>
      <c r="P242" s="439"/>
      <c r="Q242" s="439"/>
      <c r="R242" s="439"/>
      <c r="S242" s="439"/>
      <c r="T242" s="439"/>
      <c r="U242" s="439"/>
      <c r="V242" s="439"/>
      <c r="W242" s="439"/>
      <c r="X242" s="439"/>
      <c r="Y242" s="439"/>
      <c r="Z242" s="439"/>
      <c r="AA242" s="439"/>
      <c r="AB242" s="439"/>
      <c r="AC242" s="439"/>
      <c r="AD242" s="439"/>
      <c r="AE242" s="439"/>
      <c r="AF242" s="439"/>
      <c r="AG242" s="439"/>
      <c r="AH242" s="439"/>
      <c r="AI242" s="439"/>
      <c r="AJ242" s="439"/>
      <c r="AK242" s="439"/>
      <c r="AL242" s="439"/>
      <c r="AM242" s="439"/>
      <c r="AN242" s="439"/>
      <c r="AO242" s="439"/>
      <c r="AP242" s="439"/>
      <c r="AQ242" s="439"/>
      <c r="AR242" s="439"/>
      <c r="AS242" s="439"/>
      <c r="AT242" s="439"/>
      <c r="AU242" s="439"/>
      <c r="AV242" s="439"/>
      <c r="AW242" s="439"/>
      <c r="AX242" s="439"/>
      <c r="AY242" s="439"/>
      <c r="AZ242" s="439"/>
      <c r="BA242" s="439"/>
      <c r="BB242" s="439"/>
      <c r="BC242" s="439"/>
      <c r="BD242" s="439"/>
      <c r="BE242" s="439"/>
      <c r="BF242" s="439"/>
      <c r="BG242" s="439"/>
      <c r="BH242" s="439"/>
      <c r="BI242" s="439"/>
    </row>
    <row r="243" spans="2:61" s="6" customFormat="1" ht="18" customHeight="1"/>
    <row r="245" spans="2:61" hidden="1">
      <c r="B245" s="56" t="s">
        <v>372</v>
      </c>
      <c r="K245" s="56"/>
    </row>
    <row r="246" spans="2:61" hidden="1">
      <c r="B246" s="56" t="s">
        <v>373</v>
      </c>
      <c r="K246" s="56"/>
    </row>
    <row r="247" spans="2:61" hidden="1">
      <c r="B247" s="56" t="s">
        <v>374</v>
      </c>
      <c r="K247" s="56"/>
    </row>
    <row r="248" spans="2:61" hidden="1">
      <c r="B248" s="56" t="s">
        <v>375</v>
      </c>
      <c r="K248" s="56"/>
    </row>
    <row r="249" spans="2:61" hidden="1">
      <c r="B249" s="56" t="s">
        <v>376</v>
      </c>
      <c r="K249" s="56"/>
    </row>
    <row r="250" spans="2:61" hidden="1">
      <c r="B250" s="56" t="s">
        <v>377</v>
      </c>
      <c r="K250" s="56"/>
    </row>
    <row r="251" spans="2:61" hidden="1">
      <c r="B251" s="56" t="s">
        <v>378</v>
      </c>
      <c r="K251" s="56"/>
    </row>
    <row r="252" spans="2:61" hidden="1">
      <c r="B252" s="56" t="s">
        <v>379</v>
      </c>
      <c r="K252" s="56"/>
    </row>
    <row r="253" spans="2:61" hidden="1">
      <c r="B253" s="56" t="s">
        <v>380</v>
      </c>
      <c r="K253" s="56"/>
    </row>
    <row r="254" spans="2:61" hidden="1">
      <c r="B254" s="56" t="s">
        <v>381</v>
      </c>
      <c r="K254" s="56"/>
    </row>
    <row r="255" spans="2:61" hidden="1">
      <c r="B255" s="56" t="s">
        <v>382</v>
      </c>
      <c r="K255" s="56"/>
    </row>
    <row r="256" spans="2:61" hidden="1">
      <c r="B256" s="56" t="s">
        <v>383</v>
      </c>
      <c r="K256" s="56"/>
    </row>
    <row r="257" spans="2:11" hidden="1">
      <c r="B257" s="56" t="s">
        <v>384</v>
      </c>
      <c r="K257" s="56"/>
    </row>
    <row r="258" spans="2:11" hidden="1">
      <c r="B258" s="56" t="s">
        <v>385</v>
      </c>
      <c r="K258" s="56"/>
    </row>
    <row r="259" spans="2:11" hidden="1">
      <c r="B259" s="56" t="s">
        <v>386</v>
      </c>
      <c r="K259" s="56"/>
    </row>
    <row r="260" spans="2:11" hidden="1">
      <c r="B260" s="56" t="s">
        <v>387</v>
      </c>
      <c r="K260" s="56"/>
    </row>
    <row r="261" spans="2:11" hidden="1">
      <c r="B261" s="56" t="s">
        <v>388</v>
      </c>
      <c r="K261" s="56"/>
    </row>
    <row r="262" spans="2:11" hidden="1">
      <c r="B262" s="56" t="s">
        <v>389</v>
      </c>
      <c r="K262" s="56"/>
    </row>
    <row r="263" spans="2:11" hidden="1">
      <c r="B263" s="56" t="s">
        <v>390</v>
      </c>
      <c r="K263" s="56"/>
    </row>
    <row r="264" spans="2:11" hidden="1">
      <c r="B264" s="56" t="s">
        <v>391</v>
      </c>
      <c r="K264" s="56"/>
    </row>
    <row r="265" spans="2:11" hidden="1">
      <c r="B265" s="56" t="s">
        <v>392</v>
      </c>
      <c r="K265" s="56"/>
    </row>
    <row r="266" spans="2:11" hidden="1">
      <c r="B266" s="56" t="s">
        <v>393</v>
      </c>
      <c r="K266" s="56"/>
    </row>
    <row r="267" spans="2:11" hidden="1">
      <c r="B267" s="56" t="s">
        <v>394</v>
      </c>
      <c r="K267" s="56"/>
    </row>
    <row r="268" spans="2:11" hidden="1">
      <c r="B268" s="56" t="s">
        <v>395</v>
      </c>
      <c r="K268" s="56"/>
    </row>
    <row r="269" spans="2:11" hidden="1">
      <c r="B269" s="56" t="s">
        <v>396</v>
      </c>
      <c r="K269" s="56"/>
    </row>
    <row r="270" spans="2:11" hidden="1">
      <c r="B270" s="56" t="s">
        <v>397</v>
      </c>
    </row>
    <row r="271" spans="2:11" hidden="1"/>
    <row r="272" spans="2:11" hidden="1">
      <c r="C272" s="6" t="s">
        <v>398</v>
      </c>
    </row>
    <row r="273" spans="3:3" hidden="1">
      <c r="C273" s="6" t="s">
        <v>399</v>
      </c>
    </row>
    <row r="274" spans="3:3" hidden="1">
      <c r="C274" s="1" t="s">
        <v>400</v>
      </c>
    </row>
    <row r="275" spans="3:3" hidden="1">
      <c r="C275" s="1" t="s">
        <v>401</v>
      </c>
    </row>
    <row r="276" spans="3:3" hidden="1">
      <c r="C276" s="1" t="s">
        <v>402</v>
      </c>
    </row>
  </sheetData>
  <dataConsolidate/>
  <mergeCells count="805">
    <mergeCell ref="BL18:BT18"/>
    <mergeCell ref="BL19:BT20"/>
    <mergeCell ref="BL21:BT23"/>
    <mergeCell ref="AZ1:BI1"/>
    <mergeCell ref="K205:R205"/>
    <mergeCell ref="C205:J205"/>
    <mergeCell ref="K206:R206"/>
    <mergeCell ref="C206:J206"/>
    <mergeCell ref="A1:AJ1"/>
    <mergeCell ref="C196:E196"/>
    <mergeCell ref="F196:AH196"/>
    <mergeCell ref="AV193:AZ193"/>
    <mergeCell ref="AZ50:BH51"/>
    <mergeCell ref="AZ52:BE54"/>
    <mergeCell ref="BF52:BH54"/>
    <mergeCell ref="B96:BJ97"/>
    <mergeCell ref="B76:P76"/>
    <mergeCell ref="B77:P77"/>
    <mergeCell ref="B78:P78"/>
    <mergeCell ref="B79:P79"/>
    <mergeCell ref="B80:P80"/>
    <mergeCell ref="B81:P81"/>
    <mergeCell ref="AY86:BA87"/>
    <mergeCell ref="AY88:BA88"/>
    <mergeCell ref="W88:Y88"/>
    <mergeCell ref="AG89:AK89"/>
    <mergeCell ref="B93:BH93"/>
    <mergeCell ref="B101:BI101"/>
    <mergeCell ref="C102:BI102"/>
    <mergeCell ref="B98:BH98"/>
    <mergeCell ref="B99:P100"/>
    <mergeCell ref="B95:BH95"/>
    <mergeCell ref="B92:BI92"/>
    <mergeCell ref="B94:BH94"/>
    <mergeCell ref="BB88:BE88"/>
    <mergeCell ref="BB90:BE90"/>
    <mergeCell ref="BF88:BI88"/>
    <mergeCell ref="BF90:BI90"/>
    <mergeCell ref="B88:E88"/>
    <mergeCell ref="P88:R88"/>
    <mergeCell ref="BF91:BI91"/>
    <mergeCell ref="AQ90:AU90"/>
    <mergeCell ref="AG91:AK91"/>
    <mergeCell ref="B91:AF91"/>
    <mergeCell ref="AV91:BA91"/>
    <mergeCell ref="AV90:AX90"/>
    <mergeCell ref="AQ91:AU91"/>
    <mergeCell ref="AL91:AP91"/>
    <mergeCell ref="Z90:AD90"/>
    <mergeCell ref="AG90:AK90"/>
    <mergeCell ref="AL90:AP90"/>
    <mergeCell ref="AG88:AK88"/>
    <mergeCell ref="AL88:AP88"/>
    <mergeCell ref="AQ88:AU88"/>
    <mergeCell ref="AE88:AF88"/>
    <mergeCell ref="Z88:AD88"/>
    <mergeCell ref="B59:M59"/>
    <mergeCell ref="AF10:AG11"/>
    <mergeCell ref="I168:L169"/>
    <mergeCell ref="M168:R169"/>
    <mergeCell ref="B16:I18"/>
    <mergeCell ref="K16:T16"/>
    <mergeCell ref="V16:AA16"/>
    <mergeCell ref="B44:T56"/>
    <mergeCell ref="V45:X45"/>
    <mergeCell ref="Y45:Z45"/>
    <mergeCell ref="AB45:AD45"/>
    <mergeCell ref="AE45:AF45"/>
    <mergeCell ref="B19:I23"/>
    <mergeCell ref="Q19:AA19"/>
    <mergeCell ref="AB19:AL19"/>
    <mergeCell ref="J23:P23"/>
    <mergeCell ref="Q23:Y23"/>
    <mergeCell ref="Z23:AA23"/>
    <mergeCell ref="AE90:AF90"/>
    <mergeCell ref="P90:R90"/>
    <mergeCell ref="B90:E90"/>
    <mergeCell ref="F90:I90"/>
    <mergeCell ref="J90:O90"/>
    <mergeCell ref="I170:L171"/>
    <mergeCell ref="M170:R171"/>
    <mergeCell ref="AE169:AJ169"/>
    <mergeCell ref="AE170:AJ170"/>
    <mergeCell ref="AE171:AJ171"/>
    <mergeCell ref="J19:P21"/>
    <mergeCell ref="Q20:AA20"/>
    <mergeCell ref="Q21:AA21"/>
    <mergeCell ref="AB20:AL20"/>
    <mergeCell ref="AB21:AL21"/>
    <mergeCell ref="B24:I33"/>
    <mergeCell ref="J24:O27"/>
    <mergeCell ref="W89:Y89"/>
    <mergeCell ref="W90:Y90"/>
    <mergeCell ref="S88:V88"/>
    <mergeCell ref="T64:U64"/>
    <mergeCell ref="V64:AM64"/>
    <mergeCell ref="B42:T42"/>
    <mergeCell ref="U42:BI42"/>
    <mergeCell ref="B43:T43"/>
    <mergeCell ref="U43:BI43"/>
    <mergeCell ref="AF24:AI24"/>
    <mergeCell ref="AJ24:AO27"/>
    <mergeCell ref="AX25:BA25"/>
    <mergeCell ref="BA28:BD28"/>
    <mergeCell ref="AN29:AQ30"/>
    <mergeCell ref="BA29:BD30"/>
    <mergeCell ref="BE29:BH30"/>
    <mergeCell ref="AF25:AI25"/>
    <mergeCell ref="AT25:AW25"/>
    <mergeCell ref="J31:R33"/>
    <mergeCell ref="S31:V31"/>
    <mergeCell ref="AX26:BA27"/>
    <mergeCell ref="BB26:BE27"/>
    <mergeCell ref="S28:V28"/>
    <mergeCell ref="W28:Z28"/>
    <mergeCell ref="W29:Z30"/>
    <mergeCell ref="AJ29:AM30"/>
    <mergeCell ref="BB25:BE25"/>
    <mergeCell ref="AB25:AE25"/>
    <mergeCell ref="BA32:BD33"/>
    <mergeCell ref="AJ28:AM28"/>
    <mergeCell ref="AN28:AQ28"/>
    <mergeCell ref="AR28:AZ30"/>
    <mergeCell ref="BE32:BH33"/>
    <mergeCell ref="BF25:BI25"/>
    <mergeCell ref="P26:S27"/>
    <mergeCell ref="T26:W27"/>
    <mergeCell ref="AB48:AD48"/>
    <mergeCell ref="AH45:AJ45"/>
    <mergeCell ref="Y49:Z49"/>
    <mergeCell ref="AB49:AD49"/>
    <mergeCell ref="AE49:AF49"/>
    <mergeCell ref="AH49:AJ49"/>
    <mergeCell ref="V51:X51"/>
    <mergeCell ref="Y51:Z51"/>
    <mergeCell ref="AB51:AD51"/>
    <mergeCell ref="AE51:AF51"/>
    <mergeCell ref="AH51:AJ51"/>
    <mergeCell ref="V50:X50"/>
    <mergeCell ref="Y50:Z50"/>
    <mergeCell ref="AB50:AD50"/>
    <mergeCell ref="AE50:AF50"/>
    <mergeCell ref="AH50:AJ50"/>
    <mergeCell ref="AE47:AF47"/>
    <mergeCell ref="AH48:AJ48"/>
    <mergeCell ref="AV22:AW22"/>
    <mergeCell ref="AM21:AW21"/>
    <mergeCell ref="AX20:BI23"/>
    <mergeCell ref="AK23:AL23"/>
    <mergeCell ref="AH54:AJ54"/>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AQ47:AR47"/>
    <mergeCell ref="AT47:AV47"/>
    <mergeCell ref="AV23:AW23"/>
    <mergeCell ref="AH10:AM10"/>
    <mergeCell ref="BA16:BI16"/>
    <mergeCell ref="K17:O17"/>
    <mergeCell ref="Q17:U17"/>
    <mergeCell ref="W17:Z17"/>
    <mergeCell ref="AB17:AF17"/>
    <mergeCell ref="AH17:AK17"/>
    <mergeCell ref="AM17:AU17"/>
    <mergeCell ref="AW17:BI17"/>
    <mergeCell ref="AN15:BI15"/>
    <mergeCell ref="J14:AE14"/>
    <mergeCell ref="AH14:AM14"/>
    <mergeCell ref="AN14:BI14"/>
    <mergeCell ref="AC16:AI16"/>
    <mergeCell ref="AK16:AQ16"/>
    <mergeCell ref="AS16:AY16"/>
    <mergeCell ref="AH15:AM15"/>
    <mergeCell ref="J10:AE10"/>
    <mergeCell ref="AN10:BI10"/>
    <mergeCell ref="J18:BI18"/>
    <mergeCell ref="AM20:AW20"/>
    <mergeCell ref="AM19:AW19"/>
    <mergeCell ref="AX19:BI19"/>
    <mergeCell ref="B9:I9"/>
    <mergeCell ref="D15:I15"/>
    <mergeCell ref="J15:AE15"/>
    <mergeCell ref="B12:C15"/>
    <mergeCell ref="C5:M5"/>
    <mergeCell ref="C6:M6"/>
    <mergeCell ref="D14:I14"/>
    <mergeCell ref="AB23:AJ23"/>
    <mergeCell ref="AM23:AU23"/>
    <mergeCell ref="J22:P22"/>
    <mergeCell ref="Q22:Y22"/>
    <mergeCell ref="Z22:AA22"/>
    <mergeCell ref="AB22:AJ22"/>
    <mergeCell ref="AK22:AL22"/>
    <mergeCell ref="AM22:AU22"/>
    <mergeCell ref="AB26:AE27"/>
    <mergeCell ref="AF26:AI27"/>
    <mergeCell ref="AP26:AS27"/>
    <mergeCell ref="AT26:AW27"/>
    <mergeCell ref="AP24:AS25"/>
    <mergeCell ref="AT24:AW24"/>
    <mergeCell ref="AX24:BA24"/>
    <mergeCell ref="BB24:BE24"/>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BF24:BI24"/>
    <mergeCell ref="T25:W25"/>
    <mergeCell ref="X25:AA25"/>
    <mergeCell ref="BF26:BI27"/>
    <mergeCell ref="S32:V33"/>
    <mergeCell ref="AA28:AI30"/>
    <mergeCell ref="BA31:BD31"/>
    <mergeCell ref="BE31:BH31"/>
    <mergeCell ref="W31:Z31"/>
    <mergeCell ref="AA31:AI33"/>
    <mergeCell ref="AJ31:AM31"/>
    <mergeCell ref="P24:S25"/>
    <mergeCell ref="T24:W24"/>
    <mergeCell ref="X24:AA24"/>
    <mergeCell ref="AB24:AE24"/>
    <mergeCell ref="J28:R30"/>
    <mergeCell ref="BE28:BH28"/>
    <mergeCell ref="S29:V30"/>
    <mergeCell ref="AN31:AQ31"/>
    <mergeCell ref="AR31:AZ33"/>
    <mergeCell ref="W32:Z33"/>
    <mergeCell ref="AJ32:AM33"/>
    <mergeCell ref="AN32:AQ33"/>
    <mergeCell ref="X26:AA27"/>
    <mergeCell ref="AH47:AJ47"/>
    <mergeCell ref="AK47:AL47"/>
    <mergeCell ref="AN48:AP48"/>
    <mergeCell ref="AQ48:AR48"/>
    <mergeCell ref="AT48:AV48"/>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AW47:AX47"/>
    <mergeCell ref="V48:X48"/>
    <mergeCell ref="Y48:Z48"/>
    <mergeCell ref="AW48:AX48"/>
    <mergeCell ref="AE48:AF48"/>
    <mergeCell ref="AN47:AP47"/>
    <mergeCell ref="AZ48:BH49"/>
    <mergeCell ref="V49:X49"/>
    <mergeCell ref="AT50:AV50"/>
    <mergeCell ref="AW50:AX50"/>
    <mergeCell ref="AN51:AP51"/>
    <mergeCell ref="AQ51:AR51"/>
    <mergeCell ref="AT51:AV51"/>
    <mergeCell ref="AW51:AX51"/>
    <mergeCell ref="AK49:AL49"/>
    <mergeCell ref="AN49:AP49"/>
    <mergeCell ref="AQ49:AR49"/>
    <mergeCell ref="AT49:AV49"/>
    <mergeCell ref="AW49:AX49"/>
    <mergeCell ref="AK51:AL51"/>
    <mergeCell ref="AK50:AL50"/>
    <mergeCell ref="AN50:AP50"/>
    <mergeCell ref="AQ50:AR50"/>
    <mergeCell ref="AK48:AL48"/>
    <mergeCell ref="V47:X47"/>
    <mergeCell ref="Y47:Z47"/>
    <mergeCell ref="AB47:AD47"/>
    <mergeCell ref="AN52:AP52"/>
    <mergeCell ref="AQ52:AR52"/>
    <mergeCell ref="AH53:AJ53"/>
    <mergeCell ref="AK53:AL53"/>
    <mergeCell ref="V52:X52"/>
    <mergeCell ref="Y52:Z52"/>
    <mergeCell ref="AB52:AD52"/>
    <mergeCell ref="AE52:AF52"/>
    <mergeCell ref="AH52:AJ52"/>
    <mergeCell ref="AK52:AL52"/>
    <mergeCell ref="V53:X53"/>
    <mergeCell ref="Y53:Z53"/>
    <mergeCell ref="B74:P75"/>
    <mergeCell ref="Q74:AC75"/>
    <mergeCell ref="AD74:AQ75"/>
    <mergeCell ref="AR74:BD74"/>
    <mergeCell ref="BE74:BI75"/>
    <mergeCell ref="B60:BI60"/>
    <mergeCell ref="B62:BI62"/>
    <mergeCell ref="B69:BH69"/>
    <mergeCell ref="B73:BH73"/>
    <mergeCell ref="AR75:BD75"/>
    <mergeCell ref="B63:BH63"/>
    <mergeCell ref="T66:BI66"/>
    <mergeCell ref="B66:S66"/>
    <mergeCell ref="B64:S65"/>
    <mergeCell ref="AN65:AR65"/>
    <mergeCell ref="E61:BI61"/>
    <mergeCell ref="B61:D61"/>
    <mergeCell ref="AN64:AO64"/>
    <mergeCell ref="AP64:BI64"/>
    <mergeCell ref="Y65:AM65"/>
    <mergeCell ref="AS65:BI65"/>
    <mergeCell ref="B71:BI71"/>
    <mergeCell ref="Q77:AC77"/>
    <mergeCell ref="AD77:AQ77"/>
    <mergeCell ref="BE77:BI77"/>
    <mergeCell ref="Q76:AC76"/>
    <mergeCell ref="AD76:AQ76"/>
    <mergeCell ref="BE76:BI76"/>
    <mergeCell ref="AR76:BD76"/>
    <mergeCell ref="AR77:BD77"/>
    <mergeCell ref="Q79:AC79"/>
    <mergeCell ref="AD79:AQ79"/>
    <mergeCell ref="BE79:BI79"/>
    <mergeCell ref="Q78:AC78"/>
    <mergeCell ref="AD78:AQ78"/>
    <mergeCell ref="BE78:BI78"/>
    <mergeCell ref="AR78:BD78"/>
    <mergeCell ref="AR79:BD79"/>
    <mergeCell ref="B83:BI84"/>
    <mergeCell ref="B85:BH85"/>
    <mergeCell ref="B86:E87"/>
    <mergeCell ref="F86:I87"/>
    <mergeCell ref="J86:O87"/>
    <mergeCell ref="Z86:AD87"/>
    <mergeCell ref="W86:Y87"/>
    <mergeCell ref="S86:V87"/>
    <mergeCell ref="P86:R87"/>
    <mergeCell ref="AG86:AK87"/>
    <mergeCell ref="AE86:AF87"/>
    <mergeCell ref="BF86:BI87"/>
    <mergeCell ref="AV86:AX87"/>
    <mergeCell ref="AL86:AP87"/>
    <mergeCell ref="AQ86:AU87"/>
    <mergeCell ref="BB86:BE87"/>
    <mergeCell ref="Q81:AC81"/>
    <mergeCell ref="AD81:AQ81"/>
    <mergeCell ref="BE81:BI81"/>
    <mergeCell ref="Q80:AC80"/>
    <mergeCell ref="AD80:AQ80"/>
    <mergeCell ref="BE80:BI80"/>
    <mergeCell ref="AR80:BD80"/>
    <mergeCell ref="AR81:BD81"/>
    <mergeCell ref="B82:BH82"/>
    <mergeCell ref="AV88:AX88"/>
    <mergeCell ref="AQ89:AU89"/>
    <mergeCell ref="C104:BI104"/>
    <mergeCell ref="D105:P105"/>
    <mergeCell ref="BA105:BI105"/>
    <mergeCell ref="Q99:S99"/>
    <mergeCell ref="T99:V99"/>
    <mergeCell ref="W99:Y99"/>
    <mergeCell ref="Z99:AB99"/>
    <mergeCell ref="AC99:AE99"/>
    <mergeCell ref="AF99:AH99"/>
    <mergeCell ref="AI99:AK99"/>
    <mergeCell ref="AL99:AN99"/>
    <mergeCell ref="AO99:AQ99"/>
    <mergeCell ref="BA103:BI103"/>
    <mergeCell ref="AR99:AT99"/>
    <mergeCell ref="AU99:AW99"/>
    <mergeCell ref="AX99:AZ99"/>
    <mergeCell ref="BA99:BI100"/>
    <mergeCell ref="F88:I88"/>
    <mergeCell ref="J88:O88"/>
    <mergeCell ref="AY89:BA89"/>
    <mergeCell ref="BB89:BE89"/>
    <mergeCell ref="BF89:BI89"/>
    <mergeCell ref="B89:E89"/>
    <mergeCell ref="F89:I89"/>
    <mergeCell ref="C112:BI112"/>
    <mergeCell ref="D113:P113"/>
    <mergeCell ref="BA113:BI113"/>
    <mergeCell ref="C106:BI106"/>
    <mergeCell ref="D107:P107"/>
    <mergeCell ref="BA107:BI107"/>
    <mergeCell ref="C108:BI108"/>
    <mergeCell ref="D109:P109"/>
    <mergeCell ref="BA109:BI109"/>
    <mergeCell ref="C110:BI110"/>
    <mergeCell ref="D111:P111"/>
    <mergeCell ref="BA111:BI111"/>
    <mergeCell ref="AE89:AF89"/>
    <mergeCell ref="AL89:AP89"/>
    <mergeCell ref="D103:P103"/>
    <mergeCell ref="J89:O89"/>
    <mergeCell ref="P89:R89"/>
    <mergeCell ref="S89:V89"/>
    <mergeCell ref="Z89:AD89"/>
    <mergeCell ref="S90:V90"/>
    <mergeCell ref="AY90:BA90"/>
    <mergeCell ref="BB91:BE91"/>
    <mergeCell ref="AB122:AH122"/>
    <mergeCell ref="AI122:AK122"/>
    <mergeCell ref="AL122:AR122"/>
    <mergeCell ref="U123:AA123"/>
    <mergeCell ref="AB123:AH123"/>
    <mergeCell ref="AI123:AK123"/>
    <mergeCell ref="AL123:AR123"/>
    <mergeCell ref="B114:BI114"/>
    <mergeCell ref="D115:P115"/>
    <mergeCell ref="BA115:BI115"/>
    <mergeCell ref="B116:BH116"/>
    <mergeCell ref="B120:BH120"/>
    <mergeCell ref="B121:T122"/>
    <mergeCell ref="U121:AA122"/>
    <mergeCell ref="AB121:AR121"/>
    <mergeCell ref="AS121:AW122"/>
    <mergeCell ref="AX121:BI122"/>
    <mergeCell ref="AS123:AW123"/>
    <mergeCell ref="AX123:BI123"/>
    <mergeCell ref="B118:P118"/>
    <mergeCell ref="Q118:AF118"/>
    <mergeCell ref="C124:BI124"/>
    <mergeCell ref="C125:D126"/>
    <mergeCell ref="E125:T125"/>
    <mergeCell ref="U125:AA125"/>
    <mergeCell ref="AB125:AH125"/>
    <mergeCell ref="AI125:AK125"/>
    <mergeCell ref="AL125:AR125"/>
    <mergeCell ref="AS125:AW125"/>
    <mergeCell ref="AX125:BI125"/>
    <mergeCell ref="E126:T126"/>
    <mergeCell ref="U126:AA126"/>
    <mergeCell ref="AB126:AH126"/>
    <mergeCell ref="AI126:AK126"/>
    <mergeCell ref="AL126:AR126"/>
    <mergeCell ref="AS126:AW126"/>
    <mergeCell ref="AX126:BI126"/>
    <mergeCell ref="C127:BI127"/>
    <mergeCell ref="C128:D129"/>
    <mergeCell ref="E128:T128"/>
    <mergeCell ref="U128:AA128"/>
    <mergeCell ref="AB128:AH128"/>
    <mergeCell ref="AI128:AK128"/>
    <mergeCell ref="AL128:AR128"/>
    <mergeCell ref="AS128:AW128"/>
    <mergeCell ref="AX128:BI128"/>
    <mergeCell ref="E129:T129"/>
    <mergeCell ref="U129:AA129"/>
    <mergeCell ref="AB129:AH129"/>
    <mergeCell ref="AI129:AK129"/>
    <mergeCell ref="AL129:AR129"/>
    <mergeCell ref="AS129:AW129"/>
    <mergeCell ref="AX129:BI129"/>
    <mergeCell ref="U132:AA132"/>
    <mergeCell ref="AB132:AH132"/>
    <mergeCell ref="AI132:AK132"/>
    <mergeCell ref="AL132:AR132"/>
    <mergeCell ref="AS132:AW132"/>
    <mergeCell ref="AX132:BI132"/>
    <mergeCell ref="C130:BI130"/>
    <mergeCell ref="C131:D132"/>
    <mergeCell ref="E131:T131"/>
    <mergeCell ref="U131:AA131"/>
    <mergeCell ref="AB131:AH131"/>
    <mergeCell ref="AI131:AK131"/>
    <mergeCell ref="AL131:AR131"/>
    <mergeCell ref="AS131:AW131"/>
    <mergeCell ref="AX131:BI131"/>
    <mergeCell ref="E132:T132"/>
    <mergeCell ref="U135:AA135"/>
    <mergeCell ref="AB135:AH135"/>
    <mergeCell ref="AI135:AK135"/>
    <mergeCell ref="AL135:AR135"/>
    <mergeCell ref="AS135:AW135"/>
    <mergeCell ref="AX135:BI135"/>
    <mergeCell ref="C133:BI133"/>
    <mergeCell ref="C134:D135"/>
    <mergeCell ref="E134:T134"/>
    <mergeCell ref="U134:AA134"/>
    <mergeCell ref="AB134:AH134"/>
    <mergeCell ref="AI134:AK134"/>
    <mergeCell ref="AL134:AR134"/>
    <mergeCell ref="AS134:AW134"/>
    <mergeCell ref="AX134:BI134"/>
    <mergeCell ref="E135:T135"/>
    <mergeCell ref="U138:AA138"/>
    <mergeCell ref="AB138:AH138"/>
    <mergeCell ref="AI138:AK138"/>
    <mergeCell ref="AL138:AR138"/>
    <mergeCell ref="AS138:AW138"/>
    <mergeCell ref="AX138:BI138"/>
    <mergeCell ref="C136:BI136"/>
    <mergeCell ref="C137:D138"/>
    <mergeCell ref="E137:T137"/>
    <mergeCell ref="U137:AA137"/>
    <mergeCell ref="AB137:AH137"/>
    <mergeCell ref="AI137:AK137"/>
    <mergeCell ref="AL137:AR137"/>
    <mergeCell ref="AS137:AW137"/>
    <mergeCell ref="AX137:BI137"/>
    <mergeCell ref="E138:T138"/>
    <mergeCell ref="U141:AA141"/>
    <mergeCell ref="AB141:AH141"/>
    <mergeCell ref="AI141:AK141"/>
    <mergeCell ref="AL141:AR141"/>
    <mergeCell ref="AS141:AW141"/>
    <mergeCell ref="AX141:BI141"/>
    <mergeCell ref="C139:BI139"/>
    <mergeCell ref="C140:D141"/>
    <mergeCell ref="E140:T140"/>
    <mergeCell ref="U140:AA140"/>
    <mergeCell ref="AB140:AH140"/>
    <mergeCell ref="AI140:AK140"/>
    <mergeCell ref="AL140:AR140"/>
    <mergeCell ref="AS140:AW140"/>
    <mergeCell ref="AX140:BI140"/>
    <mergeCell ref="E141:T141"/>
    <mergeCell ref="AL143:AR143"/>
    <mergeCell ref="AS143:AW143"/>
    <mergeCell ref="AX143:BI143"/>
    <mergeCell ref="C142:T142"/>
    <mergeCell ref="U142:AA142"/>
    <mergeCell ref="AB142:AH142"/>
    <mergeCell ref="AI142:AK142"/>
    <mergeCell ref="AL142:AR142"/>
    <mergeCell ref="AS142:AW142"/>
    <mergeCell ref="AX142:BI142"/>
    <mergeCell ref="C143:T143"/>
    <mergeCell ref="U143:AA143"/>
    <mergeCell ref="AB143:AH143"/>
    <mergeCell ref="AI143:AK143"/>
    <mergeCell ref="AB145:AH145"/>
    <mergeCell ref="AI145:AK145"/>
    <mergeCell ref="AL145:AR145"/>
    <mergeCell ref="AS145:AW145"/>
    <mergeCell ref="AX145:BI145"/>
    <mergeCell ref="B144:T144"/>
    <mergeCell ref="U144:AA144"/>
    <mergeCell ref="AB144:AH144"/>
    <mergeCell ref="AI144:AK144"/>
    <mergeCell ref="AL144:AR144"/>
    <mergeCell ref="AS144:AW144"/>
    <mergeCell ref="AX144:BI144"/>
    <mergeCell ref="B145:T145"/>
    <mergeCell ref="U145:AA145"/>
    <mergeCell ref="AM150:AU151"/>
    <mergeCell ref="AV150:BD151"/>
    <mergeCell ref="BE150:BI150"/>
    <mergeCell ref="B148:BI148"/>
    <mergeCell ref="AB152:AC152"/>
    <mergeCell ref="AD152:AJ152"/>
    <mergeCell ref="AB158:AC158"/>
    <mergeCell ref="B157:K157"/>
    <mergeCell ref="L157:R157"/>
    <mergeCell ref="S157:T157"/>
    <mergeCell ref="U157:AA157"/>
    <mergeCell ref="AB157:AC157"/>
    <mergeCell ref="B155:BH155"/>
    <mergeCell ref="B156:K156"/>
    <mergeCell ref="L156:T156"/>
    <mergeCell ref="U156:AC156"/>
    <mergeCell ref="AD156:AL156"/>
    <mergeCell ref="AM156:AU156"/>
    <mergeCell ref="BH152:BI152"/>
    <mergeCell ref="BE152:BG152"/>
    <mergeCell ref="L153:BI153"/>
    <mergeCell ref="AV156:BI156"/>
    <mergeCell ref="AK152:AL152"/>
    <mergeCell ref="AM152:AS152"/>
    <mergeCell ref="B242:O242"/>
    <mergeCell ref="P242:BI242"/>
    <mergeCell ref="D219:BI219"/>
    <mergeCell ref="D220:BI220"/>
    <mergeCell ref="D225:F225"/>
    <mergeCell ref="G230:S230"/>
    <mergeCell ref="D230:F230"/>
    <mergeCell ref="B234:BH234"/>
    <mergeCell ref="G225:O225"/>
    <mergeCell ref="X235:AO235"/>
    <mergeCell ref="X236:AO236"/>
    <mergeCell ref="D235:U235"/>
    <mergeCell ref="D236:U236"/>
    <mergeCell ref="D237:U237"/>
    <mergeCell ref="D238:U238"/>
    <mergeCell ref="D239:U239"/>
    <mergeCell ref="X237:AO237"/>
    <mergeCell ref="X238:AO238"/>
    <mergeCell ref="X239:AO239"/>
    <mergeCell ref="V240:W240"/>
    <mergeCell ref="AP235:AQ235"/>
    <mergeCell ref="AR235:BI235"/>
    <mergeCell ref="B233:BI233"/>
    <mergeCell ref="B238:C238"/>
    <mergeCell ref="AM163:BI163"/>
    <mergeCell ref="B164:T164"/>
    <mergeCell ref="AM164:BI164"/>
    <mergeCell ref="S172:X173"/>
    <mergeCell ref="I172:L173"/>
    <mergeCell ref="B168:H169"/>
    <mergeCell ref="B241:O241"/>
    <mergeCell ref="P241:BI241"/>
    <mergeCell ref="S174:X175"/>
    <mergeCell ref="AE174:AJ174"/>
    <mergeCell ref="AE175:AJ175"/>
    <mergeCell ref="S168:AJ168"/>
    <mergeCell ref="AK169:AP169"/>
    <mergeCell ref="AW168:BD169"/>
    <mergeCell ref="AW170:BD171"/>
    <mergeCell ref="AW172:BD173"/>
    <mergeCell ref="AW174:BD175"/>
    <mergeCell ref="S170:X171"/>
    <mergeCell ref="Y174:AD175"/>
    <mergeCell ref="T189:AU189"/>
    <mergeCell ref="T190:AU190"/>
    <mergeCell ref="T187:AU187"/>
    <mergeCell ref="AQ169:AV169"/>
    <mergeCell ref="AK168:AV168"/>
    <mergeCell ref="B182:S182"/>
    <mergeCell ref="B183:S183"/>
    <mergeCell ref="BA184:BH184"/>
    <mergeCell ref="BA185:BH185"/>
    <mergeCell ref="BA186:BH186"/>
    <mergeCell ref="BA187:BH187"/>
    <mergeCell ref="B158:K158"/>
    <mergeCell ref="L158:R158"/>
    <mergeCell ref="S158:T158"/>
    <mergeCell ref="U158:AA158"/>
    <mergeCell ref="B165:BH165"/>
    <mergeCell ref="B167:BI167"/>
    <mergeCell ref="S169:X169"/>
    <mergeCell ref="AQ170:AV171"/>
    <mergeCell ref="AQ172:AV173"/>
    <mergeCell ref="Y169:AD169"/>
    <mergeCell ref="Y170:AD171"/>
    <mergeCell ref="AK170:AP171"/>
    <mergeCell ref="B170:H171"/>
    <mergeCell ref="B172:H173"/>
    <mergeCell ref="B160:BI160"/>
    <mergeCell ref="B162:BI162"/>
    <mergeCell ref="B163:T163"/>
    <mergeCell ref="U163:AL163"/>
    <mergeCell ref="AK54:AL54"/>
    <mergeCell ref="AT52:AV52"/>
    <mergeCell ref="AW52:AX52"/>
    <mergeCell ref="AN54:AP54"/>
    <mergeCell ref="AQ54:AR54"/>
    <mergeCell ref="AB53:AD53"/>
    <mergeCell ref="AE53:AF53"/>
    <mergeCell ref="B180:BH180"/>
    <mergeCell ref="AE172:AJ172"/>
    <mergeCell ref="AE173:AJ173"/>
    <mergeCell ref="B174:H175"/>
    <mergeCell ref="AK174:AP175"/>
    <mergeCell ref="AQ174:AV175"/>
    <mergeCell ref="AT152:AU152"/>
    <mergeCell ref="AV152:BB152"/>
    <mergeCell ref="BC152:BD152"/>
    <mergeCell ref="B153:K153"/>
    <mergeCell ref="B152:K152"/>
    <mergeCell ref="L152:R152"/>
    <mergeCell ref="S152:T152"/>
    <mergeCell ref="AK172:AP173"/>
    <mergeCell ref="AV157:BI157"/>
    <mergeCell ref="AV158:BI158"/>
    <mergeCell ref="AV89:AX89"/>
    <mergeCell ref="C199:BH202"/>
    <mergeCell ref="Y172:AD173"/>
    <mergeCell ref="BA188:BH188"/>
    <mergeCell ref="BA189:BH189"/>
    <mergeCell ref="B178:BH178"/>
    <mergeCell ref="M172:R173"/>
    <mergeCell ref="I174:L175"/>
    <mergeCell ref="M174:R175"/>
    <mergeCell ref="BN4:BN5"/>
    <mergeCell ref="T65:X6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B194:BH194"/>
    <mergeCell ref="B235:C235"/>
    <mergeCell ref="B237:C237"/>
    <mergeCell ref="C212:BH212"/>
    <mergeCell ref="C197:BH197"/>
    <mergeCell ref="BA193:BH193"/>
    <mergeCell ref="AV190:AZ190"/>
    <mergeCell ref="AV191:AZ191"/>
    <mergeCell ref="U152:AA152"/>
    <mergeCell ref="U164:AL164"/>
    <mergeCell ref="B159:BI159"/>
    <mergeCell ref="C210:AV210"/>
    <mergeCell ref="F211:M211"/>
    <mergeCell ref="C211:E211"/>
    <mergeCell ref="Q211:X211"/>
    <mergeCell ref="N211:P211"/>
    <mergeCell ref="AD157:AJ157"/>
    <mergeCell ref="AD158:AJ158"/>
    <mergeCell ref="AK158:AL158"/>
    <mergeCell ref="AM158:AS158"/>
    <mergeCell ref="AT158:AU158"/>
    <mergeCell ref="AK157:AL157"/>
    <mergeCell ref="AM157:AS157"/>
    <mergeCell ref="AT157:AU157"/>
    <mergeCell ref="AV182:AZ182"/>
    <mergeCell ref="AV188:AZ188"/>
    <mergeCell ref="AV189:AZ189"/>
    <mergeCell ref="B146:BH146"/>
    <mergeCell ref="B149:BH149"/>
    <mergeCell ref="BE151:BI151"/>
    <mergeCell ref="B150:K151"/>
    <mergeCell ref="L150:T151"/>
    <mergeCell ref="U150:AC151"/>
    <mergeCell ref="AD150:AL151"/>
    <mergeCell ref="T181:AU181"/>
    <mergeCell ref="AV181:AZ181"/>
    <mergeCell ref="T183:AU183"/>
    <mergeCell ref="B176:BH176"/>
    <mergeCell ref="B177:BH177"/>
    <mergeCell ref="B181:S181"/>
    <mergeCell ref="B186:S186"/>
    <mergeCell ref="B187:S187"/>
    <mergeCell ref="B188:S188"/>
    <mergeCell ref="T182:AU182"/>
    <mergeCell ref="T184:AU184"/>
    <mergeCell ref="T185:AU185"/>
    <mergeCell ref="T186:AU186"/>
    <mergeCell ref="T188:AU188"/>
    <mergeCell ref="B193:AJ193"/>
    <mergeCell ref="BA181:BH181"/>
    <mergeCell ref="BA182:BH182"/>
    <mergeCell ref="BA183:BH183"/>
    <mergeCell ref="B236:C236"/>
    <mergeCell ref="AV183:AZ183"/>
    <mergeCell ref="B190:S190"/>
    <mergeCell ref="B191:S191"/>
    <mergeCell ref="B192:S192"/>
    <mergeCell ref="AV186:AZ186"/>
    <mergeCell ref="AV187:AZ187"/>
    <mergeCell ref="AV192:AZ192"/>
    <mergeCell ref="T192:AU192"/>
    <mergeCell ref="BA191:BH191"/>
    <mergeCell ref="BA192:BH192"/>
    <mergeCell ref="AV184:AZ184"/>
    <mergeCell ref="AV185:AZ185"/>
    <mergeCell ref="V235:W235"/>
    <mergeCell ref="V236:W236"/>
    <mergeCell ref="B189:S189"/>
    <mergeCell ref="T191:AU191"/>
    <mergeCell ref="B184:S184"/>
    <mergeCell ref="B185:S185"/>
    <mergeCell ref="BA190:BH190"/>
    <mergeCell ref="B240:C240"/>
    <mergeCell ref="V237:W237"/>
    <mergeCell ref="V238:W238"/>
    <mergeCell ref="V239:W239"/>
    <mergeCell ref="B239:C239"/>
    <mergeCell ref="D240:U240"/>
    <mergeCell ref="AR236:BI236"/>
    <mergeCell ref="AP237:AQ237"/>
    <mergeCell ref="AR237:BI237"/>
    <mergeCell ref="AP238:AQ238"/>
    <mergeCell ref="AR238:BI238"/>
    <mergeCell ref="AP239:AQ239"/>
    <mergeCell ref="AP240:AQ240"/>
    <mergeCell ref="AR239:BI239"/>
    <mergeCell ref="AR240:BI240"/>
    <mergeCell ref="X240:AO240"/>
    <mergeCell ref="AP236:AQ236"/>
  </mergeCells>
  <phoneticPr fontId="5"/>
  <conditionalFormatting sqref="AM163:BI164">
    <cfRule type="expression" dxfId="1" priority="1">
      <formula>($B$164-$U$164)&lt;0</formula>
    </cfRule>
  </conditionalFormatting>
  <conditionalFormatting sqref="AV150:BD152">
    <cfRule type="expression" dxfId="0" priority="2">
      <formula>$AV$152&lt;=0</formula>
    </cfRule>
  </conditionalFormatting>
  <dataValidations count="14">
    <dataValidation type="list" allowBlank="1" showInputMessage="1" showErrorMessage="1" sqref="AE37:AX37" xr:uid="{BA86591D-0723-46C4-8CB4-51232E8837F6}">
      <formula1>$C$272:$C$275</formula1>
    </dataValidation>
    <dataValidation type="list" allowBlank="1" showInputMessage="1" showErrorMessage="1" sqref="W32 AT26 AF26 X26 AB26 T26 BF26 AX26 BB26 W29 AN32 BE29 AN29" xr:uid="{8647D1B1-397E-4C13-8508-440E508AC5D3}">
      <formula1>"　,達成,未達成,目標年度未到達"</formula1>
    </dataValidation>
    <dataValidation type="list" allowBlank="1" showInputMessage="1" showErrorMessage="1" sqref="U37" xr:uid="{43B30506-A05A-417F-B1AB-85E314DE0FA9}">
      <formula1>$C$272:$C$276</formula1>
    </dataValidation>
    <dataValidation type="list" allowBlank="1" showInputMessage="1" showErrorMessage="1" sqref="W31 BE28 AF25 AN28 W28 AN31 BB25 T25 X25 AB25 BF25 AT25 AX25 P88:P90" xr:uid="{C5D23827-6261-4747-99A6-04924D9BB962}">
      <formula1>"　,○"</formula1>
    </dataValidation>
    <dataValidation type="list" allowBlank="1" showInputMessage="1" showErrorMessage="1" sqref="AQ45:AR54 Y45:Z54 AK45:AL54 AW45:AX51 Y170 AK170 Y172 AK172 Y174 AK174 AE45:AF54" xr:uid="{13BA796C-7524-4BFE-A4FF-D1006ABB5A40}">
      <formula1>"‐,○"</formula1>
    </dataValidation>
    <dataValidation type="textLength" operator="lessThanOrEqual" allowBlank="1" showInputMessage="1" showErrorMessage="1" errorTitle="入力文字数が多すぎます" error="140字以内で入力してください。" sqref="BL192:BL194" xr:uid="{47F9621E-D945-4B27-840D-92B84DA6220A}">
      <formula1>500</formula1>
    </dataValidation>
    <dataValidation type="textLength" operator="lessThanOrEqual" allowBlank="1" showInputMessage="1" showErrorMessage="1" errorTitle="入力文字数が多すぎます" error="140字以内で入力してください。" sqref="BL191" xr:uid="{1AB826AE-42BE-4503-BC40-0BDBAE41D2CE}">
      <formula1>300</formula1>
    </dataValidation>
    <dataValidation type="textLength" operator="lessThanOrEqual" allowBlank="1" showInputMessage="1" showErrorMessage="1" errorTitle="入力文字数が多すぎます" error="140字以内で入力してください。" sqref="BL188:BL189" xr:uid="{3DD2159E-3DB8-4FF4-858F-C990E56B2C1D}">
      <formula1>200</formula1>
    </dataValidation>
    <dataValidation type="list" allowBlank="1" showInputMessage="1" showErrorMessage="1" sqref="AV189:AV192 AV186:AV187 AV183" xr:uid="{D017259E-DF25-4D15-9FBA-E8F3340446EE}">
      <formula1>"－,○"</formula1>
    </dataValidation>
    <dataValidation type="list" allowBlank="1" showInputMessage="1" showErrorMessage="1" sqref="AQ170:AV175" xr:uid="{27915243-CBE8-48CC-9F25-4E3D0D846A28}">
      <formula1>"○,－"</formula1>
    </dataValidation>
    <dataValidation type="list" allowBlank="1" showInputMessage="1" showErrorMessage="1" sqref="E137:T138 E140:T141 E134:T135 E131:T132 E128:T129 E125:T126" xr:uid="{4EF20B2C-E2D6-4F34-B149-DAA46DAB063F}">
      <formula1>$B$245:$B$269</formula1>
    </dataValidation>
    <dataValidation type="list" allowBlank="1" showInputMessage="1" showErrorMessage="1" sqref="AV88:AV90" xr:uid="{E140365F-E8E0-49B0-B076-7CAC99DCEE0A}">
      <formula1>"新品,中古"</formula1>
    </dataValidation>
    <dataValidation type="list" allowBlank="1" showInputMessage="1" showErrorMessage="1" sqref="AV88:AV90" xr:uid="{4BB5A67A-1862-40FA-8C07-B144972E1F0A}">
      <formula1>"　,新品,中古"</formula1>
    </dataValidation>
    <dataValidation type="list" allowBlank="1" showInputMessage="1" showErrorMessage="1" sqref="B5:B6 J16:J17 U16 AB16 AJ16 AR16 AZ16 P17 V17 AA17 AG17 AL17 B61:D61 T64:U64 AN64:AO64 AE170:AJ170 AE172:AJ172 AE174:AJ174 C196:E196 C211:E211 N211:P211 D225:F225 D230:F230 C206:R206" xr:uid="{076C94F0-690B-4D8D-A7A7-BB5531ED16E1}">
      <formula1>"□,☑"</formula1>
    </dataValidation>
  </dataValidations>
  <pageMargins left="0.25" right="0.25" top="0.75" bottom="0.75" header="0.3" footer="0.3"/>
  <pageSetup paperSize="9" scale="88" fitToHeight="0" orientation="landscape" r:id="rId1"/>
  <headerFooter alignWithMargins="0"/>
  <rowBreaks count="9" manualBreakCount="9">
    <brk id="23" max="61" man="1"/>
    <brk id="57" max="61" man="1"/>
    <brk id="76" max="61" man="1"/>
    <brk id="97" max="61" man="1"/>
    <brk id="126" max="61" man="1"/>
    <brk id="147" max="61" man="1"/>
    <brk id="166" max="61" man="1"/>
    <brk id="193" max="61" man="1"/>
    <brk id="221"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4E2A9-0E25-463D-8F51-1C31705C13CD}">
  <sheetPr codeName="Sheet5">
    <pageSetUpPr fitToPage="1"/>
  </sheetPr>
  <dimension ref="A1:EA117"/>
  <sheetViews>
    <sheetView showGridLines="0" view="pageBreakPreview" zoomScaleSheetLayoutView="100" workbookViewId="0">
      <selection sqref="A1:R1"/>
    </sheetView>
  </sheetViews>
  <sheetFormatPr defaultColWidth="2.25" defaultRowHeight="13.5"/>
  <cols>
    <col min="1" max="61" width="2.375" style="1" customWidth="1"/>
    <col min="62" max="64" width="2.25" style="1" bestFit="1"/>
    <col min="65" max="65" width="8.5" style="1" bestFit="1" customWidth="1"/>
    <col min="66" max="83" width="2.25" style="1" bestFit="1"/>
    <col min="84" max="84" width="3.875" style="1" customWidth="1"/>
    <col min="85" max="255" width="2.25" style="1" bestFit="1"/>
    <col min="256" max="256" width="2.5" style="1" bestFit="1" customWidth="1"/>
    <col min="257" max="257" width="2.25" style="1" bestFit="1"/>
    <col min="258" max="258" width="2.5" style="1" bestFit="1" customWidth="1"/>
    <col min="259" max="511" width="2.25" style="1" bestFit="1"/>
    <col min="512" max="512" width="2.5" style="1" bestFit="1" customWidth="1"/>
    <col min="513" max="513" width="2.25" style="1" bestFit="1"/>
    <col min="514" max="514" width="2.5" style="1" bestFit="1" customWidth="1"/>
    <col min="515" max="767" width="2.25" style="1" bestFit="1"/>
    <col min="768" max="768" width="2.5" style="1" bestFit="1" customWidth="1"/>
    <col min="769" max="769" width="2.25" style="1" bestFit="1"/>
    <col min="770" max="770" width="2.5" style="1" bestFit="1" customWidth="1"/>
    <col min="771" max="1023" width="2.25" style="1" bestFit="1"/>
    <col min="1024" max="1024" width="2.5" style="1" bestFit="1" customWidth="1"/>
    <col min="1025" max="1025" width="2.25" style="1" bestFit="1"/>
    <col min="1026" max="1026" width="2.5" style="1" bestFit="1" customWidth="1"/>
    <col min="1027" max="1279" width="2.25" style="1" bestFit="1"/>
    <col min="1280" max="1280" width="2.5" style="1" bestFit="1" customWidth="1"/>
    <col min="1281" max="1281" width="2.25" style="1" bestFit="1"/>
    <col min="1282" max="1282" width="2.5" style="1" bestFit="1" customWidth="1"/>
    <col min="1283" max="1535" width="2.25" style="1" bestFit="1"/>
    <col min="1536" max="1536" width="2.5" style="1" bestFit="1" customWidth="1"/>
    <col min="1537" max="1537" width="2.25" style="1" bestFit="1"/>
    <col min="1538" max="1538" width="2.5" style="1" bestFit="1" customWidth="1"/>
    <col min="1539" max="1791" width="2.25" style="1" bestFit="1"/>
    <col min="1792" max="1792" width="2.5" style="1" bestFit="1" customWidth="1"/>
    <col min="1793" max="1793" width="2.25" style="1" bestFit="1"/>
    <col min="1794" max="1794" width="2.5" style="1" bestFit="1" customWidth="1"/>
    <col min="1795" max="2047" width="2.25" style="1" bestFit="1"/>
    <col min="2048" max="2048" width="2.5" style="1" bestFit="1" customWidth="1"/>
    <col min="2049" max="2049" width="2.25" style="1" bestFit="1"/>
    <col min="2050" max="2050" width="2.5" style="1" bestFit="1" customWidth="1"/>
    <col min="2051" max="2303" width="2.25" style="1" bestFit="1"/>
    <col min="2304" max="2304" width="2.5" style="1" bestFit="1" customWidth="1"/>
    <col min="2305" max="2305" width="2.25" style="1" bestFit="1"/>
    <col min="2306" max="2306" width="2.5" style="1" bestFit="1" customWidth="1"/>
    <col min="2307" max="2559" width="2.25" style="1" bestFit="1"/>
    <col min="2560" max="2560" width="2.5" style="1" bestFit="1" customWidth="1"/>
    <col min="2561" max="2561" width="2.25" style="1" bestFit="1"/>
    <col min="2562" max="2562" width="2.5" style="1" bestFit="1" customWidth="1"/>
    <col min="2563" max="2815" width="2.25" style="1" bestFit="1"/>
    <col min="2816" max="2816" width="2.5" style="1" bestFit="1" customWidth="1"/>
    <col min="2817" max="2817" width="2.25" style="1" bestFit="1"/>
    <col min="2818" max="2818" width="2.5" style="1" bestFit="1" customWidth="1"/>
    <col min="2819" max="3071" width="2.25" style="1" bestFit="1"/>
    <col min="3072" max="3072" width="2.5" style="1" bestFit="1" customWidth="1"/>
    <col min="3073" max="3073" width="2.25" style="1" bestFit="1"/>
    <col min="3074" max="3074" width="2.5" style="1" bestFit="1" customWidth="1"/>
    <col min="3075" max="3327" width="2.25" style="1" bestFit="1"/>
    <col min="3328" max="3328" width="2.5" style="1" bestFit="1" customWidth="1"/>
    <col min="3329" max="3329" width="2.25" style="1" bestFit="1"/>
    <col min="3330" max="3330" width="2.5" style="1" bestFit="1" customWidth="1"/>
    <col min="3331" max="3583" width="2.25" style="1" bestFit="1"/>
    <col min="3584" max="3584" width="2.5" style="1" bestFit="1" customWidth="1"/>
    <col min="3585" max="3585" width="2.25" style="1" bestFit="1"/>
    <col min="3586" max="3586" width="2.5" style="1" bestFit="1" customWidth="1"/>
    <col min="3587" max="3839" width="2.25" style="1" bestFit="1"/>
    <col min="3840" max="3840" width="2.5" style="1" bestFit="1" customWidth="1"/>
    <col min="3841" max="3841" width="2.25" style="1" bestFit="1"/>
    <col min="3842" max="3842" width="2.5" style="1" bestFit="1" customWidth="1"/>
    <col min="3843" max="4095" width="2.25" style="1" bestFit="1"/>
    <col min="4096" max="4096" width="2.5" style="1" bestFit="1" customWidth="1"/>
    <col min="4097" max="4097" width="2.25" style="1" bestFit="1"/>
    <col min="4098" max="4098" width="2.5" style="1" bestFit="1" customWidth="1"/>
    <col min="4099" max="4351" width="2.25" style="1" bestFit="1"/>
    <col min="4352" max="4352" width="2.5" style="1" bestFit="1" customWidth="1"/>
    <col min="4353" max="4353" width="2.25" style="1" bestFit="1"/>
    <col min="4354" max="4354" width="2.5" style="1" bestFit="1" customWidth="1"/>
    <col min="4355" max="4607" width="2.25" style="1" bestFit="1"/>
    <col min="4608" max="4608" width="2.5" style="1" bestFit="1" customWidth="1"/>
    <col min="4609" max="4609" width="2.25" style="1" bestFit="1"/>
    <col min="4610" max="4610" width="2.5" style="1" bestFit="1" customWidth="1"/>
    <col min="4611" max="4863" width="2.25" style="1" bestFit="1"/>
    <col min="4864" max="4864" width="2.5" style="1" bestFit="1" customWidth="1"/>
    <col min="4865" max="4865" width="2.25" style="1" bestFit="1"/>
    <col min="4866" max="4866" width="2.5" style="1" bestFit="1" customWidth="1"/>
    <col min="4867" max="5119" width="2.25" style="1" bestFit="1"/>
    <col min="5120" max="5120" width="2.5" style="1" bestFit="1" customWidth="1"/>
    <col min="5121" max="5121" width="2.25" style="1" bestFit="1"/>
    <col min="5122" max="5122" width="2.5" style="1" bestFit="1" customWidth="1"/>
    <col min="5123" max="5375" width="2.25" style="1" bestFit="1"/>
    <col min="5376" max="5376" width="2.5" style="1" bestFit="1" customWidth="1"/>
    <col min="5377" max="5377" width="2.25" style="1" bestFit="1"/>
    <col min="5378" max="5378" width="2.5" style="1" bestFit="1" customWidth="1"/>
    <col min="5379" max="5631" width="2.25" style="1" bestFit="1"/>
    <col min="5632" max="5632" width="2.5" style="1" bestFit="1" customWidth="1"/>
    <col min="5633" max="5633" width="2.25" style="1" bestFit="1"/>
    <col min="5634" max="5634" width="2.5" style="1" bestFit="1" customWidth="1"/>
    <col min="5635" max="5887" width="2.25" style="1" bestFit="1"/>
    <col min="5888" max="5888" width="2.5" style="1" bestFit="1" customWidth="1"/>
    <col min="5889" max="5889" width="2.25" style="1" bestFit="1"/>
    <col min="5890" max="5890" width="2.5" style="1" bestFit="1" customWidth="1"/>
    <col min="5891" max="6143" width="2.25" style="1" bestFit="1"/>
    <col min="6144" max="6144" width="2.5" style="1" bestFit="1" customWidth="1"/>
    <col min="6145" max="6145" width="2.25" style="1" bestFit="1"/>
    <col min="6146" max="6146" width="2.5" style="1" bestFit="1" customWidth="1"/>
    <col min="6147" max="6399" width="2.25" style="1" bestFit="1"/>
    <col min="6400" max="6400" width="2.5" style="1" bestFit="1" customWidth="1"/>
    <col min="6401" max="6401" width="2.25" style="1" bestFit="1"/>
    <col min="6402" max="6402" width="2.5" style="1" bestFit="1" customWidth="1"/>
    <col min="6403" max="6655" width="2.25" style="1" bestFit="1"/>
    <col min="6656" max="6656" width="2.5" style="1" bestFit="1" customWidth="1"/>
    <col min="6657" max="6657" width="2.25" style="1" bestFit="1"/>
    <col min="6658" max="6658" width="2.5" style="1" bestFit="1" customWidth="1"/>
    <col min="6659" max="6911" width="2.25" style="1" bestFit="1"/>
    <col min="6912" max="6912" width="2.5" style="1" bestFit="1" customWidth="1"/>
    <col min="6913" max="6913" width="2.25" style="1" bestFit="1"/>
    <col min="6914" max="6914" width="2.5" style="1" bestFit="1" customWidth="1"/>
    <col min="6915" max="7167" width="2.25" style="1" bestFit="1"/>
    <col min="7168" max="7168" width="2.5" style="1" bestFit="1" customWidth="1"/>
    <col min="7169" max="7169" width="2.25" style="1" bestFit="1"/>
    <col min="7170" max="7170" width="2.5" style="1" bestFit="1" customWidth="1"/>
    <col min="7171" max="7423" width="2.25" style="1" bestFit="1"/>
    <col min="7424" max="7424" width="2.5" style="1" bestFit="1" customWidth="1"/>
    <col min="7425" max="7425" width="2.25" style="1" bestFit="1"/>
    <col min="7426" max="7426" width="2.5" style="1" bestFit="1" customWidth="1"/>
    <col min="7427" max="7679" width="2.25" style="1" bestFit="1"/>
    <col min="7680" max="7680" width="2.5" style="1" bestFit="1" customWidth="1"/>
    <col min="7681" max="7681" width="2.25" style="1" bestFit="1"/>
    <col min="7682" max="7682" width="2.5" style="1" bestFit="1" customWidth="1"/>
    <col min="7683" max="7935" width="2.25" style="1" bestFit="1"/>
    <col min="7936" max="7936" width="2.5" style="1" bestFit="1" customWidth="1"/>
    <col min="7937" max="7937" width="2.25" style="1" bestFit="1"/>
    <col min="7938" max="7938" width="2.5" style="1" bestFit="1" customWidth="1"/>
    <col min="7939" max="8191" width="2.25" style="1" bestFit="1"/>
    <col min="8192" max="8192" width="2.5" style="1" bestFit="1" customWidth="1"/>
    <col min="8193" max="8193" width="2.25" style="1" bestFit="1"/>
    <col min="8194" max="8194" width="2.5" style="1" bestFit="1" customWidth="1"/>
    <col min="8195" max="8447" width="2.25" style="1" bestFit="1"/>
    <col min="8448" max="8448" width="2.5" style="1" bestFit="1" customWidth="1"/>
    <col min="8449" max="8449" width="2.25" style="1" bestFit="1"/>
    <col min="8450" max="8450" width="2.5" style="1" bestFit="1" customWidth="1"/>
    <col min="8451" max="8703" width="2.25" style="1" bestFit="1"/>
    <col min="8704" max="8704" width="2.5" style="1" bestFit="1" customWidth="1"/>
    <col min="8705" max="8705" width="2.25" style="1" bestFit="1"/>
    <col min="8706" max="8706" width="2.5" style="1" bestFit="1" customWidth="1"/>
    <col min="8707" max="8959" width="2.25" style="1" bestFit="1"/>
    <col min="8960" max="8960" width="2.5" style="1" bestFit="1" customWidth="1"/>
    <col min="8961" max="8961" width="2.25" style="1" bestFit="1"/>
    <col min="8962" max="8962" width="2.5" style="1" bestFit="1" customWidth="1"/>
    <col min="8963" max="9215" width="2.25" style="1" bestFit="1"/>
    <col min="9216" max="9216" width="2.5" style="1" bestFit="1" customWidth="1"/>
    <col min="9217" max="9217" width="2.25" style="1" bestFit="1"/>
    <col min="9218" max="9218" width="2.5" style="1" bestFit="1" customWidth="1"/>
    <col min="9219" max="9471" width="2.25" style="1" bestFit="1"/>
    <col min="9472" max="9472" width="2.5" style="1" bestFit="1" customWidth="1"/>
    <col min="9473" max="9473" width="2.25" style="1" bestFit="1"/>
    <col min="9474" max="9474" width="2.5" style="1" bestFit="1" customWidth="1"/>
    <col min="9475" max="9727" width="2.25" style="1" bestFit="1"/>
    <col min="9728" max="9728" width="2.5" style="1" bestFit="1" customWidth="1"/>
    <col min="9729" max="9729" width="2.25" style="1" bestFit="1"/>
    <col min="9730" max="9730" width="2.5" style="1" bestFit="1" customWidth="1"/>
    <col min="9731" max="9983" width="2.25" style="1" bestFit="1"/>
    <col min="9984" max="9984" width="2.5" style="1" bestFit="1" customWidth="1"/>
    <col min="9985" max="9985" width="2.25" style="1" bestFit="1"/>
    <col min="9986" max="9986" width="2.5" style="1" bestFit="1" customWidth="1"/>
    <col min="9987" max="10239" width="2.25" style="1" bestFit="1"/>
    <col min="10240" max="10240" width="2.5" style="1" bestFit="1" customWidth="1"/>
    <col min="10241" max="10241" width="2.25" style="1" bestFit="1"/>
    <col min="10242" max="10242" width="2.5" style="1" bestFit="1" customWidth="1"/>
    <col min="10243" max="10495" width="2.25" style="1" bestFit="1"/>
    <col min="10496" max="10496" width="2.5" style="1" bestFit="1" customWidth="1"/>
    <col min="10497" max="10497" width="2.25" style="1" bestFit="1"/>
    <col min="10498" max="10498" width="2.5" style="1" bestFit="1" customWidth="1"/>
    <col min="10499" max="10751" width="2.25" style="1" bestFit="1"/>
    <col min="10752" max="10752" width="2.5" style="1" bestFit="1" customWidth="1"/>
    <col min="10753" max="10753" width="2.25" style="1" bestFit="1"/>
    <col min="10754" max="10754" width="2.5" style="1" bestFit="1" customWidth="1"/>
    <col min="10755" max="11007" width="2.25" style="1" bestFit="1"/>
    <col min="11008" max="11008" width="2.5" style="1" bestFit="1" customWidth="1"/>
    <col min="11009" max="11009" width="2.25" style="1" bestFit="1"/>
    <col min="11010" max="11010" width="2.5" style="1" bestFit="1" customWidth="1"/>
    <col min="11011" max="11263" width="2.25" style="1" bestFit="1"/>
    <col min="11264" max="11264" width="2.5" style="1" bestFit="1" customWidth="1"/>
    <col min="11265" max="11265" width="2.25" style="1" bestFit="1"/>
    <col min="11266" max="11266" width="2.5" style="1" bestFit="1" customWidth="1"/>
    <col min="11267" max="11519" width="2.25" style="1" bestFit="1"/>
    <col min="11520" max="11520" width="2.5" style="1" bestFit="1" customWidth="1"/>
    <col min="11521" max="11521" width="2.25" style="1" bestFit="1"/>
    <col min="11522" max="11522" width="2.5" style="1" bestFit="1" customWidth="1"/>
    <col min="11523" max="11775" width="2.25" style="1" bestFit="1"/>
    <col min="11776" max="11776" width="2.5" style="1" bestFit="1" customWidth="1"/>
    <col min="11777" max="11777" width="2.25" style="1" bestFit="1"/>
    <col min="11778" max="11778" width="2.5" style="1" bestFit="1" customWidth="1"/>
    <col min="11779" max="12031" width="2.25" style="1" bestFit="1"/>
    <col min="12032" max="12032" width="2.5" style="1" bestFit="1" customWidth="1"/>
    <col min="12033" max="12033" width="2.25" style="1" bestFit="1"/>
    <col min="12034" max="12034" width="2.5" style="1" bestFit="1" customWidth="1"/>
    <col min="12035" max="12287" width="2.25" style="1" bestFit="1"/>
    <col min="12288" max="12288" width="2.5" style="1" bestFit="1" customWidth="1"/>
    <col min="12289" max="12289" width="2.25" style="1" bestFit="1"/>
    <col min="12290" max="12290" width="2.5" style="1" bestFit="1" customWidth="1"/>
    <col min="12291" max="12543" width="2.25" style="1" bestFit="1"/>
    <col min="12544" max="12544" width="2.5" style="1" bestFit="1" customWidth="1"/>
    <col min="12545" max="12545" width="2.25" style="1" bestFit="1"/>
    <col min="12546" max="12546" width="2.5" style="1" bestFit="1" customWidth="1"/>
    <col min="12547" max="12799" width="2.25" style="1" bestFit="1"/>
    <col min="12800" max="12800" width="2.5" style="1" bestFit="1" customWidth="1"/>
    <col min="12801" max="12801" width="2.25" style="1" bestFit="1"/>
    <col min="12802" max="12802" width="2.5" style="1" bestFit="1" customWidth="1"/>
    <col min="12803" max="13055" width="2.25" style="1" bestFit="1"/>
    <col min="13056" max="13056" width="2.5" style="1" bestFit="1" customWidth="1"/>
    <col min="13057" max="13057" width="2.25" style="1" bestFit="1"/>
    <col min="13058" max="13058" width="2.5" style="1" bestFit="1" customWidth="1"/>
    <col min="13059" max="13311" width="2.25" style="1" bestFit="1"/>
    <col min="13312" max="13312" width="2.5" style="1" bestFit="1" customWidth="1"/>
    <col min="13313" max="13313" width="2.25" style="1" bestFit="1"/>
    <col min="13314" max="13314" width="2.5" style="1" bestFit="1" customWidth="1"/>
    <col min="13315" max="13567" width="2.25" style="1" bestFit="1"/>
    <col min="13568" max="13568" width="2.5" style="1" bestFit="1" customWidth="1"/>
    <col min="13569" max="13569" width="2.25" style="1" bestFit="1"/>
    <col min="13570" max="13570" width="2.5" style="1" bestFit="1" customWidth="1"/>
    <col min="13571" max="13823" width="2.25" style="1" bestFit="1"/>
    <col min="13824" max="13824" width="2.5" style="1" bestFit="1" customWidth="1"/>
    <col min="13825" max="13825" width="2.25" style="1" bestFit="1"/>
    <col min="13826" max="13826" width="2.5" style="1" bestFit="1" customWidth="1"/>
    <col min="13827" max="14079" width="2.25" style="1" bestFit="1"/>
    <col min="14080" max="14080" width="2.5" style="1" bestFit="1" customWidth="1"/>
    <col min="14081" max="14081" width="2.25" style="1" bestFit="1"/>
    <col min="14082" max="14082" width="2.5" style="1" bestFit="1" customWidth="1"/>
    <col min="14083" max="14335" width="2.25" style="1" bestFit="1"/>
    <col min="14336" max="14336" width="2.5" style="1" bestFit="1" customWidth="1"/>
    <col min="14337" max="14337" width="2.25" style="1" bestFit="1"/>
    <col min="14338" max="14338" width="2.5" style="1" bestFit="1" customWidth="1"/>
    <col min="14339" max="14591" width="2.25" style="1" bestFit="1"/>
    <col min="14592" max="14592" width="2.5" style="1" bestFit="1" customWidth="1"/>
    <col min="14593" max="14593" width="2.25" style="1" bestFit="1"/>
    <col min="14594" max="14594" width="2.5" style="1" bestFit="1" customWidth="1"/>
    <col min="14595" max="14847" width="2.25" style="1" bestFit="1"/>
    <col min="14848" max="14848" width="2.5" style="1" bestFit="1" customWidth="1"/>
    <col min="14849" max="14849" width="2.25" style="1" bestFit="1"/>
    <col min="14850" max="14850" width="2.5" style="1" bestFit="1" customWidth="1"/>
    <col min="14851" max="15103" width="2.25" style="1" bestFit="1"/>
    <col min="15104" max="15104" width="2.5" style="1" bestFit="1" customWidth="1"/>
    <col min="15105" max="15105" width="2.25" style="1" bestFit="1"/>
    <col min="15106" max="15106" width="2.5" style="1" bestFit="1" customWidth="1"/>
    <col min="15107" max="15359" width="2.25" style="1" bestFit="1"/>
    <col min="15360" max="15360" width="2.5" style="1" bestFit="1" customWidth="1"/>
    <col min="15361" max="15361" width="2.25" style="1" bestFit="1"/>
    <col min="15362" max="15362" width="2.5" style="1" bestFit="1" customWidth="1"/>
    <col min="15363" max="15615" width="2.25" style="1" bestFit="1"/>
    <col min="15616" max="15616" width="2.5" style="1" bestFit="1" customWidth="1"/>
    <col min="15617" max="15617" width="2.25" style="1" bestFit="1"/>
    <col min="15618" max="15618" width="2.5" style="1" bestFit="1" customWidth="1"/>
    <col min="15619" max="15871" width="2.25" style="1" bestFit="1"/>
    <col min="15872" max="15872" width="2.5" style="1" bestFit="1" customWidth="1"/>
    <col min="15873" max="15873" width="2.25" style="1" bestFit="1"/>
    <col min="15874" max="15874" width="2.5" style="1" bestFit="1" customWidth="1"/>
    <col min="15875" max="16127" width="2.25" style="1" bestFit="1"/>
    <col min="16128" max="16128" width="2.5" style="1" bestFit="1" customWidth="1"/>
    <col min="16129" max="16129" width="2.25" style="1" bestFit="1"/>
    <col min="16130" max="16130" width="2.5" style="1" bestFit="1" customWidth="1"/>
    <col min="16131" max="16384" width="2.25" style="1"/>
  </cols>
  <sheetData>
    <row r="1" spans="1:114" ht="18" customHeight="1">
      <c r="A1" s="818" t="s">
        <v>41</v>
      </c>
      <c r="B1" s="819"/>
      <c r="C1" s="819"/>
      <c r="D1" s="819"/>
      <c r="E1" s="819"/>
      <c r="F1" s="819"/>
      <c r="G1" s="819"/>
      <c r="H1" s="819"/>
      <c r="I1" s="819"/>
      <c r="J1" s="819"/>
      <c r="K1" s="819"/>
      <c r="L1" s="819"/>
      <c r="M1" s="819"/>
      <c r="N1" s="819"/>
      <c r="O1" s="819"/>
      <c r="P1" s="819"/>
      <c r="Q1" s="819"/>
      <c r="R1" s="819"/>
      <c r="S1" s="819"/>
      <c r="T1" s="819"/>
      <c r="U1" s="819"/>
      <c r="V1" s="819"/>
      <c r="W1" s="819"/>
      <c r="X1" s="819"/>
      <c r="Y1" s="819"/>
      <c r="Z1" s="819"/>
      <c r="AA1" s="819"/>
      <c r="AB1" s="819"/>
      <c r="AC1" s="819"/>
      <c r="AD1" s="819"/>
      <c r="AE1" s="819"/>
      <c r="AF1" s="819"/>
      <c r="AG1" s="819"/>
      <c r="AH1" s="819"/>
      <c r="AI1" s="819"/>
      <c r="AJ1" s="819"/>
      <c r="AZ1" s="395" t="s">
        <v>403</v>
      </c>
      <c r="BA1" s="395"/>
      <c r="BB1" s="395"/>
      <c r="BC1" s="395"/>
      <c r="BD1" s="395"/>
      <c r="BE1" s="395"/>
      <c r="BF1" s="395"/>
      <c r="BG1" s="395"/>
      <c r="BH1" s="395"/>
      <c r="BI1" s="395"/>
    </row>
    <row r="2" spans="1:114" ht="55.5" customHeight="1">
      <c r="A2" s="683" t="s">
        <v>43</v>
      </c>
      <c r="B2" s="683"/>
      <c r="C2" s="683"/>
      <c r="D2" s="683"/>
      <c r="E2" s="683"/>
      <c r="F2" s="683"/>
      <c r="G2" s="683"/>
      <c r="H2" s="683"/>
      <c r="I2" s="683"/>
      <c r="J2" s="683"/>
      <c r="K2" s="683"/>
      <c r="L2" s="683"/>
      <c r="M2" s="683"/>
      <c r="N2" s="683"/>
      <c r="O2" s="683"/>
      <c r="P2" s="683"/>
      <c r="Q2" s="683"/>
      <c r="R2" s="683"/>
      <c r="S2" s="683"/>
      <c r="T2" s="683"/>
      <c r="U2" s="683"/>
      <c r="V2" s="683"/>
      <c r="W2" s="683"/>
      <c r="X2" s="683"/>
      <c r="Y2" s="683"/>
      <c r="Z2" s="683"/>
      <c r="AA2" s="683"/>
      <c r="AB2" s="683"/>
      <c r="AC2" s="683"/>
      <c r="AD2" s="683"/>
      <c r="AE2" s="683"/>
      <c r="AF2" s="683"/>
      <c r="AG2" s="683"/>
      <c r="AH2" s="683"/>
      <c r="AI2" s="683"/>
      <c r="AJ2" s="683"/>
      <c r="AK2" s="683"/>
      <c r="AL2" s="683"/>
      <c r="AM2" s="683"/>
      <c r="AN2" s="683"/>
      <c r="AO2" s="683"/>
      <c r="AP2" s="683"/>
      <c r="AQ2" s="683"/>
      <c r="AR2" s="683"/>
      <c r="AS2" s="683"/>
      <c r="AT2" s="683"/>
      <c r="AU2" s="683"/>
      <c r="AV2" s="683"/>
      <c r="AW2" s="683"/>
      <c r="AX2" s="683"/>
      <c r="AY2" s="683"/>
      <c r="AZ2" s="683"/>
      <c r="BA2" s="683"/>
      <c r="BB2" s="683"/>
      <c r="BC2" s="683"/>
      <c r="BD2" s="683"/>
      <c r="BE2" s="683"/>
      <c r="BF2" s="683"/>
      <c r="BG2" s="683"/>
      <c r="BH2" s="683"/>
      <c r="BI2" s="683"/>
      <c r="BJ2" s="5"/>
      <c r="BK2" s="5"/>
      <c r="BL2" s="5"/>
    </row>
    <row r="3" spans="1:114" s="90" customFormat="1" ht="12.75" customHeight="1">
      <c r="A3" s="30"/>
      <c r="B3" s="1"/>
      <c r="C3" s="16"/>
      <c r="D3" s="16"/>
      <c r="E3" s="16"/>
      <c r="F3" s="16"/>
      <c r="G3" s="16"/>
      <c r="H3" s="16"/>
      <c r="I3" s="16"/>
      <c r="J3" s="16"/>
      <c r="K3" s="16"/>
      <c r="L3" s="16"/>
      <c r="M3" s="16"/>
    </row>
    <row r="4" spans="1:114" ht="18" customHeight="1">
      <c r="B4" s="1" t="s">
        <v>404</v>
      </c>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9"/>
      <c r="AJ4" s="59"/>
      <c r="AK4" s="59"/>
      <c r="AL4" s="59"/>
      <c r="AM4" s="59"/>
      <c r="AN4" s="59"/>
      <c r="AO4" s="59"/>
      <c r="AQ4" s="59"/>
      <c r="AR4" s="59"/>
      <c r="AS4" s="59"/>
      <c r="AT4" s="59"/>
      <c r="AU4" s="59"/>
      <c r="AV4" s="59"/>
      <c r="AW4" s="59"/>
      <c r="AX4" s="59"/>
      <c r="AY4" s="59"/>
      <c r="AZ4" s="59"/>
      <c r="BA4" s="59"/>
      <c r="BB4" s="59"/>
      <c r="BC4" s="59"/>
      <c r="BD4" s="59"/>
      <c r="BE4" s="59"/>
      <c r="BF4" s="59"/>
      <c r="BG4" s="59"/>
      <c r="BH4" s="59"/>
    </row>
    <row r="5" spans="1:114" ht="25.5" customHeight="1">
      <c r="B5" s="698" t="s">
        <v>48</v>
      </c>
      <c r="C5" s="698"/>
      <c r="D5" s="698"/>
      <c r="E5" s="698"/>
      <c r="F5" s="698"/>
      <c r="G5" s="698"/>
      <c r="H5" s="698"/>
      <c r="I5" s="698"/>
      <c r="J5" s="688"/>
      <c r="K5" s="688"/>
      <c r="L5" s="688"/>
      <c r="M5" s="688"/>
      <c r="N5" s="688"/>
      <c r="O5" s="688"/>
      <c r="P5" s="688"/>
      <c r="Q5" s="688"/>
      <c r="R5" s="688"/>
      <c r="S5" s="688"/>
      <c r="T5" s="688"/>
      <c r="U5" s="688"/>
      <c r="V5" s="688"/>
      <c r="W5" s="688"/>
      <c r="X5" s="688"/>
      <c r="Y5" s="688"/>
      <c r="Z5" s="688"/>
      <c r="AA5" s="688"/>
      <c r="AB5" s="688"/>
      <c r="AC5" s="688"/>
      <c r="AD5" s="688"/>
      <c r="AE5" s="688"/>
      <c r="AF5" s="478" t="s">
        <v>11</v>
      </c>
      <c r="AG5" s="478"/>
      <c r="AH5" s="478"/>
      <c r="AI5" s="478"/>
      <c r="AJ5" s="478"/>
      <c r="AK5" s="478"/>
      <c r="AL5" s="478"/>
      <c r="AM5" s="478"/>
      <c r="AN5" s="296" t="s">
        <v>532</v>
      </c>
      <c r="AO5" s="874" t="s">
        <v>405</v>
      </c>
      <c r="AP5" s="874"/>
      <c r="AQ5" s="874"/>
      <c r="AR5" s="874"/>
      <c r="AS5" s="296" t="s">
        <v>532</v>
      </c>
      <c r="AT5" s="874" t="s">
        <v>70</v>
      </c>
      <c r="AU5" s="874"/>
      <c r="AV5" s="874"/>
      <c r="AW5" s="874"/>
      <c r="AX5" s="296" t="s">
        <v>532</v>
      </c>
      <c r="AY5" s="691" t="s">
        <v>406</v>
      </c>
      <c r="AZ5" s="840"/>
      <c r="BA5" s="840"/>
      <c r="BB5" s="840"/>
      <c r="BC5" s="841"/>
      <c r="BD5" s="296" t="s">
        <v>532</v>
      </c>
      <c r="BE5" s="691" t="s">
        <v>407</v>
      </c>
      <c r="BF5" s="840"/>
      <c r="BG5" s="840"/>
      <c r="BH5" s="840"/>
      <c r="BI5" s="841"/>
      <c r="BP5" s="842"/>
      <c r="BQ5" s="842"/>
      <c r="BR5" s="842"/>
      <c r="BS5" s="842"/>
    </row>
    <row r="6" spans="1:114" ht="25.5" customHeight="1">
      <c r="B6" s="685" t="s">
        <v>49</v>
      </c>
      <c r="C6" s="685"/>
      <c r="D6" s="685"/>
      <c r="E6" s="685"/>
      <c r="F6" s="685"/>
      <c r="G6" s="685"/>
      <c r="H6" s="685"/>
      <c r="I6" s="685"/>
      <c r="J6" s="688"/>
      <c r="K6" s="689"/>
      <c r="L6" s="689"/>
      <c r="M6" s="689"/>
      <c r="N6" s="689"/>
      <c r="O6" s="689"/>
      <c r="P6" s="689"/>
      <c r="Q6" s="689"/>
      <c r="R6" s="689"/>
      <c r="S6" s="689"/>
      <c r="T6" s="689"/>
      <c r="U6" s="689"/>
      <c r="V6" s="689"/>
      <c r="W6" s="689"/>
      <c r="X6" s="689"/>
      <c r="Y6" s="689"/>
      <c r="Z6" s="689"/>
      <c r="AA6" s="689"/>
      <c r="AB6" s="689"/>
      <c r="AC6" s="689"/>
      <c r="AD6" s="689"/>
      <c r="AE6" s="690"/>
      <c r="AF6" s="692" t="s">
        <v>50</v>
      </c>
      <c r="AG6" s="692"/>
      <c r="AH6" s="685" t="s">
        <v>51</v>
      </c>
      <c r="AI6" s="685"/>
      <c r="AJ6" s="685"/>
      <c r="AK6" s="685"/>
      <c r="AL6" s="685"/>
      <c r="AM6" s="685"/>
      <c r="AN6" s="843"/>
      <c r="AO6" s="843"/>
      <c r="AP6" s="843"/>
      <c r="AQ6" s="843"/>
      <c r="AR6" s="843"/>
      <c r="AS6" s="843"/>
      <c r="AT6" s="843"/>
      <c r="AU6" s="843"/>
      <c r="AV6" s="843"/>
      <c r="AW6" s="843"/>
      <c r="AX6" s="843"/>
      <c r="AY6" s="843"/>
      <c r="AZ6" s="843"/>
      <c r="BA6" s="843"/>
      <c r="BB6" s="843"/>
      <c r="BC6" s="843"/>
      <c r="BD6" s="843"/>
      <c r="BE6" s="878"/>
      <c r="BF6" s="878"/>
      <c r="BG6" s="878"/>
      <c r="BH6" s="878"/>
      <c r="BI6" s="878"/>
    </row>
    <row r="7" spans="1:114" ht="25.5" customHeight="1">
      <c r="B7" s="691" t="s">
        <v>52</v>
      </c>
      <c r="C7" s="691"/>
      <c r="D7" s="691"/>
      <c r="E7" s="691"/>
      <c r="F7" s="691"/>
      <c r="G7" s="691"/>
      <c r="H7" s="691"/>
      <c r="I7" s="691"/>
      <c r="J7" s="688"/>
      <c r="K7" s="688"/>
      <c r="L7" s="688"/>
      <c r="M7" s="688"/>
      <c r="N7" s="688"/>
      <c r="O7" s="688"/>
      <c r="P7" s="688"/>
      <c r="Q7" s="688"/>
      <c r="R7" s="688"/>
      <c r="S7" s="688"/>
      <c r="T7" s="688"/>
      <c r="U7" s="688"/>
      <c r="V7" s="688"/>
      <c r="W7" s="688"/>
      <c r="X7" s="688"/>
      <c r="Y7" s="688"/>
      <c r="Z7" s="688"/>
      <c r="AA7" s="688"/>
      <c r="AB7" s="688"/>
      <c r="AC7" s="688"/>
      <c r="AD7" s="688"/>
      <c r="AE7" s="688"/>
      <c r="AF7" s="692"/>
      <c r="AG7" s="692"/>
      <c r="AH7" s="685" t="s">
        <v>53</v>
      </c>
      <c r="AI7" s="685"/>
      <c r="AJ7" s="685"/>
      <c r="AK7" s="685"/>
      <c r="AL7" s="685"/>
      <c r="AM7" s="685"/>
      <c r="AN7" s="688"/>
      <c r="AO7" s="688"/>
      <c r="AP7" s="688"/>
      <c r="AQ7" s="688"/>
      <c r="AR7" s="688"/>
      <c r="AS7" s="688"/>
      <c r="AT7" s="688"/>
      <c r="AU7" s="688"/>
      <c r="AV7" s="688"/>
      <c r="AW7" s="688"/>
      <c r="AX7" s="688"/>
      <c r="AY7" s="688"/>
      <c r="AZ7" s="688"/>
      <c r="BA7" s="688"/>
      <c r="BB7" s="688"/>
      <c r="BC7" s="688"/>
      <c r="BD7" s="688"/>
      <c r="BE7" s="688"/>
      <c r="BF7" s="688"/>
      <c r="BG7" s="688"/>
      <c r="BH7" s="688"/>
      <c r="BI7" s="843"/>
      <c r="BN7" s="709"/>
      <c r="BO7" s="709"/>
      <c r="BP7" s="469"/>
      <c r="BQ7" s="469"/>
      <c r="BR7" s="469"/>
      <c r="BS7" s="469"/>
      <c r="BT7" s="469"/>
      <c r="BU7" s="469"/>
      <c r="BV7" s="469"/>
      <c r="BW7" s="469"/>
      <c r="BX7" s="469"/>
      <c r="BY7" s="469"/>
      <c r="BZ7" s="469"/>
    </row>
    <row r="8" spans="1:114" ht="22.5" customHeight="1">
      <c r="B8" s="692" t="s">
        <v>54</v>
      </c>
      <c r="C8" s="692"/>
      <c r="D8" s="685" t="s">
        <v>55</v>
      </c>
      <c r="E8" s="685"/>
      <c r="F8" s="685"/>
      <c r="G8" s="685"/>
      <c r="H8" s="685"/>
      <c r="I8" s="685"/>
      <c r="J8" s="688"/>
      <c r="K8" s="688"/>
      <c r="L8" s="688"/>
      <c r="M8" s="688"/>
      <c r="N8" s="688"/>
      <c r="O8" s="688"/>
      <c r="P8" s="688"/>
      <c r="Q8" s="688"/>
      <c r="R8" s="688"/>
      <c r="S8" s="688"/>
      <c r="T8" s="688"/>
      <c r="U8" s="688"/>
      <c r="V8" s="688"/>
      <c r="W8" s="688"/>
      <c r="X8" s="688"/>
      <c r="Y8" s="688"/>
      <c r="Z8" s="688"/>
      <c r="AA8" s="688"/>
      <c r="AB8" s="688"/>
      <c r="AC8" s="688"/>
      <c r="AD8" s="688"/>
      <c r="AE8" s="688"/>
      <c r="AF8" s="692" t="s">
        <v>56</v>
      </c>
      <c r="AG8" s="692"/>
      <c r="AH8" s="685" t="s">
        <v>55</v>
      </c>
      <c r="AI8" s="685"/>
      <c r="AJ8" s="685"/>
      <c r="AK8" s="685"/>
      <c r="AL8" s="685"/>
      <c r="AM8" s="685"/>
      <c r="AN8" s="688"/>
      <c r="AO8" s="688"/>
      <c r="AP8" s="688"/>
      <c r="AQ8" s="688"/>
      <c r="AR8" s="688"/>
      <c r="AS8" s="688"/>
      <c r="AT8" s="688"/>
      <c r="AU8" s="688"/>
      <c r="AV8" s="688"/>
      <c r="AW8" s="688"/>
      <c r="AX8" s="688"/>
      <c r="AY8" s="688"/>
      <c r="AZ8" s="688"/>
      <c r="BA8" s="688"/>
      <c r="BB8" s="688"/>
      <c r="BC8" s="688"/>
      <c r="BD8" s="688"/>
      <c r="BE8" s="688"/>
      <c r="BF8" s="688"/>
      <c r="BG8" s="688"/>
      <c r="BH8" s="688"/>
      <c r="BI8" s="843"/>
      <c r="BN8" s="709"/>
      <c r="BO8" s="709"/>
      <c r="BP8" s="469"/>
      <c r="BQ8" s="469"/>
      <c r="BR8" s="469"/>
      <c r="BS8" s="469"/>
      <c r="BT8" s="469"/>
      <c r="BU8" s="469"/>
      <c r="BV8" s="469"/>
      <c r="BW8" s="469"/>
      <c r="BX8" s="469"/>
      <c r="BY8" s="469"/>
      <c r="BZ8" s="469"/>
    </row>
    <row r="9" spans="1:114" ht="22.5" customHeight="1">
      <c r="B9" s="692"/>
      <c r="C9" s="692"/>
      <c r="D9" s="685" t="s">
        <v>53</v>
      </c>
      <c r="E9" s="685"/>
      <c r="F9" s="685"/>
      <c r="G9" s="685"/>
      <c r="H9" s="685"/>
      <c r="I9" s="685"/>
      <c r="J9" s="688"/>
      <c r="K9" s="688"/>
      <c r="L9" s="688"/>
      <c r="M9" s="688"/>
      <c r="N9" s="688"/>
      <c r="O9" s="688"/>
      <c r="P9" s="688"/>
      <c r="Q9" s="688"/>
      <c r="R9" s="688"/>
      <c r="S9" s="688"/>
      <c r="T9" s="688"/>
      <c r="U9" s="688"/>
      <c r="V9" s="688"/>
      <c r="W9" s="688"/>
      <c r="X9" s="688"/>
      <c r="Y9" s="688"/>
      <c r="Z9" s="688"/>
      <c r="AA9" s="688"/>
      <c r="AB9" s="688"/>
      <c r="AC9" s="688"/>
      <c r="AD9" s="688"/>
      <c r="AE9" s="688"/>
      <c r="AF9" s="692"/>
      <c r="AG9" s="692"/>
      <c r="AH9" s="685" t="s">
        <v>53</v>
      </c>
      <c r="AI9" s="685"/>
      <c r="AJ9" s="685"/>
      <c r="AK9" s="685"/>
      <c r="AL9" s="685"/>
      <c r="AM9" s="685"/>
      <c r="AN9" s="688"/>
      <c r="AO9" s="688"/>
      <c r="AP9" s="688"/>
      <c r="AQ9" s="688"/>
      <c r="AR9" s="688"/>
      <c r="AS9" s="688"/>
      <c r="AT9" s="688"/>
      <c r="AU9" s="688"/>
      <c r="AV9" s="688"/>
      <c r="AW9" s="688"/>
      <c r="AX9" s="688"/>
      <c r="AY9" s="688"/>
      <c r="AZ9" s="688"/>
      <c r="BA9" s="688"/>
      <c r="BB9" s="688"/>
      <c r="BC9" s="688"/>
      <c r="BD9" s="688"/>
      <c r="BE9" s="688"/>
      <c r="BF9" s="688"/>
      <c r="BG9" s="688"/>
      <c r="BH9" s="688"/>
      <c r="BI9" s="843"/>
    </row>
    <row r="10" spans="1:114" ht="22.5" customHeight="1">
      <c r="B10" s="692"/>
      <c r="C10" s="692"/>
      <c r="D10" s="685" t="s">
        <v>57</v>
      </c>
      <c r="E10" s="685"/>
      <c r="F10" s="685"/>
      <c r="G10" s="685"/>
      <c r="H10" s="685"/>
      <c r="I10" s="685"/>
      <c r="J10" s="688"/>
      <c r="K10" s="688"/>
      <c r="L10" s="688"/>
      <c r="M10" s="688"/>
      <c r="N10" s="688"/>
      <c r="O10" s="688"/>
      <c r="P10" s="688"/>
      <c r="Q10" s="688"/>
      <c r="R10" s="688"/>
      <c r="S10" s="688"/>
      <c r="T10" s="688"/>
      <c r="U10" s="688"/>
      <c r="V10" s="688"/>
      <c r="W10" s="688"/>
      <c r="X10" s="688"/>
      <c r="Y10" s="688"/>
      <c r="Z10" s="688"/>
      <c r="AA10" s="688"/>
      <c r="AB10" s="688"/>
      <c r="AC10" s="688"/>
      <c r="AD10" s="688"/>
      <c r="AE10" s="688"/>
      <c r="AF10" s="692"/>
      <c r="AG10" s="692"/>
      <c r="AH10" s="685" t="s">
        <v>57</v>
      </c>
      <c r="AI10" s="685"/>
      <c r="AJ10" s="685"/>
      <c r="AK10" s="685"/>
      <c r="AL10" s="685"/>
      <c r="AM10" s="685"/>
      <c r="AN10" s="688"/>
      <c r="AO10" s="688"/>
      <c r="AP10" s="688"/>
      <c r="AQ10" s="688"/>
      <c r="AR10" s="688"/>
      <c r="AS10" s="688"/>
      <c r="AT10" s="688"/>
      <c r="AU10" s="688"/>
      <c r="AV10" s="688"/>
      <c r="AW10" s="688"/>
      <c r="AX10" s="688"/>
      <c r="AY10" s="688"/>
      <c r="AZ10" s="688"/>
      <c r="BA10" s="688"/>
      <c r="BB10" s="688"/>
      <c r="BC10" s="688"/>
      <c r="BD10" s="688"/>
      <c r="BE10" s="688"/>
      <c r="BF10" s="688"/>
      <c r="BG10" s="688"/>
      <c r="BH10" s="688"/>
      <c r="BI10" s="843"/>
    </row>
    <row r="11" spans="1:114" ht="22.5" customHeight="1">
      <c r="B11" s="692"/>
      <c r="C11" s="692"/>
      <c r="D11" s="413" t="s">
        <v>58</v>
      </c>
      <c r="E11" s="413"/>
      <c r="F11" s="413"/>
      <c r="G11" s="413"/>
      <c r="H11" s="413"/>
      <c r="I11" s="413"/>
      <c r="J11" s="688"/>
      <c r="K11" s="688"/>
      <c r="L11" s="688"/>
      <c r="M11" s="688"/>
      <c r="N11" s="688"/>
      <c r="O11" s="688"/>
      <c r="P11" s="688"/>
      <c r="Q11" s="688"/>
      <c r="R11" s="688"/>
      <c r="S11" s="688"/>
      <c r="T11" s="688"/>
      <c r="U11" s="688"/>
      <c r="V11" s="688"/>
      <c r="W11" s="688"/>
      <c r="X11" s="688"/>
      <c r="Y11" s="688"/>
      <c r="Z11" s="688"/>
      <c r="AA11" s="688"/>
      <c r="AB11" s="688"/>
      <c r="AC11" s="688"/>
      <c r="AD11" s="688"/>
      <c r="AE11" s="688"/>
      <c r="AF11" s="692"/>
      <c r="AG11" s="692"/>
      <c r="AH11" s="685" t="s">
        <v>58</v>
      </c>
      <c r="AI11" s="685"/>
      <c r="AJ11" s="685"/>
      <c r="AK11" s="685"/>
      <c r="AL11" s="685"/>
      <c r="AM11" s="685"/>
      <c r="AN11" s="688"/>
      <c r="AO11" s="688"/>
      <c r="AP11" s="688"/>
      <c r="AQ11" s="688"/>
      <c r="AR11" s="688"/>
      <c r="AS11" s="688"/>
      <c r="AT11" s="688"/>
      <c r="AU11" s="688"/>
      <c r="AV11" s="688"/>
      <c r="AW11" s="688"/>
      <c r="AX11" s="688"/>
      <c r="AY11" s="688"/>
      <c r="AZ11" s="688"/>
      <c r="BA11" s="688"/>
      <c r="BB11" s="688"/>
      <c r="BC11" s="688"/>
      <c r="BD11" s="688"/>
      <c r="BE11" s="688"/>
      <c r="BF11" s="688"/>
      <c r="BG11" s="688"/>
      <c r="BH11" s="688"/>
      <c r="BI11" s="843"/>
    </row>
    <row r="12" spans="1:114" ht="18.75" customHeight="1">
      <c r="B12" s="629" t="s">
        <v>408</v>
      </c>
      <c r="C12" s="629"/>
      <c r="D12" s="629"/>
      <c r="E12" s="629"/>
      <c r="F12" s="629"/>
      <c r="G12" s="629"/>
      <c r="H12" s="629"/>
      <c r="I12" s="629"/>
      <c r="J12" s="401"/>
      <c r="K12" s="401"/>
      <c r="L12" s="401"/>
      <c r="M12" s="401"/>
      <c r="N12" s="401"/>
      <c r="O12" s="401"/>
      <c r="P12" s="401"/>
      <c r="Q12" s="401"/>
      <c r="R12" s="401"/>
      <c r="S12" s="401"/>
      <c r="T12" s="401"/>
      <c r="U12" s="401"/>
      <c r="V12" s="401"/>
      <c r="W12" s="401"/>
      <c r="X12" s="401"/>
      <c r="Y12" s="401"/>
      <c r="Z12" s="401"/>
      <c r="AA12" s="401"/>
      <c r="AB12" s="401"/>
      <c r="AC12" s="401"/>
      <c r="AD12" s="401"/>
      <c r="AE12" s="401"/>
      <c r="AF12" s="401"/>
      <c r="AG12" s="401"/>
      <c r="AH12" s="401"/>
      <c r="AI12" s="401"/>
      <c r="AJ12" s="401"/>
      <c r="AK12" s="401"/>
      <c r="AL12" s="401"/>
      <c r="AM12" s="401"/>
      <c r="AN12" s="401"/>
      <c r="AO12" s="401"/>
      <c r="AP12" s="401"/>
      <c r="AQ12" s="401"/>
      <c r="AR12" s="401"/>
      <c r="AS12" s="401"/>
      <c r="AT12" s="401"/>
      <c r="AU12" s="401"/>
      <c r="AV12" s="401"/>
      <c r="AW12" s="401"/>
      <c r="AX12" s="401"/>
      <c r="AY12" s="401"/>
      <c r="AZ12" s="401"/>
      <c r="BA12" s="401"/>
      <c r="BB12" s="401"/>
      <c r="BC12" s="401"/>
      <c r="BD12" s="401"/>
      <c r="BE12" s="401"/>
      <c r="BF12" s="401"/>
      <c r="BG12" s="401"/>
      <c r="BH12" s="401"/>
      <c r="BI12" s="854"/>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row>
    <row r="13" spans="1:114" ht="18.75" customHeight="1">
      <c r="B13" s="629"/>
      <c r="C13" s="629"/>
      <c r="D13" s="629"/>
      <c r="E13" s="629"/>
      <c r="F13" s="629"/>
      <c r="G13" s="629"/>
      <c r="H13" s="629"/>
      <c r="I13" s="629"/>
      <c r="J13" s="401"/>
      <c r="K13" s="401"/>
      <c r="L13" s="401"/>
      <c r="M13" s="401"/>
      <c r="N13" s="401"/>
      <c r="O13" s="401"/>
      <c r="P13" s="401"/>
      <c r="Q13" s="401"/>
      <c r="R13" s="401"/>
      <c r="S13" s="401"/>
      <c r="T13" s="401"/>
      <c r="U13" s="401"/>
      <c r="V13" s="401"/>
      <c r="W13" s="401"/>
      <c r="X13" s="401"/>
      <c r="Y13" s="401"/>
      <c r="Z13" s="401"/>
      <c r="AA13" s="401"/>
      <c r="AB13" s="401"/>
      <c r="AC13" s="401"/>
      <c r="AD13" s="401"/>
      <c r="AE13" s="401"/>
      <c r="AF13" s="401"/>
      <c r="AG13" s="401"/>
      <c r="AH13" s="401"/>
      <c r="AI13" s="401"/>
      <c r="AJ13" s="401"/>
      <c r="AK13" s="401"/>
      <c r="AL13" s="401"/>
      <c r="AM13" s="401"/>
      <c r="AN13" s="401"/>
      <c r="AO13" s="401"/>
      <c r="AP13" s="401"/>
      <c r="AQ13" s="401"/>
      <c r="AR13" s="401"/>
      <c r="AS13" s="401"/>
      <c r="AT13" s="401"/>
      <c r="AU13" s="401"/>
      <c r="AV13" s="401"/>
      <c r="AW13" s="401"/>
      <c r="AX13" s="401"/>
      <c r="AY13" s="401"/>
      <c r="AZ13" s="401"/>
      <c r="BA13" s="401"/>
      <c r="BB13" s="401"/>
      <c r="BC13" s="401"/>
      <c r="BD13" s="401"/>
      <c r="BE13" s="401"/>
      <c r="BF13" s="401"/>
      <c r="BG13" s="401"/>
      <c r="BH13" s="401"/>
      <c r="BI13" s="854"/>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row>
    <row r="14" spans="1:114" ht="15.75" customHeight="1">
      <c r="B14" s="629"/>
      <c r="C14" s="629"/>
      <c r="D14" s="629"/>
      <c r="E14" s="629"/>
      <c r="F14" s="629"/>
      <c r="G14" s="629"/>
      <c r="H14" s="629"/>
      <c r="I14" s="629"/>
      <c r="J14" s="401"/>
      <c r="K14" s="401"/>
      <c r="L14" s="401"/>
      <c r="M14" s="401"/>
      <c r="N14" s="401"/>
      <c r="O14" s="401"/>
      <c r="P14" s="401"/>
      <c r="Q14" s="401"/>
      <c r="R14" s="401"/>
      <c r="S14" s="401"/>
      <c r="T14" s="401"/>
      <c r="U14" s="401"/>
      <c r="V14" s="401"/>
      <c r="W14" s="401"/>
      <c r="X14" s="401"/>
      <c r="Y14" s="401"/>
      <c r="Z14" s="401"/>
      <c r="AA14" s="401"/>
      <c r="AB14" s="401"/>
      <c r="AC14" s="401"/>
      <c r="AD14" s="401"/>
      <c r="AE14" s="401"/>
      <c r="AF14" s="401"/>
      <c r="AG14" s="401"/>
      <c r="AH14" s="401"/>
      <c r="AI14" s="401"/>
      <c r="AJ14" s="401"/>
      <c r="AK14" s="401"/>
      <c r="AL14" s="401"/>
      <c r="AM14" s="401"/>
      <c r="AN14" s="401"/>
      <c r="AO14" s="401"/>
      <c r="AP14" s="401"/>
      <c r="AQ14" s="401"/>
      <c r="AR14" s="401"/>
      <c r="AS14" s="401"/>
      <c r="AT14" s="401"/>
      <c r="AU14" s="401"/>
      <c r="AV14" s="401"/>
      <c r="AW14" s="401"/>
      <c r="AX14" s="401"/>
      <c r="AY14" s="401"/>
      <c r="AZ14" s="401"/>
      <c r="BA14" s="401"/>
      <c r="BB14" s="401"/>
      <c r="BC14" s="401"/>
      <c r="BD14" s="401"/>
      <c r="BE14" s="401"/>
      <c r="BF14" s="401"/>
      <c r="BG14" s="401"/>
      <c r="BH14" s="401"/>
      <c r="BI14" s="854"/>
      <c r="BL14" s="478" t="s">
        <v>669</v>
      </c>
      <c r="BM14" s="478"/>
      <c r="BN14" s="478"/>
      <c r="BO14" s="478"/>
      <c r="BP14" s="478"/>
      <c r="BQ14" s="478"/>
      <c r="BR14" s="478"/>
      <c r="BS14" s="478"/>
      <c r="BT14" s="478"/>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row>
    <row r="15" spans="1:114" ht="18" customHeight="1">
      <c r="B15" s="629" t="s">
        <v>409</v>
      </c>
      <c r="C15" s="629"/>
      <c r="D15" s="629"/>
      <c r="E15" s="629"/>
      <c r="F15" s="629"/>
      <c r="G15" s="629"/>
      <c r="H15" s="629"/>
      <c r="I15" s="629"/>
      <c r="J15" s="626" t="s">
        <v>74</v>
      </c>
      <c r="K15" s="626"/>
      <c r="L15" s="626"/>
      <c r="M15" s="626"/>
      <c r="N15" s="626"/>
      <c r="O15" s="626"/>
      <c r="P15" s="626"/>
      <c r="Q15" s="401" t="s">
        <v>75</v>
      </c>
      <c r="R15" s="401"/>
      <c r="S15" s="401"/>
      <c r="T15" s="401"/>
      <c r="U15" s="401"/>
      <c r="V15" s="401"/>
      <c r="W15" s="401"/>
      <c r="X15" s="401"/>
      <c r="Y15" s="401"/>
      <c r="Z15" s="401"/>
      <c r="AA15" s="401"/>
      <c r="AB15" s="401" t="s">
        <v>75</v>
      </c>
      <c r="AC15" s="401"/>
      <c r="AD15" s="401"/>
      <c r="AE15" s="401"/>
      <c r="AF15" s="401"/>
      <c r="AG15" s="401"/>
      <c r="AH15" s="401"/>
      <c r="AI15" s="401"/>
      <c r="AJ15" s="401"/>
      <c r="AK15" s="401"/>
      <c r="AL15" s="401"/>
      <c r="AM15" s="401" t="s">
        <v>75</v>
      </c>
      <c r="AN15" s="401"/>
      <c r="AO15" s="401"/>
      <c r="AP15" s="401"/>
      <c r="AQ15" s="401"/>
      <c r="AR15" s="401"/>
      <c r="AS15" s="401"/>
      <c r="AT15" s="401"/>
      <c r="AU15" s="401"/>
      <c r="AV15" s="401"/>
      <c r="AW15" s="401"/>
      <c r="AX15" s="394" t="s">
        <v>22</v>
      </c>
      <c r="AY15" s="394"/>
      <c r="AZ15" s="394"/>
      <c r="BA15" s="394"/>
      <c r="BB15" s="394"/>
      <c r="BC15" s="394"/>
      <c r="BD15" s="394"/>
      <c r="BE15" s="394"/>
      <c r="BF15" s="394"/>
      <c r="BG15" s="394"/>
      <c r="BH15" s="394"/>
      <c r="BI15" s="394"/>
      <c r="BL15" s="395" t="str">
        <f>IF((OR(AND(Q18&lt;0,AB18&lt;0,AM18&lt;0),AM19&lt;0)),"要確認","")</f>
        <v/>
      </c>
      <c r="BM15" s="395"/>
      <c r="BN15" s="395"/>
      <c r="BO15" s="395"/>
      <c r="BP15" s="395"/>
      <c r="BQ15" s="395"/>
      <c r="BR15" s="395"/>
      <c r="BS15" s="395"/>
      <c r="BT15" s="395"/>
    </row>
    <row r="16" spans="1:114" ht="18" customHeight="1">
      <c r="B16" s="629"/>
      <c r="C16" s="629"/>
      <c r="D16" s="629"/>
      <c r="E16" s="629"/>
      <c r="F16" s="629"/>
      <c r="G16" s="629"/>
      <c r="H16" s="629"/>
      <c r="I16" s="629"/>
      <c r="J16" s="626"/>
      <c r="K16" s="626"/>
      <c r="L16" s="626"/>
      <c r="M16" s="626"/>
      <c r="N16" s="626"/>
      <c r="O16" s="626"/>
      <c r="P16" s="626"/>
      <c r="Q16" s="847" t="s">
        <v>76</v>
      </c>
      <c r="R16" s="847"/>
      <c r="S16" s="847"/>
      <c r="T16" s="847"/>
      <c r="U16" s="847"/>
      <c r="V16" s="847"/>
      <c r="W16" s="847"/>
      <c r="X16" s="847"/>
      <c r="Y16" s="847"/>
      <c r="Z16" s="847"/>
      <c r="AA16" s="847"/>
      <c r="AB16" s="847" t="s">
        <v>76</v>
      </c>
      <c r="AC16" s="847"/>
      <c r="AD16" s="847"/>
      <c r="AE16" s="847"/>
      <c r="AF16" s="847"/>
      <c r="AG16" s="847"/>
      <c r="AH16" s="847"/>
      <c r="AI16" s="847"/>
      <c r="AJ16" s="847"/>
      <c r="AK16" s="847"/>
      <c r="AL16" s="847"/>
      <c r="AM16" s="847" t="s">
        <v>76</v>
      </c>
      <c r="AN16" s="847"/>
      <c r="AO16" s="847"/>
      <c r="AP16" s="847"/>
      <c r="AQ16" s="847"/>
      <c r="AR16" s="847"/>
      <c r="AS16" s="847"/>
      <c r="AT16" s="847"/>
      <c r="AU16" s="847"/>
      <c r="AV16" s="847"/>
      <c r="AW16" s="847"/>
      <c r="AX16" s="401"/>
      <c r="AY16" s="401"/>
      <c r="AZ16" s="401"/>
      <c r="BA16" s="401"/>
      <c r="BB16" s="401"/>
      <c r="BC16" s="401"/>
      <c r="BD16" s="401"/>
      <c r="BE16" s="401"/>
      <c r="BF16" s="401"/>
      <c r="BG16" s="401"/>
      <c r="BH16" s="401"/>
      <c r="BI16" s="854"/>
      <c r="BL16" s="395"/>
      <c r="BM16" s="395"/>
      <c r="BN16" s="395"/>
      <c r="BO16" s="395"/>
      <c r="BP16" s="395"/>
      <c r="BQ16" s="395"/>
      <c r="BR16" s="395"/>
      <c r="BS16" s="395"/>
      <c r="BT16" s="395"/>
    </row>
    <row r="17" spans="1:123" ht="18" customHeight="1">
      <c r="B17" s="629"/>
      <c r="C17" s="629"/>
      <c r="D17" s="629"/>
      <c r="E17" s="629"/>
      <c r="F17" s="629"/>
      <c r="G17" s="629"/>
      <c r="H17" s="629"/>
      <c r="I17" s="629"/>
      <c r="J17" s="626"/>
      <c r="K17" s="626"/>
      <c r="L17" s="626"/>
      <c r="M17" s="626"/>
      <c r="N17" s="626"/>
      <c r="O17" s="626"/>
      <c r="P17" s="626"/>
      <c r="Q17" s="847" t="s">
        <v>77</v>
      </c>
      <c r="R17" s="847"/>
      <c r="S17" s="847"/>
      <c r="T17" s="847"/>
      <c r="U17" s="847"/>
      <c r="V17" s="847"/>
      <c r="W17" s="847"/>
      <c r="X17" s="847"/>
      <c r="Y17" s="847"/>
      <c r="Z17" s="847"/>
      <c r="AA17" s="847"/>
      <c r="AB17" s="847" t="s">
        <v>77</v>
      </c>
      <c r="AC17" s="847"/>
      <c r="AD17" s="847"/>
      <c r="AE17" s="847"/>
      <c r="AF17" s="847"/>
      <c r="AG17" s="847"/>
      <c r="AH17" s="847"/>
      <c r="AI17" s="847"/>
      <c r="AJ17" s="847"/>
      <c r="AK17" s="847"/>
      <c r="AL17" s="847"/>
      <c r="AM17" s="847" t="s">
        <v>77</v>
      </c>
      <c r="AN17" s="847"/>
      <c r="AO17" s="847"/>
      <c r="AP17" s="847"/>
      <c r="AQ17" s="847"/>
      <c r="AR17" s="847"/>
      <c r="AS17" s="847"/>
      <c r="AT17" s="847"/>
      <c r="AU17" s="847"/>
      <c r="AV17" s="847"/>
      <c r="AW17" s="847"/>
      <c r="AX17" s="401"/>
      <c r="AY17" s="401"/>
      <c r="AZ17" s="401"/>
      <c r="BA17" s="401"/>
      <c r="BB17" s="401"/>
      <c r="BC17" s="401"/>
      <c r="BD17" s="401"/>
      <c r="BE17" s="401"/>
      <c r="BF17" s="401"/>
      <c r="BG17" s="401"/>
      <c r="BH17" s="401"/>
      <c r="BI17" s="854"/>
      <c r="BL17" s="809" t="s">
        <v>668</v>
      </c>
      <c r="BM17" s="810"/>
      <c r="BN17" s="810"/>
      <c r="BO17" s="810"/>
      <c r="BP17" s="810"/>
      <c r="BQ17" s="810"/>
      <c r="BR17" s="810"/>
      <c r="BS17" s="810"/>
      <c r="BT17" s="811"/>
    </row>
    <row r="18" spans="1:123" ht="18" customHeight="1">
      <c r="B18" s="629"/>
      <c r="C18" s="629"/>
      <c r="D18" s="629"/>
      <c r="E18" s="629"/>
      <c r="F18" s="629"/>
      <c r="G18" s="629"/>
      <c r="H18" s="629"/>
      <c r="I18" s="629"/>
      <c r="J18" s="856" t="s">
        <v>78</v>
      </c>
      <c r="K18" s="856"/>
      <c r="L18" s="856"/>
      <c r="M18" s="856"/>
      <c r="N18" s="856"/>
      <c r="O18" s="856"/>
      <c r="P18" s="856"/>
      <c r="Q18" s="844"/>
      <c r="R18" s="844"/>
      <c r="S18" s="844"/>
      <c r="T18" s="844"/>
      <c r="U18" s="844"/>
      <c r="V18" s="844"/>
      <c r="W18" s="844"/>
      <c r="X18" s="844"/>
      <c r="Y18" s="845"/>
      <c r="Z18" s="846" t="s">
        <v>79</v>
      </c>
      <c r="AA18" s="846"/>
      <c r="AB18" s="844"/>
      <c r="AC18" s="844"/>
      <c r="AD18" s="844"/>
      <c r="AE18" s="844"/>
      <c r="AF18" s="844"/>
      <c r="AG18" s="844"/>
      <c r="AH18" s="844"/>
      <c r="AI18" s="844"/>
      <c r="AJ18" s="845"/>
      <c r="AK18" s="846" t="s">
        <v>79</v>
      </c>
      <c r="AL18" s="846"/>
      <c r="AM18" s="844"/>
      <c r="AN18" s="844"/>
      <c r="AO18" s="844"/>
      <c r="AP18" s="844"/>
      <c r="AQ18" s="844"/>
      <c r="AR18" s="844"/>
      <c r="AS18" s="844"/>
      <c r="AT18" s="844"/>
      <c r="AU18" s="845"/>
      <c r="AV18" s="846" t="s">
        <v>79</v>
      </c>
      <c r="AW18" s="846"/>
      <c r="AX18" s="401"/>
      <c r="AY18" s="401"/>
      <c r="AZ18" s="401"/>
      <c r="BA18" s="401"/>
      <c r="BB18" s="401"/>
      <c r="BC18" s="401"/>
      <c r="BD18" s="401"/>
      <c r="BE18" s="401"/>
      <c r="BF18" s="401"/>
      <c r="BG18" s="401"/>
      <c r="BH18" s="401"/>
      <c r="BI18" s="854"/>
      <c r="BL18" s="809"/>
      <c r="BM18" s="810"/>
      <c r="BN18" s="810"/>
      <c r="BO18" s="810"/>
      <c r="BP18" s="810"/>
      <c r="BQ18" s="810"/>
      <c r="BR18" s="810"/>
      <c r="BS18" s="810"/>
      <c r="BT18" s="811"/>
    </row>
    <row r="19" spans="1:123" ht="18" customHeight="1">
      <c r="B19" s="629"/>
      <c r="C19" s="629"/>
      <c r="D19" s="629"/>
      <c r="E19" s="629"/>
      <c r="F19" s="629"/>
      <c r="G19" s="629"/>
      <c r="H19" s="629"/>
      <c r="I19" s="629"/>
      <c r="J19" s="851" t="s">
        <v>80</v>
      </c>
      <c r="K19" s="851"/>
      <c r="L19" s="851"/>
      <c r="M19" s="851"/>
      <c r="N19" s="851"/>
      <c r="O19" s="851"/>
      <c r="P19" s="851"/>
      <c r="Q19" s="852"/>
      <c r="R19" s="852"/>
      <c r="S19" s="852"/>
      <c r="T19" s="852"/>
      <c r="U19" s="852"/>
      <c r="V19" s="852"/>
      <c r="W19" s="852"/>
      <c r="X19" s="852"/>
      <c r="Y19" s="853"/>
      <c r="Z19" s="850" t="s">
        <v>79</v>
      </c>
      <c r="AA19" s="850"/>
      <c r="AB19" s="852"/>
      <c r="AC19" s="852"/>
      <c r="AD19" s="852"/>
      <c r="AE19" s="852"/>
      <c r="AF19" s="852"/>
      <c r="AG19" s="852"/>
      <c r="AH19" s="852"/>
      <c r="AI19" s="852"/>
      <c r="AJ19" s="853"/>
      <c r="AK19" s="850" t="s">
        <v>79</v>
      </c>
      <c r="AL19" s="850"/>
      <c r="AM19" s="852"/>
      <c r="AN19" s="852"/>
      <c r="AO19" s="852"/>
      <c r="AP19" s="852"/>
      <c r="AQ19" s="852"/>
      <c r="AR19" s="852"/>
      <c r="AS19" s="852"/>
      <c r="AT19" s="852"/>
      <c r="AU19" s="853"/>
      <c r="AV19" s="850" t="s">
        <v>79</v>
      </c>
      <c r="AW19" s="850"/>
      <c r="AX19" s="401"/>
      <c r="AY19" s="401"/>
      <c r="AZ19" s="401"/>
      <c r="BA19" s="401"/>
      <c r="BB19" s="401"/>
      <c r="BC19" s="401"/>
      <c r="BD19" s="401"/>
      <c r="BE19" s="401"/>
      <c r="BF19" s="401"/>
      <c r="BG19" s="401"/>
      <c r="BH19" s="401"/>
      <c r="BI19" s="854"/>
      <c r="BL19" s="812"/>
      <c r="BM19" s="813"/>
      <c r="BN19" s="813"/>
      <c r="BO19" s="813"/>
      <c r="BP19" s="813"/>
      <c r="BQ19" s="813"/>
      <c r="BR19" s="813"/>
      <c r="BS19" s="813"/>
      <c r="BT19" s="814"/>
    </row>
    <row r="20" spans="1:123" ht="18" customHeight="1">
      <c r="B20" s="784" t="s">
        <v>410</v>
      </c>
      <c r="C20" s="784"/>
      <c r="D20" s="784"/>
      <c r="E20" s="784"/>
      <c r="F20" s="784"/>
      <c r="G20" s="784"/>
      <c r="H20" s="784"/>
      <c r="I20" s="784"/>
      <c r="J20" s="451" t="s">
        <v>411</v>
      </c>
      <c r="K20" s="451"/>
      <c r="L20" s="451"/>
      <c r="M20" s="451"/>
      <c r="N20" s="451"/>
      <c r="O20" s="451"/>
      <c r="P20" s="451"/>
      <c r="Q20" s="451"/>
      <c r="R20" s="451"/>
      <c r="S20" s="451"/>
      <c r="T20" s="451"/>
      <c r="U20" s="451"/>
      <c r="V20" s="451"/>
      <c r="W20" s="451"/>
      <c r="X20" s="451"/>
      <c r="Y20" s="451"/>
      <c r="Z20" s="451"/>
      <c r="AA20" s="451"/>
      <c r="AB20" s="399" t="s">
        <v>412</v>
      </c>
      <c r="AC20" s="399"/>
      <c r="AD20" s="399"/>
      <c r="AE20" s="399"/>
      <c r="AF20" s="399"/>
      <c r="AG20" s="399"/>
      <c r="AH20" s="399"/>
      <c r="AI20" s="399"/>
      <c r="AJ20" s="399"/>
      <c r="AK20" s="399"/>
      <c r="AL20" s="399"/>
      <c r="AM20" s="399" t="s">
        <v>413</v>
      </c>
      <c r="AN20" s="399"/>
      <c r="AO20" s="399"/>
      <c r="AP20" s="399"/>
      <c r="AQ20" s="399"/>
      <c r="AR20" s="399"/>
      <c r="AS20" s="399"/>
      <c r="AT20" s="399"/>
      <c r="AU20" s="399"/>
      <c r="AV20" s="399"/>
      <c r="AW20" s="399"/>
      <c r="AX20" s="399"/>
      <c r="AY20" s="399"/>
      <c r="AZ20" s="399"/>
      <c r="BA20" s="399"/>
      <c r="BB20" s="399"/>
      <c r="BC20" s="399"/>
      <c r="BD20" s="399"/>
      <c r="BE20" s="399"/>
      <c r="BF20" s="399"/>
      <c r="BG20" s="399"/>
      <c r="BH20" s="399"/>
      <c r="BI20" s="399"/>
    </row>
    <row r="21" spans="1:123" ht="20.25" customHeight="1">
      <c r="B21" s="784"/>
      <c r="C21" s="784"/>
      <c r="D21" s="784"/>
      <c r="E21" s="784"/>
      <c r="F21" s="784"/>
      <c r="G21" s="784"/>
      <c r="H21" s="784"/>
      <c r="I21" s="784"/>
      <c r="J21" s="873"/>
      <c r="K21" s="873"/>
      <c r="L21" s="873"/>
      <c r="M21" s="873"/>
      <c r="N21" s="873"/>
      <c r="O21" s="873"/>
      <c r="P21" s="873"/>
      <c r="Q21" s="873"/>
      <c r="R21" s="873"/>
      <c r="S21" s="873"/>
      <c r="T21" s="873"/>
      <c r="U21" s="873"/>
      <c r="V21" s="873"/>
      <c r="W21" s="873"/>
      <c r="X21" s="873"/>
      <c r="Y21" s="873"/>
      <c r="Z21" s="873"/>
      <c r="AA21" s="873"/>
      <c r="AB21" s="855"/>
      <c r="AC21" s="855"/>
      <c r="AD21" s="855"/>
      <c r="AE21" s="855"/>
      <c r="AF21" s="855"/>
      <c r="AG21" s="855"/>
      <c r="AH21" s="855"/>
      <c r="AI21" s="855"/>
      <c r="AJ21" s="855"/>
      <c r="AK21" s="855"/>
      <c r="AL21" s="855"/>
      <c r="AM21" s="855"/>
      <c r="AN21" s="855"/>
      <c r="AO21" s="855"/>
      <c r="AP21" s="855"/>
      <c r="AQ21" s="855"/>
      <c r="AR21" s="855"/>
      <c r="AS21" s="855"/>
      <c r="AT21" s="855"/>
      <c r="AU21" s="855"/>
      <c r="AV21" s="855"/>
      <c r="AW21" s="855"/>
      <c r="AX21" s="855"/>
      <c r="AY21" s="855"/>
      <c r="AZ21" s="855"/>
      <c r="BA21" s="855"/>
      <c r="BB21" s="855"/>
      <c r="BC21" s="855"/>
      <c r="BD21" s="855"/>
      <c r="BE21" s="855"/>
      <c r="BF21" s="855"/>
      <c r="BG21" s="855"/>
      <c r="BH21" s="855"/>
      <c r="BI21" s="855"/>
      <c r="BK21" s="112"/>
    </row>
    <row r="22" spans="1:123" ht="15.75" customHeight="1">
      <c r="B22" s="127"/>
      <c r="C22" s="127"/>
      <c r="D22" s="127"/>
      <c r="E22" s="127"/>
      <c r="F22" s="127"/>
      <c r="G22" s="127"/>
      <c r="H22" s="127"/>
      <c r="I22" s="127"/>
      <c r="J22" s="127"/>
      <c r="K22" s="127"/>
      <c r="L22" s="127"/>
      <c r="M22" s="127"/>
      <c r="N22" s="127"/>
      <c r="O22" s="127"/>
      <c r="P22" s="127"/>
      <c r="Q22" s="127"/>
      <c r="R22" s="127"/>
      <c r="S22" s="127"/>
      <c r="T22" s="127"/>
      <c r="U22" s="58"/>
      <c r="V22" s="58"/>
      <c r="W22" s="58"/>
      <c r="X22" s="179"/>
      <c r="Y22" s="179"/>
      <c r="Z22" s="179"/>
      <c r="AA22" s="179"/>
      <c r="AB22" s="179"/>
      <c r="AC22" s="179"/>
      <c r="AD22" s="179"/>
      <c r="AE22" s="179"/>
      <c r="AF22" s="179"/>
      <c r="AG22" s="179"/>
      <c r="AH22" s="179"/>
      <c r="AI22" s="179"/>
      <c r="AJ22" s="179"/>
      <c r="AK22" s="179"/>
      <c r="AL22" s="179"/>
      <c r="AM22" s="179"/>
      <c r="AN22" s="179"/>
      <c r="AO22" s="58"/>
      <c r="AP22" s="58"/>
      <c r="AQ22" s="58"/>
      <c r="AR22" s="179"/>
      <c r="AS22" s="179"/>
      <c r="AT22" s="179"/>
      <c r="AU22" s="179"/>
      <c r="AV22" s="179"/>
      <c r="AW22" s="179"/>
      <c r="AX22" s="179"/>
      <c r="AY22" s="179"/>
      <c r="AZ22" s="179"/>
      <c r="BA22" s="179"/>
      <c r="BB22" s="179"/>
      <c r="BC22" s="179"/>
      <c r="BD22" s="179"/>
      <c r="BE22" s="179"/>
      <c r="BF22" s="179"/>
      <c r="BG22" s="179"/>
      <c r="BH22" s="179"/>
      <c r="BI22" s="179"/>
      <c r="BK22" s="112"/>
    </row>
    <row r="23" spans="1:123" ht="16.5" customHeight="1">
      <c r="A23" s="49"/>
      <c r="B23" s="112" t="s">
        <v>414</v>
      </c>
      <c r="C23" s="16"/>
      <c r="D23" s="16"/>
      <c r="E23" s="16"/>
      <c r="F23" s="16"/>
      <c r="G23" s="16"/>
      <c r="H23" s="16"/>
      <c r="I23" s="16"/>
      <c r="J23" s="16"/>
      <c r="K23" s="16"/>
      <c r="L23" s="16"/>
      <c r="M23" s="16"/>
      <c r="N23" s="16"/>
      <c r="O23" s="16"/>
      <c r="P23" s="16"/>
      <c r="Q23" s="16"/>
      <c r="R23" s="16"/>
      <c r="S23" s="16"/>
      <c r="T23" s="16"/>
      <c r="U23" s="16"/>
      <c r="V23" s="16"/>
      <c r="W23" s="16"/>
      <c r="X23" s="51"/>
      <c r="Y23" s="51"/>
      <c r="Z23" s="51"/>
      <c r="AA23" s="51"/>
      <c r="AB23" s="51"/>
      <c r="AC23" s="51"/>
      <c r="AD23" s="51"/>
      <c r="AE23" s="51"/>
      <c r="AF23" s="51"/>
      <c r="AG23" s="51"/>
      <c r="AH23" s="51"/>
      <c r="AI23" s="51"/>
      <c r="AJ23" s="51"/>
      <c r="AK23" s="51"/>
      <c r="AL23" s="51"/>
      <c r="AM23" s="51"/>
      <c r="AN23" s="51"/>
      <c r="AO23" s="16"/>
      <c r="AP23" s="16"/>
      <c r="AQ23" s="16"/>
      <c r="AR23" s="16"/>
      <c r="AS23" s="16"/>
      <c r="AT23" s="16"/>
      <c r="AU23" s="16"/>
      <c r="AV23" s="16"/>
      <c r="AW23" s="16"/>
      <c r="AX23" s="16"/>
      <c r="AY23" s="16"/>
      <c r="AZ23" s="16"/>
      <c r="BA23" s="16"/>
      <c r="BB23" s="16"/>
      <c r="BC23" s="16"/>
      <c r="BD23" s="16"/>
      <c r="BE23" s="16"/>
      <c r="BF23" s="16"/>
      <c r="BG23" s="16"/>
      <c r="BH23" s="16"/>
      <c r="BI23" s="49"/>
      <c r="BJ23" s="49"/>
      <c r="BK23" s="49"/>
    </row>
    <row r="24" spans="1:123" ht="16.5" customHeight="1">
      <c r="B24" s="848" t="s">
        <v>162</v>
      </c>
      <c r="C24" s="848"/>
      <c r="D24" s="848"/>
      <c r="E24" s="848"/>
      <c r="F24" s="848"/>
      <c r="G24" s="848"/>
      <c r="H24" s="848"/>
      <c r="I24" s="848"/>
      <c r="J24" s="848"/>
      <c r="K24" s="848"/>
      <c r="L24" s="848"/>
      <c r="M24" s="848"/>
    </row>
    <row r="25" spans="1:123" ht="60" customHeight="1">
      <c r="B25" s="608"/>
      <c r="C25" s="608"/>
      <c r="D25" s="608"/>
      <c r="E25" s="608"/>
      <c r="F25" s="608"/>
      <c r="G25" s="608"/>
      <c r="H25" s="608"/>
      <c r="I25" s="608"/>
      <c r="J25" s="608"/>
      <c r="K25" s="608"/>
      <c r="L25" s="608"/>
      <c r="M25" s="608"/>
      <c r="N25" s="608"/>
      <c r="O25" s="608"/>
      <c r="P25" s="608"/>
      <c r="Q25" s="608"/>
      <c r="R25" s="608"/>
      <c r="S25" s="608"/>
      <c r="T25" s="608"/>
      <c r="U25" s="608"/>
      <c r="V25" s="608"/>
      <c r="W25" s="608"/>
      <c r="X25" s="608"/>
      <c r="Y25" s="608"/>
      <c r="Z25" s="608"/>
      <c r="AA25" s="608"/>
      <c r="AB25" s="608"/>
      <c r="AC25" s="608"/>
      <c r="AD25" s="608"/>
      <c r="AE25" s="608"/>
      <c r="AF25" s="608"/>
      <c r="AG25" s="608"/>
      <c r="AH25" s="608"/>
      <c r="AI25" s="608"/>
      <c r="AJ25" s="608"/>
      <c r="AK25" s="608"/>
      <c r="AL25" s="608"/>
      <c r="AM25" s="608"/>
      <c r="AN25" s="608"/>
      <c r="AO25" s="608"/>
      <c r="AP25" s="608"/>
      <c r="AQ25" s="608"/>
      <c r="AR25" s="608"/>
      <c r="AS25" s="608"/>
      <c r="AT25" s="608"/>
      <c r="AU25" s="608"/>
      <c r="AV25" s="608"/>
      <c r="AW25" s="608"/>
      <c r="AX25" s="608"/>
      <c r="AY25" s="608"/>
      <c r="AZ25" s="608"/>
      <c r="BA25" s="608"/>
      <c r="BB25" s="608"/>
      <c r="BC25" s="608"/>
      <c r="BD25" s="608"/>
      <c r="BE25" s="608"/>
      <c r="BF25" s="608"/>
      <c r="BG25" s="608"/>
      <c r="BH25" s="608"/>
      <c r="BI25" s="412"/>
    </row>
    <row r="26" spans="1:123" ht="34.5" customHeight="1">
      <c r="B26" s="849" t="s">
        <v>415</v>
      </c>
      <c r="C26" s="849"/>
      <c r="D26" s="849"/>
      <c r="E26" s="849"/>
      <c r="F26" s="849"/>
      <c r="G26" s="849"/>
      <c r="H26" s="849"/>
      <c r="I26" s="849"/>
      <c r="J26" s="849"/>
      <c r="K26" s="849"/>
      <c r="L26" s="849"/>
      <c r="M26" s="849"/>
      <c r="N26" s="849"/>
      <c r="O26" s="849"/>
      <c r="P26" s="849"/>
      <c r="Q26" s="849"/>
      <c r="R26" s="849"/>
      <c r="S26" s="849"/>
      <c r="T26" s="849"/>
      <c r="U26" s="849"/>
      <c r="V26" s="849"/>
      <c r="W26" s="849"/>
      <c r="X26" s="849"/>
      <c r="Y26" s="849"/>
      <c r="Z26" s="849"/>
      <c r="AA26" s="849"/>
      <c r="AB26" s="849"/>
      <c r="AC26" s="849"/>
      <c r="AD26" s="849"/>
      <c r="AE26" s="849"/>
      <c r="AF26" s="849"/>
      <c r="AG26" s="849"/>
      <c r="AH26" s="849"/>
      <c r="AI26" s="849"/>
      <c r="AJ26" s="849"/>
      <c r="AK26" s="849"/>
      <c r="AL26" s="849"/>
      <c r="AM26" s="849"/>
      <c r="AN26" s="849"/>
      <c r="AO26" s="849"/>
      <c r="AP26" s="849"/>
      <c r="AQ26" s="849"/>
      <c r="AR26" s="849"/>
      <c r="AS26" s="849"/>
      <c r="AT26" s="849"/>
      <c r="AU26" s="849"/>
      <c r="AV26" s="849"/>
      <c r="AW26" s="849"/>
      <c r="AX26" s="849"/>
      <c r="AY26" s="849"/>
      <c r="AZ26" s="849"/>
      <c r="BA26" s="849"/>
      <c r="BB26" s="849"/>
      <c r="BC26" s="849"/>
      <c r="BD26" s="849"/>
      <c r="BE26" s="849"/>
      <c r="BF26" s="849"/>
      <c r="BG26" s="849"/>
      <c r="BH26" s="849"/>
      <c r="BI26" s="849"/>
      <c r="BN26" s="196"/>
      <c r="BO26" s="196"/>
      <c r="BP26" s="196"/>
      <c r="BQ26" s="196"/>
      <c r="BR26" s="196"/>
      <c r="BS26" s="196"/>
      <c r="BT26" s="196"/>
      <c r="BU26" s="196"/>
      <c r="BV26" s="196"/>
      <c r="BW26" s="196"/>
      <c r="BX26" s="196"/>
      <c r="BY26" s="196"/>
      <c r="BZ26" s="196"/>
      <c r="CA26" s="196"/>
      <c r="CB26" s="196"/>
      <c r="CC26" s="196"/>
      <c r="CD26" s="196"/>
      <c r="CE26" s="196"/>
      <c r="CF26" s="196"/>
      <c r="CG26" s="196"/>
      <c r="CH26" s="196"/>
      <c r="CI26" s="196"/>
      <c r="CJ26" s="196"/>
      <c r="CK26" s="196"/>
      <c r="CL26" s="196"/>
      <c r="CM26" s="196"/>
      <c r="CN26" s="196"/>
      <c r="CO26" s="196"/>
      <c r="CP26" s="196"/>
      <c r="CQ26" s="196"/>
      <c r="CR26" s="196"/>
      <c r="CS26" s="196"/>
      <c r="CT26" s="196"/>
      <c r="CU26" s="196"/>
      <c r="CV26" s="196"/>
      <c r="CW26" s="196"/>
      <c r="CX26" s="196"/>
      <c r="CY26" s="196"/>
      <c r="CZ26" s="196"/>
      <c r="DA26" s="196"/>
      <c r="DB26" s="196"/>
      <c r="DC26" s="196"/>
      <c r="DD26" s="196"/>
      <c r="DE26" s="196"/>
      <c r="DF26" s="196"/>
      <c r="DG26" s="196"/>
      <c r="DH26" s="196"/>
      <c r="DI26" s="196"/>
      <c r="DJ26" s="196"/>
      <c r="DK26" s="196"/>
      <c r="DL26" s="196"/>
      <c r="DM26" s="196"/>
      <c r="DN26" s="196"/>
      <c r="DO26" s="196"/>
      <c r="DP26" s="196"/>
      <c r="DQ26" s="196"/>
      <c r="DR26" s="196"/>
      <c r="DS26" s="196"/>
    </row>
    <row r="27" spans="1:123" ht="12" customHeight="1">
      <c r="B27" s="158"/>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8"/>
      <c r="AT27" s="158"/>
      <c r="AU27" s="158"/>
      <c r="AV27" s="158"/>
      <c r="AW27" s="158"/>
      <c r="AX27" s="158"/>
      <c r="AY27" s="158"/>
      <c r="AZ27" s="158"/>
      <c r="BA27" s="158"/>
      <c r="BB27" s="158"/>
      <c r="BC27" s="158"/>
      <c r="BD27" s="158"/>
      <c r="BE27" s="158"/>
      <c r="BF27" s="158"/>
      <c r="BG27" s="158"/>
      <c r="BH27" s="158"/>
      <c r="BI27" s="158"/>
      <c r="BN27" s="196"/>
      <c r="BO27" s="196"/>
      <c r="BP27" s="196"/>
      <c r="BQ27" s="196"/>
      <c r="BR27" s="196"/>
      <c r="BS27" s="196"/>
      <c r="BT27" s="196"/>
      <c r="BU27" s="196"/>
      <c r="BV27" s="196"/>
      <c r="BW27" s="196"/>
      <c r="BX27" s="196"/>
      <c r="BY27" s="196"/>
      <c r="BZ27" s="196"/>
      <c r="CA27" s="196"/>
      <c r="CB27" s="196"/>
      <c r="CC27" s="196"/>
      <c r="CD27" s="196"/>
      <c r="CE27" s="196"/>
      <c r="CF27" s="196"/>
      <c r="CG27" s="196"/>
      <c r="CH27" s="196"/>
      <c r="CI27" s="196"/>
      <c r="CJ27" s="196"/>
      <c r="CK27" s="196"/>
      <c r="CL27" s="196"/>
      <c r="CM27" s="196"/>
      <c r="CN27" s="196"/>
      <c r="CO27" s="196"/>
      <c r="CP27" s="196"/>
      <c r="CQ27" s="196"/>
      <c r="CR27" s="196"/>
      <c r="CS27" s="196"/>
      <c r="CT27" s="196"/>
      <c r="CU27" s="196"/>
      <c r="CV27" s="196"/>
      <c r="CW27" s="196"/>
      <c r="CX27" s="196"/>
      <c r="CY27" s="196"/>
      <c r="CZ27" s="196"/>
      <c r="DA27" s="196"/>
      <c r="DB27" s="196"/>
      <c r="DC27" s="196"/>
      <c r="DD27" s="196"/>
      <c r="DE27" s="196"/>
      <c r="DF27" s="196"/>
      <c r="DG27" s="196"/>
      <c r="DH27" s="196"/>
      <c r="DI27" s="196"/>
      <c r="DJ27" s="196"/>
      <c r="DK27" s="196"/>
      <c r="DL27" s="196"/>
      <c r="DM27" s="196"/>
      <c r="DN27" s="196"/>
      <c r="DO27" s="196"/>
      <c r="DP27" s="196"/>
      <c r="DQ27" s="196"/>
      <c r="DR27" s="196"/>
      <c r="DS27" s="196"/>
    </row>
    <row r="28" spans="1:123" ht="16.5" customHeight="1">
      <c r="A28" s="49"/>
      <c r="B28" s="469" t="s">
        <v>416</v>
      </c>
      <c r="C28" s="469"/>
      <c r="D28" s="469"/>
      <c r="E28" s="469"/>
      <c r="F28" s="469"/>
      <c r="G28" s="469"/>
      <c r="H28" s="469"/>
      <c r="I28" s="469"/>
      <c r="J28" s="469"/>
      <c r="K28" s="469"/>
      <c r="L28" s="469"/>
      <c r="M28" s="469"/>
      <c r="N28" s="469"/>
      <c r="O28" s="469"/>
      <c r="P28" s="469"/>
      <c r="Q28" s="469"/>
      <c r="R28" s="469"/>
      <c r="S28" s="469"/>
      <c r="T28" s="469"/>
      <c r="U28" s="469"/>
      <c r="V28" s="469"/>
      <c r="W28" s="469"/>
      <c r="X28" s="469"/>
      <c r="Y28" s="469"/>
      <c r="Z28" s="469"/>
      <c r="AA28" s="469"/>
      <c r="AB28" s="469"/>
      <c r="AC28" s="469"/>
      <c r="AD28" s="469"/>
      <c r="AE28" s="469"/>
      <c r="AF28" s="469"/>
      <c r="AG28" s="469"/>
      <c r="AH28" s="469"/>
      <c r="AI28" s="469"/>
      <c r="AJ28" s="469"/>
      <c r="AK28" s="469"/>
      <c r="AL28" s="469"/>
      <c r="AM28" s="469"/>
      <c r="AN28" s="469"/>
      <c r="AO28" s="469"/>
      <c r="AP28" s="469"/>
      <c r="AQ28" s="469"/>
      <c r="AR28" s="469"/>
      <c r="AS28" s="469"/>
      <c r="AT28" s="469"/>
      <c r="AU28" s="469"/>
      <c r="AV28" s="469"/>
      <c r="AW28" s="469"/>
      <c r="AX28" s="469"/>
      <c r="AY28" s="469"/>
      <c r="AZ28" s="469"/>
      <c r="BA28" s="469"/>
      <c r="BB28" s="469"/>
      <c r="BC28" s="469"/>
      <c r="BD28" s="469"/>
      <c r="BE28" s="469"/>
      <c r="BF28" s="469"/>
      <c r="BG28" s="469"/>
      <c r="BH28" s="469"/>
      <c r="BI28" s="49"/>
      <c r="BJ28" s="49"/>
      <c r="BK28" s="49"/>
    </row>
    <row r="29" spans="1:123" ht="16.5" customHeight="1">
      <c r="A29" s="49"/>
      <c r="B29" s="479" t="s">
        <v>417</v>
      </c>
      <c r="C29" s="479"/>
      <c r="D29" s="479"/>
      <c r="E29" s="479"/>
      <c r="F29" s="479"/>
      <c r="G29" s="479"/>
      <c r="H29" s="479"/>
      <c r="I29" s="479"/>
      <c r="J29" s="479"/>
      <c r="K29" s="479"/>
      <c r="L29" s="479"/>
      <c r="M29" s="479"/>
      <c r="N29" s="479"/>
      <c r="O29" s="479"/>
      <c r="P29" s="479"/>
      <c r="Q29" s="479"/>
      <c r="R29" s="479"/>
      <c r="S29" s="479"/>
      <c r="T29" s="479"/>
      <c r="U29" s="479"/>
      <c r="V29" s="479"/>
      <c r="W29" s="479"/>
      <c r="X29" s="479"/>
      <c r="Y29" s="479"/>
      <c r="Z29" s="479"/>
      <c r="AA29" s="479"/>
      <c r="AB29" s="479"/>
      <c r="AC29" s="479"/>
      <c r="AD29" s="479"/>
      <c r="AE29" s="479"/>
      <c r="AF29" s="479"/>
      <c r="AG29" s="479"/>
      <c r="AH29" s="479"/>
      <c r="AI29" s="479"/>
      <c r="AJ29" s="479"/>
      <c r="AK29" s="479"/>
      <c r="AL29" s="479"/>
      <c r="AM29" s="479"/>
      <c r="AN29" s="479"/>
      <c r="AO29" s="479"/>
      <c r="AP29" s="479"/>
      <c r="AQ29" s="479"/>
      <c r="AR29" s="479"/>
      <c r="AS29" s="479"/>
      <c r="AT29" s="479"/>
      <c r="AU29" s="479"/>
      <c r="AV29" s="479"/>
      <c r="AW29" s="479"/>
      <c r="AX29" s="479"/>
      <c r="AY29" s="479"/>
      <c r="AZ29" s="479"/>
      <c r="BA29" s="479"/>
      <c r="BB29" s="479"/>
      <c r="BC29" s="479"/>
      <c r="BD29" s="479"/>
      <c r="BE29" s="479"/>
      <c r="BF29" s="479"/>
      <c r="BG29" s="479"/>
      <c r="BH29" s="479"/>
      <c r="BI29" s="49"/>
      <c r="BJ29" s="49"/>
      <c r="BK29" s="49"/>
    </row>
    <row r="30" spans="1:123" ht="12.75" customHeight="1">
      <c r="A30" s="49"/>
      <c r="B30" s="592" t="s">
        <v>418</v>
      </c>
      <c r="C30" s="592"/>
      <c r="D30" s="592"/>
      <c r="E30" s="592"/>
      <c r="F30" s="592"/>
      <c r="G30" s="592"/>
      <c r="H30" s="592"/>
      <c r="I30" s="592"/>
      <c r="J30" s="592"/>
      <c r="K30" s="592"/>
      <c r="L30" s="592"/>
      <c r="M30" s="592"/>
      <c r="N30" s="592"/>
      <c r="O30" s="592"/>
      <c r="P30" s="592"/>
      <c r="Q30" s="592" t="s">
        <v>177</v>
      </c>
      <c r="R30" s="592"/>
      <c r="S30" s="592"/>
      <c r="T30" s="592"/>
      <c r="U30" s="592"/>
      <c r="V30" s="592"/>
      <c r="W30" s="592"/>
      <c r="X30" s="592"/>
      <c r="Y30" s="592"/>
      <c r="Z30" s="592"/>
      <c r="AA30" s="592"/>
      <c r="AB30" s="592"/>
      <c r="AC30" s="592"/>
      <c r="AD30" s="592" t="s">
        <v>178</v>
      </c>
      <c r="AE30" s="592"/>
      <c r="AF30" s="592"/>
      <c r="AG30" s="592"/>
      <c r="AH30" s="592"/>
      <c r="AI30" s="592"/>
      <c r="AJ30" s="592"/>
      <c r="AK30" s="592"/>
      <c r="AL30" s="592"/>
      <c r="AM30" s="592"/>
      <c r="AN30" s="592"/>
      <c r="AO30" s="592"/>
      <c r="AP30" s="592"/>
      <c r="AQ30" s="592"/>
      <c r="AR30" s="512"/>
      <c r="AS30" s="512"/>
      <c r="AT30" s="512"/>
      <c r="AU30" s="512"/>
      <c r="AV30" s="512"/>
      <c r="AW30" s="512"/>
      <c r="AX30" s="512"/>
      <c r="AY30" s="512"/>
      <c r="AZ30" s="512"/>
      <c r="BA30" s="512"/>
      <c r="BB30" s="512"/>
      <c r="BC30" s="512"/>
      <c r="BD30" s="512"/>
      <c r="BE30" s="458" t="s">
        <v>419</v>
      </c>
      <c r="BF30" s="458"/>
      <c r="BG30" s="458"/>
      <c r="BH30" s="458"/>
      <c r="BI30" s="502"/>
      <c r="BJ30" s="49"/>
      <c r="BK30" s="49"/>
    </row>
    <row r="31" spans="1:123" ht="42.75" customHeight="1">
      <c r="A31" s="49"/>
      <c r="B31" s="592"/>
      <c r="C31" s="592"/>
      <c r="D31" s="592"/>
      <c r="E31" s="592"/>
      <c r="F31" s="592"/>
      <c r="G31" s="592"/>
      <c r="H31" s="592"/>
      <c r="I31" s="592"/>
      <c r="J31" s="592"/>
      <c r="K31" s="592"/>
      <c r="L31" s="592"/>
      <c r="M31" s="592"/>
      <c r="N31" s="592"/>
      <c r="O31" s="592"/>
      <c r="P31" s="592"/>
      <c r="Q31" s="592"/>
      <c r="R31" s="592"/>
      <c r="S31" s="592"/>
      <c r="T31" s="592"/>
      <c r="U31" s="592"/>
      <c r="V31" s="592"/>
      <c r="W31" s="592"/>
      <c r="X31" s="592"/>
      <c r="Y31" s="592"/>
      <c r="Z31" s="592"/>
      <c r="AA31" s="592"/>
      <c r="AB31" s="592"/>
      <c r="AC31" s="592"/>
      <c r="AD31" s="592"/>
      <c r="AE31" s="592"/>
      <c r="AF31" s="592"/>
      <c r="AG31" s="592"/>
      <c r="AH31" s="592"/>
      <c r="AI31" s="592"/>
      <c r="AJ31" s="592"/>
      <c r="AK31" s="592"/>
      <c r="AL31" s="592"/>
      <c r="AM31" s="592"/>
      <c r="AN31" s="592"/>
      <c r="AO31" s="592"/>
      <c r="AP31" s="592"/>
      <c r="AQ31" s="592"/>
      <c r="AR31" s="467" t="s">
        <v>420</v>
      </c>
      <c r="AS31" s="467"/>
      <c r="AT31" s="467"/>
      <c r="AU31" s="467"/>
      <c r="AV31" s="467"/>
      <c r="AW31" s="467"/>
      <c r="AX31" s="467"/>
      <c r="AY31" s="467"/>
      <c r="AZ31" s="467"/>
      <c r="BA31" s="467"/>
      <c r="BB31" s="467"/>
      <c r="BC31" s="467"/>
      <c r="BD31" s="467"/>
      <c r="BE31" s="458"/>
      <c r="BF31" s="458"/>
      <c r="BG31" s="458"/>
      <c r="BH31" s="458"/>
      <c r="BI31" s="502"/>
      <c r="BJ31" s="49"/>
      <c r="BK31" s="49"/>
    </row>
    <row r="32" spans="1:123" ht="37.5" customHeight="1">
      <c r="B32" s="408"/>
      <c r="C32" s="408"/>
      <c r="D32" s="408"/>
      <c r="E32" s="408"/>
      <c r="F32" s="408"/>
      <c r="G32" s="408"/>
      <c r="H32" s="408"/>
      <c r="I32" s="408"/>
      <c r="J32" s="408"/>
      <c r="K32" s="408"/>
      <c r="L32" s="408"/>
      <c r="M32" s="408"/>
      <c r="N32" s="408"/>
      <c r="O32" s="408"/>
      <c r="P32" s="408"/>
      <c r="Q32" s="608"/>
      <c r="R32" s="608"/>
      <c r="S32" s="608"/>
      <c r="T32" s="608"/>
      <c r="U32" s="608"/>
      <c r="V32" s="608"/>
      <c r="W32" s="608"/>
      <c r="X32" s="608"/>
      <c r="Y32" s="608"/>
      <c r="Z32" s="608"/>
      <c r="AA32" s="608"/>
      <c r="AB32" s="608"/>
      <c r="AC32" s="608"/>
      <c r="AD32" s="858"/>
      <c r="AE32" s="858"/>
      <c r="AF32" s="858"/>
      <c r="AG32" s="858"/>
      <c r="AH32" s="858"/>
      <c r="AI32" s="858"/>
      <c r="AJ32" s="858"/>
      <c r="AK32" s="858"/>
      <c r="AL32" s="858"/>
      <c r="AM32" s="858"/>
      <c r="AN32" s="858"/>
      <c r="AO32" s="858"/>
      <c r="AP32" s="858"/>
      <c r="AQ32" s="858"/>
      <c r="AR32" s="608"/>
      <c r="AS32" s="608"/>
      <c r="AT32" s="608"/>
      <c r="AU32" s="608"/>
      <c r="AV32" s="608"/>
      <c r="AW32" s="608"/>
      <c r="AX32" s="608"/>
      <c r="AY32" s="608"/>
      <c r="AZ32" s="608"/>
      <c r="BA32" s="608"/>
      <c r="BB32" s="608"/>
      <c r="BC32" s="608"/>
      <c r="BD32" s="608"/>
      <c r="BE32" s="577"/>
      <c r="BF32" s="577"/>
      <c r="BG32" s="577"/>
      <c r="BH32" s="577"/>
      <c r="BI32" s="859"/>
    </row>
    <row r="33" spans="2:61" ht="18" customHeight="1">
      <c r="B33" s="228" t="s">
        <v>421</v>
      </c>
      <c r="C33" s="229"/>
      <c r="D33" s="229"/>
      <c r="E33" s="229"/>
      <c r="F33" s="229"/>
      <c r="G33" s="229"/>
      <c r="H33" s="229"/>
      <c r="I33" s="229"/>
      <c r="J33" s="229"/>
      <c r="K33" s="229"/>
      <c r="L33" s="229"/>
      <c r="M33" s="229"/>
      <c r="N33" s="229"/>
      <c r="O33" s="229"/>
      <c r="P33" s="229"/>
      <c r="Q33" s="230"/>
      <c r="R33" s="230"/>
      <c r="S33" s="230"/>
      <c r="T33" s="230"/>
      <c r="U33" s="230"/>
      <c r="V33" s="230"/>
      <c r="W33" s="230"/>
      <c r="X33" s="230"/>
      <c r="Y33" s="230"/>
      <c r="Z33" s="230"/>
      <c r="AA33" s="230"/>
      <c r="AB33" s="230"/>
      <c r="AC33" s="230"/>
      <c r="AD33" s="231"/>
      <c r="AE33" s="231"/>
      <c r="AF33" s="231"/>
      <c r="AG33" s="231"/>
      <c r="AH33" s="231"/>
      <c r="AI33" s="231"/>
      <c r="AJ33" s="231"/>
      <c r="AK33" s="197"/>
      <c r="AL33" s="197"/>
      <c r="AM33" s="197"/>
      <c r="AN33" s="197"/>
      <c r="AO33" s="197"/>
      <c r="AP33" s="197"/>
      <c r="AQ33" s="197"/>
      <c r="AR33" s="154"/>
      <c r="AS33" s="154"/>
      <c r="AT33" s="154"/>
      <c r="AU33" s="154"/>
      <c r="AV33" s="154"/>
      <c r="AW33" s="154"/>
      <c r="AX33" s="154"/>
      <c r="AY33" s="154"/>
      <c r="AZ33" s="154"/>
      <c r="BA33" s="154"/>
      <c r="BB33" s="154"/>
      <c r="BC33" s="154"/>
      <c r="BD33" s="154"/>
      <c r="BE33" s="171"/>
      <c r="BF33" s="171"/>
      <c r="BG33" s="171"/>
      <c r="BH33" s="172"/>
      <c r="BI33" s="172"/>
    </row>
    <row r="34" spans="2:61" s="90" customFormat="1" ht="13.5" customHeight="1">
      <c r="B34" s="857" t="s">
        <v>422</v>
      </c>
      <c r="C34" s="857"/>
      <c r="D34" s="857"/>
      <c r="E34" s="857"/>
      <c r="F34" s="857"/>
      <c r="G34" s="857"/>
      <c r="H34" s="857"/>
      <c r="I34" s="857"/>
      <c r="J34" s="857"/>
      <c r="K34" s="857"/>
      <c r="L34" s="857"/>
      <c r="M34" s="857"/>
      <c r="N34" s="857"/>
      <c r="O34" s="857"/>
      <c r="P34" s="857"/>
      <c r="Q34" s="857"/>
      <c r="R34" s="857"/>
      <c r="S34" s="857"/>
      <c r="T34" s="857"/>
      <c r="U34" s="857"/>
      <c r="V34" s="857"/>
      <c r="W34" s="857"/>
      <c r="X34" s="857"/>
      <c r="Y34" s="857"/>
      <c r="Z34" s="857"/>
      <c r="AA34" s="857"/>
      <c r="AB34" s="857"/>
      <c r="AC34" s="857"/>
      <c r="AD34" s="857"/>
      <c r="AE34" s="857"/>
      <c r="AF34" s="857"/>
      <c r="AG34" s="857"/>
      <c r="AH34" s="857"/>
      <c r="AI34" s="857"/>
      <c r="AJ34" s="857"/>
      <c r="AK34" s="857"/>
      <c r="AL34" s="857"/>
      <c r="AM34" s="857"/>
      <c r="AN34" s="857"/>
      <c r="AO34" s="857"/>
      <c r="AP34" s="857"/>
      <c r="AQ34" s="857"/>
      <c r="AR34" s="857"/>
      <c r="AS34" s="857"/>
      <c r="AT34" s="857"/>
      <c r="AU34" s="857"/>
      <c r="AV34" s="857"/>
      <c r="AW34" s="857"/>
      <c r="AX34" s="857"/>
      <c r="AY34" s="857"/>
      <c r="AZ34" s="857"/>
      <c r="BA34" s="857"/>
      <c r="BB34" s="857"/>
      <c r="BC34" s="857"/>
      <c r="BD34" s="857"/>
      <c r="BE34" s="857"/>
      <c r="BF34" s="857"/>
      <c r="BG34" s="857"/>
      <c r="BH34" s="857"/>
    </row>
    <row r="35" spans="2:61" s="90" customFormat="1" ht="13.5" customHeight="1">
      <c r="B35" s="857" t="s">
        <v>423</v>
      </c>
      <c r="C35" s="857"/>
      <c r="D35" s="857"/>
      <c r="E35" s="857"/>
      <c r="F35" s="857"/>
      <c r="G35" s="857"/>
      <c r="H35" s="857"/>
      <c r="I35" s="857"/>
      <c r="J35" s="857"/>
      <c r="K35" s="857"/>
      <c r="L35" s="857"/>
      <c r="M35" s="857"/>
      <c r="N35" s="857"/>
      <c r="O35" s="857"/>
      <c r="P35" s="857"/>
      <c r="Q35" s="857"/>
      <c r="R35" s="857"/>
      <c r="S35" s="857"/>
      <c r="T35" s="857"/>
      <c r="U35" s="857"/>
      <c r="V35" s="857"/>
      <c r="W35" s="857"/>
      <c r="X35" s="857"/>
      <c r="Y35" s="857"/>
      <c r="Z35" s="857"/>
      <c r="AA35" s="857"/>
      <c r="AB35" s="857"/>
      <c r="AC35" s="857"/>
      <c r="AD35" s="857"/>
      <c r="AE35" s="857"/>
      <c r="AF35" s="857"/>
      <c r="AG35" s="857"/>
      <c r="AH35" s="857"/>
      <c r="AI35" s="857"/>
      <c r="AJ35" s="857"/>
      <c r="AK35" s="857"/>
      <c r="AL35" s="857"/>
      <c r="AM35" s="857"/>
      <c r="AN35" s="857"/>
      <c r="AO35" s="857"/>
      <c r="AP35" s="857"/>
      <c r="AQ35" s="857"/>
      <c r="AR35" s="857"/>
      <c r="AS35" s="857"/>
      <c r="AT35" s="857"/>
      <c r="AU35" s="857"/>
      <c r="AV35" s="857"/>
      <c r="AW35" s="857"/>
      <c r="AX35" s="857"/>
      <c r="AY35" s="857"/>
      <c r="AZ35" s="857"/>
      <c r="BA35" s="857"/>
      <c r="BB35" s="857"/>
      <c r="BC35" s="857"/>
      <c r="BD35" s="857"/>
      <c r="BE35" s="857"/>
      <c r="BF35" s="857"/>
      <c r="BG35" s="857"/>
      <c r="BH35" s="857"/>
    </row>
    <row r="36" spans="2:61" s="90" customFormat="1" ht="11.25" customHeight="1">
      <c r="B36" s="130"/>
      <c r="C36" s="130"/>
      <c r="D36" s="130"/>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row>
    <row r="37" spans="2:61" ht="16.5" customHeight="1">
      <c r="B37" s="861" t="s">
        <v>424</v>
      </c>
      <c r="C37" s="861"/>
      <c r="D37" s="861"/>
      <c r="E37" s="861"/>
      <c r="F37" s="861"/>
      <c r="G37" s="861"/>
      <c r="H37" s="861"/>
      <c r="I37" s="861"/>
      <c r="J37" s="861"/>
      <c r="K37" s="861"/>
      <c r="L37" s="861"/>
      <c r="M37" s="861"/>
      <c r="N37" s="861"/>
      <c r="O37" s="861"/>
      <c r="P37" s="861"/>
      <c r="Q37" s="861"/>
      <c r="R37" s="861"/>
      <c r="S37" s="861"/>
      <c r="T37" s="861"/>
      <c r="U37" s="861"/>
      <c r="V37" s="861"/>
      <c r="W37" s="861"/>
      <c r="X37" s="861"/>
      <c r="Y37" s="861"/>
      <c r="Z37" s="861"/>
      <c r="AA37" s="861"/>
      <c r="AB37" s="861"/>
      <c r="AC37" s="861"/>
      <c r="AD37" s="861"/>
      <c r="AE37" s="861"/>
      <c r="AF37" s="861"/>
      <c r="AG37" s="861"/>
      <c r="AH37" s="861"/>
      <c r="AI37" s="861"/>
      <c r="AJ37" s="861"/>
      <c r="AK37" s="861"/>
      <c r="AL37" s="861"/>
      <c r="AM37" s="861"/>
      <c r="AN37" s="861"/>
      <c r="AO37" s="861"/>
      <c r="AP37" s="861"/>
      <c r="AQ37" s="861"/>
      <c r="AR37" s="861"/>
      <c r="AS37" s="861"/>
      <c r="AT37" s="861"/>
      <c r="AU37" s="861"/>
      <c r="AV37" s="861"/>
      <c r="AW37" s="861"/>
      <c r="AX37" s="861"/>
      <c r="AY37" s="861"/>
      <c r="AZ37" s="861"/>
      <c r="BA37" s="861"/>
      <c r="BB37" s="861"/>
      <c r="BC37" s="861"/>
      <c r="BD37" s="861"/>
      <c r="BE37" s="861"/>
      <c r="BF37" s="861"/>
      <c r="BG37" s="861"/>
      <c r="BH37" s="861"/>
    </row>
    <row r="38" spans="2:61" ht="18" customHeight="1">
      <c r="B38" s="394" t="s">
        <v>211</v>
      </c>
      <c r="C38" s="394"/>
      <c r="D38" s="394"/>
      <c r="E38" s="394"/>
      <c r="F38" s="394"/>
      <c r="G38" s="394"/>
      <c r="H38" s="394"/>
      <c r="I38" s="394"/>
      <c r="J38" s="394"/>
      <c r="K38" s="394"/>
      <c r="L38" s="394"/>
      <c r="M38" s="394"/>
      <c r="N38" s="394"/>
      <c r="O38" s="394"/>
      <c r="P38" s="394"/>
      <c r="Q38" s="569" t="s">
        <v>212</v>
      </c>
      <c r="R38" s="569"/>
      <c r="S38" s="569"/>
      <c r="T38" s="569" t="s">
        <v>213</v>
      </c>
      <c r="U38" s="569"/>
      <c r="V38" s="569"/>
      <c r="W38" s="569" t="s">
        <v>214</v>
      </c>
      <c r="X38" s="569"/>
      <c r="Y38" s="569"/>
      <c r="Z38" s="569" t="s">
        <v>215</v>
      </c>
      <c r="AA38" s="569"/>
      <c r="AB38" s="569"/>
      <c r="AC38" s="569" t="s">
        <v>216</v>
      </c>
      <c r="AD38" s="569"/>
      <c r="AE38" s="569"/>
      <c r="AF38" s="569" t="s">
        <v>217</v>
      </c>
      <c r="AG38" s="569"/>
      <c r="AH38" s="569"/>
      <c r="AI38" s="569" t="s">
        <v>218</v>
      </c>
      <c r="AJ38" s="569"/>
      <c r="AK38" s="569"/>
      <c r="AL38" s="569" t="s">
        <v>219</v>
      </c>
      <c r="AM38" s="569"/>
      <c r="AN38" s="569"/>
      <c r="AO38" s="691" t="s">
        <v>220</v>
      </c>
      <c r="AP38" s="691"/>
      <c r="AQ38" s="691"/>
      <c r="AR38" s="569" t="s">
        <v>221</v>
      </c>
      <c r="AS38" s="569"/>
      <c r="AT38" s="569"/>
      <c r="AU38" s="569" t="s">
        <v>222</v>
      </c>
      <c r="AV38" s="569"/>
      <c r="AW38" s="569"/>
      <c r="AX38" s="569" t="s">
        <v>223</v>
      </c>
      <c r="AY38" s="569"/>
      <c r="AZ38" s="569"/>
      <c r="BA38" s="395" t="s">
        <v>224</v>
      </c>
      <c r="BB38" s="395"/>
      <c r="BC38" s="395"/>
      <c r="BD38" s="395"/>
      <c r="BE38" s="395"/>
      <c r="BF38" s="395"/>
      <c r="BG38" s="395"/>
      <c r="BH38" s="395"/>
      <c r="BI38" s="395"/>
    </row>
    <row r="39" spans="2:61" ht="18" customHeight="1">
      <c r="B39" s="394"/>
      <c r="C39" s="394"/>
      <c r="D39" s="394"/>
      <c r="E39" s="394"/>
      <c r="F39" s="394"/>
      <c r="G39" s="394"/>
      <c r="H39" s="394"/>
      <c r="I39" s="394"/>
      <c r="J39" s="394"/>
      <c r="K39" s="394"/>
      <c r="L39" s="394"/>
      <c r="M39" s="394"/>
      <c r="N39" s="394"/>
      <c r="O39" s="394"/>
      <c r="P39" s="394"/>
      <c r="Q39" s="159">
        <v>1</v>
      </c>
      <c r="R39" s="160">
        <v>10</v>
      </c>
      <c r="S39" s="153">
        <v>20</v>
      </c>
      <c r="T39" s="159">
        <v>1</v>
      </c>
      <c r="U39" s="160">
        <v>10</v>
      </c>
      <c r="V39" s="153">
        <v>20</v>
      </c>
      <c r="W39" s="159">
        <v>1</v>
      </c>
      <c r="X39" s="160">
        <v>10</v>
      </c>
      <c r="Y39" s="153">
        <v>20</v>
      </c>
      <c r="Z39" s="159">
        <v>1</v>
      </c>
      <c r="AA39" s="160">
        <v>10</v>
      </c>
      <c r="AB39" s="153">
        <v>20</v>
      </c>
      <c r="AC39" s="159">
        <v>1</v>
      </c>
      <c r="AD39" s="160">
        <v>10</v>
      </c>
      <c r="AE39" s="153">
        <v>20</v>
      </c>
      <c r="AF39" s="159">
        <v>1</v>
      </c>
      <c r="AG39" s="160">
        <v>10</v>
      </c>
      <c r="AH39" s="153">
        <v>20</v>
      </c>
      <c r="AI39" s="159">
        <v>1</v>
      </c>
      <c r="AJ39" s="160">
        <v>10</v>
      </c>
      <c r="AK39" s="153">
        <v>20</v>
      </c>
      <c r="AL39" s="159">
        <v>1</v>
      </c>
      <c r="AM39" s="160">
        <v>10</v>
      </c>
      <c r="AN39" s="153">
        <v>20</v>
      </c>
      <c r="AO39" s="159">
        <v>1</v>
      </c>
      <c r="AP39" s="160">
        <v>10</v>
      </c>
      <c r="AQ39" s="153">
        <v>20</v>
      </c>
      <c r="AR39" s="159">
        <v>1</v>
      </c>
      <c r="AS39" s="160">
        <v>10</v>
      </c>
      <c r="AT39" s="153">
        <v>20</v>
      </c>
      <c r="AU39" s="159">
        <v>1</v>
      </c>
      <c r="AV39" s="160">
        <v>10</v>
      </c>
      <c r="AW39" s="153">
        <v>20</v>
      </c>
      <c r="AX39" s="159">
        <v>1</v>
      </c>
      <c r="AY39" s="160">
        <v>10</v>
      </c>
      <c r="AZ39" s="153">
        <v>20</v>
      </c>
      <c r="BA39" s="395"/>
      <c r="BB39" s="395"/>
      <c r="BC39" s="395"/>
      <c r="BD39" s="395"/>
      <c r="BE39" s="395"/>
      <c r="BF39" s="395"/>
      <c r="BG39" s="395"/>
      <c r="BH39" s="395"/>
      <c r="BI39" s="395"/>
    </row>
    <row r="40" spans="2:61" ht="18" customHeight="1">
      <c r="B40" s="860"/>
      <c r="C40" s="860"/>
      <c r="D40" s="860"/>
      <c r="E40" s="860"/>
      <c r="F40" s="860"/>
      <c r="G40" s="860"/>
      <c r="H40" s="860"/>
      <c r="I40" s="860"/>
      <c r="J40" s="860"/>
      <c r="K40" s="860"/>
      <c r="L40" s="860"/>
      <c r="M40" s="860"/>
      <c r="N40" s="860"/>
      <c r="O40" s="860"/>
      <c r="P40" s="860"/>
      <c r="Q40" s="161"/>
      <c r="R40" s="162"/>
      <c r="S40" s="163"/>
      <c r="T40" s="161"/>
      <c r="U40" s="162"/>
      <c r="V40" s="163"/>
      <c r="W40" s="161"/>
      <c r="X40" s="162"/>
      <c r="Y40" s="163"/>
      <c r="Z40" s="161"/>
      <c r="AA40" s="162"/>
      <c r="AB40" s="163"/>
      <c r="AC40" s="161"/>
      <c r="AD40" s="162"/>
      <c r="AE40" s="163"/>
      <c r="AF40" s="161"/>
      <c r="AG40" s="162"/>
      <c r="AH40" s="163"/>
      <c r="AI40" s="161"/>
      <c r="AJ40" s="162"/>
      <c r="AK40" s="163"/>
      <c r="AL40" s="161"/>
      <c r="AM40" s="162"/>
      <c r="AN40" s="163"/>
      <c r="AO40" s="161"/>
      <c r="AP40" s="162"/>
      <c r="AQ40" s="163"/>
      <c r="AR40" s="161"/>
      <c r="AS40" s="162"/>
      <c r="AT40" s="163"/>
      <c r="AU40" s="161"/>
      <c r="AV40" s="162"/>
      <c r="AW40" s="163"/>
      <c r="AX40" s="161"/>
      <c r="AY40" s="162"/>
      <c r="AZ40" s="163"/>
      <c r="BA40" s="462"/>
      <c r="BB40" s="462"/>
      <c r="BC40" s="462"/>
      <c r="BD40" s="462"/>
      <c r="BE40" s="462"/>
      <c r="BF40" s="462"/>
      <c r="BG40" s="462"/>
      <c r="BH40" s="462"/>
      <c r="BI40" s="462"/>
    </row>
    <row r="41" spans="2:61" ht="14.25" customHeight="1">
      <c r="B41" s="879" t="s">
        <v>235</v>
      </c>
      <c r="C41" s="879"/>
      <c r="D41" s="879"/>
      <c r="E41" s="879"/>
      <c r="F41" s="879"/>
      <c r="G41" s="879"/>
      <c r="H41" s="879"/>
      <c r="I41" s="879"/>
      <c r="J41" s="879"/>
      <c r="K41" s="879"/>
      <c r="L41" s="879"/>
      <c r="M41" s="879"/>
      <c r="N41" s="879"/>
      <c r="O41" s="879"/>
      <c r="P41" s="879"/>
      <c r="Q41" s="879"/>
      <c r="R41" s="879"/>
      <c r="S41" s="879"/>
      <c r="T41" s="879"/>
      <c r="U41" s="879"/>
      <c r="V41" s="879"/>
      <c r="W41" s="879"/>
      <c r="X41" s="879"/>
      <c r="Y41" s="879"/>
      <c r="Z41" s="879"/>
      <c r="AA41" s="879"/>
      <c r="AB41" s="879"/>
      <c r="AC41" s="879"/>
      <c r="AD41" s="879"/>
      <c r="AE41" s="879"/>
      <c r="AF41" s="879"/>
      <c r="AG41" s="879"/>
      <c r="AH41" s="879"/>
      <c r="AI41" s="879"/>
      <c r="AJ41" s="879"/>
      <c r="AK41" s="879"/>
      <c r="AL41" s="879"/>
      <c r="AM41" s="879"/>
      <c r="AN41" s="879"/>
      <c r="AO41" s="879"/>
      <c r="AP41" s="879"/>
      <c r="AQ41" s="879"/>
      <c r="AR41" s="879"/>
      <c r="AS41" s="879"/>
      <c r="AT41" s="879"/>
      <c r="AU41" s="879"/>
      <c r="AV41" s="879"/>
      <c r="AW41" s="879"/>
      <c r="AX41" s="879"/>
      <c r="AY41" s="879"/>
      <c r="AZ41" s="879"/>
      <c r="BA41" s="879"/>
      <c r="BB41" s="879"/>
      <c r="BC41" s="879"/>
      <c r="BD41" s="879"/>
      <c r="BE41" s="879"/>
      <c r="BF41" s="879"/>
      <c r="BG41" s="879"/>
      <c r="BH41" s="879"/>
    </row>
    <row r="42" spans="2:61" ht="14.25" customHeight="1">
      <c r="B42" s="164"/>
      <c r="C42" s="164"/>
      <c r="D42" s="164"/>
      <c r="E42" s="164"/>
      <c r="F42" s="164"/>
      <c r="G42" s="164"/>
      <c r="H42" s="164"/>
      <c r="I42" s="164"/>
      <c r="J42" s="164"/>
      <c r="K42" s="164"/>
      <c r="L42" s="164"/>
      <c r="M42" s="164"/>
      <c r="N42" s="164"/>
      <c r="O42" s="164"/>
      <c r="P42" s="164"/>
      <c r="Q42" s="165"/>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AN42" s="165"/>
      <c r="AO42" s="165"/>
      <c r="AP42" s="165"/>
      <c r="AQ42" s="165"/>
      <c r="AR42" s="165"/>
      <c r="AS42" s="165"/>
      <c r="AT42" s="165"/>
      <c r="AU42" s="165"/>
      <c r="AV42" s="165"/>
      <c r="AW42" s="165"/>
      <c r="AX42" s="165"/>
      <c r="AY42" s="165"/>
      <c r="AZ42" s="165"/>
      <c r="BA42" s="165"/>
      <c r="BB42" s="165"/>
      <c r="BC42" s="165"/>
      <c r="BD42" s="165"/>
      <c r="BE42" s="165"/>
      <c r="BF42" s="165"/>
      <c r="BG42" s="165"/>
      <c r="BH42" s="165"/>
    </row>
    <row r="43" spans="2:61" ht="27" customHeight="1">
      <c r="B43" s="395" t="s">
        <v>236</v>
      </c>
      <c r="C43" s="395"/>
      <c r="D43" s="395"/>
      <c r="E43" s="395"/>
      <c r="F43" s="395"/>
      <c r="G43" s="395"/>
      <c r="H43" s="395"/>
      <c r="I43" s="395"/>
      <c r="J43" s="395"/>
      <c r="K43" s="395"/>
      <c r="L43" s="395"/>
      <c r="M43" s="395"/>
      <c r="N43" s="395"/>
      <c r="O43" s="395"/>
      <c r="P43" s="395"/>
      <c r="Q43" s="412"/>
      <c r="R43" s="412"/>
      <c r="S43" s="412"/>
      <c r="T43" s="412"/>
      <c r="U43" s="412"/>
      <c r="V43" s="412"/>
      <c r="W43" s="412"/>
      <c r="X43" s="412"/>
      <c r="Y43" s="412"/>
      <c r="Z43" s="412"/>
      <c r="AA43" s="412"/>
      <c r="AB43" s="412"/>
      <c r="AC43" s="412"/>
      <c r="AD43" s="412"/>
      <c r="AE43" s="412"/>
      <c r="AF43" s="412"/>
      <c r="AG43" s="165"/>
      <c r="AH43" s="165"/>
      <c r="AI43" s="165"/>
      <c r="AJ43" s="165"/>
      <c r="AK43" s="165"/>
      <c r="AL43" s="165"/>
      <c r="AM43" s="165"/>
      <c r="AN43" s="165"/>
      <c r="AO43" s="165"/>
      <c r="AP43" s="165"/>
      <c r="AQ43" s="165"/>
      <c r="AR43" s="165"/>
      <c r="AS43" s="165"/>
      <c r="AT43" s="165"/>
      <c r="AU43" s="165"/>
      <c r="AV43" s="165"/>
      <c r="AW43" s="165"/>
      <c r="AX43" s="165"/>
      <c r="AY43" s="165"/>
      <c r="AZ43" s="165"/>
      <c r="BA43" s="165"/>
      <c r="BB43" s="165"/>
      <c r="BC43" s="165"/>
      <c r="BD43" s="165"/>
      <c r="BE43" s="165"/>
      <c r="BF43" s="165"/>
      <c r="BG43" s="165"/>
      <c r="BH43" s="165"/>
    </row>
    <row r="44" spans="2:61" ht="14.25" customHeight="1">
      <c r="B44" s="165"/>
      <c r="C44" s="165"/>
      <c r="D44" s="165"/>
      <c r="E44" s="165"/>
      <c r="F44" s="165"/>
      <c r="G44" s="165"/>
      <c r="H44" s="165"/>
      <c r="I44" s="165"/>
      <c r="J44" s="165"/>
      <c r="K44" s="165"/>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165"/>
      <c r="AJ44" s="165"/>
      <c r="AK44" s="165"/>
      <c r="AL44" s="165"/>
      <c r="AM44" s="165"/>
      <c r="AN44" s="165"/>
      <c r="AO44" s="165"/>
      <c r="AP44" s="165"/>
      <c r="AQ44" s="165"/>
      <c r="AR44" s="165"/>
      <c r="AS44" s="165"/>
      <c r="AT44" s="165"/>
      <c r="AU44" s="165"/>
      <c r="AV44" s="165"/>
      <c r="AW44" s="165"/>
      <c r="AX44" s="165"/>
      <c r="AY44" s="165"/>
      <c r="AZ44" s="165"/>
      <c r="BA44" s="165"/>
      <c r="BB44" s="165"/>
      <c r="BC44" s="165"/>
      <c r="BD44" s="165"/>
      <c r="BE44" s="165"/>
      <c r="BF44" s="165"/>
      <c r="BG44" s="165"/>
      <c r="BH44" s="165"/>
    </row>
    <row r="45" spans="2:61" ht="18.75" customHeight="1">
      <c r="B45" s="479" t="s">
        <v>425</v>
      </c>
      <c r="C45" s="479"/>
      <c r="D45" s="479"/>
      <c r="E45" s="479"/>
      <c r="F45" s="479"/>
      <c r="G45" s="479"/>
      <c r="H45" s="479"/>
      <c r="I45" s="479"/>
      <c r="J45" s="479"/>
      <c r="K45" s="479"/>
      <c r="L45" s="479"/>
      <c r="M45" s="479"/>
      <c r="N45" s="479"/>
      <c r="O45" s="479"/>
      <c r="P45" s="479"/>
      <c r="Q45" s="479"/>
      <c r="R45" s="479"/>
      <c r="S45" s="479"/>
      <c r="T45" s="479"/>
      <c r="U45" s="479"/>
      <c r="V45" s="479"/>
      <c r="W45" s="479"/>
      <c r="X45" s="479"/>
      <c r="Y45" s="479"/>
      <c r="Z45" s="479"/>
      <c r="AA45" s="479"/>
      <c r="AB45" s="479"/>
      <c r="AC45" s="479"/>
      <c r="AD45" s="479"/>
      <c r="AE45" s="479"/>
      <c r="AF45" s="479"/>
      <c r="AG45" s="479"/>
      <c r="AH45" s="479"/>
      <c r="AI45" s="479"/>
      <c r="AJ45" s="479"/>
      <c r="AK45" s="479"/>
      <c r="AL45" s="479"/>
      <c r="AM45" s="479"/>
      <c r="AN45" s="479"/>
      <c r="AO45" s="479"/>
      <c r="AP45" s="479"/>
      <c r="AQ45" s="479"/>
      <c r="AR45" s="479"/>
      <c r="AS45" s="479"/>
      <c r="AT45" s="479"/>
      <c r="AU45" s="479"/>
      <c r="AV45" s="479"/>
      <c r="AW45" s="479"/>
      <c r="AX45" s="479"/>
      <c r="AY45" s="479"/>
      <c r="AZ45" s="479"/>
      <c r="BA45" s="479"/>
      <c r="BB45" s="479"/>
      <c r="BC45" s="479"/>
      <c r="BD45" s="479"/>
      <c r="BE45" s="479"/>
      <c r="BF45" s="479"/>
      <c r="BG45" s="479"/>
      <c r="BH45" s="479"/>
    </row>
    <row r="46" spans="2:61" ht="18.75" customHeight="1">
      <c r="B46" s="592" t="s">
        <v>426</v>
      </c>
      <c r="C46" s="592"/>
      <c r="D46" s="592"/>
      <c r="E46" s="592"/>
      <c r="F46" s="592"/>
      <c r="G46" s="592"/>
      <c r="H46" s="592"/>
      <c r="I46" s="592"/>
      <c r="J46" s="592"/>
      <c r="K46" s="592"/>
      <c r="L46" s="592"/>
      <c r="M46" s="592"/>
      <c r="N46" s="592"/>
      <c r="O46" s="592"/>
      <c r="P46" s="592"/>
      <c r="Q46" s="592"/>
      <c r="R46" s="592"/>
      <c r="S46" s="592"/>
      <c r="T46" s="592"/>
      <c r="U46" s="458" t="s">
        <v>239</v>
      </c>
      <c r="V46" s="458"/>
      <c r="W46" s="458"/>
      <c r="X46" s="458"/>
      <c r="Y46" s="458"/>
      <c r="Z46" s="458"/>
      <c r="AA46" s="458"/>
      <c r="AB46" s="398" t="s">
        <v>21</v>
      </c>
      <c r="AC46" s="398"/>
      <c r="AD46" s="398"/>
      <c r="AE46" s="398"/>
      <c r="AF46" s="398"/>
      <c r="AG46" s="398"/>
      <c r="AH46" s="398"/>
      <c r="AI46" s="398"/>
      <c r="AJ46" s="398"/>
      <c r="AK46" s="398"/>
      <c r="AL46" s="398"/>
      <c r="AM46" s="398"/>
      <c r="AN46" s="398"/>
      <c r="AO46" s="398"/>
      <c r="AP46" s="398"/>
      <c r="AQ46" s="398"/>
      <c r="AR46" s="398"/>
      <c r="AS46" s="394" t="s">
        <v>240</v>
      </c>
      <c r="AT46" s="394"/>
      <c r="AU46" s="394"/>
      <c r="AV46" s="394"/>
      <c r="AW46" s="394"/>
      <c r="AX46" s="395" t="s">
        <v>241</v>
      </c>
      <c r="AY46" s="395"/>
      <c r="AZ46" s="395"/>
      <c r="BA46" s="395"/>
      <c r="BB46" s="395"/>
      <c r="BC46" s="395"/>
      <c r="BD46" s="395"/>
      <c r="BE46" s="395"/>
      <c r="BF46" s="395"/>
      <c r="BG46" s="395"/>
      <c r="BH46" s="395"/>
      <c r="BI46" s="395"/>
    </row>
    <row r="47" spans="2:61" ht="18.75" customHeight="1">
      <c r="B47" s="592"/>
      <c r="C47" s="592"/>
      <c r="D47" s="592"/>
      <c r="E47" s="592"/>
      <c r="F47" s="592"/>
      <c r="G47" s="592"/>
      <c r="H47" s="592"/>
      <c r="I47" s="592"/>
      <c r="J47" s="592"/>
      <c r="K47" s="592"/>
      <c r="L47" s="592"/>
      <c r="M47" s="592"/>
      <c r="N47" s="592"/>
      <c r="O47" s="592"/>
      <c r="P47" s="592"/>
      <c r="Q47" s="592"/>
      <c r="R47" s="592"/>
      <c r="S47" s="592"/>
      <c r="T47" s="592"/>
      <c r="U47" s="458"/>
      <c r="V47" s="458"/>
      <c r="W47" s="458"/>
      <c r="X47" s="458"/>
      <c r="Y47" s="458"/>
      <c r="Z47" s="458"/>
      <c r="AA47" s="458"/>
      <c r="AB47" s="398" t="s">
        <v>242</v>
      </c>
      <c r="AC47" s="398"/>
      <c r="AD47" s="398"/>
      <c r="AE47" s="398"/>
      <c r="AF47" s="398"/>
      <c r="AG47" s="398"/>
      <c r="AH47" s="398"/>
      <c r="AI47" s="395" t="s">
        <v>243</v>
      </c>
      <c r="AJ47" s="395"/>
      <c r="AK47" s="395"/>
      <c r="AL47" s="398" t="s">
        <v>244</v>
      </c>
      <c r="AM47" s="398"/>
      <c r="AN47" s="398"/>
      <c r="AO47" s="398"/>
      <c r="AP47" s="398"/>
      <c r="AQ47" s="398"/>
      <c r="AR47" s="398"/>
      <c r="AS47" s="394"/>
      <c r="AT47" s="394"/>
      <c r="AU47" s="394"/>
      <c r="AV47" s="394"/>
      <c r="AW47" s="394"/>
      <c r="AX47" s="395"/>
      <c r="AY47" s="395"/>
      <c r="AZ47" s="395"/>
      <c r="BA47" s="395"/>
      <c r="BB47" s="395"/>
      <c r="BC47" s="395"/>
      <c r="BD47" s="395"/>
      <c r="BE47" s="395"/>
      <c r="BF47" s="395"/>
      <c r="BG47" s="395"/>
      <c r="BH47" s="395"/>
      <c r="BI47" s="395"/>
    </row>
    <row r="48" spans="2:61" ht="18.75" customHeight="1">
      <c r="B48" s="608"/>
      <c r="C48" s="609"/>
      <c r="D48" s="609"/>
      <c r="E48" s="609"/>
      <c r="F48" s="609"/>
      <c r="G48" s="609"/>
      <c r="H48" s="609"/>
      <c r="I48" s="609"/>
      <c r="J48" s="609"/>
      <c r="K48" s="609"/>
      <c r="L48" s="609"/>
      <c r="M48" s="609"/>
      <c r="N48" s="609"/>
      <c r="O48" s="609"/>
      <c r="P48" s="609"/>
      <c r="Q48" s="609"/>
      <c r="R48" s="609"/>
      <c r="S48" s="609"/>
      <c r="T48" s="609"/>
      <c r="U48" s="609"/>
      <c r="V48" s="609"/>
      <c r="W48" s="609"/>
      <c r="X48" s="609"/>
      <c r="Y48" s="609"/>
      <c r="Z48" s="609"/>
      <c r="AA48" s="609"/>
      <c r="AB48" s="609"/>
      <c r="AC48" s="609"/>
      <c r="AD48" s="609"/>
      <c r="AE48" s="609"/>
      <c r="AF48" s="609"/>
      <c r="AG48" s="609"/>
      <c r="AH48" s="609"/>
      <c r="AI48" s="609"/>
      <c r="AJ48" s="609"/>
      <c r="AK48" s="609"/>
      <c r="AL48" s="609"/>
      <c r="AM48" s="609"/>
      <c r="AN48" s="609"/>
      <c r="AO48" s="609"/>
      <c r="AP48" s="609"/>
      <c r="AQ48" s="609"/>
      <c r="AR48" s="609"/>
      <c r="AS48" s="609"/>
      <c r="AT48" s="609"/>
      <c r="AU48" s="609"/>
      <c r="AV48" s="609"/>
      <c r="AW48" s="609"/>
      <c r="AX48" s="609"/>
      <c r="AY48" s="609"/>
      <c r="AZ48" s="609"/>
      <c r="BA48" s="609"/>
      <c r="BB48" s="609"/>
      <c r="BC48" s="609"/>
      <c r="BD48" s="609"/>
      <c r="BE48" s="609"/>
      <c r="BF48" s="609"/>
      <c r="BG48" s="609"/>
      <c r="BH48" s="609"/>
      <c r="BI48" s="610"/>
    </row>
    <row r="49" spans="2:93" ht="18.75" customHeight="1">
      <c r="B49" s="458" t="s">
        <v>246</v>
      </c>
      <c r="C49" s="453"/>
      <c r="D49" s="832"/>
      <c r="E49" s="542"/>
      <c r="F49" s="476"/>
      <c r="G49" s="476"/>
      <c r="H49" s="476"/>
      <c r="I49" s="476"/>
      <c r="J49" s="476"/>
      <c r="K49" s="476"/>
      <c r="L49" s="476"/>
      <c r="M49" s="476"/>
      <c r="N49" s="476"/>
      <c r="O49" s="476"/>
      <c r="P49" s="476"/>
      <c r="Q49" s="476"/>
      <c r="R49" s="476"/>
      <c r="S49" s="476"/>
      <c r="T49" s="477"/>
      <c r="U49" s="475"/>
      <c r="V49" s="476"/>
      <c r="W49" s="476"/>
      <c r="X49" s="476"/>
      <c r="Y49" s="476"/>
      <c r="Z49" s="476"/>
      <c r="AA49" s="477"/>
      <c r="AB49" s="835"/>
      <c r="AC49" s="836"/>
      <c r="AD49" s="836"/>
      <c r="AE49" s="836"/>
      <c r="AF49" s="836"/>
      <c r="AG49" s="836"/>
      <c r="AH49" s="837"/>
      <c r="AI49" s="838" t="s">
        <v>247</v>
      </c>
      <c r="AJ49" s="838"/>
      <c r="AK49" s="838"/>
      <c r="AL49" s="475"/>
      <c r="AM49" s="476"/>
      <c r="AN49" s="476"/>
      <c r="AO49" s="476"/>
      <c r="AP49" s="476"/>
      <c r="AQ49" s="476"/>
      <c r="AR49" s="477"/>
      <c r="AS49" s="839"/>
      <c r="AT49" s="839"/>
      <c r="AU49" s="839"/>
      <c r="AV49" s="839"/>
      <c r="AW49" s="839"/>
      <c r="AX49" s="412"/>
      <c r="AY49" s="412"/>
      <c r="AZ49" s="412"/>
      <c r="BA49" s="412"/>
      <c r="BB49" s="412"/>
      <c r="BC49" s="412"/>
      <c r="BD49" s="412"/>
      <c r="BE49" s="412"/>
      <c r="BF49" s="412"/>
      <c r="BG49" s="412"/>
      <c r="BH49" s="412"/>
      <c r="BI49" s="412"/>
    </row>
    <row r="50" spans="2:93" ht="18.75" customHeight="1">
      <c r="B50" s="537"/>
      <c r="C50" s="833"/>
      <c r="D50" s="834"/>
      <c r="E50" s="542"/>
      <c r="F50" s="476"/>
      <c r="G50" s="476"/>
      <c r="H50" s="476"/>
      <c r="I50" s="476"/>
      <c r="J50" s="476"/>
      <c r="K50" s="476"/>
      <c r="L50" s="476"/>
      <c r="M50" s="476"/>
      <c r="N50" s="476"/>
      <c r="O50" s="476"/>
      <c r="P50" s="476"/>
      <c r="Q50" s="476"/>
      <c r="R50" s="476"/>
      <c r="S50" s="476"/>
      <c r="T50" s="477"/>
      <c r="U50" s="608"/>
      <c r="V50" s="609"/>
      <c r="W50" s="609"/>
      <c r="X50" s="609"/>
      <c r="Y50" s="609"/>
      <c r="Z50" s="609"/>
      <c r="AA50" s="610"/>
      <c r="AB50" s="521"/>
      <c r="AC50" s="522"/>
      <c r="AD50" s="522"/>
      <c r="AE50" s="522"/>
      <c r="AF50" s="522"/>
      <c r="AG50" s="522"/>
      <c r="AH50" s="523"/>
      <c r="AI50" s="395"/>
      <c r="AJ50" s="395"/>
      <c r="AK50" s="395"/>
      <c r="AL50" s="608"/>
      <c r="AM50" s="609"/>
      <c r="AN50" s="609"/>
      <c r="AO50" s="609"/>
      <c r="AP50" s="609"/>
      <c r="AQ50" s="609"/>
      <c r="AR50" s="610"/>
      <c r="AS50" s="412"/>
      <c r="AT50" s="412"/>
      <c r="AU50" s="412"/>
      <c r="AV50" s="412"/>
      <c r="AW50" s="412"/>
      <c r="AX50" s="412"/>
      <c r="AY50" s="412"/>
      <c r="AZ50" s="412"/>
      <c r="BA50" s="412"/>
      <c r="BB50" s="412"/>
      <c r="BC50" s="412"/>
      <c r="BD50" s="412"/>
      <c r="BE50" s="412"/>
      <c r="BF50" s="412"/>
      <c r="BG50" s="412"/>
      <c r="BH50" s="412"/>
      <c r="BI50" s="412"/>
    </row>
    <row r="51" spans="2:93" ht="18.75" customHeight="1">
      <c r="B51" s="608"/>
      <c r="C51" s="609"/>
      <c r="D51" s="609"/>
      <c r="E51" s="609"/>
      <c r="F51" s="609"/>
      <c r="G51" s="609"/>
      <c r="H51" s="609"/>
      <c r="I51" s="609"/>
      <c r="J51" s="609"/>
      <c r="K51" s="609"/>
      <c r="L51" s="609"/>
      <c r="M51" s="609"/>
      <c r="N51" s="609"/>
      <c r="O51" s="609"/>
      <c r="P51" s="609"/>
      <c r="Q51" s="609"/>
      <c r="R51" s="609"/>
      <c r="S51" s="609"/>
      <c r="T51" s="609"/>
      <c r="U51" s="609"/>
      <c r="V51" s="609"/>
      <c r="W51" s="609"/>
      <c r="X51" s="609"/>
      <c r="Y51" s="609"/>
      <c r="Z51" s="609"/>
      <c r="AA51" s="609"/>
      <c r="AB51" s="609"/>
      <c r="AC51" s="609"/>
      <c r="AD51" s="609"/>
      <c r="AE51" s="609"/>
      <c r="AF51" s="609"/>
      <c r="AG51" s="609"/>
      <c r="AH51" s="609"/>
      <c r="AI51" s="609"/>
      <c r="AJ51" s="609"/>
      <c r="AK51" s="609"/>
      <c r="AL51" s="609"/>
      <c r="AM51" s="609"/>
      <c r="AN51" s="609"/>
      <c r="AO51" s="609"/>
      <c r="AP51" s="609"/>
      <c r="AQ51" s="609"/>
      <c r="AR51" s="609"/>
      <c r="AS51" s="609"/>
      <c r="AT51" s="609"/>
      <c r="AU51" s="609"/>
      <c r="AV51" s="609"/>
      <c r="AW51" s="609"/>
      <c r="AX51" s="609"/>
      <c r="AY51" s="609"/>
      <c r="AZ51" s="609"/>
      <c r="BA51" s="609"/>
      <c r="BB51" s="609"/>
      <c r="BC51" s="609"/>
      <c r="BD51" s="609"/>
      <c r="BE51" s="609"/>
      <c r="BF51" s="609"/>
      <c r="BG51" s="609"/>
      <c r="BH51" s="609"/>
      <c r="BI51" s="610"/>
    </row>
    <row r="52" spans="2:93" ht="18.75" customHeight="1">
      <c r="B52" s="458" t="s">
        <v>246</v>
      </c>
      <c r="C52" s="453"/>
      <c r="D52" s="832"/>
      <c r="E52" s="542"/>
      <c r="F52" s="476"/>
      <c r="G52" s="476"/>
      <c r="H52" s="476"/>
      <c r="I52" s="476"/>
      <c r="J52" s="476"/>
      <c r="K52" s="476"/>
      <c r="L52" s="476"/>
      <c r="M52" s="476"/>
      <c r="N52" s="476"/>
      <c r="O52" s="476"/>
      <c r="P52" s="476"/>
      <c r="Q52" s="476"/>
      <c r="R52" s="476"/>
      <c r="S52" s="476"/>
      <c r="T52" s="477"/>
      <c r="U52" s="475"/>
      <c r="V52" s="476"/>
      <c r="W52" s="476"/>
      <c r="X52" s="476"/>
      <c r="Y52" s="476"/>
      <c r="Z52" s="476"/>
      <c r="AA52" s="477"/>
      <c r="AB52" s="835"/>
      <c r="AC52" s="836"/>
      <c r="AD52" s="836"/>
      <c r="AE52" s="836"/>
      <c r="AF52" s="836"/>
      <c r="AG52" s="836"/>
      <c r="AH52" s="837"/>
      <c r="AI52" s="838" t="s">
        <v>247</v>
      </c>
      <c r="AJ52" s="838"/>
      <c r="AK52" s="838"/>
      <c r="AL52" s="475"/>
      <c r="AM52" s="476"/>
      <c r="AN52" s="476"/>
      <c r="AO52" s="476"/>
      <c r="AP52" s="476"/>
      <c r="AQ52" s="476"/>
      <c r="AR52" s="477"/>
      <c r="AS52" s="839"/>
      <c r="AT52" s="839"/>
      <c r="AU52" s="839"/>
      <c r="AV52" s="839"/>
      <c r="AW52" s="839"/>
      <c r="AX52" s="412"/>
      <c r="AY52" s="412"/>
      <c r="AZ52" s="412"/>
      <c r="BA52" s="412"/>
      <c r="BB52" s="412"/>
      <c r="BC52" s="412"/>
      <c r="BD52" s="412"/>
      <c r="BE52" s="412"/>
      <c r="BF52" s="412"/>
      <c r="BG52" s="412"/>
      <c r="BH52" s="412"/>
      <c r="BI52" s="412"/>
    </row>
    <row r="53" spans="2:93" ht="18.75" customHeight="1">
      <c r="B53" s="537"/>
      <c r="C53" s="833"/>
      <c r="D53" s="834"/>
      <c r="E53" s="542"/>
      <c r="F53" s="476"/>
      <c r="G53" s="476"/>
      <c r="H53" s="476"/>
      <c r="I53" s="476"/>
      <c r="J53" s="476"/>
      <c r="K53" s="476"/>
      <c r="L53" s="476"/>
      <c r="M53" s="476"/>
      <c r="N53" s="476"/>
      <c r="O53" s="476"/>
      <c r="P53" s="476"/>
      <c r="Q53" s="476"/>
      <c r="R53" s="476"/>
      <c r="S53" s="476"/>
      <c r="T53" s="477"/>
      <c r="U53" s="608"/>
      <c r="V53" s="609"/>
      <c r="W53" s="609"/>
      <c r="X53" s="609"/>
      <c r="Y53" s="609"/>
      <c r="Z53" s="609"/>
      <c r="AA53" s="610"/>
      <c r="AB53" s="521"/>
      <c r="AC53" s="522"/>
      <c r="AD53" s="522"/>
      <c r="AE53" s="522"/>
      <c r="AF53" s="522"/>
      <c r="AG53" s="522"/>
      <c r="AH53" s="523"/>
      <c r="AI53" s="395"/>
      <c r="AJ53" s="395"/>
      <c r="AK53" s="395"/>
      <c r="AL53" s="608"/>
      <c r="AM53" s="609"/>
      <c r="AN53" s="609"/>
      <c r="AO53" s="609"/>
      <c r="AP53" s="609"/>
      <c r="AQ53" s="609"/>
      <c r="AR53" s="610"/>
      <c r="AS53" s="412"/>
      <c r="AT53" s="412"/>
      <c r="AU53" s="412"/>
      <c r="AV53" s="412"/>
      <c r="AW53" s="412"/>
      <c r="AX53" s="412"/>
      <c r="AY53" s="412"/>
      <c r="AZ53" s="412"/>
      <c r="BA53" s="412"/>
      <c r="BB53" s="412"/>
      <c r="BC53" s="412"/>
      <c r="BD53" s="412"/>
      <c r="BE53" s="412"/>
      <c r="BF53" s="412"/>
      <c r="BG53" s="412"/>
      <c r="BH53" s="412"/>
      <c r="BI53" s="412"/>
    </row>
    <row r="54" spans="2:93" ht="18.75" customHeight="1">
      <c r="B54" s="395" t="s">
        <v>427</v>
      </c>
      <c r="C54" s="395"/>
      <c r="D54" s="395"/>
      <c r="E54" s="395"/>
      <c r="F54" s="395"/>
      <c r="G54" s="395"/>
      <c r="H54" s="395"/>
      <c r="I54" s="395"/>
      <c r="J54" s="395"/>
      <c r="K54" s="395"/>
      <c r="L54" s="395"/>
      <c r="M54" s="395"/>
      <c r="N54" s="395"/>
      <c r="O54" s="395"/>
      <c r="P54" s="395"/>
      <c r="Q54" s="395"/>
      <c r="R54" s="395"/>
      <c r="S54" s="395"/>
      <c r="T54" s="395"/>
      <c r="U54" s="511">
        <f>IFERROR(U49+U50+U52+U53,"")</f>
        <v>0</v>
      </c>
      <c r="V54" s="512"/>
      <c r="W54" s="512"/>
      <c r="X54" s="512"/>
      <c r="Y54" s="512"/>
      <c r="Z54" s="512"/>
      <c r="AA54" s="513"/>
      <c r="AB54" s="511">
        <f>IFERROR(AB49+AB50+AB52+AB53,"")</f>
        <v>0</v>
      </c>
      <c r="AC54" s="512"/>
      <c r="AD54" s="512"/>
      <c r="AE54" s="512"/>
      <c r="AF54" s="512"/>
      <c r="AG54" s="512"/>
      <c r="AH54" s="513"/>
      <c r="AI54" s="395"/>
      <c r="AJ54" s="395"/>
      <c r="AK54" s="395"/>
      <c r="AL54" s="511">
        <f>IFERROR(AL49+AL50+AL52+AL53,"")</f>
        <v>0</v>
      </c>
      <c r="AM54" s="512"/>
      <c r="AN54" s="512"/>
      <c r="AO54" s="512"/>
      <c r="AP54" s="512"/>
      <c r="AQ54" s="512"/>
      <c r="AR54" s="513"/>
      <c r="AS54" s="395"/>
      <c r="AT54" s="395"/>
      <c r="AU54" s="395"/>
      <c r="AV54" s="395"/>
      <c r="AW54" s="395"/>
      <c r="AX54" s="395"/>
      <c r="AY54" s="395"/>
      <c r="AZ54" s="395"/>
      <c r="BA54" s="395"/>
      <c r="BB54" s="395"/>
      <c r="BC54" s="395"/>
      <c r="BD54" s="395"/>
      <c r="BE54" s="395"/>
      <c r="BF54" s="395"/>
      <c r="BG54" s="395"/>
      <c r="BH54" s="395"/>
      <c r="BI54" s="395"/>
    </row>
    <row r="55" spans="2:93" s="27" customFormat="1" ht="75" customHeight="1">
      <c r="B55" s="390" t="s">
        <v>428</v>
      </c>
      <c r="C55" s="390"/>
      <c r="D55" s="390"/>
      <c r="E55" s="390"/>
      <c r="F55" s="390"/>
      <c r="G55" s="390"/>
      <c r="H55" s="390"/>
      <c r="I55" s="390"/>
      <c r="J55" s="390"/>
      <c r="K55" s="390"/>
      <c r="L55" s="390"/>
      <c r="M55" s="390"/>
      <c r="N55" s="390"/>
      <c r="O55" s="390"/>
      <c r="P55" s="390"/>
      <c r="Q55" s="390"/>
      <c r="R55" s="390"/>
      <c r="S55" s="390"/>
      <c r="T55" s="390"/>
      <c r="U55" s="390"/>
      <c r="V55" s="390"/>
      <c r="W55" s="390"/>
      <c r="X55" s="390"/>
      <c r="Y55" s="390"/>
      <c r="Z55" s="390"/>
      <c r="AA55" s="390"/>
      <c r="AB55" s="390"/>
      <c r="AC55" s="390"/>
      <c r="AD55" s="390"/>
      <c r="AE55" s="390"/>
      <c r="AF55" s="390"/>
      <c r="AG55" s="390"/>
      <c r="AH55" s="390"/>
      <c r="AI55" s="390"/>
      <c r="AJ55" s="390"/>
      <c r="AK55" s="390"/>
      <c r="AL55" s="390"/>
      <c r="AM55" s="390"/>
      <c r="AN55" s="390"/>
      <c r="AO55" s="390"/>
      <c r="AP55" s="390"/>
      <c r="AQ55" s="390"/>
      <c r="AR55" s="390"/>
      <c r="AS55" s="390"/>
      <c r="AT55" s="390"/>
      <c r="AU55" s="390"/>
      <c r="AV55" s="390"/>
      <c r="AW55" s="390"/>
      <c r="AX55" s="390"/>
      <c r="AY55" s="390"/>
      <c r="AZ55" s="390"/>
      <c r="BA55" s="390"/>
      <c r="BB55" s="390"/>
      <c r="BC55" s="390"/>
      <c r="BD55" s="390"/>
      <c r="BE55" s="390"/>
      <c r="BF55" s="390"/>
      <c r="BG55" s="390"/>
      <c r="BH55" s="390"/>
    </row>
    <row r="56" spans="2:93" s="27" customFormat="1" ht="10.5" customHeight="1">
      <c r="B56" s="137"/>
      <c r="C56" s="137"/>
      <c r="D56" s="137"/>
      <c r="E56" s="137"/>
      <c r="F56" s="137"/>
      <c r="G56" s="137"/>
      <c r="H56" s="137"/>
      <c r="I56" s="137"/>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row>
    <row r="57" spans="2:93" ht="18.75" customHeight="1">
      <c r="B57" s="469" t="s">
        <v>429</v>
      </c>
      <c r="C57" s="469"/>
      <c r="D57" s="469"/>
      <c r="E57" s="469"/>
      <c r="F57" s="469"/>
      <c r="G57" s="469"/>
      <c r="H57" s="469"/>
      <c r="I57" s="469"/>
      <c r="J57" s="469"/>
      <c r="K57" s="469"/>
      <c r="L57" s="469"/>
      <c r="M57" s="469"/>
      <c r="N57" s="469"/>
      <c r="O57" s="469"/>
      <c r="P57" s="469"/>
      <c r="Q57" s="469"/>
      <c r="R57" s="469"/>
      <c r="S57" s="469"/>
      <c r="T57" s="469"/>
      <c r="U57" s="469"/>
      <c r="V57" s="469"/>
      <c r="W57" s="469"/>
      <c r="X57" s="469"/>
      <c r="Y57" s="469"/>
      <c r="Z57" s="469"/>
      <c r="AA57" s="469"/>
      <c r="AB57" s="469"/>
      <c r="AC57" s="469"/>
      <c r="AD57" s="469"/>
      <c r="AE57" s="469"/>
      <c r="AF57" s="469"/>
      <c r="AG57" s="469"/>
      <c r="AH57" s="469"/>
      <c r="AI57" s="469"/>
      <c r="AJ57" s="469"/>
      <c r="AK57" s="469"/>
      <c r="AL57" s="469"/>
      <c r="AM57" s="469"/>
      <c r="AN57" s="469"/>
      <c r="AO57" s="469"/>
      <c r="AP57" s="469"/>
      <c r="AQ57" s="469"/>
      <c r="AR57" s="469"/>
      <c r="AS57" s="469"/>
      <c r="AT57" s="469"/>
      <c r="AU57" s="469"/>
      <c r="AV57" s="469"/>
      <c r="AW57" s="469"/>
      <c r="AX57" s="469"/>
      <c r="AY57" s="469"/>
      <c r="AZ57" s="469"/>
      <c r="BA57" s="469"/>
      <c r="BB57" s="469"/>
      <c r="BC57" s="469"/>
      <c r="BD57" s="469"/>
      <c r="BE57" s="469"/>
      <c r="BF57" s="469"/>
      <c r="BG57" s="469"/>
      <c r="BH57" s="469"/>
      <c r="BL57" s="166"/>
      <c r="BM57" s="166"/>
      <c r="BN57" s="166"/>
      <c r="BO57" s="166"/>
      <c r="BP57" s="166"/>
      <c r="BQ57" s="166"/>
      <c r="BR57" s="166"/>
      <c r="BS57" s="166"/>
      <c r="BT57" s="166"/>
      <c r="BU57" s="166"/>
      <c r="BV57" s="166"/>
      <c r="BW57" s="166"/>
      <c r="BX57" s="166"/>
      <c r="BY57" s="166"/>
      <c r="BZ57" s="166"/>
      <c r="CA57" s="166"/>
      <c r="CB57" s="166"/>
      <c r="CC57" s="166"/>
      <c r="CD57" s="166"/>
      <c r="CE57" s="166"/>
      <c r="CF57" s="166"/>
      <c r="CG57" s="166"/>
      <c r="CH57" s="166"/>
      <c r="CI57" s="166"/>
      <c r="CJ57" s="166"/>
      <c r="CK57" s="166"/>
      <c r="CL57" s="166"/>
      <c r="CM57" s="166"/>
      <c r="CN57" s="166"/>
      <c r="CO57" s="166"/>
    </row>
    <row r="58" spans="2:93" s="155" customFormat="1">
      <c r="B58" s="155" t="s">
        <v>324</v>
      </c>
    </row>
    <row r="59" spans="2:93" s="155" customFormat="1" ht="23.25" customHeight="1">
      <c r="C59" s="863" t="s">
        <v>532</v>
      </c>
      <c r="D59" s="864"/>
      <c r="E59" s="864"/>
      <c r="F59" s="865" t="s">
        <v>325</v>
      </c>
      <c r="G59" s="820"/>
      <c r="H59" s="820"/>
      <c r="I59" s="820"/>
      <c r="J59" s="820"/>
      <c r="K59" s="820"/>
      <c r="L59" s="820"/>
      <c r="M59" s="820"/>
      <c r="N59" s="820"/>
      <c r="O59" s="820"/>
      <c r="P59" s="820"/>
      <c r="Q59" s="820"/>
      <c r="R59" s="820"/>
      <c r="S59" s="820"/>
      <c r="T59" s="820"/>
      <c r="U59" s="820"/>
      <c r="V59" s="820"/>
      <c r="W59" s="820"/>
      <c r="X59" s="820"/>
      <c r="Y59" s="820"/>
      <c r="Z59" s="820"/>
      <c r="AA59" s="820"/>
      <c r="AB59" s="820"/>
      <c r="AC59" s="820"/>
      <c r="AD59" s="820"/>
      <c r="AE59" s="820"/>
      <c r="AF59" s="820"/>
      <c r="AG59" s="820"/>
      <c r="AH59" s="821"/>
    </row>
    <row r="60" spans="2:93" s="155" customFormat="1" ht="13.5" customHeight="1">
      <c r="C60" s="400" t="s">
        <v>326</v>
      </c>
      <c r="D60" s="400"/>
      <c r="E60" s="400"/>
      <c r="F60" s="400"/>
      <c r="G60" s="400"/>
      <c r="H60" s="400"/>
      <c r="I60" s="400"/>
      <c r="J60" s="400"/>
      <c r="K60" s="400"/>
      <c r="L60" s="400"/>
      <c r="M60" s="400"/>
      <c r="N60" s="400"/>
      <c r="O60" s="400"/>
      <c r="P60" s="400"/>
      <c r="Q60" s="400"/>
      <c r="R60" s="400"/>
      <c r="S60" s="400"/>
      <c r="T60" s="400"/>
      <c r="U60" s="400"/>
      <c r="V60" s="400"/>
      <c r="W60" s="400"/>
      <c r="X60" s="400"/>
      <c r="Y60" s="400"/>
      <c r="Z60" s="400"/>
      <c r="AA60" s="400"/>
      <c r="AB60" s="400"/>
      <c r="AC60" s="400"/>
      <c r="AD60" s="400"/>
      <c r="AE60" s="400"/>
      <c r="AF60" s="400"/>
      <c r="AG60" s="400"/>
      <c r="AH60" s="400"/>
      <c r="AI60" s="400"/>
      <c r="AJ60" s="400"/>
      <c r="AK60" s="400"/>
      <c r="AL60" s="400"/>
      <c r="AM60" s="400"/>
      <c r="AN60" s="400"/>
      <c r="AO60" s="400"/>
      <c r="AP60" s="400"/>
      <c r="AQ60" s="400"/>
      <c r="AR60" s="400"/>
      <c r="AS60" s="400"/>
      <c r="AT60" s="400"/>
      <c r="AU60" s="400"/>
      <c r="AV60" s="400"/>
      <c r="AW60" s="400"/>
      <c r="AX60" s="400"/>
      <c r="AY60" s="400"/>
      <c r="AZ60" s="400"/>
      <c r="BA60" s="400"/>
      <c r="BB60" s="400"/>
      <c r="BC60" s="400"/>
      <c r="BD60" s="400"/>
      <c r="BE60" s="400"/>
      <c r="BF60" s="400"/>
      <c r="BG60" s="400"/>
      <c r="BH60" s="400"/>
    </row>
    <row r="61" spans="2:93" s="155" customFormat="1" ht="18" customHeight="1">
      <c r="C61" s="155" t="s">
        <v>327</v>
      </c>
    </row>
    <row r="62" spans="2:93" s="155" customFormat="1" ht="13.5" customHeight="1">
      <c r="C62" s="862" t="s">
        <v>328</v>
      </c>
      <c r="D62" s="862"/>
      <c r="E62" s="862"/>
      <c r="F62" s="862"/>
      <c r="G62" s="862"/>
      <c r="H62" s="862"/>
      <c r="I62" s="862"/>
      <c r="J62" s="862"/>
      <c r="K62" s="862"/>
      <c r="L62" s="862"/>
      <c r="M62" s="862"/>
      <c r="N62" s="862"/>
      <c r="O62" s="862"/>
      <c r="P62" s="862"/>
      <c r="Q62" s="862"/>
      <c r="R62" s="862"/>
      <c r="S62" s="862"/>
      <c r="T62" s="862"/>
      <c r="U62" s="862"/>
      <c r="V62" s="862"/>
      <c r="W62" s="862"/>
      <c r="X62" s="862"/>
      <c r="Y62" s="862"/>
      <c r="Z62" s="862"/>
      <c r="AA62" s="862"/>
      <c r="AB62" s="862"/>
      <c r="AC62" s="862"/>
      <c r="AD62" s="862"/>
      <c r="AE62" s="862"/>
      <c r="AF62" s="862"/>
      <c r="AG62" s="862"/>
      <c r="AH62" s="862"/>
      <c r="AI62" s="862"/>
      <c r="AJ62" s="862"/>
      <c r="AK62" s="862"/>
      <c r="AL62" s="862"/>
      <c r="AM62" s="862"/>
      <c r="AN62" s="862"/>
      <c r="AO62" s="862"/>
      <c r="AP62" s="862"/>
      <c r="AQ62" s="862"/>
      <c r="AR62" s="862"/>
      <c r="AS62" s="862"/>
      <c r="AT62" s="862"/>
      <c r="AU62" s="862"/>
      <c r="AV62" s="862"/>
      <c r="AW62" s="862"/>
      <c r="AX62" s="862"/>
      <c r="AY62" s="862"/>
      <c r="AZ62" s="862"/>
      <c r="BA62" s="862"/>
      <c r="BB62" s="862"/>
      <c r="BC62" s="862"/>
      <c r="BD62" s="862"/>
      <c r="BE62" s="862"/>
      <c r="BF62" s="862"/>
      <c r="BG62" s="862"/>
      <c r="BH62" s="862"/>
    </row>
    <row r="63" spans="2:93" s="155" customFormat="1" ht="18" customHeight="1">
      <c r="C63" s="862"/>
      <c r="D63" s="862"/>
      <c r="E63" s="862"/>
      <c r="F63" s="862"/>
      <c r="G63" s="862"/>
      <c r="H63" s="862"/>
      <c r="I63" s="862"/>
      <c r="J63" s="862"/>
      <c r="K63" s="862"/>
      <c r="L63" s="862"/>
      <c r="M63" s="862"/>
      <c r="N63" s="862"/>
      <c r="O63" s="862"/>
      <c r="P63" s="862"/>
      <c r="Q63" s="862"/>
      <c r="R63" s="862"/>
      <c r="S63" s="862"/>
      <c r="T63" s="862"/>
      <c r="U63" s="862"/>
      <c r="V63" s="862"/>
      <c r="W63" s="862"/>
      <c r="X63" s="862"/>
      <c r="Y63" s="862"/>
      <c r="Z63" s="862"/>
      <c r="AA63" s="862"/>
      <c r="AB63" s="862"/>
      <c r="AC63" s="862"/>
      <c r="AD63" s="862"/>
      <c r="AE63" s="862"/>
      <c r="AF63" s="862"/>
      <c r="AG63" s="862"/>
      <c r="AH63" s="862"/>
      <c r="AI63" s="862"/>
      <c r="AJ63" s="862"/>
      <c r="AK63" s="862"/>
      <c r="AL63" s="862"/>
      <c r="AM63" s="862"/>
      <c r="AN63" s="862"/>
      <c r="AO63" s="862"/>
      <c r="AP63" s="862"/>
      <c r="AQ63" s="862"/>
      <c r="AR63" s="862"/>
      <c r="AS63" s="862"/>
      <c r="AT63" s="862"/>
      <c r="AU63" s="862"/>
      <c r="AV63" s="862"/>
      <c r="AW63" s="862"/>
      <c r="AX63" s="862"/>
      <c r="AY63" s="862"/>
      <c r="AZ63" s="862"/>
      <c r="BA63" s="862"/>
      <c r="BB63" s="862"/>
      <c r="BC63" s="862"/>
      <c r="BD63" s="862"/>
      <c r="BE63" s="862"/>
      <c r="BF63" s="862"/>
      <c r="BG63" s="862"/>
      <c r="BH63" s="862"/>
    </row>
    <row r="64" spans="2:93" s="155" customFormat="1">
      <c r="C64" s="862"/>
      <c r="D64" s="862"/>
      <c r="E64" s="862"/>
      <c r="F64" s="862"/>
      <c r="G64" s="862"/>
      <c r="H64" s="862"/>
      <c r="I64" s="862"/>
      <c r="J64" s="862"/>
      <c r="K64" s="862"/>
      <c r="L64" s="862"/>
      <c r="M64" s="862"/>
      <c r="N64" s="862"/>
      <c r="O64" s="862"/>
      <c r="P64" s="862"/>
      <c r="Q64" s="862"/>
      <c r="R64" s="862"/>
      <c r="S64" s="862"/>
      <c r="T64" s="862"/>
      <c r="U64" s="862"/>
      <c r="V64" s="862"/>
      <c r="W64" s="862"/>
      <c r="X64" s="862"/>
      <c r="Y64" s="862"/>
      <c r="Z64" s="862"/>
      <c r="AA64" s="862"/>
      <c r="AB64" s="862"/>
      <c r="AC64" s="862"/>
      <c r="AD64" s="862"/>
      <c r="AE64" s="862"/>
      <c r="AF64" s="862"/>
      <c r="AG64" s="862"/>
      <c r="AH64" s="862"/>
      <c r="AI64" s="862"/>
      <c r="AJ64" s="862"/>
      <c r="AK64" s="862"/>
      <c r="AL64" s="862"/>
      <c r="AM64" s="862"/>
      <c r="AN64" s="862"/>
      <c r="AO64" s="862"/>
      <c r="AP64" s="862"/>
      <c r="AQ64" s="862"/>
      <c r="AR64" s="862"/>
      <c r="AS64" s="862"/>
      <c r="AT64" s="862"/>
      <c r="AU64" s="862"/>
      <c r="AV64" s="862"/>
      <c r="AW64" s="862"/>
      <c r="AX64" s="862"/>
      <c r="AY64" s="862"/>
      <c r="AZ64" s="862"/>
      <c r="BA64" s="862"/>
      <c r="BB64" s="862"/>
      <c r="BC64" s="862"/>
      <c r="BD64" s="862"/>
      <c r="BE64" s="862"/>
      <c r="BF64" s="862"/>
      <c r="BG64" s="862"/>
      <c r="BH64" s="862"/>
    </row>
    <row r="65" spans="2:131" s="155" customFormat="1">
      <c r="C65" s="862"/>
      <c r="D65" s="862"/>
      <c r="E65" s="862"/>
      <c r="F65" s="862"/>
      <c r="G65" s="862"/>
      <c r="H65" s="862"/>
      <c r="I65" s="862"/>
      <c r="J65" s="862"/>
      <c r="K65" s="862"/>
      <c r="L65" s="862"/>
      <c r="M65" s="862"/>
      <c r="N65" s="862"/>
      <c r="O65" s="862"/>
      <c r="P65" s="862"/>
      <c r="Q65" s="862"/>
      <c r="R65" s="862"/>
      <c r="S65" s="862"/>
      <c r="T65" s="862"/>
      <c r="U65" s="862"/>
      <c r="V65" s="862"/>
      <c r="W65" s="862"/>
      <c r="X65" s="862"/>
      <c r="Y65" s="862"/>
      <c r="Z65" s="862"/>
      <c r="AA65" s="862"/>
      <c r="AB65" s="862"/>
      <c r="AC65" s="862"/>
      <c r="AD65" s="862"/>
      <c r="AE65" s="862"/>
      <c r="AF65" s="862"/>
      <c r="AG65" s="862"/>
      <c r="AH65" s="862"/>
      <c r="AI65" s="862"/>
      <c r="AJ65" s="862"/>
      <c r="AK65" s="862"/>
      <c r="AL65" s="862"/>
      <c r="AM65" s="862"/>
      <c r="AN65" s="862"/>
      <c r="AO65" s="862"/>
      <c r="AP65" s="862"/>
      <c r="AQ65" s="862"/>
      <c r="AR65" s="862"/>
      <c r="AS65" s="862"/>
      <c r="AT65" s="862"/>
      <c r="AU65" s="862"/>
      <c r="AV65" s="862"/>
      <c r="AW65" s="862"/>
      <c r="AX65" s="862"/>
      <c r="AY65" s="862"/>
      <c r="AZ65" s="862"/>
      <c r="BA65" s="862"/>
      <c r="BB65" s="862"/>
      <c r="BC65" s="862"/>
      <c r="BD65" s="862"/>
      <c r="BE65" s="862"/>
      <c r="BF65" s="862"/>
      <c r="BG65" s="862"/>
      <c r="BH65" s="862"/>
    </row>
    <row r="66" spans="2:131" s="232" customFormat="1" ht="18" customHeight="1">
      <c r="B66" s="233" t="s">
        <v>430</v>
      </c>
    </row>
    <row r="67" spans="2:131" s="52" customFormat="1" ht="18" customHeight="1">
      <c r="C67" s="52" t="s">
        <v>648</v>
      </c>
    </row>
    <row r="68" spans="2:131" s="52" customFormat="1" ht="18" customHeight="1">
      <c r="D68" s="52" t="s">
        <v>346</v>
      </c>
      <c r="BW68" s="53"/>
      <c r="BX68" s="53"/>
      <c r="BY68" s="53"/>
      <c r="BZ68" s="53"/>
      <c r="CA68" s="53"/>
      <c r="CB68" s="53"/>
      <c r="CC68" s="53"/>
      <c r="CD68" s="53"/>
      <c r="CE68" s="53"/>
      <c r="CF68" s="53"/>
      <c r="CG68" s="53"/>
      <c r="CH68" s="53"/>
      <c r="CI68" s="53"/>
      <c r="CJ68" s="53"/>
      <c r="CK68" s="53"/>
      <c r="CL68" s="53"/>
      <c r="CM68" s="53"/>
      <c r="CN68" s="53"/>
      <c r="CO68" s="53"/>
      <c r="CP68" s="53"/>
      <c r="CQ68" s="53"/>
      <c r="CR68" s="53"/>
      <c r="CS68" s="53"/>
      <c r="CT68" s="53"/>
      <c r="CU68" s="53"/>
      <c r="CV68" s="53"/>
      <c r="CW68" s="53"/>
      <c r="CX68" s="53"/>
      <c r="CY68" s="53"/>
      <c r="CZ68" s="53"/>
      <c r="DA68" s="53"/>
      <c r="DB68" s="53"/>
      <c r="DC68" s="53"/>
      <c r="DD68" s="53"/>
      <c r="DE68" s="53"/>
      <c r="DF68" s="53"/>
      <c r="DG68" s="53"/>
      <c r="DH68" s="53"/>
      <c r="DI68" s="53"/>
      <c r="DJ68" s="53"/>
      <c r="DK68" s="53"/>
      <c r="DL68" s="6"/>
      <c r="DM68" s="6"/>
      <c r="DN68" s="6"/>
      <c r="DO68" s="6"/>
      <c r="DP68" s="6"/>
      <c r="DQ68" s="6"/>
      <c r="DR68" s="6"/>
      <c r="DS68" s="6"/>
      <c r="DT68" s="54"/>
      <c r="DU68" s="54"/>
      <c r="DV68" s="54"/>
      <c r="DW68" s="54"/>
      <c r="DX68" s="54"/>
      <c r="DY68" s="54"/>
      <c r="DZ68" s="54"/>
      <c r="EA68" s="54"/>
    </row>
    <row r="69" spans="2:131" s="54" customFormat="1" ht="23.25" customHeight="1">
      <c r="D69" s="863" t="s">
        <v>532</v>
      </c>
      <c r="E69" s="864"/>
      <c r="F69" s="864"/>
      <c r="G69" s="869" t="s">
        <v>347</v>
      </c>
      <c r="H69" s="869"/>
      <c r="I69" s="869"/>
      <c r="J69" s="869"/>
      <c r="K69" s="869"/>
      <c r="L69" s="869"/>
      <c r="M69" s="869"/>
      <c r="N69" s="869"/>
      <c r="O69" s="869"/>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row>
    <row r="70" spans="2:131" s="54" customFormat="1">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row>
    <row r="71" spans="2:131" s="234" customFormat="1">
      <c r="B71" s="234" t="s">
        <v>431</v>
      </c>
      <c r="BK71" s="95"/>
      <c r="BW71" s="95"/>
      <c r="BX71" s="95"/>
      <c r="BY71" s="95"/>
      <c r="BZ71" s="95"/>
      <c r="CA71" s="95"/>
      <c r="CB71" s="95"/>
      <c r="CC71" s="95"/>
      <c r="CD71" s="95"/>
      <c r="CE71" s="95"/>
      <c r="CF71" s="95"/>
      <c r="CG71" s="95"/>
      <c r="CH71" s="95"/>
      <c r="CI71" s="95"/>
      <c r="CJ71" s="95"/>
      <c r="CK71" s="95"/>
      <c r="CL71" s="95"/>
      <c r="CM71" s="95"/>
      <c r="CN71" s="95"/>
      <c r="CO71" s="95"/>
      <c r="CP71" s="95"/>
      <c r="CQ71" s="95"/>
      <c r="CR71" s="95"/>
      <c r="CS71" s="95"/>
      <c r="CT71" s="95"/>
      <c r="CU71" s="95"/>
      <c r="CV71" s="95"/>
      <c r="CW71" s="95"/>
      <c r="CX71" s="95"/>
      <c r="CY71" s="95"/>
      <c r="CZ71" s="95"/>
      <c r="DA71" s="95"/>
      <c r="DB71" s="95"/>
      <c r="DC71" s="95"/>
      <c r="DD71" s="95"/>
      <c r="DE71" s="95"/>
      <c r="DF71" s="95"/>
      <c r="DG71" s="95"/>
      <c r="DH71" s="95"/>
      <c r="DI71" s="95"/>
      <c r="DJ71" s="95"/>
      <c r="DK71" s="95"/>
      <c r="DL71" s="95"/>
      <c r="DM71" s="95"/>
      <c r="DN71" s="95"/>
      <c r="DO71" s="95"/>
      <c r="DP71" s="95"/>
      <c r="DQ71" s="95"/>
      <c r="DR71" s="95"/>
      <c r="DS71" s="95"/>
      <c r="DT71" s="95"/>
      <c r="DU71" s="95"/>
      <c r="DV71" s="95"/>
      <c r="DW71" s="95"/>
      <c r="DX71" s="95"/>
      <c r="DY71" s="95"/>
      <c r="DZ71" s="95"/>
      <c r="EA71" s="95"/>
    </row>
    <row r="72" spans="2:131" s="156" customFormat="1">
      <c r="C72" s="52" t="s">
        <v>648</v>
      </c>
      <c r="BK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row>
    <row r="73" spans="2:131" s="156" customFormat="1" ht="13.5" customHeight="1">
      <c r="D73" s="156" t="s">
        <v>349</v>
      </c>
      <c r="E73" s="167"/>
      <c r="F73" s="167"/>
      <c r="G73" s="167"/>
      <c r="H73" s="167"/>
      <c r="I73" s="167"/>
      <c r="J73" s="167"/>
      <c r="K73" s="167"/>
      <c r="L73" s="167"/>
      <c r="M73" s="167"/>
      <c r="N73" s="167"/>
      <c r="O73" s="167"/>
      <c r="P73" s="167"/>
      <c r="Q73" s="167"/>
      <c r="R73" s="167"/>
      <c r="S73" s="167"/>
      <c r="T73" s="167"/>
      <c r="U73" s="167"/>
      <c r="V73" s="167"/>
      <c r="W73" s="167"/>
      <c r="X73" s="167"/>
      <c r="Y73" s="167"/>
      <c r="Z73" s="167"/>
      <c r="AA73" s="167"/>
      <c r="AB73" s="167"/>
      <c r="AC73" s="167"/>
      <c r="AD73" s="167"/>
      <c r="AE73" s="167"/>
      <c r="AF73" s="167"/>
      <c r="AH73" s="167"/>
      <c r="AI73" s="167"/>
      <c r="AJ73" s="167"/>
      <c r="AK73" s="167"/>
      <c r="AL73" s="167"/>
      <c r="AM73" s="167"/>
      <c r="AN73" s="167"/>
      <c r="AO73" s="167"/>
      <c r="AP73" s="167"/>
      <c r="AQ73" s="167"/>
      <c r="AR73" s="167"/>
      <c r="AS73" s="167"/>
      <c r="AT73" s="167"/>
      <c r="AU73" s="167"/>
      <c r="AV73" s="167"/>
      <c r="AW73" s="167"/>
      <c r="AX73" s="167"/>
      <c r="AY73" s="167"/>
      <c r="AZ73" s="167"/>
      <c r="BA73" s="167"/>
      <c r="BB73" s="167"/>
      <c r="BC73" s="167"/>
      <c r="BD73" s="167"/>
      <c r="BE73" s="167"/>
      <c r="BF73" s="167"/>
      <c r="BG73" s="167"/>
      <c r="BH73" s="167"/>
      <c r="BP73" s="167"/>
      <c r="BQ73" s="167"/>
      <c r="BR73" s="167"/>
      <c r="BS73" s="167"/>
      <c r="BT73" s="167"/>
      <c r="BU73" s="167"/>
      <c r="BV73" s="167"/>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row>
    <row r="74" spans="2:131" s="156" customFormat="1" ht="23.25" customHeight="1">
      <c r="D74" s="863" t="s">
        <v>532</v>
      </c>
      <c r="E74" s="864"/>
      <c r="F74" s="864"/>
      <c r="G74" s="870" t="s">
        <v>350</v>
      </c>
      <c r="H74" s="871"/>
      <c r="I74" s="871"/>
      <c r="J74" s="871"/>
      <c r="K74" s="871"/>
      <c r="L74" s="871"/>
      <c r="M74" s="871"/>
      <c r="N74" s="871"/>
      <c r="O74" s="871"/>
      <c r="P74" s="871"/>
      <c r="Q74" s="871"/>
      <c r="R74" s="871"/>
      <c r="S74" s="872"/>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row>
    <row r="75" spans="2:131" s="157" customFormat="1" ht="11.25">
      <c r="C75" s="168" t="s">
        <v>351</v>
      </c>
      <c r="D75" s="169"/>
      <c r="E75" s="169"/>
      <c r="F75" s="169"/>
      <c r="G75" s="169"/>
      <c r="H75" s="169"/>
      <c r="I75" s="169"/>
      <c r="J75" s="169"/>
      <c r="K75" s="169"/>
      <c r="L75" s="169"/>
      <c r="M75" s="169"/>
      <c r="N75" s="169"/>
      <c r="O75" s="169"/>
      <c r="P75" s="169"/>
      <c r="Q75" s="169"/>
      <c r="R75" s="169"/>
      <c r="S75" s="169"/>
      <c r="T75" s="169"/>
      <c r="U75" s="169"/>
      <c r="V75" s="169"/>
      <c r="W75" s="169"/>
      <c r="X75" s="169"/>
      <c r="Y75" s="169"/>
      <c r="Z75" s="169"/>
      <c r="AA75" s="169"/>
      <c r="AB75" s="169"/>
      <c r="AC75" s="169"/>
      <c r="AD75" s="169"/>
      <c r="AE75" s="169"/>
      <c r="AF75" s="169"/>
      <c r="AG75" s="169"/>
      <c r="AH75" s="169"/>
      <c r="BP75" s="170"/>
      <c r="BQ75" s="170"/>
      <c r="BR75" s="170"/>
      <c r="BS75" s="170"/>
      <c r="BT75" s="170"/>
      <c r="BU75" s="170"/>
      <c r="BV75" s="170"/>
      <c r="BW75" s="90"/>
      <c r="BX75" s="90"/>
      <c r="BY75" s="90"/>
      <c r="BZ75" s="90"/>
      <c r="CA75" s="90"/>
      <c r="CB75" s="90"/>
      <c r="CC75" s="90"/>
      <c r="CD75" s="90"/>
      <c r="CE75" s="90"/>
      <c r="CF75" s="90"/>
      <c r="CG75" s="90"/>
      <c r="CH75" s="90"/>
      <c r="CI75" s="90"/>
      <c r="CJ75" s="90"/>
      <c r="CK75" s="90"/>
      <c r="CL75" s="90"/>
      <c r="CM75" s="90"/>
      <c r="CN75" s="90"/>
      <c r="CO75" s="90"/>
      <c r="CP75" s="90"/>
      <c r="CQ75" s="90"/>
      <c r="CR75" s="90"/>
      <c r="CS75" s="90"/>
      <c r="CT75" s="90"/>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row>
    <row r="76" spans="2:131" s="157" customFormat="1" ht="11.25">
      <c r="C76" s="168"/>
      <c r="D76" s="169"/>
      <c r="E76" s="169"/>
      <c r="F76" s="169"/>
      <c r="G76" s="169"/>
      <c r="H76" s="169"/>
      <c r="I76" s="169"/>
      <c r="J76" s="169"/>
      <c r="K76" s="169"/>
      <c r="L76" s="169"/>
      <c r="M76" s="169"/>
      <c r="N76" s="169"/>
      <c r="O76" s="169"/>
      <c r="P76" s="169"/>
      <c r="Q76" s="169"/>
      <c r="R76" s="169"/>
      <c r="S76" s="169"/>
      <c r="T76" s="169"/>
      <c r="U76" s="169"/>
      <c r="V76" s="169"/>
      <c r="W76" s="169"/>
      <c r="X76" s="169"/>
      <c r="Y76" s="169"/>
      <c r="Z76" s="169"/>
      <c r="AA76" s="169"/>
      <c r="AB76" s="169"/>
      <c r="AC76" s="169"/>
      <c r="AD76" s="169"/>
      <c r="AE76" s="169"/>
      <c r="AF76" s="169"/>
      <c r="AG76" s="169"/>
      <c r="AH76" s="169"/>
      <c r="BP76" s="170"/>
      <c r="BQ76" s="170"/>
      <c r="BR76" s="170"/>
      <c r="BS76" s="170"/>
      <c r="BT76" s="170"/>
      <c r="BU76" s="170"/>
      <c r="BV76" s="170"/>
      <c r="BW76" s="90"/>
      <c r="BX76" s="90"/>
      <c r="BY76" s="90"/>
      <c r="BZ76" s="90"/>
      <c r="CA76" s="90"/>
      <c r="CB76" s="90"/>
      <c r="CC76" s="90"/>
      <c r="CD76" s="90"/>
      <c r="CE76" s="90"/>
      <c r="CF76" s="90"/>
      <c r="CG76" s="90"/>
      <c r="CH76" s="90"/>
      <c r="CI76" s="90"/>
      <c r="CJ76" s="90"/>
      <c r="CK76" s="90"/>
      <c r="CL76" s="90"/>
      <c r="CM76" s="90"/>
      <c r="CN76" s="90"/>
      <c r="CO76" s="90"/>
      <c r="CP76" s="90"/>
      <c r="CQ76" s="90"/>
      <c r="CR76" s="90"/>
      <c r="CS76" s="90"/>
      <c r="CT76" s="90"/>
      <c r="CU76" s="90"/>
      <c r="CV76" s="90"/>
      <c r="CW76" s="90"/>
      <c r="CX76" s="90"/>
      <c r="CY76" s="90"/>
      <c r="CZ76" s="90"/>
      <c r="DA76" s="90"/>
      <c r="DB76" s="90"/>
      <c r="DC76" s="90"/>
      <c r="DD76" s="90"/>
      <c r="DE76" s="90"/>
      <c r="DF76" s="90"/>
      <c r="DG76" s="90"/>
      <c r="DH76" s="90"/>
      <c r="DI76" s="90"/>
      <c r="DJ76" s="90"/>
      <c r="DK76" s="90"/>
      <c r="DL76" s="90"/>
      <c r="DM76" s="90"/>
      <c r="DN76" s="90"/>
      <c r="DO76" s="90"/>
      <c r="DP76" s="90"/>
      <c r="DQ76" s="90"/>
      <c r="DR76" s="90"/>
      <c r="DS76" s="90"/>
      <c r="DT76" s="90"/>
      <c r="DU76" s="90"/>
      <c r="DV76" s="90"/>
      <c r="DW76" s="90"/>
      <c r="DX76" s="90"/>
      <c r="DY76" s="90"/>
      <c r="DZ76" s="90"/>
      <c r="EA76" s="90"/>
    </row>
    <row r="77" spans="2:131" ht="18" customHeight="1">
      <c r="B77" s="469" t="s">
        <v>432</v>
      </c>
      <c r="C77" s="469"/>
      <c r="D77" s="469"/>
      <c r="E77" s="469"/>
      <c r="F77" s="469"/>
      <c r="G77" s="469"/>
      <c r="H77" s="469"/>
      <c r="I77" s="469"/>
      <c r="J77" s="469"/>
      <c r="K77" s="469"/>
      <c r="L77" s="469"/>
      <c r="M77" s="469"/>
      <c r="N77" s="469"/>
      <c r="O77" s="469"/>
      <c r="P77" s="469"/>
      <c r="Q77" s="469"/>
      <c r="R77" s="469"/>
      <c r="S77" s="469"/>
      <c r="T77" s="469"/>
      <c r="U77" s="469"/>
      <c r="V77" s="469"/>
      <c r="W77" s="469"/>
      <c r="X77" s="469"/>
      <c r="Y77" s="469"/>
      <c r="Z77" s="469"/>
      <c r="AA77" s="469"/>
      <c r="AB77" s="469"/>
      <c r="AC77" s="469"/>
      <c r="AD77" s="469"/>
      <c r="AE77" s="469"/>
      <c r="AF77" s="469"/>
      <c r="AG77" s="469"/>
      <c r="AH77" s="469"/>
      <c r="AI77" s="469"/>
      <c r="AJ77" s="469"/>
      <c r="AK77" s="469"/>
      <c r="AL77" s="469"/>
      <c r="AM77" s="469"/>
      <c r="AN77" s="469"/>
      <c r="AO77" s="469"/>
      <c r="AP77" s="469"/>
      <c r="AQ77" s="469"/>
      <c r="AR77" s="469"/>
      <c r="AS77" s="469"/>
      <c r="AT77" s="469"/>
      <c r="AU77" s="469"/>
      <c r="AV77" s="469"/>
      <c r="AW77" s="469"/>
      <c r="AX77" s="469"/>
      <c r="AY77" s="469"/>
      <c r="AZ77" s="469"/>
      <c r="BA77" s="469"/>
      <c r="BB77" s="469"/>
      <c r="BC77" s="469"/>
      <c r="BD77" s="469"/>
      <c r="BE77" s="469"/>
      <c r="BF77" s="469"/>
      <c r="BG77" s="469"/>
      <c r="BH77" s="469"/>
      <c r="BI77" s="469"/>
    </row>
    <row r="78" spans="2:131" ht="35.25" customHeight="1">
      <c r="B78" s="503" t="s">
        <v>353</v>
      </c>
      <c r="C78" s="503"/>
      <c r="D78" s="504"/>
      <c r="E78" s="504"/>
      <c r="F78" s="504"/>
      <c r="G78" s="504"/>
      <c r="H78" s="504"/>
      <c r="I78" s="504"/>
      <c r="J78" s="504"/>
      <c r="K78" s="504"/>
      <c r="L78" s="504"/>
      <c r="M78" s="504"/>
      <c r="N78" s="504"/>
      <c r="O78" s="504"/>
      <c r="P78" s="504"/>
      <c r="Q78" s="504"/>
      <c r="R78" s="504"/>
      <c r="S78" s="504"/>
      <c r="T78" s="504"/>
      <c r="U78" s="504"/>
      <c r="V78" s="504"/>
      <c r="W78" s="504"/>
      <c r="X78" s="504"/>
      <c r="Y78" s="504"/>
      <c r="Z78" s="504"/>
      <c r="AA78" s="504"/>
      <c r="AB78" s="504"/>
      <c r="AC78" s="504"/>
      <c r="AD78" s="504"/>
      <c r="AE78" s="504"/>
      <c r="AF78" s="504"/>
      <c r="AG78" s="504"/>
      <c r="AH78" s="504"/>
      <c r="AI78" s="504"/>
      <c r="AJ78" s="504"/>
      <c r="AK78" s="504"/>
      <c r="AL78" s="504"/>
      <c r="AM78" s="504"/>
      <c r="AN78" s="504"/>
      <c r="AO78" s="504"/>
      <c r="AP78" s="504"/>
      <c r="AQ78" s="504"/>
      <c r="AR78" s="504"/>
      <c r="AS78" s="504"/>
      <c r="AT78" s="504"/>
      <c r="AU78" s="504"/>
      <c r="AV78" s="504"/>
      <c r="AW78" s="504"/>
      <c r="AX78" s="504"/>
      <c r="AY78" s="504"/>
      <c r="AZ78" s="504"/>
      <c r="BA78" s="504"/>
      <c r="BB78" s="504"/>
      <c r="BC78" s="504"/>
      <c r="BD78" s="504"/>
      <c r="BE78" s="504"/>
      <c r="BF78" s="504"/>
      <c r="BG78" s="504"/>
      <c r="BH78" s="504"/>
      <c r="BT78" s="141"/>
      <c r="BU78" s="141"/>
    </row>
    <row r="79" spans="2:131" ht="32.25" customHeight="1">
      <c r="B79" s="394">
        <v>1</v>
      </c>
      <c r="C79" s="394"/>
      <c r="D79" s="866" t="s">
        <v>354</v>
      </c>
      <c r="E79" s="867"/>
      <c r="F79" s="867"/>
      <c r="G79" s="867"/>
      <c r="H79" s="867"/>
      <c r="I79" s="867"/>
      <c r="J79" s="867"/>
      <c r="K79" s="867"/>
      <c r="L79" s="867"/>
      <c r="M79" s="867"/>
      <c r="N79" s="867"/>
      <c r="O79" s="867"/>
      <c r="P79" s="867"/>
      <c r="Q79" s="867"/>
      <c r="R79" s="867"/>
      <c r="S79" s="867"/>
      <c r="T79" s="867"/>
      <c r="U79" s="868"/>
      <c r="V79" s="394">
        <v>4</v>
      </c>
      <c r="W79" s="394"/>
      <c r="X79" s="866" t="s">
        <v>433</v>
      </c>
      <c r="Y79" s="867"/>
      <c r="Z79" s="867"/>
      <c r="AA79" s="867"/>
      <c r="AB79" s="867"/>
      <c r="AC79" s="867"/>
      <c r="AD79" s="867"/>
      <c r="AE79" s="867"/>
      <c r="AF79" s="867"/>
      <c r="AG79" s="867"/>
      <c r="AH79" s="867"/>
      <c r="AI79" s="867"/>
      <c r="AJ79" s="867"/>
      <c r="AK79" s="867"/>
      <c r="AL79" s="867"/>
      <c r="AM79" s="867"/>
      <c r="AN79" s="867"/>
      <c r="AO79" s="868"/>
      <c r="AP79" s="505">
        <v>7</v>
      </c>
      <c r="AQ79" s="393"/>
      <c r="AR79" s="866" t="s">
        <v>359</v>
      </c>
      <c r="AS79" s="867"/>
      <c r="AT79" s="867"/>
      <c r="AU79" s="867"/>
      <c r="AV79" s="867"/>
      <c r="AW79" s="867"/>
      <c r="AX79" s="867"/>
      <c r="AY79" s="867"/>
      <c r="AZ79" s="867"/>
      <c r="BA79" s="867"/>
      <c r="BB79" s="867"/>
      <c r="BC79" s="867"/>
      <c r="BD79" s="867"/>
      <c r="BE79" s="867"/>
      <c r="BF79" s="867"/>
      <c r="BG79" s="867"/>
      <c r="BH79" s="867"/>
      <c r="BI79" s="868"/>
      <c r="BT79" s="141"/>
      <c r="BU79" s="141"/>
    </row>
    <row r="80" spans="2:131" ht="32.25" customHeight="1">
      <c r="B80" s="394">
        <v>2</v>
      </c>
      <c r="C80" s="394"/>
      <c r="D80" s="866" t="s">
        <v>357</v>
      </c>
      <c r="E80" s="867"/>
      <c r="F80" s="867"/>
      <c r="G80" s="867"/>
      <c r="H80" s="867"/>
      <c r="I80" s="867"/>
      <c r="J80" s="867"/>
      <c r="K80" s="867"/>
      <c r="L80" s="867"/>
      <c r="M80" s="867"/>
      <c r="N80" s="867"/>
      <c r="O80" s="867"/>
      <c r="P80" s="867"/>
      <c r="Q80" s="867"/>
      <c r="R80" s="867"/>
      <c r="S80" s="867"/>
      <c r="T80" s="867"/>
      <c r="U80" s="868"/>
      <c r="V80" s="394">
        <v>5</v>
      </c>
      <c r="W80" s="394"/>
      <c r="X80" s="875" t="s">
        <v>361</v>
      </c>
      <c r="Y80" s="876"/>
      <c r="Z80" s="876"/>
      <c r="AA80" s="876"/>
      <c r="AB80" s="876"/>
      <c r="AC80" s="876"/>
      <c r="AD80" s="876"/>
      <c r="AE80" s="876"/>
      <c r="AF80" s="876"/>
      <c r="AG80" s="876"/>
      <c r="AH80" s="876"/>
      <c r="AI80" s="876"/>
      <c r="AJ80" s="876"/>
      <c r="AK80" s="876"/>
      <c r="AL80" s="876"/>
      <c r="AM80" s="876"/>
      <c r="AN80" s="876"/>
      <c r="AO80" s="877"/>
      <c r="AP80" s="505">
        <v>8</v>
      </c>
      <c r="AQ80" s="393"/>
      <c r="AR80" s="866" t="s">
        <v>434</v>
      </c>
      <c r="AS80" s="867"/>
      <c r="AT80" s="867"/>
      <c r="AU80" s="867"/>
      <c r="AV80" s="867"/>
      <c r="AW80" s="867"/>
      <c r="AX80" s="867"/>
      <c r="AY80" s="867"/>
      <c r="AZ80" s="867"/>
      <c r="BA80" s="867"/>
      <c r="BB80" s="867"/>
      <c r="BC80" s="867"/>
      <c r="BD80" s="867"/>
      <c r="BE80" s="867"/>
      <c r="BF80" s="867"/>
      <c r="BG80" s="867"/>
      <c r="BH80" s="867"/>
      <c r="BI80" s="868"/>
      <c r="BT80" s="141"/>
      <c r="BU80" s="141"/>
    </row>
    <row r="81" spans="2:73" ht="32.25" customHeight="1">
      <c r="B81" s="394">
        <v>3</v>
      </c>
      <c r="C81" s="394"/>
      <c r="D81" s="866" t="s">
        <v>360</v>
      </c>
      <c r="E81" s="867"/>
      <c r="F81" s="867"/>
      <c r="G81" s="867"/>
      <c r="H81" s="867"/>
      <c r="I81" s="867"/>
      <c r="J81" s="867"/>
      <c r="K81" s="867"/>
      <c r="L81" s="867"/>
      <c r="M81" s="867"/>
      <c r="N81" s="867"/>
      <c r="O81" s="867"/>
      <c r="P81" s="867"/>
      <c r="Q81" s="867"/>
      <c r="R81" s="867"/>
      <c r="S81" s="867"/>
      <c r="T81" s="867"/>
      <c r="U81" s="868"/>
      <c r="V81" s="394">
        <v>6</v>
      </c>
      <c r="W81" s="394"/>
      <c r="X81" s="875" t="s">
        <v>364</v>
      </c>
      <c r="Y81" s="876"/>
      <c r="Z81" s="876"/>
      <c r="AA81" s="876"/>
      <c r="AB81" s="876"/>
      <c r="AC81" s="876"/>
      <c r="AD81" s="876"/>
      <c r="AE81" s="876"/>
      <c r="AF81" s="876"/>
      <c r="AG81" s="876"/>
      <c r="AH81" s="876"/>
      <c r="AI81" s="876"/>
      <c r="AJ81" s="876"/>
      <c r="AK81" s="876"/>
      <c r="AL81" s="876"/>
      <c r="AM81" s="876"/>
      <c r="AN81" s="876"/>
      <c r="AO81" s="877"/>
      <c r="AP81" s="505">
        <v>9</v>
      </c>
      <c r="AQ81" s="393"/>
      <c r="AR81" s="866" t="s">
        <v>365</v>
      </c>
      <c r="AS81" s="867"/>
      <c r="AT81" s="867"/>
      <c r="AU81" s="867"/>
      <c r="AV81" s="867"/>
      <c r="AW81" s="867"/>
      <c r="AX81" s="867"/>
      <c r="AY81" s="867"/>
      <c r="AZ81" s="867"/>
      <c r="BA81" s="867"/>
      <c r="BB81" s="867"/>
      <c r="BC81" s="867"/>
      <c r="BD81" s="867"/>
      <c r="BE81" s="867"/>
      <c r="BF81" s="867"/>
      <c r="BG81" s="867"/>
      <c r="BH81" s="867"/>
      <c r="BI81" s="868"/>
      <c r="BT81" s="141"/>
      <c r="BU81" s="141"/>
    </row>
    <row r="82" spans="2:73" ht="9.75" customHeight="1">
      <c r="B82" s="538" t="s">
        <v>370</v>
      </c>
      <c r="C82" s="539"/>
      <c r="D82" s="539"/>
      <c r="E82" s="539"/>
      <c r="F82" s="539"/>
      <c r="G82" s="539"/>
      <c r="H82" s="539"/>
      <c r="I82" s="539"/>
      <c r="J82" s="539"/>
      <c r="K82" s="539"/>
      <c r="L82" s="539"/>
      <c r="M82" s="539"/>
      <c r="N82" s="539"/>
      <c r="O82" s="540"/>
      <c r="P82" s="524" t="s">
        <v>371</v>
      </c>
      <c r="Q82" s="524"/>
      <c r="R82" s="524"/>
      <c r="S82" s="524"/>
      <c r="T82" s="524"/>
      <c r="U82" s="524"/>
      <c r="V82" s="524"/>
      <c r="W82" s="524"/>
      <c r="X82" s="524"/>
      <c r="Y82" s="524"/>
      <c r="Z82" s="524"/>
      <c r="AA82" s="524"/>
      <c r="AB82" s="524"/>
      <c r="AC82" s="524"/>
      <c r="AD82" s="524"/>
      <c r="AE82" s="524"/>
      <c r="AF82" s="524"/>
      <c r="AG82" s="524"/>
      <c r="AH82" s="524"/>
      <c r="AI82" s="524"/>
      <c r="AJ82" s="524"/>
      <c r="AK82" s="524"/>
      <c r="AL82" s="524"/>
      <c r="AM82" s="524"/>
      <c r="AN82" s="524"/>
      <c r="AO82" s="524"/>
      <c r="AP82" s="524"/>
      <c r="AQ82" s="524"/>
      <c r="AR82" s="524"/>
      <c r="AS82" s="524"/>
      <c r="AT82" s="524"/>
      <c r="AU82" s="524"/>
      <c r="AV82" s="524"/>
      <c r="AW82" s="524"/>
      <c r="AX82" s="524"/>
      <c r="AY82" s="524"/>
      <c r="AZ82" s="524"/>
      <c r="BA82" s="524"/>
      <c r="BB82" s="524"/>
      <c r="BC82" s="524"/>
      <c r="BD82" s="524"/>
      <c r="BE82" s="524"/>
      <c r="BF82" s="524"/>
      <c r="BG82" s="524"/>
      <c r="BH82" s="524"/>
      <c r="BI82" s="524"/>
    </row>
    <row r="83" spans="2:73" ht="42.95" customHeight="1">
      <c r="B83" s="608"/>
      <c r="C83" s="609"/>
      <c r="D83" s="609"/>
      <c r="E83" s="609"/>
      <c r="F83" s="609"/>
      <c r="G83" s="609"/>
      <c r="H83" s="609"/>
      <c r="I83" s="609"/>
      <c r="J83" s="609"/>
      <c r="K83" s="609"/>
      <c r="L83" s="609"/>
      <c r="M83" s="609"/>
      <c r="N83" s="609"/>
      <c r="O83" s="610"/>
      <c r="P83" s="412"/>
      <c r="Q83" s="412"/>
      <c r="R83" s="412"/>
      <c r="S83" s="412"/>
      <c r="T83" s="412"/>
      <c r="U83" s="412"/>
      <c r="V83" s="412"/>
      <c r="W83" s="412"/>
      <c r="X83" s="412"/>
      <c r="Y83" s="412"/>
      <c r="Z83" s="412"/>
      <c r="AA83" s="412"/>
      <c r="AB83" s="412"/>
      <c r="AC83" s="412"/>
      <c r="AD83" s="412"/>
      <c r="AE83" s="412"/>
      <c r="AF83" s="412"/>
      <c r="AG83" s="412"/>
      <c r="AH83" s="412"/>
      <c r="AI83" s="412"/>
      <c r="AJ83" s="412"/>
      <c r="AK83" s="412"/>
      <c r="AL83" s="412"/>
      <c r="AM83" s="412"/>
      <c r="AN83" s="412"/>
      <c r="AO83" s="412"/>
      <c r="AP83" s="412"/>
      <c r="AQ83" s="412"/>
      <c r="AR83" s="412"/>
      <c r="AS83" s="412"/>
      <c r="AT83" s="412"/>
      <c r="AU83" s="412"/>
      <c r="AV83" s="412"/>
      <c r="AW83" s="412"/>
      <c r="AX83" s="412"/>
      <c r="AY83" s="412"/>
      <c r="AZ83" s="412"/>
      <c r="BA83" s="412"/>
      <c r="BB83" s="412"/>
      <c r="BC83" s="412"/>
      <c r="BD83" s="412"/>
      <c r="BE83" s="412"/>
      <c r="BF83" s="412"/>
      <c r="BG83" s="412"/>
      <c r="BH83" s="412"/>
      <c r="BI83" s="412"/>
    </row>
    <row r="84" spans="2:73" ht="18" customHeight="1"/>
    <row r="86" spans="2:73" hidden="1">
      <c r="B86" s="56" t="s">
        <v>372</v>
      </c>
      <c r="K86" s="56"/>
    </row>
    <row r="87" spans="2:73" hidden="1">
      <c r="B87" s="56" t="s">
        <v>373</v>
      </c>
      <c r="K87" s="56"/>
    </row>
    <row r="88" spans="2:73" hidden="1">
      <c r="B88" s="56" t="s">
        <v>374</v>
      </c>
      <c r="K88" s="56"/>
    </row>
    <row r="89" spans="2:73" hidden="1">
      <c r="B89" s="56" t="s">
        <v>375</v>
      </c>
      <c r="K89" s="56"/>
    </row>
    <row r="90" spans="2:73" hidden="1">
      <c r="B90" s="56" t="s">
        <v>376</v>
      </c>
      <c r="K90" s="56"/>
    </row>
    <row r="91" spans="2:73" hidden="1">
      <c r="B91" s="56" t="s">
        <v>377</v>
      </c>
      <c r="K91" s="56"/>
    </row>
    <row r="92" spans="2:73" hidden="1">
      <c r="B92" s="56" t="s">
        <v>378</v>
      </c>
      <c r="K92" s="56"/>
    </row>
    <row r="93" spans="2:73" hidden="1">
      <c r="B93" s="56" t="s">
        <v>379</v>
      </c>
      <c r="K93" s="56"/>
    </row>
    <row r="94" spans="2:73" hidden="1">
      <c r="B94" s="56" t="s">
        <v>380</v>
      </c>
      <c r="K94" s="56"/>
    </row>
    <row r="95" spans="2:73" hidden="1">
      <c r="B95" s="56" t="s">
        <v>381</v>
      </c>
      <c r="K95" s="56"/>
    </row>
    <row r="96" spans="2:73" hidden="1">
      <c r="B96" s="56" t="s">
        <v>382</v>
      </c>
      <c r="K96" s="56"/>
    </row>
    <row r="97" spans="2:11" hidden="1">
      <c r="B97" s="56" t="s">
        <v>383</v>
      </c>
      <c r="K97" s="56"/>
    </row>
    <row r="98" spans="2:11" hidden="1">
      <c r="B98" s="56" t="s">
        <v>384</v>
      </c>
      <c r="K98" s="56"/>
    </row>
    <row r="99" spans="2:11" hidden="1">
      <c r="B99" s="56" t="s">
        <v>385</v>
      </c>
      <c r="K99" s="56"/>
    </row>
    <row r="100" spans="2:11" hidden="1">
      <c r="B100" s="56" t="s">
        <v>386</v>
      </c>
      <c r="K100" s="56"/>
    </row>
    <row r="101" spans="2:11" hidden="1">
      <c r="B101" s="56" t="s">
        <v>387</v>
      </c>
      <c r="K101" s="56"/>
    </row>
    <row r="102" spans="2:11" hidden="1">
      <c r="B102" s="56" t="s">
        <v>388</v>
      </c>
      <c r="K102" s="56"/>
    </row>
    <row r="103" spans="2:11" hidden="1">
      <c r="B103" s="56" t="s">
        <v>389</v>
      </c>
      <c r="K103" s="56"/>
    </row>
    <row r="104" spans="2:11" hidden="1">
      <c r="B104" s="56" t="s">
        <v>390</v>
      </c>
      <c r="K104" s="56"/>
    </row>
    <row r="105" spans="2:11" hidden="1">
      <c r="B105" s="56" t="s">
        <v>391</v>
      </c>
      <c r="K105" s="56"/>
    </row>
    <row r="106" spans="2:11" hidden="1">
      <c r="B106" s="56" t="s">
        <v>392</v>
      </c>
      <c r="K106" s="56"/>
    </row>
    <row r="107" spans="2:11" hidden="1">
      <c r="B107" s="56" t="s">
        <v>393</v>
      </c>
      <c r="K107" s="56"/>
    </row>
    <row r="108" spans="2:11" hidden="1">
      <c r="B108" s="56" t="s">
        <v>394</v>
      </c>
      <c r="K108" s="56"/>
    </row>
    <row r="109" spans="2:11" hidden="1">
      <c r="B109" s="56" t="s">
        <v>395</v>
      </c>
      <c r="K109" s="56"/>
    </row>
    <row r="110" spans="2:11" hidden="1">
      <c r="B110" s="56" t="s">
        <v>396</v>
      </c>
      <c r="K110" s="56"/>
    </row>
    <row r="111" spans="2:11" hidden="1">
      <c r="B111" s="56" t="s">
        <v>397</v>
      </c>
    </row>
    <row r="112" spans="2:11" hidden="1"/>
    <row r="113" spans="3:3" hidden="1">
      <c r="C113" s="1" t="s">
        <v>398</v>
      </c>
    </row>
    <row r="114" spans="3:3" hidden="1">
      <c r="C114" s="1" t="s">
        <v>399</v>
      </c>
    </row>
    <row r="115" spans="3:3" hidden="1">
      <c r="C115" s="1" t="s">
        <v>400</v>
      </c>
    </row>
    <row r="116" spans="3:3" hidden="1">
      <c r="C116" s="1" t="s">
        <v>401</v>
      </c>
    </row>
    <row r="117" spans="3:3" hidden="1">
      <c r="C117" s="1" t="s">
        <v>402</v>
      </c>
    </row>
  </sheetData>
  <dataConsolidate/>
  <mergeCells count="201">
    <mergeCell ref="J6:AE6"/>
    <mergeCell ref="B48:BI48"/>
    <mergeCell ref="B51:BI51"/>
    <mergeCell ref="BL14:BT14"/>
    <mergeCell ref="BL15:BT16"/>
    <mergeCell ref="BL17:BT19"/>
    <mergeCell ref="AN6:BI6"/>
    <mergeCell ref="J12:BI14"/>
    <mergeCell ref="B45:BH45"/>
    <mergeCell ref="B46:T47"/>
    <mergeCell ref="U46:AA47"/>
    <mergeCell ref="AB46:AR46"/>
    <mergeCell ref="AS46:AW47"/>
    <mergeCell ref="AX46:BI47"/>
    <mergeCell ref="AB47:AH47"/>
    <mergeCell ref="AI47:AK47"/>
    <mergeCell ref="AL47:AR47"/>
    <mergeCell ref="B41:BH41"/>
    <mergeCell ref="B43:P43"/>
    <mergeCell ref="Q43:AF43"/>
    <mergeCell ref="BA40:BI40"/>
    <mergeCell ref="AO38:AQ38"/>
    <mergeCell ref="AR38:AT38"/>
    <mergeCell ref="AU38:AW38"/>
    <mergeCell ref="AZ1:BI1"/>
    <mergeCell ref="J20:AA20"/>
    <mergeCell ref="B20:I21"/>
    <mergeCell ref="J21:AA21"/>
    <mergeCell ref="AB20:AL20"/>
    <mergeCell ref="B82:O82"/>
    <mergeCell ref="P82:BI82"/>
    <mergeCell ref="B83:O83"/>
    <mergeCell ref="P83:BI83"/>
    <mergeCell ref="AF5:AM5"/>
    <mergeCell ref="AO5:AR5"/>
    <mergeCell ref="AT5:AW5"/>
    <mergeCell ref="B81:C81"/>
    <mergeCell ref="D81:U81"/>
    <mergeCell ref="V81:W81"/>
    <mergeCell ref="X81:AO81"/>
    <mergeCell ref="AP81:AQ81"/>
    <mergeCell ref="AR81:BI81"/>
    <mergeCell ref="B80:C80"/>
    <mergeCell ref="D80:U80"/>
    <mergeCell ref="V80:W80"/>
    <mergeCell ref="X80:AO80"/>
    <mergeCell ref="AP80:AQ80"/>
    <mergeCell ref="AR80:BI80"/>
    <mergeCell ref="B77:BI77"/>
    <mergeCell ref="B78:BH78"/>
    <mergeCell ref="B79:C79"/>
    <mergeCell ref="D79:U79"/>
    <mergeCell ref="V79:W79"/>
    <mergeCell ref="X79:AO79"/>
    <mergeCell ref="AP79:AQ79"/>
    <mergeCell ref="AR79:BI79"/>
    <mergeCell ref="D69:F69"/>
    <mergeCell ref="G69:O69"/>
    <mergeCell ref="D74:F74"/>
    <mergeCell ref="G74:S74"/>
    <mergeCell ref="C60:BH60"/>
    <mergeCell ref="C62:BH65"/>
    <mergeCell ref="B57:BH57"/>
    <mergeCell ref="C59:E59"/>
    <mergeCell ref="F59:AH59"/>
    <mergeCell ref="B55:BH55"/>
    <mergeCell ref="B54:T54"/>
    <mergeCell ref="U54:AA54"/>
    <mergeCell ref="AB54:AH54"/>
    <mergeCell ref="AI54:AK54"/>
    <mergeCell ref="AL54:AR54"/>
    <mergeCell ref="AS54:AW54"/>
    <mergeCell ref="AX54:BI54"/>
    <mergeCell ref="U53:AA53"/>
    <mergeCell ref="AB53:AH53"/>
    <mergeCell ref="AI53:AK53"/>
    <mergeCell ref="AL53:AR53"/>
    <mergeCell ref="AS53:AW53"/>
    <mergeCell ref="AX53:BI53"/>
    <mergeCell ref="E52:T52"/>
    <mergeCell ref="U52:AA52"/>
    <mergeCell ref="AB52:AH52"/>
    <mergeCell ref="AI52:AK52"/>
    <mergeCell ref="AL52:AR52"/>
    <mergeCell ref="AS52:AW52"/>
    <mergeCell ref="AX52:BI52"/>
    <mergeCell ref="E53:T53"/>
    <mergeCell ref="AX38:AZ38"/>
    <mergeCell ref="BA38:BI39"/>
    <mergeCell ref="B40:P40"/>
    <mergeCell ref="B37:BH37"/>
    <mergeCell ref="B38:P39"/>
    <mergeCell ref="Q38:S38"/>
    <mergeCell ref="T38:V38"/>
    <mergeCell ref="W38:Y38"/>
    <mergeCell ref="Z38:AB38"/>
    <mergeCell ref="AC38:AE38"/>
    <mergeCell ref="AF38:AH38"/>
    <mergeCell ref="AI38:AK38"/>
    <mergeCell ref="AL38:AN38"/>
    <mergeCell ref="B34:BH34"/>
    <mergeCell ref="B35:BH35"/>
    <mergeCell ref="B32:P32"/>
    <mergeCell ref="Q32:AC32"/>
    <mergeCell ref="AD32:AQ32"/>
    <mergeCell ref="AR32:BD32"/>
    <mergeCell ref="BE32:BI32"/>
    <mergeCell ref="B28:BH28"/>
    <mergeCell ref="B29:BH29"/>
    <mergeCell ref="B30:P31"/>
    <mergeCell ref="Q30:AC31"/>
    <mergeCell ref="AD30:AQ31"/>
    <mergeCell ref="AR30:BD30"/>
    <mergeCell ref="BE30:BI31"/>
    <mergeCell ref="AR31:BD31"/>
    <mergeCell ref="B24:M24"/>
    <mergeCell ref="B25:BI25"/>
    <mergeCell ref="B26:BI26"/>
    <mergeCell ref="AV19:AW19"/>
    <mergeCell ref="J19:P19"/>
    <mergeCell ref="Q19:Y19"/>
    <mergeCell ref="Z19:AA19"/>
    <mergeCell ref="AB19:AJ19"/>
    <mergeCell ref="AK19:AL19"/>
    <mergeCell ref="AM19:AU19"/>
    <mergeCell ref="B15:I19"/>
    <mergeCell ref="AX15:BI15"/>
    <mergeCell ref="AX16:BI19"/>
    <mergeCell ref="AB21:AL21"/>
    <mergeCell ref="AM20:BI20"/>
    <mergeCell ref="AM21:BI21"/>
    <mergeCell ref="Q17:AA17"/>
    <mergeCell ref="AB17:AL17"/>
    <mergeCell ref="AM17:AW17"/>
    <mergeCell ref="J18:P18"/>
    <mergeCell ref="Q18:Y18"/>
    <mergeCell ref="Z18:AA18"/>
    <mergeCell ref="AB18:AJ18"/>
    <mergeCell ref="AK18:AL18"/>
    <mergeCell ref="AM18:AU18"/>
    <mergeCell ref="AV18:AW18"/>
    <mergeCell ref="J15:P17"/>
    <mergeCell ref="Q15:AA15"/>
    <mergeCell ref="AB15:AL15"/>
    <mergeCell ref="AM15:AW15"/>
    <mergeCell ref="Q16:AA16"/>
    <mergeCell ref="AB16:AL16"/>
    <mergeCell ref="AM16:AW16"/>
    <mergeCell ref="J8:AE8"/>
    <mergeCell ref="AF8:AG11"/>
    <mergeCell ref="AH8:AM8"/>
    <mergeCell ref="AN8:BI8"/>
    <mergeCell ref="B12:I14"/>
    <mergeCell ref="D10:I10"/>
    <mergeCell ref="J10:AE10"/>
    <mergeCell ref="AH10:AM10"/>
    <mergeCell ref="AN10:BI10"/>
    <mergeCell ref="D11:I11"/>
    <mergeCell ref="J11:AE11"/>
    <mergeCell ref="AH11:AM11"/>
    <mergeCell ref="AN11:BI11"/>
    <mergeCell ref="B8:C11"/>
    <mergeCell ref="A1:AJ1"/>
    <mergeCell ref="A2:BI2"/>
    <mergeCell ref="BE5:BI5"/>
    <mergeCell ref="AY5:BC5"/>
    <mergeCell ref="B52:D53"/>
    <mergeCell ref="B5:I5"/>
    <mergeCell ref="J5:AE5"/>
    <mergeCell ref="BP5:BS5"/>
    <mergeCell ref="B6:I6"/>
    <mergeCell ref="AF6:AG7"/>
    <mergeCell ref="AH6:AM6"/>
    <mergeCell ref="B7:I7"/>
    <mergeCell ref="J7:AE7"/>
    <mergeCell ref="BN8:BO8"/>
    <mergeCell ref="BP8:BZ8"/>
    <mergeCell ref="D9:I9"/>
    <mergeCell ref="J9:AE9"/>
    <mergeCell ref="AH9:AM9"/>
    <mergeCell ref="AN9:BI9"/>
    <mergeCell ref="AH7:AM7"/>
    <mergeCell ref="AN7:BI7"/>
    <mergeCell ref="BN7:BO7"/>
    <mergeCell ref="BP7:BZ7"/>
    <mergeCell ref="D8:I8"/>
    <mergeCell ref="B49:D50"/>
    <mergeCell ref="E49:T49"/>
    <mergeCell ref="U49:AA49"/>
    <mergeCell ref="AB49:AH49"/>
    <mergeCell ref="AI49:AK49"/>
    <mergeCell ref="AL49:AR49"/>
    <mergeCell ref="AS49:AW49"/>
    <mergeCell ref="AX49:BI49"/>
    <mergeCell ref="E50:T50"/>
    <mergeCell ref="U50:AA50"/>
    <mergeCell ref="AB50:AH50"/>
    <mergeCell ref="AI50:AK50"/>
    <mergeCell ref="AL50:AR50"/>
    <mergeCell ref="AS50:AW50"/>
    <mergeCell ref="AX50:BI50"/>
  </mergeCells>
  <phoneticPr fontId="5"/>
  <dataValidations count="4">
    <dataValidation type="list" allowBlank="1" showInputMessage="1" showErrorMessage="1" sqref="E52:T53 E49:T50" xr:uid="{DEB27A60-F3D8-43E4-A149-E30F1C2AB63B}">
      <formula1>$B$86:$B$110</formula1>
    </dataValidation>
    <dataValidation type="list" allowBlank="1" showInputMessage="1" showErrorMessage="1" sqref="BN7:BO8" xr:uid="{B778DDA4-CD1E-4627-A94C-205FD7BAF327}">
      <formula1>"　,○"</formula1>
    </dataValidation>
    <dataValidation type="textLength" operator="lessThanOrEqual" allowBlank="1" showInputMessage="1" showErrorMessage="1" errorTitle="入力文字数が多すぎます" error="140字以内で入力してください。" sqref="BL57" xr:uid="{332552D8-BEB5-431A-80D8-9FCC4CB083F2}">
      <formula1>500</formula1>
    </dataValidation>
    <dataValidation type="list" allowBlank="1" showInputMessage="1" showErrorMessage="1" sqref="AN5 AS5 AX5 BD5 C59:E59 D69:F69 D74:F74" xr:uid="{05665BAD-D9B9-49A4-94A7-A9148F963B27}">
      <formula1>"□,☑"</formula1>
    </dataValidation>
  </dataValidations>
  <pageMargins left="0.25" right="0.25" top="0.75" bottom="0.75" header="0.3" footer="0.3"/>
  <pageSetup paperSize="9" scale="88" fitToHeight="0" orientation="landscape" r:id="rId1"/>
  <headerFooter alignWithMargins="0"/>
  <rowBreaks count="3" manualBreakCount="3">
    <brk id="22" max="61" man="1"/>
    <brk id="44" max="61" man="1"/>
    <brk id="70" max="6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78C-C01C-4AB5-99E9-5BBBC333D042}">
  <sheetPr codeName="Sheet2">
    <pageSetUpPr fitToPage="1"/>
  </sheetPr>
  <dimension ref="A1:CF39"/>
  <sheetViews>
    <sheetView showGridLines="0" view="pageBreakPreview" zoomScaleNormal="100" zoomScaleSheetLayoutView="100" workbookViewId="0">
      <selection sqref="A1:R1"/>
    </sheetView>
  </sheetViews>
  <sheetFormatPr defaultColWidth="2.25" defaultRowHeight="13.5"/>
  <cols>
    <col min="1" max="69" width="2.5" style="1" customWidth="1"/>
    <col min="70" max="91" width="2.25" style="1"/>
    <col min="92" max="92" width="3.875" style="1" customWidth="1"/>
    <col min="93" max="263" width="2.25" style="1"/>
    <col min="264" max="264" width="2.5" style="1" bestFit="1" customWidth="1"/>
    <col min="265" max="265" width="2.25" style="1"/>
    <col min="266" max="266" width="2.5" style="1" bestFit="1" customWidth="1"/>
    <col min="267" max="519" width="2.25" style="1"/>
    <col min="520" max="520" width="2.5" style="1" bestFit="1" customWidth="1"/>
    <col min="521" max="521" width="2.25" style="1"/>
    <col min="522" max="522" width="2.5" style="1" bestFit="1" customWidth="1"/>
    <col min="523" max="775" width="2.25" style="1"/>
    <col min="776" max="776" width="2.5" style="1" bestFit="1" customWidth="1"/>
    <col min="777" max="777" width="2.25" style="1"/>
    <col min="778" max="778" width="2.5" style="1" bestFit="1" customWidth="1"/>
    <col min="779" max="1031" width="2.25" style="1"/>
    <col min="1032" max="1032" width="2.5" style="1" bestFit="1" customWidth="1"/>
    <col min="1033" max="1033" width="2.25" style="1"/>
    <col min="1034" max="1034" width="2.5" style="1" bestFit="1" customWidth="1"/>
    <col min="1035" max="1287" width="2.25" style="1"/>
    <col min="1288" max="1288" width="2.5" style="1" bestFit="1" customWidth="1"/>
    <col min="1289" max="1289" width="2.25" style="1"/>
    <col min="1290" max="1290" width="2.5" style="1" bestFit="1" customWidth="1"/>
    <col min="1291" max="1543" width="2.25" style="1"/>
    <col min="1544" max="1544" width="2.5" style="1" bestFit="1" customWidth="1"/>
    <col min="1545" max="1545" width="2.25" style="1"/>
    <col min="1546" max="1546" width="2.5" style="1" bestFit="1" customWidth="1"/>
    <col min="1547" max="1799" width="2.25" style="1"/>
    <col min="1800" max="1800" width="2.5" style="1" bestFit="1" customWidth="1"/>
    <col min="1801" max="1801" width="2.25" style="1"/>
    <col min="1802" max="1802" width="2.5" style="1" bestFit="1" customWidth="1"/>
    <col min="1803" max="2055" width="2.25" style="1"/>
    <col min="2056" max="2056" width="2.5" style="1" bestFit="1" customWidth="1"/>
    <col min="2057" max="2057" width="2.25" style="1"/>
    <col min="2058" max="2058" width="2.5" style="1" bestFit="1" customWidth="1"/>
    <col min="2059" max="2311" width="2.25" style="1"/>
    <col min="2312" max="2312" width="2.5" style="1" bestFit="1" customWidth="1"/>
    <col min="2313" max="2313" width="2.25" style="1"/>
    <col min="2314" max="2314" width="2.5" style="1" bestFit="1" customWidth="1"/>
    <col min="2315" max="2567" width="2.25" style="1"/>
    <col min="2568" max="2568" width="2.5" style="1" bestFit="1" customWidth="1"/>
    <col min="2569" max="2569" width="2.25" style="1"/>
    <col min="2570" max="2570" width="2.5" style="1" bestFit="1" customWidth="1"/>
    <col min="2571" max="2823" width="2.25" style="1"/>
    <col min="2824" max="2824" width="2.5" style="1" bestFit="1" customWidth="1"/>
    <col min="2825" max="2825" width="2.25" style="1"/>
    <col min="2826" max="2826" width="2.5" style="1" bestFit="1" customWidth="1"/>
    <col min="2827" max="3079" width="2.25" style="1"/>
    <col min="3080" max="3080" width="2.5" style="1" bestFit="1" customWidth="1"/>
    <col min="3081" max="3081" width="2.25" style="1"/>
    <col min="3082" max="3082" width="2.5" style="1" bestFit="1" customWidth="1"/>
    <col min="3083" max="3335" width="2.25" style="1"/>
    <col min="3336" max="3336" width="2.5" style="1" bestFit="1" customWidth="1"/>
    <col min="3337" max="3337" width="2.25" style="1"/>
    <col min="3338" max="3338" width="2.5" style="1" bestFit="1" customWidth="1"/>
    <col min="3339" max="3591" width="2.25" style="1"/>
    <col min="3592" max="3592" width="2.5" style="1" bestFit="1" customWidth="1"/>
    <col min="3593" max="3593" width="2.25" style="1"/>
    <col min="3594" max="3594" width="2.5" style="1" bestFit="1" customWidth="1"/>
    <col min="3595" max="3847" width="2.25" style="1"/>
    <col min="3848" max="3848" width="2.5" style="1" bestFit="1" customWidth="1"/>
    <col min="3849" max="3849" width="2.25" style="1"/>
    <col min="3850" max="3850" width="2.5" style="1" bestFit="1" customWidth="1"/>
    <col min="3851" max="4103" width="2.25" style="1"/>
    <col min="4104" max="4104" width="2.5" style="1" bestFit="1" customWidth="1"/>
    <col min="4105" max="4105" width="2.25" style="1"/>
    <col min="4106" max="4106" width="2.5" style="1" bestFit="1" customWidth="1"/>
    <col min="4107" max="4359" width="2.25" style="1"/>
    <col min="4360" max="4360" width="2.5" style="1" bestFit="1" customWidth="1"/>
    <col min="4361" max="4361" width="2.25" style="1"/>
    <col min="4362" max="4362" width="2.5" style="1" bestFit="1" customWidth="1"/>
    <col min="4363" max="4615" width="2.25" style="1"/>
    <col min="4616" max="4616" width="2.5" style="1" bestFit="1" customWidth="1"/>
    <col min="4617" max="4617" width="2.25" style="1"/>
    <col min="4618" max="4618" width="2.5" style="1" bestFit="1" customWidth="1"/>
    <col min="4619" max="4871" width="2.25" style="1"/>
    <col min="4872" max="4872" width="2.5" style="1" bestFit="1" customWidth="1"/>
    <col min="4873" max="4873" width="2.25" style="1"/>
    <col min="4874" max="4874" width="2.5" style="1" bestFit="1" customWidth="1"/>
    <col min="4875" max="5127" width="2.25" style="1"/>
    <col min="5128" max="5128" width="2.5" style="1" bestFit="1" customWidth="1"/>
    <col min="5129" max="5129" width="2.25" style="1"/>
    <col min="5130" max="5130" width="2.5" style="1" bestFit="1" customWidth="1"/>
    <col min="5131" max="5383" width="2.25" style="1"/>
    <col min="5384" max="5384" width="2.5" style="1" bestFit="1" customWidth="1"/>
    <col min="5385" max="5385" width="2.25" style="1"/>
    <col min="5386" max="5386" width="2.5" style="1" bestFit="1" customWidth="1"/>
    <col min="5387" max="5639" width="2.25" style="1"/>
    <col min="5640" max="5640" width="2.5" style="1" bestFit="1" customWidth="1"/>
    <col min="5641" max="5641" width="2.25" style="1"/>
    <col min="5642" max="5642" width="2.5" style="1" bestFit="1" customWidth="1"/>
    <col min="5643" max="5895" width="2.25" style="1"/>
    <col min="5896" max="5896" width="2.5" style="1" bestFit="1" customWidth="1"/>
    <col min="5897" max="5897" width="2.25" style="1"/>
    <col min="5898" max="5898" width="2.5" style="1" bestFit="1" customWidth="1"/>
    <col min="5899" max="6151" width="2.25" style="1"/>
    <col min="6152" max="6152" width="2.5" style="1" bestFit="1" customWidth="1"/>
    <col min="6153" max="6153" width="2.25" style="1"/>
    <col min="6154" max="6154" width="2.5" style="1" bestFit="1" customWidth="1"/>
    <col min="6155" max="6407" width="2.25" style="1"/>
    <col min="6408" max="6408" width="2.5" style="1" bestFit="1" customWidth="1"/>
    <col min="6409" max="6409" width="2.25" style="1"/>
    <col min="6410" max="6410" width="2.5" style="1" bestFit="1" customWidth="1"/>
    <col min="6411" max="6663" width="2.25" style="1"/>
    <col min="6664" max="6664" width="2.5" style="1" bestFit="1" customWidth="1"/>
    <col min="6665" max="6665" width="2.25" style="1"/>
    <col min="6666" max="6666" width="2.5" style="1" bestFit="1" customWidth="1"/>
    <col min="6667" max="6919" width="2.25" style="1"/>
    <col min="6920" max="6920" width="2.5" style="1" bestFit="1" customWidth="1"/>
    <col min="6921" max="6921" width="2.25" style="1"/>
    <col min="6922" max="6922" width="2.5" style="1" bestFit="1" customWidth="1"/>
    <col min="6923" max="7175" width="2.25" style="1"/>
    <col min="7176" max="7176" width="2.5" style="1" bestFit="1" customWidth="1"/>
    <col min="7177" max="7177" width="2.25" style="1"/>
    <col min="7178" max="7178" width="2.5" style="1" bestFit="1" customWidth="1"/>
    <col min="7179" max="7431" width="2.25" style="1"/>
    <col min="7432" max="7432" width="2.5" style="1" bestFit="1" customWidth="1"/>
    <col min="7433" max="7433" width="2.25" style="1"/>
    <col min="7434" max="7434" width="2.5" style="1" bestFit="1" customWidth="1"/>
    <col min="7435" max="7687" width="2.25" style="1"/>
    <col min="7688" max="7688" width="2.5" style="1" bestFit="1" customWidth="1"/>
    <col min="7689" max="7689" width="2.25" style="1"/>
    <col min="7690" max="7690" width="2.5" style="1" bestFit="1" customWidth="1"/>
    <col min="7691" max="7943" width="2.25" style="1"/>
    <col min="7944" max="7944" width="2.5" style="1" bestFit="1" customWidth="1"/>
    <col min="7945" max="7945" width="2.25" style="1"/>
    <col min="7946" max="7946" width="2.5" style="1" bestFit="1" customWidth="1"/>
    <col min="7947" max="8199" width="2.25" style="1"/>
    <col min="8200" max="8200" width="2.5" style="1" bestFit="1" customWidth="1"/>
    <col min="8201" max="8201" width="2.25" style="1"/>
    <col min="8202" max="8202" width="2.5" style="1" bestFit="1" customWidth="1"/>
    <col min="8203" max="8455" width="2.25" style="1"/>
    <col min="8456" max="8456" width="2.5" style="1" bestFit="1" customWidth="1"/>
    <col min="8457" max="8457" width="2.25" style="1"/>
    <col min="8458" max="8458" width="2.5" style="1" bestFit="1" customWidth="1"/>
    <col min="8459" max="8711" width="2.25" style="1"/>
    <col min="8712" max="8712" width="2.5" style="1" bestFit="1" customWidth="1"/>
    <col min="8713" max="8713" width="2.25" style="1"/>
    <col min="8714" max="8714" width="2.5" style="1" bestFit="1" customWidth="1"/>
    <col min="8715" max="8967" width="2.25" style="1"/>
    <col min="8968" max="8968" width="2.5" style="1" bestFit="1" customWidth="1"/>
    <col min="8969" max="8969" width="2.25" style="1"/>
    <col min="8970" max="8970" width="2.5" style="1" bestFit="1" customWidth="1"/>
    <col min="8971" max="9223" width="2.25" style="1"/>
    <col min="9224" max="9224" width="2.5" style="1" bestFit="1" customWidth="1"/>
    <col min="9225" max="9225" width="2.25" style="1"/>
    <col min="9226" max="9226" width="2.5" style="1" bestFit="1" customWidth="1"/>
    <col min="9227" max="9479" width="2.25" style="1"/>
    <col min="9480" max="9480" width="2.5" style="1" bestFit="1" customWidth="1"/>
    <col min="9481" max="9481" width="2.25" style="1"/>
    <col min="9482" max="9482" width="2.5" style="1" bestFit="1" customWidth="1"/>
    <col min="9483" max="9735" width="2.25" style="1"/>
    <col min="9736" max="9736" width="2.5" style="1" bestFit="1" customWidth="1"/>
    <col min="9737" max="9737" width="2.25" style="1"/>
    <col min="9738" max="9738" width="2.5" style="1" bestFit="1" customWidth="1"/>
    <col min="9739" max="9991" width="2.25" style="1"/>
    <col min="9992" max="9992" width="2.5" style="1" bestFit="1" customWidth="1"/>
    <col min="9993" max="9993" width="2.25" style="1"/>
    <col min="9994" max="9994" width="2.5" style="1" bestFit="1" customWidth="1"/>
    <col min="9995" max="10247" width="2.25" style="1"/>
    <col min="10248" max="10248" width="2.5" style="1" bestFit="1" customWidth="1"/>
    <col min="10249" max="10249" width="2.25" style="1"/>
    <col min="10250" max="10250" width="2.5" style="1" bestFit="1" customWidth="1"/>
    <col min="10251" max="10503" width="2.25" style="1"/>
    <col min="10504" max="10504" width="2.5" style="1" bestFit="1" customWidth="1"/>
    <col min="10505" max="10505" width="2.25" style="1"/>
    <col min="10506" max="10506" width="2.5" style="1" bestFit="1" customWidth="1"/>
    <col min="10507" max="10759" width="2.25" style="1"/>
    <col min="10760" max="10760" width="2.5" style="1" bestFit="1" customWidth="1"/>
    <col min="10761" max="10761" width="2.25" style="1"/>
    <col min="10762" max="10762" width="2.5" style="1" bestFit="1" customWidth="1"/>
    <col min="10763" max="11015" width="2.25" style="1"/>
    <col min="11016" max="11016" width="2.5" style="1" bestFit="1" customWidth="1"/>
    <col min="11017" max="11017" width="2.25" style="1"/>
    <col min="11018" max="11018" width="2.5" style="1" bestFit="1" customWidth="1"/>
    <col min="11019" max="11271" width="2.25" style="1"/>
    <col min="11272" max="11272" width="2.5" style="1" bestFit="1" customWidth="1"/>
    <col min="11273" max="11273" width="2.25" style="1"/>
    <col min="11274" max="11274" width="2.5" style="1" bestFit="1" customWidth="1"/>
    <col min="11275" max="11527" width="2.25" style="1"/>
    <col min="11528" max="11528" width="2.5" style="1" bestFit="1" customWidth="1"/>
    <col min="11529" max="11529" width="2.25" style="1"/>
    <col min="11530" max="11530" width="2.5" style="1" bestFit="1" customWidth="1"/>
    <col min="11531" max="11783" width="2.25" style="1"/>
    <col min="11784" max="11784" width="2.5" style="1" bestFit="1" customWidth="1"/>
    <col min="11785" max="11785" width="2.25" style="1"/>
    <col min="11786" max="11786" width="2.5" style="1" bestFit="1" customWidth="1"/>
    <col min="11787" max="12039" width="2.25" style="1"/>
    <col min="12040" max="12040" width="2.5" style="1" bestFit="1" customWidth="1"/>
    <col min="12041" max="12041" width="2.25" style="1"/>
    <col min="12042" max="12042" width="2.5" style="1" bestFit="1" customWidth="1"/>
    <col min="12043" max="12295" width="2.25" style="1"/>
    <col min="12296" max="12296" width="2.5" style="1" bestFit="1" customWidth="1"/>
    <col min="12297" max="12297" width="2.25" style="1"/>
    <col min="12298" max="12298" width="2.5" style="1" bestFit="1" customWidth="1"/>
    <col min="12299" max="12551" width="2.25" style="1"/>
    <col min="12552" max="12552" width="2.5" style="1" bestFit="1" customWidth="1"/>
    <col min="12553" max="12553" width="2.25" style="1"/>
    <col min="12554" max="12554" width="2.5" style="1" bestFit="1" customWidth="1"/>
    <col min="12555" max="12807" width="2.25" style="1"/>
    <col min="12808" max="12808" width="2.5" style="1" bestFit="1" customWidth="1"/>
    <col min="12809" max="12809" width="2.25" style="1"/>
    <col min="12810" max="12810" width="2.5" style="1" bestFit="1" customWidth="1"/>
    <col min="12811" max="13063" width="2.25" style="1"/>
    <col min="13064" max="13064" width="2.5" style="1" bestFit="1" customWidth="1"/>
    <col min="13065" max="13065" width="2.25" style="1"/>
    <col min="13066" max="13066" width="2.5" style="1" bestFit="1" customWidth="1"/>
    <col min="13067" max="13319" width="2.25" style="1"/>
    <col min="13320" max="13320" width="2.5" style="1" bestFit="1" customWidth="1"/>
    <col min="13321" max="13321" width="2.25" style="1"/>
    <col min="13322" max="13322" width="2.5" style="1" bestFit="1" customWidth="1"/>
    <col min="13323" max="13575" width="2.25" style="1"/>
    <col min="13576" max="13576" width="2.5" style="1" bestFit="1" customWidth="1"/>
    <col min="13577" max="13577" width="2.25" style="1"/>
    <col min="13578" max="13578" width="2.5" style="1" bestFit="1" customWidth="1"/>
    <col min="13579" max="13831" width="2.25" style="1"/>
    <col min="13832" max="13832" width="2.5" style="1" bestFit="1" customWidth="1"/>
    <col min="13833" max="13833" width="2.25" style="1"/>
    <col min="13834" max="13834" width="2.5" style="1" bestFit="1" customWidth="1"/>
    <col min="13835" max="14087" width="2.25" style="1"/>
    <col min="14088" max="14088" width="2.5" style="1" bestFit="1" customWidth="1"/>
    <col min="14089" max="14089" width="2.25" style="1"/>
    <col min="14090" max="14090" width="2.5" style="1" bestFit="1" customWidth="1"/>
    <col min="14091" max="14343" width="2.25" style="1"/>
    <col min="14344" max="14344" width="2.5" style="1" bestFit="1" customWidth="1"/>
    <col min="14345" max="14345" width="2.25" style="1"/>
    <col min="14346" max="14346" width="2.5" style="1" bestFit="1" customWidth="1"/>
    <col min="14347" max="14599" width="2.25" style="1"/>
    <col min="14600" max="14600" width="2.5" style="1" bestFit="1" customWidth="1"/>
    <col min="14601" max="14601" width="2.25" style="1"/>
    <col min="14602" max="14602" width="2.5" style="1" bestFit="1" customWidth="1"/>
    <col min="14603" max="14855" width="2.25" style="1"/>
    <col min="14856" max="14856" width="2.5" style="1" bestFit="1" customWidth="1"/>
    <col min="14857" max="14857" width="2.25" style="1"/>
    <col min="14858" max="14858" width="2.5" style="1" bestFit="1" customWidth="1"/>
    <col min="14859" max="15111" width="2.25" style="1"/>
    <col min="15112" max="15112" width="2.5" style="1" bestFit="1" customWidth="1"/>
    <col min="15113" max="15113" width="2.25" style="1"/>
    <col min="15114" max="15114" width="2.5" style="1" bestFit="1" customWidth="1"/>
    <col min="15115" max="15367" width="2.25" style="1"/>
    <col min="15368" max="15368" width="2.5" style="1" bestFit="1" customWidth="1"/>
    <col min="15369" max="15369" width="2.25" style="1"/>
    <col min="15370" max="15370" width="2.5" style="1" bestFit="1" customWidth="1"/>
    <col min="15371" max="15623" width="2.25" style="1"/>
    <col min="15624" max="15624" width="2.5" style="1" bestFit="1" customWidth="1"/>
    <col min="15625" max="15625" width="2.25" style="1"/>
    <col min="15626" max="15626" width="2.5" style="1" bestFit="1" customWidth="1"/>
    <col min="15627" max="15879" width="2.25" style="1"/>
    <col min="15880" max="15880" width="2.5" style="1" bestFit="1" customWidth="1"/>
    <col min="15881" max="15881" width="2.25" style="1"/>
    <col min="15882" max="15882" width="2.5" style="1" bestFit="1" customWidth="1"/>
    <col min="15883" max="16135" width="2.25" style="1"/>
    <col min="16136" max="16136" width="2.5" style="1" bestFit="1" customWidth="1"/>
    <col min="16137" max="16137" width="2.25" style="1"/>
    <col min="16138" max="16138" width="2.5" style="1" bestFit="1" customWidth="1"/>
    <col min="16139" max="16384" width="2.25" style="1"/>
  </cols>
  <sheetData>
    <row r="1" spans="1:79" s="57" customFormat="1">
      <c r="A1" s="911" t="s">
        <v>435</v>
      </c>
      <c r="B1" s="912"/>
      <c r="C1" s="912"/>
      <c r="D1" s="912"/>
      <c r="E1" s="912"/>
      <c r="F1" s="912"/>
      <c r="G1" s="912"/>
      <c r="H1" s="912"/>
      <c r="I1" s="912"/>
      <c r="J1" s="912"/>
      <c r="K1" s="912"/>
      <c r="L1" s="912"/>
      <c r="M1" s="912"/>
      <c r="N1" s="912"/>
      <c r="O1" s="912"/>
      <c r="P1" s="912"/>
      <c r="Q1" s="912"/>
      <c r="R1" s="912"/>
      <c r="S1" s="912"/>
      <c r="T1" s="912"/>
      <c r="U1" s="912"/>
      <c r="V1" s="912"/>
      <c r="W1" s="912"/>
      <c r="X1" s="912"/>
      <c r="Y1" s="912"/>
      <c r="Z1" s="912"/>
      <c r="AA1" s="912"/>
      <c r="AB1" s="912"/>
      <c r="AC1" s="912"/>
      <c r="AD1" s="912"/>
      <c r="AE1" s="912"/>
      <c r="AF1" s="912"/>
      <c r="AG1" s="912"/>
      <c r="AH1" s="912"/>
      <c r="AI1" s="912"/>
      <c r="AJ1" s="912"/>
      <c r="AK1" s="912"/>
      <c r="AL1" s="912"/>
      <c r="AM1" s="912"/>
      <c r="AN1" s="912"/>
      <c r="AO1" s="912"/>
      <c r="AP1" s="912"/>
      <c r="AQ1" s="912"/>
      <c r="AR1" s="912"/>
      <c r="AS1" s="912"/>
      <c r="AT1" s="912"/>
      <c r="AU1" s="912"/>
      <c r="AV1" s="912"/>
      <c r="AW1" s="912"/>
      <c r="AX1" s="912"/>
      <c r="AY1" s="912"/>
      <c r="AZ1" s="912"/>
      <c r="BA1" s="912"/>
      <c r="BB1" s="912"/>
      <c r="BC1" s="912"/>
      <c r="BD1" s="912"/>
      <c r="BE1" s="912"/>
      <c r="BF1" s="912"/>
      <c r="BG1" s="912"/>
      <c r="BH1" s="912"/>
      <c r="BI1" s="912"/>
      <c r="BJ1" s="912"/>
      <c r="BK1" s="912"/>
      <c r="BL1" s="912"/>
      <c r="BM1" s="912"/>
      <c r="BN1" s="912"/>
      <c r="BO1" s="912"/>
      <c r="BP1" s="912"/>
      <c r="BQ1" s="912"/>
    </row>
    <row r="2" spans="1:79" ht="62.25" customHeight="1">
      <c r="A2" s="152"/>
      <c r="B2" s="683" t="s">
        <v>436</v>
      </c>
      <c r="C2" s="922"/>
      <c r="D2" s="922"/>
      <c r="E2" s="922"/>
      <c r="F2" s="922"/>
      <c r="G2" s="922"/>
      <c r="H2" s="922"/>
      <c r="I2" s="922"/>
      <c r="J2" s="922"/>
      <c r="K2" s="922"/>
      <c r="L2" s="922"/>
      <c r="M2" s="922"/>
      <c r="N2" s="922"/>
      <c r="O2" s="922"/>
      <c r="P2" s="922"/>
      <c r="Q2" s="922"/>
      <c r="R2" s="922"/>
      <c r="S2" s="922"/>
      <c r="T2" s="922"/>
      <c r="U2" s="922"/>
      <c r="V2" s="922"/>
      <c r="W2" s="922"/>
      <c r="X2" s="922"/>
      <c r="Y2" s="922"/>
      <c r="Z2" s="922"/>
      <c r="AA2" s="922"/>
      <c r="AB2" s="922"/>
      <c r="AC2" s="922"/>
      <c r="AD2" s="922"/>
      <c r="AE2" s="922"/>
      <c r="AF2" s="922"/>
      <c r="AG2" s="922"/>
      <c r="AH2" s="922"/>
      <c r="AI2" s="922"/>
      <c r="AJ2" s="922"/>
      <c r="AK2" s="922"/>
      <c r="AL2" s="922"/>
      <c r="AM2" s="922"/>
      <c r="AN2" s="922"/>
      <c r="AO2" s="922"/>
      <c r="AP2" s="922"/>
      <c r="AQ2" s="922"/>
      <c r="AR2" s="922"/>
      <c r="AS2" s="922"/>
      <c r="AT2" s="922"/>
      <c r="AU2" s="922"/>
      <c r="AV2" s="922"/>
      <c r="AW2" s="922"/>
      <c r="AX2" s="922"/>
      <c r="AY2" s="922"/>
      <c r="AZ2" s="922"/>
      <c r="BA2" s="922"/>
      <c r="BB2" s="922"/>
      <c r="BC2" s="922"/>
      <c r="BD2" s="922"/>
      <c r="BE2" s="922"/>
      <c r="BF2" s="922"/>
      <c r="BG2" s="922"/>
      <c r="BH2" s="922"/>
      <c r="BI2" s="922"/>
      <c r="BJ2" s="922"/>
      <c r="BK2" s="922"/>
      <c r="BL2" s="922"/>
      <c r="BM2" s="922"/>
      <c r="BN2" s="922"/>
      <c r="BO2" s="922"/>
      <c r="BP2" s="922"/>
      <c r="BQ2" s="922"/>
      <c r="BR2" s="922"/>
      <c r="BS2" s="922"/>
      <c r="BT2" s="922"/>
    </row>
    <row r="3" spans="1:79" s="151" customFormat="1" ht="14.25" customHeight="1">
      <c r="B3" s="1" t="s">
        <v>437</v>
      </c>
    </row>
    <row r="4" spans="1:79" ht="26.25" customHeight="1">
      <c r="B4" s="412"/>
      <c r="C4" s="412"/>
      <c r="D4" s="412"/>
      <c r="E4" s="412"/>
      <c r="F4" s="412"/>
      <c r="G4" s="412"/>
      <c r="H4" s="412"/>
      <c r="I4" s="412"/>
      <c r="J4" s="412"/>
      <c r="K4" s="412"/>
      <c r="L4" s="412"/>
      <c r="M4" s="412"/>
      <c r="N4" s="412"/>
      <c r="O4" s="412"/>
      <c r="P4" s="412"/>
      <c r="Q4" s="412"/>
      <c r="R4" s="412"/>
      <c r="S4" s="412"/>
      <c r="T4" s="412"/>
      <c r="U4" s="412"/>
      <c r="V4" s="412"/>
      <c r="W4" s="412"/>
      <c r="X4" s="8"/>
    </row>
    <row r="5" spans="1:79" ht="8.25" customHeight="1">
      <c r="B5" s="58"/>
      <c r="C5" s="58"/>
      <c r="D5" s="58"/>
      <c r="E5" s="58"/>
      <c r="F5" s="58"/>
      <c r="G5" s="58"/>
      <c r="H5" s="58"/>
      <c r="I5" s="58"/>
      <c r="J5" s="58"/>
      <c r="K5" s="58"/>
      <c r="L5" s="58"/>
      <c r="M5" s="58"/>
      <c r="N5" s="58"/>
      <c r="O5" s="58"/>
      <c r="P5" s="58"/>
      <c r="Q5" s="58"/>
      <c r="R5" s="58"/>
      <c r="S5" s="58"/>
      <c r="T5" s="58"/>
      <c r="U5" s="58"/>
      <c r="V5" s="58"/>
      <c r="W5" s="58"/>
    </row>
    <row r="6" spans="1:79" ht="14.25" customHeight="1">
      <c r="B6" s="1" t="s">
        <v>438</v>
      </c>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row>
    <row r="7" spans="1:79" s="27" customFormat="1" ht="12" customHeight="1">
      <c r="B7" s="899" t="s">
        <v>439</v>
      </c>
      <c r="C7" s="900"/>
      <c r="D7" s="480" t="s">
        <v>440</v>
      </c>
      <c r="E7" s="480"/>
      <c r="F7" s="480"/>
      <c r="G7" s="480"/>
      <c r="H7" s="480"/>
      <c r="I7" s="480"/>
      <c r="J7" s="480"/>
      <c r="K7" s="480"/>
      <c r="L7" s="480" t="s">
        <v>441</v>
      </c>
      <c r="M7" s="480"/>
      <c r="N7" s="480"/>
      <c r="O7" s="480"/>
      <c r="P7" s="480"/>
      <c r="Q7" s="480"/>
      <c r="R7" s="480"/>
      <c r="S7" s="480"/>
      <c r="T7" s="481"/>
      <c r="U7" s="905"/>
      <c r="V7" s="905"/>
      <c r="W7" s="913"/>
      <c r="X7" s="921" t="s">
        <v>442</v>
      </c>
      <c r="Y7" s="905"/>
      <c r="Z7" s="905"/>
      <c r="AA7" s="905"/>
      <c r="AB7" s="905"/>
      <c r="AC7" s="905"/>
      <c r="AD7" s="905"/>
      <c r="AE7" s="905"/>
      <c r="AF7" s="905"/>
      <c r="AG7" s="905"/>
      <c r="AH7" s="905"/>
      <c r="AI7" s="905"/>
      <c r="AJ7" s="905"/>
      <c r="AK7" s="905"/>
      <c r="AL7" s="905"/>
      <c r="AM7" s="905"/>
      <c r="AN7" s="905"/>
      <c r="AO7" s="905"/>
      <c r="AP7" s="905"/>
      <c r="AQ7" s="905"/>
      <c r="AR7" s="905"/>
      <c r="AS7" s="905"/>
      <c r="AT7" s="905"/>
      <c r="AU7" s="905"/>
      <c r="AV7" s="905"/>
      <c r="AW7" s="905"/>
      <c r="AX7" s="905"/>
      <c r="AY7" s="905"/>
      <c r="AZ7" s="905"/>
      <c r="BA7" s="913"/>
      <c r="BB7" s="889" t="s">
        <v>443</v>
      </c>
      <c r="BC7" s="890"/>
      <c r="BD7" s="890"/>
      <c r="BE7" s="919"/>
      <c r="BF7" s="919"/>
      <c r="BG7" s="919"/>
      <c r="BH7" s="919"/>
      <c r="BI7" s="919"/>
      <c r="BJ7" s="919"/>
      <c r="BK7" s="919"/>
      <c r="BL7" s="919"/>
      <c r="BM7" s="920"/>
      <c r="BN7" s="889" t="s">
        <v>444</v>
      </c>
      <c r="BO7" s="890"/>
      <c r="BP7" s="893"/>
      <c r="BQ7" s="569" t="s">
        <v>445</v>
      </c>
      <c r="BR7" s="569"/>
      <c r="BS7" s="569"/>
      <c r="BT7" s="569"/>
    </row>
    <row r="8" spans="1:79" s="27" customFormat="1" ht="20.100000000000001" customHeight="1">
      <c r="B8" s="901"/>
      <c r="C8" s="902"/>
      <c r="D8" s="480"/>
      <c r="E8" s="480"/>
      <c r="F8" s="480"/>
      <c r="G8" s="480"/>
      <c r="H8" s="480"/>
      <c r="I8" s="480"/>
      <c r="J8" s="480"/>
      <c r="K8" s="480"/>
      <c r="L8" s="480"/>
      <c r="M8" s="480"/>
      <c r="N8" s="480"/>
      <c r="O8" s="480"/>
      <c r="P8" s="480"/>
      <c r="Q8" s="480"/>
      <c r="R8" s="480"/>
      <c r="S8" s="480"/>
      <c r="T8" s="480"/>
      <c r="U8" s="891" t="s">
        <v>446</v>
      </c>
      <c r="V8" s="892"/>
      <c r="W8" s="898"/>
      <c r="X8" s="874" t="s">
        <v>447</v>
      </c>
      <c r="Y8" s="881"/>
      <c r="Z8" s="881"/>
      <c r="AA8" s="881"/>
      <c r="AB8" s="881"/>
      <c r="AC8" s="881"/>
      <c r="AD8" s="881"/>
      <c r="AE8" s="881"/>
      <c r="AF8" s="881"/>
      <c r="AG8" s="882"/>
      <c r="AH8" s="899" t="s">
        <v>448</v>
      </c>
      <c r="AI8" s="914"/>
      <c r="AJ8" s="914"/>
      <c r="AK8" s="914"/>
      <c r="AL8" s="915"/>
      <c r="AM8" s="874" t="s">
        <v>449</v>
      </c>
      <c r="AN8" s="881"/>
      <c r="AO8" s="881"/>
      <c r="AP8" s="881"/>
      <c r="AQ8" s="882"/>
      <c r="AR8" s="874" t="s">
        <v>450</v>
      </c>
      <c r="AS8" s="881"/>
      <c r="AT8" s="881"/>
      <c r="AU8" s="881"/>
      <c r="AV8" s="882"/>
      <c r="AW8" s="874" t="s">
        <v>451</v>
      </c>
      <c r="AX8" s="881"/>
      <c r="AY8" s="881"/>
      <c r="AZ8" s="881"/>
      <c r="BA8" s="882"/>
      <c r="BB8" s="891"/>
      <c r="BC8" s="892"/>
      <c r="BD8" s="892"/>
      <c r="BE8" s="597" t="s">
        <v>452</v>
      </c>
      <c r="BF8" s="890"/>
      <c r="BG8" s="890"/>
      <c r="BH8" s="890"/>
      <c r="BI8" s="890"/>
      <c r="BJ8" s="890"/>
      <c r="BK8" s="890"/>
      <c r="BL8" s="890"/>
      <c r="BM8" s="893"/>
      <c r="BN8" s="891"/>
      <c r="BO8" s="892"/>
      <c r="BP8" s="898"/>
      <c r="BQ8" s="569"/>
      <c r="BR8" s="569"/>
      <c r="BS8" s="569"/>
      <c r="BT8" s="569"/>
    </row>
    <row r="9" spans="1:79" s="27" customFormat="1" ht="39.950000000000003" customHeight="1">
      <c r="B9" s="903"/>
      <c r="C9" s="904"/>
      <c r="D9" s="480"/>
      <c r="E9" s="480"/>
      <c r="F9" s="480"/>
      <c r="G9" s="480"/>
      <c r="H9" s="480"/>
      <c r="I9" s="480"/>
      <c r="J9" s="480"/>
      <c r="K9" s="480"/>
      <c r="L9" s="480"/>
      <c r="M9" s="480"/>
      <c r="N9" s="480"/>
      <c r="O9" s="480"/>
      <c r="P9" s="480"/>
      <c r="Q9" s="480"/>
      <c r="R9" s="480"/>
      <c r="S9" s="480"/>
      <c r="T9" s="480"/>
      <c r="U9" s="645"/>
      <c r="V9" s="646"/>
      <c r="W9" s="894"/>
      <c r="X9" s="883"/>
      <c r="Y9" s="884"/>
      <c r="Z9" s="884"/>
      <c r="AA9" s="884"/>
      <c r="AB9" s="884"/>
      <c r="AC9" s="884"/>
      <c r="AD9" s="884"/>
      <c r="AE9" s="884"/>
      <c r="AF9" s="884"/>
      <c r="AG9" s="885"/>
      <c r="AH9" s="916"/>
      <c r="AI9" s="917"/>
      <c r="AJ9" s="917"/>
      <c r="AK9" s="917"/>
      <c r="AL9" s="918"/>
      <c r="AM9" s="883"/>
      <c r="AN9" s="884"/>
      <c r="AO9" s="884"/>
      <c r="AP9" s="884"/>
      <c r="AQ9" s="885"/>
      <c r="AR9" s="883"/>
      <c r="AS9" s="884"/>
      <c r="AT9" s="884"/>
      <c r="AU9" s="884"/>
      <c r="AV9" s="885"/>
      <c r="AW9" s="883"/>
      <c r="AX9" s="884"/>
      <c r="AY9" s="884"/>
      <c r="AZ9" s="884"/>
      <c r="BA9" s="885"/>
      <c r="BB9" s="645"/>
      <c r="BC9" s="646"/>
      <c r="BD9" s="646"/>
      <c r="BE9" s="645"/>
      <c r="BF9" s="646"/>
      <c r="BG9" s="646"/>
      <c r="BH9" s="646"/>
      <c r="BI9" s="646"/>
      <c r="BJ9" s="646"/>
      <c r="BK9" s="646"/>
      <c r="BL9" s="646"/>
      <c r="BM9" s="894"/>
      <c r="BN9" s="645"/>
      <c r="BO9" s="646"/>
      <c r="BP9" s="894"/>
      <c r="BQ9" s="569"/>
      <c r="BR9" s="569"/>
      <c r="BS9" s="569"/>
      <c r="BT9" s="569"/>
    </row>
    <row r="10" spans="1:79" ht="15" customHeight="1">
      <c r="B10" s="398">
        <v>1</v>
      </c>
      <c r="C10" s="513"/>
      <c r="D10" s="355"/>
      <c r="E10" s="356"/>
      <c r="F10" s="356"/>
      <c r="G10" s="356"/>
      <c r="H10" s="356"/>
      <c r="I10" s="356"/>
      <c r="J10" s="356"/>
      <c r="K10" s="357"/>
      <c r="L10" s="608"/>
      <c r="M10" s="609"/>
      <c r="N10" s="609"/>
      <c r="O10" s="609"/>
      <c r="P10" s="609"/>
      <c r="Q10" s="609"/>
      <c r="R10" s="609"/>
      <c r="S10" s="609"/>
      <c r="T10" s="610"/>
      <c r="U10" s="352" t="s">
        <v>453</v>
      </c>
      <c r="V10" s="353"/>
      <c r="W10" s="354"/>
      <c r="X10" s="608"/>
      <c r="Y10" s="609"/>
      <c r="Z10" s="609"/>
      <c r="AA10" s="609"/>
      <c r="AB10" s="609"/>
      <c r="AC10" s="609"/>
      <c r="AD10" s="609"/>
      <c r="AE10" s="609"/>
      <c r="AF10" s="609"/>
      <c r="AG10" s="610"/>
      <c r="AH10" s="608"/>
      <c r="AI10" s="609"/>
      <c r="AJ10" s="609"/>
      <c r="AK10" s="609"/>
      <c r="AL10" s="610"/>
      <c r="AM10" s="608"/>
      <c r="AN10" s="609"/>
      <c r="AO10" s="609"/>
      <c r="AP10" s="888"/>
      <c r="AQ10" s="98" t="s">
        <v>264</v>
      </c>
      <c r="AR10" s="608"/>
      <c r="AS10" s="609"/>
      <c r="AT10" s="609"/>
      <c r="AU10" s="888"/>
      <c r="AV10" s="98" t="s">
        <v>264</v>
      </c>
      <c r="AW10" s="398" t="str">
        <f>IF(AR10-AM10=0,"",AR10-AM10)</f>
        <v/>
      </c>
      <c r="AX10" s="512"/>
      <c r="AY10" s="512"/>
      <c r="AZ10" s="886"/>
      <c r="BA10" s="96" t="s">
        <v>264</v>
      </c>
      <c r="BB10" s="608" t="s">
        <v>453</v>
      </c>
      <c r="BC10" s="609"/>
      <c r="BD10" s="610"/>
      <c r="BE10" s="897"/>
      <c r="BF10" s="897"/>
      <c r="BG10" s="897"/>
      <c r="BH10" s="897"/>
      <c r="BI10" s="897"/>
      <c r="BJ10" s="897"/>
      <c r="BK10" s="897"/>
      <c r="BL10" s="897"/>
      <c r="BM10" s="897"/>
      <c r="BN10" s="352" t="s">
        <v>453</v>
      </c>
      <c r="BO10" s="353"/>
      <c r="BP10" s="354"/>
      <c r="BQ10" s="439"/>
      <c r="BR10" s="439"/>
      <c r="BS10" s="439"/>
      <c r="BT10" s="439"/>
      <c r="BV10" s="139"/>
      <c r="BW10" s="111"/>
      <c r="BX10" s="111"/>
      <c r="BY10" s="111"/>
      <c r="BZ10" s="111"/>
      <c r="CA10" s="111"/>
    </row>
    <row r="11" spans="1:79" ht="15" customHeight="1">
      <c r="B11" s="398">
        <v>2</v>
      </c>
      <c r="C11" s="513"/>
      <c r="D11" s="608"/>
      <c r="E11" s="609"/>
      <c r="F11" s="609"/>
      <c r="G11" s="609"/>
      <c r="H11" s="609"/>
      <c r="I11" s="609"/>
      <c r="J11" s="609"/>
      <c r="K11" s="610"/>
      <c r="L11" s="608"/>
      <c r="M11" s="609"/>
      <c r="N11" s="609"/>
      <c r="O11" s="609"/>
      <c r="P11" s="609"/>
      <c r="Q11" s="609"/>
      <c r="R11" s="609"/>
      <c r="S11" s="609"/>
      <c r="T11" s="610"/>
      <c r="U11" s="352" t="s">
        <v>453</v>
      </c>
      <c r="V11" s="353"/>
      <c r="W11" s="354"/>
      <c r="X11" s="608"/>
      <c r="Y11" s="609"/>
      <c r="Z11" s="609"/>
      <c r="AA11" s="609"/>
      <c r="AB11" s="609"/>
      <c r="AC11" s="609"/>
      <c r="AD11" s="609"/>
      <c r="AE11" s="609"/>
      <c r="AF11" s="609"/>
      <c r="AG11" s="610"/>
      <c r="AH11" s="608"/>
      <c r="AI11" s="609"/>
      <c r="AJ11" s="609"/>
      <c r="AK11" s="609"/>
      <c r="AL11" s="610"/>
      <c r="AM11" s="608"/>
      <c r="AN11" s="609"/>
      <c r="AO11" s="609"/>
      <c r="AP11" s="888"/>
      <c r="AQ11" s="98" t="s">
        <v>264</v>
      </c>
      <c r="AR11" s="608"/>
      <c r="AS11" s="609"/>
      <c r="AT11" s="609"/>
      <c r="AU11" s="888"/>
      <c r="AV11" s="98" t="s">
        <v>264</v>
      </c>
      <c r="AW11" s="398" t="str">
        <f>IF(AR11-AM11=0,"",AR11-AM11)</f>
        <v/>
      </c>
      <c r="AX11" s="512"/>
      <c r="AY11" s="512"/>
      <c r="AZ11" s="886"/>
      <c r="BA11" s="96" t="s">
        <v>264</v>
      </c>
      <c r="BB11" s="608" t="s">
        <v>453</v>
      </c>
      <c r="BC11" s="609"/>
      <c r="BD11" s="610"/>
      <c r="BE11" s="412"/>
      <c r="BF11" s="412"/>
      <c r="BG11" s="412"/>
      <c r="BH11" s="412"/>
      <c r="BI11" s="412"/>
      <c r="BJ11" s="412"/>
      <c r="BK11" s="412"/>
      <c r="BL11" s="412"/>
      <c r="BM11" s="412"/>
      <c r="BN11" s="352" t="s">
        <v>453</v>
      </c>
      <c r="BO11" s="353"/>
      <c r="BP11" s="354"/>
      <c r="BQ11" s="439"/>
      <c r="BR11" s="439"/>
      <c r="BS11" s="439"/>
      <c r="BT11" s="439"/>
    </row>
    <row r="12" spans="1:79" ht="15" customHeight="1">
      <c r="B12" s="398">
        <v>3</v>
      </c>
      <c r="C12" s="513"/>
      <c r="D12" s="608"/>
      <c r="E12" s="609"/>
      <c r="F12" s="609"/>
      <c r="G12" s="609"/>
      <c r="H12" s="609"/>
      <c r="I12" s="609"/>
      <c r="J12" s="609"/>
      <c r="K12" s="610"/>
      <c r="L12" s="608"/>
      <c r="M12" s="609"/>
      <c r="N12" s="609"/>
      <c r="O12" s="609"/>
      <c r="P12" s="609"/>
      <c r="Q12" s="609"/>
      <c r="R12" s="609"/>
      <c r="S12" s="609"/>
      <c r="T12" s="610"/>
      <c r="U12" s="352" t="s">
        <v>453</v>
      </c>
      <c r="V12" s="353"/>
      <c r="W12" s="354"/>
      <c r="X12" s="608"/>
      <c r="Y12" s="609"/>
      <c r="Z12" s="609"/>
      <c r="AA12" s="609"/>
      <c r="AB12" s="609"/>
      <c r="AC12" s="609"/>
      <c r="AD12" s="609"/>
      <c r="AE12" s="609"/>
      <c r="AF12" s="609"/>
      <c r="AG12" s="610"/>
      <c r="AH12" s="608"/>
      <c r="AI12" s="609"/>
      <c r="AJ12" s="609"/>
      <c r="AK12" s="609"/>
      <c r="AL12" s="610"/>
      <c r="AM12" s="608"/>
      <c r="AN12" s="609"/>
      <c r="AO12" s="609"/>
      <c r="AP12" s="888"/>
      <c r="AQ12" s="98" t="s">
        <v>264</v>
      </c>
      <c r="AR12" s="608"/>
      <c r="AS12" s="609"/>
      <c r="AT12" s="609"/>
      <c r="AU12" s="888"/>
      <c r="AV12" s="98" t="s">
        <v>264</v>
      </c>
      <c r="AW12" s="398" t="str">
        <f>IF(AR12-AM12=0,"",AR12-AM12)</f>
        <v/>
      </c>
      <c r="AX12" s="512"/>
      <c r="AY12" s="512"/>
      <c r="AZ12" s="886"/>
      <c r="BA12" s="96" t="s">
        <v>264</v>
      </c>
      <c r="BB12" s="608" t="s">
        <v>453</v>
      </c>
      <c r="BC12" s="609"/>
      <c r="BD12" s="610"/>
      <c r="BE12" s="412"/>
      <c r="BF12" s="412"/>
      <c r="BG12" s="412"/>
      <c r="BH12" s="412"/>
      <c r="BI12" s="412"/>
      <c r="BJ12" s="412"/>
      <c r="BK12" s="412"/>
      <c r="BL12" s="412"/>
      <c r="BM12" s="412"/>
      <c r="BN12" s="352" t="s">
        <v>453</v>
      </c>
      <c r="BO12" s="353"/>
      <c r="BP12" s="354"/>
      <c r="BQ12" s="439"/>
      <c r="BR12" s="439"/>
      <c r="BS12" s="439"/>
      <c r="BT12" s="439"/>
    </row>
    <row r="13" spans="1:79" ht="15" customHeight="1">
      <c r="B13" s="398">
        <v>4</v>
      </c>
      <c r="C13" s="513"/>
      <c r="D13" s="608"/>
      <c r="E13" s="609"/>
      <c r="F13" s="609"/>
      <c r="G13" s="609"/>
      <c r="H13" s="609"/>
      <c r="I13" s="609"/>
      <c r="J13" s="609"/>
      <c r="K13" s="610"/>
      <c r="L13" s="608"/>
      <c r="M13" s="609"/>
      <c r="N13" s="609"/>
      <c r="O13" s="609"/>
      <c r="P13" s="609"/>
      <c r="Q13" s="609"/>
      <c r="R13" s="609"/>
      <c r="S13" s="609"/>
      <c r="T13" s="610"/>
      <c r="U13" s="352" t="s">
        <v>453</v>
      </c>
      <c r="V13" s="353"/>
      <c r="W13" s="354"/>
      <c r="X13" s="608"/>
      <c r="Y13" s="609"/>
      <c r="Z13" s="609"/>
      <c r="AA13" s="609"/>
      <c r="AB13" s="609"/>
      <c r="AC13" s="609"/>
      <c r="AD13" s="609"/>
      <c r="AE13" s="609"/>
      <c r="AF13" s="609"/>
      <c r="AG13" s="610"/>
      <c r="AH13" s="608"/>
      <c r="AI13" s="609"/>
      <c r="AJ13" s="609"/>
      <c r="AK13" s="609"/>
      <c r="AL13" s="610"/>
      <c r="AM13" s="608"/>
      <c r="AN13" s="609"/>
      <c r="AO13" s="609"/>
      <c r="AP13" s="888"/>
      <c r="AQ13" s="98" t="s">
        <v>264</v>
      </c>
      <c r="AR13" s="608"/>
      <c r="AS13" s="609"/>
      <c r="AT13" s="609"/>
      <c r="AU13" s="888"/>
      <c r="AV13" s="98" t="s">
        <v>264</v>
      </c>
      <c r="AW13" s="398" t="str">
        <f>IF(AR13-AM13=0,"",AR13-AM13)</f>
        <v/>
      </c>
      <c r="AX13" s="512"/>
      <c r="AY13" s="512"/>
      <c r="AZ13" s="886"/>
      <c r="BA13" s="96" t="s">
        <v>264</v>
      </c>
      <c r="BB13" s="608" t="s">
        <v>453</v>
      </c>
      <c r="BC13" s="609"/>
      <c r="BD13" s="610"/>
      <c r="BE13" s="412"/>
      <c r="BF13" s="412"/>
      <c r="BG13" s="412"/>
      <c r="BH13" s="412"/>
      <c r="BI13" s="412"/>
      <c r="BJ13" s="412"/>
      <c r="BK13" s="412"/>
      <c r="BL13" s="412"/>
      <c r="BM13" s="412"/>
      <c r="BN13" s="352" t="s">
        <v>453</v>
      </c>
      <c r="BO13" s="353"/>
      <c r="BP13" s="354"/>
      <c r="BQ13" s="439"/>
      <c r="BR13" s="439"/>
      <c r="BS13" s="439"/>
      <c r="BT13" s="439"/>
    </row>
    <row r="14" spans="1:79" ht="15" customHeight="1">
      <c r="B14" s="398">
        <v>5</v>
      </c>
      <c r="C14" s="513"/>
      <c r="D14" s="608"/>
      <c r="E14" s="609"/>
      <c r="F14" s="609"/>
      <c r="G14" s="609"/>
      <c r="H14" s="609"/>
      <c r="I14" s="609"/>
      <c r="J14" s="609"/>
      <c r="K14" s="610"/>
      <c r="L14" s="608"/>
      <c r="M14" s="609"/>
      <c r="N14" s="609"/>
      <c r="O14" s="609"/>
      <c r="P14" s="609"/>
      <c r="Q14" s="609"/>
      <c r="R14" s="609"/>
      <c r="S14" s="609"/>
      <c r="T14" s="610"/>
      <c r="U14" s="352" t="s">
        <v>453</v>
      </c>
      <c r="V14" s="353"/>
      <c r="W14" s="354"/>
      <c r="X14" s="608"/>
      <c r="Y14" s="609"/>
      <c r="Z14" s="609"/>
      <c r="AA14" s="609"/>
      <c r="AB14" s="609"/>
      <c r="AC14" s="609"/>
      <c r="AD14" s="609"/>
      <c r="AE14" s="609"/>
      <c r="AF14" s="609"/>
      <c r="AG14" s="610"/>
      <c r="AH14" s="608"/>
      <c r="AI14" s="609"/>
      <c r="AJ14" s="609"/>
      <c r="AK14" s="609"/>
      <c r="AL14" s="610"/>
      <c r="AM14" s="608"/>
      <c r="AN14" s="609"/>
      <c r="AO14" s="609"/>
      <c r="AP14" s="888"/>
      <c r="AQ14" s="98" t="s">
        <v>264</v>
      </c>
      <c r="AR14" s="608"/>
      <c r="AS14" s="609"/>
      <c r="AT14" s="609"/>
      <c r="AU14" s="888"/>
      <c r="AV14" s="98" t="s">
        <v>264</v>
      </c>
      <c r="AW14" s="398" t="str">
        <f>IF(AR14-AM14=0,"",AR14-AM14)</f>
        <v/>
      </c>
      <c r="AX14" s="512"/>
      <c r="AY14" s="512"/>
      <c r="AZ14" s="886"/>
      <c r="BA14" s="96" t="s">
        <v>264</v>
      </c>
      <c r="BB14" s="608" t="s">
        <v>453</v>
      </c>
      <c r="BC14" s="609"/>
      <c r="BD14" s="610"/>
      <c r="BE14" s="412"/>
      <c r="BF14" s="412"/>
      <c r="BG14" s="412"/>
      <c r="BH14" s="412"/>
      <c r="BI14" s="412"/>
      <c r="BJ14" s="412"/>
      <c r="BK14" s="412"/>
      <c r="BL14" s="412"/>
      <c r="BM14" s="412"/>
      <c r="BN14" s="352" t="s">
        <v>453</v>
      </c>
      <c r="BO14" s="353"/>
      <c r="BP14" s="354"/>
      <c r="BQ14" s="439"/>
      <c r="BR14" s="439"/>
      <c r="BS14" s="439"/>
      <c r="BT14" s="439"/>
    </row>
    <row r="15" spans="1:79" ht="11.25" customHeight="1">
      <c r="B15" s="130" t="s">
        <v>454</v>
      </c>
      <c r="C15" s="108"/>
      <c r="D15" s="108"/>
      <c r="E15" s="108"/>
      <c r="F15" s="108"/>
      <c r="G15" s="108"/>
      <c r="H15" s="108"/>
      <c r="I15" s="108"/>
      <c r="J15" s="108"/>
      <c r="K15" s="108"/>
      <c r="L15" s="108"/>
      <c r="M15" s="108"/>
      <c r="N15" s="108"/>
      <c r="O15" s="108"/>
      <c r="P15" s="108"/>
      <c r="Q15" s="108"/>
      <c r="R15" s="108"/>
      <c r="S15" s="108"/>
      <c r="T15" s="108"/>
      <c r="U15" s="108"/>
      <c r="V15" s="108"/>
      <c r="W15" s="108"/>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108"/>
      <c r="BC15" s="108"/>
      <c r="BD15" s="108"/>
      <c r="BE15" s="108"/>
      <c r="BF15" s="108"/>
      <c r="BG15" s="108"/>
      <c r="BH15" s="108"/>
      <c r="BI15" s="108"/>
      <c r="BJ15" s="108"/>
      <c r="BK15" s="108"/>
      <c r="BL15" s="108"/>
      <c r="BM15" s="108"/>
    </row>
    <row r="16" spans="1:79" ht="11.25" customHeight="1">
      <c r="B16" s="404" t="s">
        <v>455</v>
      </c>
      <c r="C16" s="404"/>
      <c r="D16" s="404"/>
      <c r="E16" s="404"/>
      <c r="F16" s="404"/>
      <c r="G16" s="404"/>
      <c r="H16" s="404"/>
      <c r="I16" s="404"/>
      <c r="J16" s="404"/>
      <c r="K16" s="404"/>
      <c r="L16" s="404"/>
      <c r="M16" s="404"/>
      <c r="N16" s="404"/>
      <c r="O16" s="404"/>
      <c r="P16" s="404"/>
      <c r="Q16" s="404"/>
      <c r="R16" s="404"/>
      <c r="S16" s="404"/>
      <c r="T16" s="404"/>
      <c r="U16" s="404"/>
      <c r="V16" s="404"/>
      <c r="W16" s="404"/>
      <c r="X16" s="404"/>
      <c r="Y16" s="404"/>
      <c r="Z16" s="404"/>
      <c r="AA16" s="404"/>
      <c r="AB16" s="404"/>
      <c r="AC16" s="404"/>
      <c r="AD16" s="404"/>
      <c r="AE16" s="404"/>
      <c r="AF16" s="404"/>
      <c r="AG16" s="404"/>
      <c r="AH16" s="404"/>
      <c r="AI16" s="404"/>
      <c r="AJ16" s="404"/>
      <c r="AK16" s="404"/>
      <c r="AL16" s="404"/>
      <c r="AM16" s="404"/>
      <c r="AN16" s="404"/>
      <c r="AO16" s="404"/>
      <c r="AP16" s="404"/>
      <c r="AQ16" s="404"/>
      <c r="AR16" s="404"/>
      <c r="AS16" s="404"/>
      <c r="AT16" s="404"/>
      <c r="AU16" s="404"/>
      <c r="AV16" s="404"/>
      <c r="AW16" s="404"/>
      <c r="AX16" s="404"/>
      <c r="AY16" s="404"/>
      <c r="AZ16" s="404"/>
      <c r="BA16" s="404"/>
      <c r="BB16" s="404"/>
      <c r="BC16" s="404"/>
      <c r="BD16" s="404"/>
      <c r="BE16" s="404"/>
      <c r="BF16" s="404"/>
      <c r="BG16" s="404"/>
      <c r="BH16" s="404"/>
      <c r="BI16" s="404"/>
      <c r="BJ16" s="404"/>
      <c r="BK16" s="404"/>
      <c r="BL16" s="404"/>
      <c r="BM16" s="404"/>
      <c r="BN16" s="404"/>
      <c r="BO16" s="404"/>
      <c r="BP16" s="404"/>
      <c r="BQ16" s="404"/>
      <c r="BR16" s="404"/>
      <c r="BS16" s="404"/>
    </row>
    <row r="17" spans="2:74" ht="11.25" customHeight="1">
      <c r="B17" s="404"/>
      <c r="C17" s="404"/>
      <c r="D17" s="404"/>
      <c r="E17" s="404"/>
      <c r="F17" s="404"/>
      <c r="G17" s="404"/>
      <c r="H17" s="404"/>
      <c r="I17" s="404"/>
      <c r="J17" s="404"/>
      <c r="K17" s="404"/>
      <c r="L17" s="404"/>
      <c r="M17" s="404"/>
      <c r="N17" s="404"/>
      <c r="O17" s="404"/>
      <c r="P17" s="404"/>
      <c r="Q17" s="404"/>
      <c r="R17" s="404"/>
      <c r="S17" s="404"/>
      <c r="T17" s="404"/>
      <c r="U17" s="404"/>
      <c r="V17" s="404"/>
      <c r="W17" s="404"/>
      <c r="X17" s="404"/>
      <c r="Y17" s="404"/>
      <c r="Z17" s="404"/>
      <c r="AA17" s="404"/>
      <c r="AB17" s="404"/>
      <c r="AC17" s="404"/>
      <c r="AD17" s="404"/>
      <c r="AE17" s="404"/>
      <c r="AF17" s="404"/>
      <c r="AG17" s="404"/>
      <c r="AH17" s="404"/>
      <c r="AI17" s="404"/>
      <c r="AJ17" s="404"/>
      <c r="AK17" s="404"/>
      <c r="AL17" s="404"/>
      <c r="AM17" s="404"/>
      <c r="AN17" s="404"/>
      <c r="AO17" s="404"/>
      <c r="AP17" s="404"/>
      <c r="AQ17" s="404"/>
      <c r="AR17" s="404"/>
      <c r="AS17" s="404"/>
      <c r="AT17" s="404"/>
      <c r="AU17" s="404"/>
      <c r="AV17" s="404"/>
      <c r="AW17" s="404"/>
      <c r="AX17" s="404"/>
      <c r="AY17" s="404"/>
      <c r="AZ17" s="404"/>
      <c r="BA17" s="404"/>
      <c r="BB17" s="404"/>
      <c r="BC17" s="404"/>
      <c r="BD17" s="404"/>
      <c r="BE17" s="404"/>
      <c r="BF17" s="404"/>
      <c r="BG17" s="404"/>
      <c r="BH17" s="404"/>
      <c r="BI17" s="404"/>
      <c r="BJ17" s="404"/>
      <c r="BK17" s="404"/>
      <c r="BL17" s="404"/>
      <c r="BM17" s="404"/>
      <c r="BN17" s="404"/>
      <c r="BO17" s="404"/>
      <c r="BP17" s="404"/>
      <c r="BQ17" s="404"/>
      <c r="BR17" s="404"/>
      <c r="BS17" s="404"/>
    </row>
    <row r="18" spans="2:74" ht="11.25" customHeight="1">
      <c r="B18" s="130" t="s">
        <v>456</v>
      </c>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58"/>
      <c r="BO18" s="58"/>
      <c r="BP18" s="58"/>
    </row>
    <row r="19" spans="2:74" ht="11.25" customHeight="1">
      <c r="B19" s="130" t="s">
        <v>457</v>
      </c>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58"/>
      <c r="BO19" s="58"/>
      <c r="BP19" s="58"/>
    </row>
    <row r="20" spans="2:74" ht="11.25" customHeight="1">
      <c r="B20" s="130" t="s">
        <v>458</v>
      </c>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58"/>
      <c r="BO20" s="58"/>
      <c r="BP20" s="58"/>
    </row>
    <row r="21" spans="2:74" ht="7.5" customHeight="1">
      <c r="B21" s="130"/>
      <c r="C21" s="108"/>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58"/>
      <c r="BO21" s="58"/>
      <c r="BP21" s="58"/>
    </row>
    <row r="22" spans="2:74" ht="14.25" customHeight="1">
      <c r="B22" s="1" t="s">
        <v>459</v>
      </c>
      <c r="AH22" s="60"/>
    </row>
    <row r="23" spans="2:74" s="27" customFormat="1" ht="12" customHeight="1">
      <c r="B23" s="899" t="s">
        <v>439</v>
      </c>
      <c r="C23" s="900"/>
      <c r="D23" s="480" t="s">
        <v>460</v>
      </c>
      <c r="E23" s="480"/>
      <c r="F23" s="480"/>
      <c r="G23" s="480"/>
      <c r="H23" s="480"/>
      <c r="I23" s="480"/>
      <c r="J23" s="480"/>
      <c r="K23" s="480"/>
      <c r="L23" s="480" t="s">
        <v>461</v>
      </c>
      <c r="M23" s="480"/>
      <c r="N23" s="480"/>
      <c r="O23" s="480"/>
      <c r="P23" s="480"/>
      <c r="Q23" s="480"/>
      <c r="R23" s="480"/>
      <c r="S23" s="480"/>
      <c r="T23" s="481"/>
      <c r="U23" s="97"/>
      <c r="V23" s="97"/>
      <c r="W23" s="97"/>
      <c r="X23" s="887" t="s">
        <v>442</v>
      </c>
      <c r="Y23" s="434"/>
      <c r="Z23" s="434"/>
      <c r="AA23" s="434"/>
      <c r="AB23" s="434"/>
      <c r="AC23" s="434"/>
      <c r="AD23" s="434"/>
      <c r="AE23" s="434"/>
      <c r="AF23" s="434"/>
      <c r="AG23" s="434"/>
      <c r="AH23" s="434"/>
      <c r="AI23" s="434"/>
      <c r="AJ23" s="434"/>
      <c r="AK23" s="434"/>
      <c r="AL23" s="434"/>
      <c r="AM23" s="434"/>
      <c r="AN23" s="434"/>
      <c r="AO23" s="434"/>
      <c r="AP23" s="434"/>
      <c r="AQ23" s="434"/>
      <c r="AR23" s="434"/>
      <c r="AS23" s="434"/>
      <c r="AT23" s="434"/>
      <c r="AU23" s="434"/>
      <c r="AV23" s="434"/>
      <c r="AW23" s="434"/>
      <c r="AX23" s="434"/>
      <c r="AY23" s="434"/>
      <c r="AZ23" s="434"/>
      <c r="BA23" s="434"/>
      <c r="BB23" s="434"/>
      <c r="BC23" s="434"/>
      <c r="BD23" s="434"/>
      <c r="BE23" s="437"/>
      <c r="BF23" s="889" t="s">
        <v>443</v>
      </c>
      <c r="BG23" s="890"/>
      <c r="BH23" s="890"/>
      <c r="BI23" s="905"/>
      <c r="BJ23" s="905"/>
      <c r="BK23" s="905"/>
      <c r="BL23" s="905"/>
      <c r="BM23" s="905"/>
      <c r="BN23" s="840"/>
      <c r="BO23" s="840"/>
      <c r="BP23" s="841"/>
      <c r="BQ23" s="889" t="s">
        <v>444</v>
      </c>
      <c r="BR23" s="890"/>
      <c r="BS23" s="893"/>
      <c r="BT23" s="891"/>
      <c r="BU23" s="892"/>
      <c r="BV23" s="892"/>
    </row>
    <row r="24" spans="2:74" s="27" customFormat="1" ht="20.100000000000001" customHeight="1">
      <c r="B24" s="901"/>
      <c r="C24" s="902"/>
      <c r="D24" s="480"/>
      <c r="E24" s="480"/>
      <c r="F24" s="480"/>
      <c r="G24" s="480"/>
      <c r="H24" s="480"/>
      <c r="I24" s="480"/>
      <c r="J24" s="480"/>
      <c r="K24" s="480"/>
      <c r="L24" s="480"/>
      <c r="M24" s="480"/>
      <c r="N24" s="480"/>
      <c r="O24" s="480"/>
      <c r="P24" s="480"/>
      <c r="Q24" s="480"/>
      <c r="R24" s="480"/>
      <c r="S24" s="480"/>
      <c r="T24" s="480"/>
      <c r="U24" s="891" t="s">
        <v>462</v>
      </c>
      <c r="V24" s="890"/>
      <c r="W24" s="893"/>
      <c r="X24" s="737" t="s">
        <v>447</v>
      </c>
      <c r="Y24" s="738"/>
      <c r="Z24" s="738"/>
      <c r="AA24" s="738"/>
      <c r="AB24" s="738"/>
      <c r="AC24" s="738"/>
      <c r="AD24" s="738"/>
      <c r="AE24" s="738"/>
      <c r="AF24" s="738"/>
      <c r="AG24" s="909"/>
      <c r="AH24" s="923" t="s">
        <v>448</v>
      </c>
      <c r="AI24" s="923"/>
      <c r="AJ24" s="923"/>
      <c r="AK24" s="923"/>
      <c r="AL24" s="923"/>
      <c r="AM24" s="880" t="s">
        <v>463</v>
      </c>
      <c r="AN24" s="880"/>
      <c r="AO24" s="880"/>
      <c r="AP24" s="880"/>
      <c r="AQ24" s="880"/>
      <c r="AR24" s="880" t="s">
        <v>464</v>
      </c>
      <c r="AS24" s="880"/>
      <c r="AT24" s="880"/>
      <c r="AU24" s="880"/>
      <c r="AV24" s="880"/>
      <c r="AW24" s="874" t="s">
        <v>451</v>
      </c>
      <c r="AX24" s="881"/>
      <c r="AY24" s="881"/>
      <c r="AZ24" s="881"/>
      <c r="BA24" s="882"/>
      <c r="BB24" s="597" t="s">
        <v>465</v>
      </c>
      <c r="BC24" s="598"/>
      <c r="BD24" s="598"/>
      <c r="BE24" s="599"/>
      <c r="BF24" s="891"/>
      <c r="BG24" s="892"/>
      <c r="BH24" s="892"/>
      <c r="BI24" s="597" t="s">
        <v>466</v>
      </c>
      <c r="BJ24" s="598"/>
      <c r="BK24" s="598"/>
      <c r="BL24" s="598"/>
      <c r="BM24" s="598"/>
      <c r="BN24" s="598"/>
      <c r="BO24" s="598"/>
      <c r="BP24" s="599"/>
      <c r="BQ24" s="891"/>
      <c r="BR24" s="892"/>
      <c r="BS24" s="898"/>
      <c r="BT24" s="891"/>
      <c r="BU24" s="892"/>
      <c r="BV24" s="892"/>
    </row>
    <row r="25" spans="2:74" s="27" customFormat="1" ht="39.950000000000003" customHeight="1">
      <c r="B25" s="903"/>
      <c r="C25" s="904"/>
      <c r="D25" s="480"/>
      <c r="E25" s="480"/>
      <c r="F25" s="480"/>
      <c r="G25" s="480"/>
      <c r="H25" s="480"/>
      <c r="I25" s="480"/>
      <c r="J25" s="480"/>
      <c r="K25" s="480"/>
      <c r="L25" s="480"/>
      <c r="M25" s="480"/>
      <c r="N25" s="480"/>
      <c r="O25" s="480"/>
      <c r="P25" s="480"/>
      <c r="Q25" s="480"/>
      <c r="R25" s="480"/>
      <c r="S25" s="480"/>
      <c r="T25" s="480"/>
      <c r="U25" s="645"/>
      <c r="V25" s="646"/>
      <c r="W25" s="894"/>
      <c r="X25" s="740"/>
      <c r="Y25" s="741"/>
      <c r="Z25" s="741"/>
      <c r="AA25" s="741"/>
      <c r="AB25" s="741"/>
      <c r="AC25" s="741"/>
      <c r="AD25" s="741"/>
      <c r="AE25" s="741"/>
      <c r="AF25" s="741"/>
      <c r="AG25" s="927"/>
      <c r="AH25" s="438"/>
      <c r="AI25" s="438"/>
      <c r="AJ25" s="438"/>
      <c r="AK25" s="438"/>
      <c r="AL25" s="438"/>
      <c r="AM25" s="480"/>
      <c r="AN25" s="480"/>
      <c r="AO25" s="480"/>
      <c r="AP25" s="480"/>
      <c r="AQ25" s="480"/>
      <c r="AR25" s="480"/>
      <c r="AS25" s="480"/>
      <c r="AT25" s="480"/>
      <c r="AU25" s="480"/>
      <c r="AV25" s="480"/>
      <c r="AW25" s="883"/>
      <c r="AX25" s="884"/>
      <c r="AY25" s="884"/>
      <c r="AZ25" s="884"/>
      <c r="BA25" s="885"/>
      <c r="BB25" s="906"/>
      <c r="BC25" s="907"/>
      <c r="BD25" s="907"/>
      <c r="BE25" s="908"/>
      <c r="BF25" s="645"/>
      <c r="BG25" s="646"/>
      <c r="BH25" s="646"/>
      <c r="BI25" s="906"/>
      <c r="BJ25" s="907"/>
      <c r="BK25" s="907"/>
      <c r="BL25" s="907"/>
      <c r="BM25" s="907"/>
      <c r="BN25" s="907"/>
      <c r="BO25" s="907"/>
      <c r="BP25" s="908"/>
      <c r="BQ25" s="645"/>
      <c r="BR25" s="646"/>
      <c r="BS25" s="894"/>
      <c r="BT25" s="891"/>
      <c r="BU25" s="892"/>
      <c r="BV25" s="892"/>
    </row>
    <row r="26" spans="2:74" ht="15" customHeight="1">
      <c r="B26" s="398">
        <v>1</v>
      </c>
      <c r="C26" s="513"/>
      <c r="D26" s="608"/>
      <c r="E26" s="609"/>
      <c r="F26" s="609"/>
      <c r="G26" s="609"/>
      <c r="H26" s="609"/>
      <c r="I26" s="609"/>
      <c r="J26" s="609"/>
      <c r="K26" s="610"/>
      <c r="L26" s="608"/>
      <c r="M26" s="609"/>
      <c r="N26" s="609"/>
      <c r="O26" s="609"/>
      <c r="P26" s="609"/>
      <c r="Q26" s="609"/>
      <c r="R26" s="609"/>
      <c r="S26" s="609"/>
      <c r="T26" s="610"/>
      <c r="U26" s="608" t="s">
        <v>453</v>
      </c>
      <c r="V26" s="609"/>
      <c r="W26" s="610"/>
      <c r="X26" s="608"/>
      <c r="Y26" s="609"/>
      <c r="Z26" s="609"/>
      <c r="AA26" s="609"/>
      <c r="AB26" s="609"/>
      <c r="AC26" s="609"/>
      <c r="AD26" s="609"/>
      <c r="AE26" s="609"/>
      <c r="AF26" s="609"/>
      <c r="AG26" s="610"/>
      <c r="AH26" s="608"/>
      <c r="AI26" s="609"/>
      <c r="AJ26" s="609"/>
      <c r="AK26" s="609"/>
      <c r="AL26" s="609"/>
      <c r="AM26" s="608"/>
      <c r="AN26" s="609"/>
      <c r="AO26" s="609"/>
      <c r="AP26" s="888"/>
      <c r="AQ26" s="99" t="s">
        <v>264</v>
      </c>
      <c r="AR26" s="608"/>
      <c r="AS26" s="609"/>
      <c r="AT26" s="609"/>
      <c r="AU26" s="888"/>
      <c r="AV26" s="98" t="s">
        <v>264</v>
      </c>
      <c r="AW26" s="398" t="str">
        <f>IF(AR26-AM26=0,"",AR26-AM26)</f>
        <v/>
      </c>
      <c r="AX26" s="512"/>
      <c r="AY26" s="512"/>
      <c r="AZ26" s="886"/>
      <c r="BA26" s="96" t="s">
        <v>264</v>
      </c>
      <c r="BB26" s="608"/>
      <c r="BC26" s="609"/>
      <c r="BD26" s="888"/>
      <c r="BE26" s="100" t="s">
        <v>467</v>
      </c>
      <c r="BF26" s="608" t="s">
        <v>453</v>
      </c>
      <c r="BG26" s="609"/>
      <c r="BH26" s="610"/>
      <c r="BI26" s="608"/>
      <c r="BJ26" s="609"/>
      <c r="BK26" s="609"/>
      <c r="BL26" s="609"/>
      <c r="BM26" s="609"/>
      <c r="BN26" s="609"/>
      <c r="BO26" s="609"/>
      <c r="BP26" s="610"/>
      <c r="BQ26" s="352" t="s">
        <v>453</v>
      </c>
      <c r="BR26" s="353"/>
      <c r="BS26" s="354"/>
      <c r="BT26" s="18"/>
      <c r="BU26" s="6"/>
      <c r="BV26" s="6"/>
    </row>
    <row r="27" spans="2:74" ht="15" customHeight="1">
      <c r="B27" s="398">
        <v>2</v>
      </c>
      <c r="C27" s="513"/>
      <c r="D27" s="608"/>
      <c r="E27" s="609"/>
      <c r="F27" s="609"/>
      <c r="G27" s="609"/>
      <c r="H27" s="609"/>
      <c r="I27" s="609"/>
      <c r="J27" s="609"/>
      <c r="K27" s="610"/>
      <c r="L27" s="608"/>
      <c r="M27" s="609"/>
      <c r="N27" s="609"/>
      <c r="O27" s="609"/>
      <c r="P27" s="609"/>
      <c r="Q27" s="609"/>
      <c r="R27" s="609"/>
      <c r="S27" s="609"/>
      <c r="T27" s="610"/>
      <c r="U27" s="608" t="s">
        <v>453</v>
      </c>
      <c r="V27" s="609"/>
      <c r="W27" s="610"/>
      <c r="X27" s="608"/>
      <c r="Y27" s="609"/>
      <c r="Z27" s="609"/>
      <c r="AA27" s="609"/>
      <c r="AB27" s="609"/>
      <c r="AC27" s="609"/>
      <c r="AD27" s="609"/>
      <c r="AE27" s="609"/>
      <c r="AF27" s="609"/>
      <c r="AG27" s="610"/>
      <c r="AH27" s="608"/>
      <c r="AI27" s="609"/>
      <c r="AJ27" s="609"/>
      <c r="AK27" s="609"/>
      <c r="AL27" s="609"/>
      <c r="AM27" s="608"/>
      <c r="AN27" s="609"/>
      <c r="AO27" s="609"/>
      <c r="AP27" s="888"/>
      <c r="AQ27" s="99" t="s">
        <v>264</v>
      </c>
      <c r="AR27" s="608"/>
      <c r="AS27" s="609"/>
      <c r="AT27" s="609"/>
      <c r="AU27" s="888"/>
      <c r="AV27" s="98" t="s">
        <v>264</v>
      </c>
      <c r="AW27" s="398" t="str">
        <f>IF(AR27-AM27=0,"",AR27-AM27)</f>
        <v/>
      </c>
      <c r="AX27" s="512"/>
      <c r="AY27" s="512"/>
      <c r="AZ27" s="886"/>
      <c r="BA27" s="96" t="s">
        <v>264</v>
      </c>
      <c r="BB27" s="608"/>
      <c r="BC27" s="609"/>
      <c r="BD27" s="888"/>
      <c r="BE27" s="100" t="s">
        <v>467</v>
      </c>
      <c r="BF27" s="608" t="s">
        <v>453</v>
      </c>
      <c r="BG27" s="609"/>
      <c r="BH27" s="610"/>
      <c r="BI27" s="608"/>
      <c r="BJ27" s="609"/>
      <c r="BK27" s="609"/>
      <c r="BL27" s="609"/>
      <c r="BM27" s="609"/>
      <c r="BN27" s="609"/>
      <c r="BO27" s="609"/>
      <c r="BP27" s="610"/>
      <c r="BQ27" s="352" t="s">
        <v>453</v>
      </c>
      <c r="BR27" s="353"/>
      <c r="BS27" s="354"/>
      <c r="BT27" s="18"/>
      <c r="BU27" s="6"/>
      <c r="BV27" s="6"/>
    </row>
    <row r="28" spans="2:74" ht="15" customHeight="1">
      <c r="B28" s="398">
        <v>3</v>
      </c>
      <c r="C28" s="513"/>
      <c r="D28" s="608"/>
      <c r="E28" s="609"/>
      <c r="F28" s="609"/>
      <c r="G28" s="609"/>
      <c r="H28" s="609"/>
      <c r="I28" s="609"/>
      <c r="J28" s="609"/>
      <c r="K28" s="610"/>
      <c r="L28" s="608"/>
      <c r="M28" s="609"/>
      <c r="N28" s="609"/>
      <c r="O28" s="609"/>
      <c r="P28" s="609"/>
      <c r="Q28" s="609"/>
      <c r="R28" s="609"/>
      <c r="S28" s="609"/>
      <c r="T28" s="610"/>
      <c r="U28" s="608" t="s">
        <v>453</v>
      </c>
      <c r="V28" s="609"/>
      <c r="W28" s="610"/>
      <c r="X28" s="608"/>
      <c r="Y28" s="609"/>
      <c r="Z28" s="609"/>
      <c r="AA28" s="609"/>
      <c r="AB28" s="609"/>
      <c r="AC28" s="609"/>
      <c r="AD28" s="609"/>
      <c r="AE28" s="609"/>
      <c r="AF28" s="609"/>
      <c r="AG28" s="610"/>
      <c r="AH28" s="608"/>
      <c r="AI28" s="609"/>
      <c r="AJ28" s="609"/>
      <c r="AK28" s="609"/>
      <c r="AL28" s="609"/>
      <c r="AM28" s="608"/>
      <c r="AN28" s="609"/>
      <c r="AO28" s="609"/>
      <c r="AP28" s="888"/>
      <c r="AQ28" s="99" t="s">
        <v>264</v>
      </c>
      <c r="AR28" s="608"/>
      <c r="AS28" s="609"/>
      <c r="AT28" s="609"/>
      <c r="AU28" s="888"/>
      <c r="AV28" s="98" t="s">
        <v>264</v>
      </c>
      <c r="AW28" s="398" t="str">
        <f>IF(AR28-AM28=0,"",AR28-AM28)</f>
        <v/>
      </c>
      <c r="AX28" s="512"/>
      <c r="AY28" s="512"/>
      <c r="AZ28" s="886"/>
      <c r="BA28" s="96" t="s">
        <v>264</v>
      </c>
      <c r="BB28" s="608"/>
      <c r="BC28" s="609"/>
      <c r="BD28" s="888"/>
      <c r="BE28" s="100" t="s">
        <v>467</v>
      </c>
      <c r="BF28" s="608" t="s">
        <v>453</v>
      </c>
      <c r="BG28" s="609"/>
      <c r="BH28" s="610"/>
      <c r="BI28" s="608"/>
      <c r="BJ28" s="609"/>
      <c r="BK28" s="609"/>
      <c r="BL28" s="609"/>
      <c r="BM28" s="609"/>
      <c r="BN28" s="609"/>
      <c r="BO28" s="609"/>
      <c r="BP28" s="610"/>
      <c r="BQ28" s="352" t="s">
        <v>453</v>
      </c>
      <c r="BR28" s="353"/>
      <c r="BS28" s="354"/>
      <c r="BT28" s="18"/>
      <c r="BU28" s="6"/>
      <c r="BV28" s="6"/>
    </row>
    <row r="29" spans="2:74" s="57" customFormat="1" ht="12" customHeight="1">
      <c r="B29" s="182" t="s">
        <v>468</v>
      </c>
    </row>
    <row r="30" spans="2:74" s="57" customFormat="1" ht="8.25" customHeight="1"/>
    <row r="31" spans="2:74" s="266" customFormat="1" ht="14.25" customHeight="1">
      <c r="B31" s="266" t="s">
        <v>671</v>
      </c>
    </row>
    <row r="32" spans="2:74" s="27" customFormat="1" ht="36" customHeight="1">
      <c r="B32" s="874" t="s">
        <v>469</v>
      </c>
      <c r="C32" s="881"/>
      <c r="D32" s="881"/>
      <c r="E32" s="881"/>
      <c r="F32" s="881"/>
      <c r="G32" s="881"/>
      <c r="H32" s="881"/>
      <c r="I32" s="881"/>
      <c r="J32" s="881"/>
      <c r="K32" s="882"/>
      <c r="L32" s="480" t="s">
        <v>470</v>
      </c>
      <c r="M32" s="480"/>
      <c r="N32" s="480"/>
      <c r="O32" s="480"/>
      <c r="P32" s="480"/>
      <c r="Q32" s="471" t="s">
        <v>471</v>
      </c>
      <c r="R32" s="471"/>
      <c r="S32" s="471"/>
      <c r="T32" s="471"/>
      <c r="U32" s="471"/>
      <c r="V32" s="471"/>
      <c r="W32" s="471"/>
      <c r="X32" s="471"/>
      <c r="Y32" s="471"/>
      <c r="Z32" s="471" t="s">
        <v>472</v>
      </c>
      <c r="AA32" s="471"/>
      <c r="AB32" s="471"/>
      <c r="AC32" s="471"/>
      <c r="AD32" s="471"/>
      <c r="AE32" s="471"/>
      <c r="AF32" s="471"/>
      <c r="AG32" s="471"/>
      <c r="AH32" s="471"/>
      <c r="AI32" s="471"/>
      <c r="AJ32" s="737" t="s">
        <v>473</v>
      </c>
      <c r="AK32" s="738"/>
      <c r="AL32" s="738"/>
      <c r="AM32" s="738"/>
      <c r="AN32" s="738"/>
      <c r="AO32" s="738"/>
      <c r="AP32" s="738"/>
      <c r="AQ32" s="738"/>
      <c r="AR32" s="738"/>
      <c r="AS32" s="738"/>
      <c r="AT32" s="738"/>
      <c r="AU32" s="738"/>
      <c r="AV32" s="738"/>
      <c r="AW32" s="738"/>
      <c r="AX32" s="738"/>
      <c r="AY32" s="738"/>
      <c r="AZ32" s="738"/>
      <c r="BA32" s="738"/>
      <c r="BB32" s="738"/>
      <c r="BC32" s="738"/>
      <c r="BD32" s="738"/>
      <c r="BE32" s="738"/>
      <c r="BF32" s="738"/>
      <c r="BG32" s="738"/>
      <c r="BH32" s="738"/>
      <c r="BI32" s="738"/>
      <c r="BJ32" s="738"/>
      <c r="BK32" s="738"/>
      <c r="BL32" s="738"/>
      <c r="BM32" s="909"/>
    </row>
    <row r="33" spans="2:84" ht="28.5" customHeight="1">
      <c r="B33" s="355"/>
      <c r="C33" s="356"/>
      <c r="D33" s="356"/>
      <c r="E33" s="356"/>
      <c r="F33" s="356"/>
      <c r="G33" s="356"/>
      <c r="H33" s="356"/>
      <c r="I33" s="356"/>
      <c r="J33" s="356"/>
      <c r="K33" s="357"/>
      <c r="L33" s="352"/>
      <c r="M33" s="353"/>
      <c r="N33" s="353"/>
      <c r="O33" s="910"/>
      <c r="P33" s="140" t="s">
        <v>467</v>
      </c>
      <c r="Q33" s="439"/>
      <c r="R33" s="439"/>
      <c r="S33" s="439"/>
      <c r="T33" s="439"/>
      <c r="U33" s="439"/>
      <c r="V33" s="439"/>
      <c r="W33" s="439"/>
      <c r="X33" s="924"/>
      <c r="Y33" s="99" t="s">
        <v>467</v>
      </c>
      <c r="Z33" s="412"/>
      <c r="AA33" s="412"/>
      <c r="AB33" s="412"/>
      <c r="AC33" s="412"/>
      <c r="AD33" s="412"/>
      <c r="AE33" s="412"/>
      <c r="AF33" s="412"/>
      <c r="AG33" s="412"/>
      <c r="AH33" s="925"/>
      <c r="AI33" s="99" t="s">
        <v>264</v>
      </c>
      <c r="AJ33" s="928"/>
      <c r="AK33" s="929"/>
      <c r="AL33" s="929"/>
      <c r="AM33" s="929"/>
      <c r="AN33" s="929"/>
      <c r="AO33" s="929"/>
      <c r="AP33" s="929"/>
      <c r="AQ33" s="929"/>
      <c r="AR33" s="929"/>
      <c r="AS33" s="929"/>
      <c r="AT33" s="929"/>
      <c r="AU33" s="929"/>
      <c r="AV33" s="929"/>
      <c r="AW33" s="929"/>
      <c r="AX33" s="929"/>
      <c r="AY33" s="929"/>
      <c r="AZ33" s="929"/>
      <c r="BA33" s="929"/>
      <c r="BB33" s="929"/>
      <c r="BC33" s="929"/>
      <c r="BD33" s="929"/>
      <c r="BE33" s="929"/>
      <c r="BF33" s="929"/>
      <c r="BG33" s="929"/>
      <c r="BH33" s="929"/>
      <c r="BI33" s="929"/>
      <c r="BJ33" s="929"/>
      <c r="BK33" s="929"/>
      <c r="BL33" s="929"/>
      <c r="BM33" s="930"/>
      <c r="BU33" s="842"/>
      <c r="BV33" s="842"/>
      <c r="BW33" s="842"/>
      <c r="BX33" s="842"/>
      <c r="BY33" s="842"/>
      <c r="BZ33" s="842"/>
      <c r="CA33" s="842"/>
      <c r="CB33" s="601"/>
      <c r="CC33" s="601"/>
      <c r="CD33" s="601"/>
      <c r="CE33" s="601"/>
      <c r="CF33" s="601"/>
    </row>
    <row r="34" spans="2:84" s="266" customFormat="1">
      <c r="B34" s="265" t="s">
        <v>670</v>
      </c>
    </row>
    <row r="35" spans="2:84" ht="8.25" customHeight="1"/>
    <row r="36" spans="2:84" ht="14.25" customHeight="1">
      <c r="B36" s="1" t="s">
        <v>474</v>
      </c>
    </row>
    <row r="37" spans="2:84" ht="9.75" customHeight="1">
      <c r="B37" s="458" t="s">
        <v>475</v>
      </c>
      <c r="C37" s="453"/>
      <c r="D37" s="453"/>
      <c r="E37" s="453"/>
      <c r="F37" s="461"/>
      <c r="G37" s="458" t="s">
        <v>476</v>
      </c>
      <c r="H37" s="453"/>
      <c r="I37" s="453"/>
      <c r="J37" s="453"/>
      <c r="K37" s="461"/>
      <c r="L37" s="458" t="s">
        <v>477</v>
      </c>
      <c r="M37" s="453"/>
      <c r="N37" s="453"/>
      <c r="O37" s="453"/>
      <c r="P37" s="453"/>
      <c r="Q37" s="840"/>
      <c r="R37" s="840"/>
      <c r="S37" s="840"/>
      <c r="T37" s="840"/>
      <c r="U37" s="840"/>
      <c r="V37" s="841"/>
      <c r="W37" s="874" t="s">
        <v>478</v>
      </c>
      <c r="X37" s="881"/>
      <c r="Y37" s="881"/>
      <c r="Z37" s="881"/>
      <c r="AA37" s="881"/>
      <c r="AB37" s="881"/>
      <c r="AC37" s="841"/>
      <c r="AD37" s="569"/>
      <c r="AE37" s="569"/>
      <c r="AF37" s="569"/>
      <c r="AG37" s="569"/>
      <c r="AH37" s="569"/>
      <c r="AI37" s="569"/>
    </row>
    <row r="38" spans="2:84" ht="27" customHeight="1">
      <c r="B38" s="537"/>
      <c r="C38" s="833"/>
      <c r="D38" s="833"/>
      <c r="E38" s="833"/>
      <c r="F38" s="895"/>
      <c r="G38" s="537"/>
      <c r="H38" s="833"/>
      <c r="I38" s="833"/>
      <c r="J38" s="833"/>
      <c r="K38" s="895"/>
      <c r="L38" s="537"/>
      <c r="M38" s="833"/>
      <c r="N38" s="833"/>
      <c r="O38" s="833"/>
      <c r="P38" s="833"/>
      <c r="Q38" s="691" t="s">
        <v>479</v>
      </c>
      <c r="R38" s="840"/>
      <c r="S38" s="840"/>
      <c r="T38" s="840"/>
      <c r="U38" s="840"/>
      <c r="V38" s="841"/>
      <c r="W38" s="896"/>
      <c r="X38" s="842"/>
      <c r="Y38" s="842"/>
      <c r="Z38" s="842"/>
      <c r="AA38" s="842"/>
      <c r="AB38" s="884"/>
      <c r="AC38" s="926" t="s">
        <v>480</v>
      </c>
      <c r="AD38" s="926"/>
      <c r="AE38" s="926"/>
      <c r="AF38" s="926"/>
      <c r="AG38" s="926"/>
      <c r="AH38" s="926"/>
      <c r="AI38" s="569"/>
    </row>
    <row r="39" spans="2:84" ht="23.25" customHeight="1">
      <c r="B39" s="398" t="str">
        <f>IF(SUM(AM10:AQ14,AM26:AQ28)=0,"",SUM(AM10:AQ14,AM26:AQ28))</f>
        <v/>
      </c>
      <c r="C39" s="512"/>
      <c r="D39" s="512"/>
      <c r="E39" s="886"/>
      <c r="F39" s="99" t="s">
        <v>264</v>
      </c>
      <c r="G39" s="398" t="str">
        <f>IF(SUM(AR10:AV14,AR26:AV28)=0,"",SUM(AR10:AV14,AR26:AV28))</f>
        <v/>
      </c>
      <c r="H39" s="512"/>
      <c r="I39" s="512"/>
      <c r="J39" s="886"/>
      <c r="K39" s="99" t="s">
        <v>264</v>
      </c>
      <c r="L39" s="398" t="str">
        <f>IF(SUM(AW10:BA14,AW26:BA28)=0,"",SUM(AW10:BA14,AW26:BA28))</f>
        <v/>
      </c>
      <c r="M39" s="512"/>
      <c r="N39" s="512"/>
      <c r="O39" s="886"/>
      <c r="P39" s="99" t="s">
        <v>264</v>
      </c>
      <c r="Q39" s="398" t="str">
        <f>IF(Z33=0,"",Z33)</f>
        <v/>
      </c>
      <c r="R39" s="512"/>
      <c r="S39" s="512"/>
      <c r="T39" s="512"/>
      <c r="U39" s="886"/>
      <c r="V39" s="140" t="s">
        <v>264</v>
      </c>
      <c r="W39" s="608"/>
      <c r="X39" s="609"/>
      <c r="Y39" s="609"/>
      <c r="Z39" s="609"/>
      <c r="AA39" s="888"/>
      <c r="AB39" s="140" t="s">
        <v>467</v>
      </c>
      <c r="AC39" s="398" t="str">
        <f>IF(Q33=0,"",Q33)</f>
        <v/>
      </c>
      <c r="AD39" s="512"/>
      <c r="AE39" s="512"/>
      <c r="AF39" s="512"/>
      <c r="AG39" s="512"/>
      <c r="AH39" s="886"/>
      <c r="AI39" s="99" t="s">
        <v>467</v>
      </c>
    </row>
  </sheetData>
  <mergeCells count="167">
    <mergeCell ref="Q33:X33"/>
    <mergeCell ref="Z33:AH33"/>
    <mergeCell ref="AC38:AI38"/>
    <mergeCell ref="AC37:AI37"/>
    <mergeCell ref="X24:AG25"/>
    <mergeCell ref="AH28:AL28"/>
    <mergeCell ref="AJ33:BM33"/>
    <mergeCell ref="G37:K38"/>
    <mergeCell ref="L37:P38"/>
    <mergeCell ref="Q38:V38"/>
    <mergeCell ref="Q37:V37"/>
    <mergeCell ref="BI28:BP28"/>
    <mergeCell ref="U27:W27"/>
    <mergeCell ref="BF28:BH28"/>
    <mergeCell ref="U26:W26"/>
    <mergeCell ref="AW28:AZ28"/>
    <mergeCell ref="U28:W28"/>
    <mergeCell ref="BB28:BD28"/>
    <mergeCell ref="AR11:AU11"/>
    <mergeCell ref="AR12:AU12"/>
    <mergeCell ref="AW11:AZ11"/>
    <mergeCell ref="AR13:AU13"/>
    <mergeCell ref="Z32:AI32"/>
    <mergeCell ref="AM28:AP28"/>
    <mergeCell ref="AR28:AU28"/>
    <mergeCell ref="X10:AG10"/>
    <mergeCell ref="X11:AG11"/>
    <mergeCell ref="X12:AG12"/>
    <mergeCell ref="X13:AG13"/>
    <mergeCell ref="AH10:AL10"/>
    <mergeCell ref="AH11:AL11"/>
    <mergeCell ref="AH12:AL12"/>
    <mergeCell ref="AH13:AL13"/>
    <mergeCell ref="AM24:AQ25"/>
    <mergeCell ref="AM11:AP11"/>
    <mergeCell ref="Q32:Y32"/>
    <mergeCell ref="B16:BS17"/>
    <mergeCell ref="AM13:AP13"/>
    <mergeCell ref="AH24:AL25"/>
    <mergeCell ref="D14:K14"/>
    <mergeCell ref="L14:T14"/>
    <mergeCell ref="X14:AG14"/>
    <mergeCell ref="A1:BQ1"/>
    <mergeCell ref="B7:C9"/>
    <mergeCell ref="D7:K9"/>
    <mergeCell ref="L7:T9"/>
    <mergeCell ref="U7:W7"/>
    <mergeCell ref="X8:AG9"/>
    <mergeCell ref="AH8:AL9"/>
    <mergeCell ref="AM8:AQ9"/>
    <mergeCell ref="BN7:BP9"/>
    <mergeCell ref="BE8:BM9"/>
    <mergeCell ref="BE7:BM7"/>
    <mergeCell ref="AR8:AV9"/>
    <mergeCell ref="AW8:BA9"/>
    <mergeCell ref="BB7:BD9"/>
    <mergeCell ref="U8:W9"/>
    <mergeCell ref="X7:BA7"/>
    <mergeCell ref="B4:W4"/>
    <mergeCell ref="BQ7:BT9"/>
    <mergeCell ref="B2:BT2"/>
    <mergeCell ref="CB33:CF33"/>
    <mergeCell ref="BT23:BV25"/>
    <mergeCell ref="B33:K33"/>
    <mergeCell ref="BQ23:BS25"/>
    <mergeCell ref="BQ26:BS26"/>
    <mergeCell ref="BQ27:BS27"/>
    <mergeCell ref="BQ28:BS28"/>
    <mergeCell ref="X28:AG28"/>
    <mergeCell ref="B23:C25"/>
    <mergeCell ref="D23:K25"/>
    <mergeCell ref="L23:T25"/>
    <mergeCell ref="B26:C26"/>
    <mergeCell ref="D26:K26"/>
    <mergeCell ref="L26:T26"/>
    <mergeCell ref="BI23:BM23"/>
    <mergeCell ref="BN23:BP23"/>
    <mergeCell ref="BB24:BE25"/>
    <mergeCell ref="BI24:BP25"/>
    <mergeCell ref="AJ32:BM32"/>
    <mergeCell ref="BU33:CA33"/>
    <mergeCell ref="L33:O33"/>
    <mergeCell ref="BF26:BH26"/>
    <mergeCell ref="BF27:BH27"/>
    <mergeCell ref="AH26:AL26"/>
    <mergeCell ref="AC39:AH39"/>
    <mergeCell ref="BQ10:BT10"/>
    <mergeCell ref="BQ11:BT11"/>
    <mergeCell ref="BQ12:BT12"/>
    <mergeCell ref="BQ13:BT13"/>
    <mergeCell ref="BQ14:BT14"/>
    <mergeCell ref="U10:W10"/>
    <mergeCell ref="L11:T11"/>
    <mergeCell ref="U11:W11"/>
    <mergeCell ref="L13:T13"/>
    <mergeCell ref="BN10:BP10"/>
    <mergeCell ref="AM12:AP12"/>
    <mergeCell ref="AW10:AZ10"/>
    <mergeCell ref="BN11:BP11"/>
    <mergeCell ref="BN12:BP12"/>
    <mergeCell ref="BN13:BP13"/>
    <mergeCell ref="BE10:BM10"/>
    <mergeCell ref="BE11:BM11"/>
    <mergeCell ref="BE12:BM12"/>
    <mergeCell ref="BE13:BM13"/>
    <mergeCell ref="AM10:AP10"/>
    <mergeCell ref="BB10:BD10"/>
    <mergeCell ref="BB11:BD11"/>
    <mergeCell ref="AR10:AU10"/>
    <mergeCell ref="B11:C11"/>
    <mergeCell ref="D11:K11"/>
    <mergeCell ref="B10:C10"/>
    <mergeCell ref="D10:K10"/>
    <mergeCell ref="L10:T10"/>
    <mergeCell ref="B39:E39"/>
    <mergeCell ref="L39:O39"/>
    <mergeCell ref="Q39:U39"/>
    <mergeCell ref="G39:J39"/>
    <mergeCell ref="B13:C13"/>
    <mergeCell ref="D13:K13"/>
    <mergeCell ref="B32:K32"/>
    <mergeCell ref="U24:W25"/>
    <mergeCell ref="L32:P32"/>
    <mergeCell ref="B28:C28"/>
    <mergeCell ref="D28:K28"/>
    <mergeCell ref="L28:T28"/>
    <mergeCell ref="B27:C27"/>
    <mergeCell ref="D27:K27"/>
    <mergeCell ref="L27:T27"/>
    <mergeCell ref="U14:W14"/>
    <mergeCell ref="B37:F38"/>
    <mergeCell ref="W39:AA39"/>
    <mergeCell ref="W37:AB38"/>
    <mergeCell ref="BN14:BP14"/>
    <mergeCell ref="BE14:BM14"/>
    <mergeCell ref="X23:BE23"/>
    <mergeCell ref="AM14:AP14"/>
    <mergeCell ref="AR14:AU14"/>
    <mergeCell ref="AW14:AZ14"/>
    <mergeCell ref="AM27:AP27"/>
    <mergeCell ref="BI26:BP26"/>
    <mergeCell ref="BF23:BH25"/>
    <mergeCell ref="BI27:BP27"/>
    <mergeCell ref="AH27:AL27"/>
    <mergeCell ref="X27:AG27"/>
    <mergeCell ref="AR27:AU27"/>
    <mergeCell ref="X26:AG26"/>
    <mergeCell ref="AR26:AU26"/>
    <mergeCell ref="AW26:AZ26"/>
    <mergeCell ref="AM26:AP26"/>
    <mergeCell ref="BB14:BD14"/>
    <mergeCell ref="AH14:AL14"/>
    <mergeCell ref="BB26:BD26"/>
    <mergeCell ref="BB27:BD27"/>
    <mergeCell ref="AW27:AZ27"/>
    <mergeCell ref="U13:W13"/>
    <mergeCell ref="B12:C12"/>
    <mergeCell ref="D12:K12"/>
    <mergeCell ref="L12:T12"/>
    <mergeCell ref="U12:W12"/>
    <mergeCell ref="B14:C14"/>
    <mergeCell ref="BB13:BD13"/>
    <mergeCell ref="AR24:AV25"/>
    <mergeCell ref="AW24:BA25"/>
    <mergeCell ref="BB12:BD12"/>
    <mergeCell ref="AW12:AZ12"/>
    <mergeCell ref="AW13:AZ13"/>
  </mergeCells>
  <phoneticPr fontId="5"/>
  <dataValidations count="1">
    <dataValidation type="list" allowBlank="1" showInputMessage="1" showErrorMessage="1" sqref="U26:U28 BF26:BF28 U18:U21 U10:U15 BB10:BB15" xr:uid="{70F20BF7-81BA-4BD7-B9FB-EC57E464D85D}">
      <formula1>"-,○"</formula1>
    </dataValidation>
  </dataValidations>
  <pageMargins left="0.78740157480314965" right="0.78740157480314965" top="0.98425196850393704" bottom="0.98425196850393704" header="0.51181102362204722" footer="0.51181102362204722"/>
  <pageSetup paperSize="9" scale="65"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B9B7A-A675-4F8D-A251-BF2E93FD062E}">
  <sheetPr codeName="Sheet3"/>
  <dimension ref="A1:C38"/>
  <sheetViews>
    <sheetView view="pageBreakPreview" zoomScaleNormal="100" zoomScaleSheetLayoutView="100" workbookViewId="0">
      <selection sqref="A1:R1"/>
    </sheetView>
  </sheetViews>
  <sheetFormatPr defaultColWidth="8" defaultRowHeight="12"/>
  <cols>
    <col min="1" max="1" width="5" style="62" customWidth="1"/>
    <col min="2" max="2" width="26.625" style="62" customWidth="1"/>
    <col min="3" max="3" width="79.5" style="62" customWidth="1"/>
    <col min="4" max="16384" width="8" style="63"/>
  </cols>
  <sheetData>
    <row r="1" spans="1:3" ht="13.5">
      <c r="A1" s="61" t="s">
        <v>481</v>
      </c>
    </row>
    <row r="2" spans="1:3" ht="58.5" customHeight="1">
      <c r="A2" s="933" t="s">
        <v>482</v>
      </c>
      <c r="B2" s="934"/>
      <c r="C2" s="934"/>
    </row>
    <row r="3" spans="1:3" ht="27" customHeight="1" thickBot="1">
      <c r="C3" s="64" t="s">
        <v>483</v>
      </c>
    </row>
    <row r="4" spans="1:3" ht="28.5" customHeight="1" thickBot="1">
      <c r="A4" s="935" t="s">
        <v>484</v>
      </c>
      <c r="B4" s="936"/>
      <c r="C4" s="937"/>
    </row>
    <row r="5" spans="1:3" ht="15" thickBot="1">
      <c r="A5" s="938"/>
      <c r="B5" s="221" t="s">
        <v>485</v>
      </c>
      <c r="C5" s="225"/>
    </row>
    <row r="6" spans="1:3" ht="15" thickBot="1">
      <c r="A6" s="938"/>
      <c r="B6" s="222" t="s">
        <v>486</v>
      </c>
      <c r="C6" s="226"/>
    </row>
    <row r="7" spans="1:3" ht="15" thickBot="1">
      <c r="A7" s="938"/>
      <c r="B7" s="222" t="s">
        <v>487</v>
      </c>
      <c r="C7" s="226"/>
    </row>
    <row r="8" spans="1:3" ht="15" thickBot="1">
      <c r="A8" s="938"/>
      <c r="B8" s="222" t="s">
        <v>488</v>
      </c>
      <c r="C8" s="226"/>
    </row>
    <row r="9" spans="1:3" ht="15" thickBot="1">
      <c r="A9" s="938"/>
      <c r="B9" s="222" t="s">
        <v>489</v>
      </c>
      <c r="C9" s="226"/>
    </row>
    <row r="10" spans="1:3" ht="15" thickBot="1">
      <c r="A10" s="938"/>
      <c r="B10" s="222" t="s">
        <v>490</v>
      </c>
      <c r="C10" s="226"/>
    </row>
    <row r="11" spans="1:3" ht="15" thickBot="1">
      <c r="A11" s="939"/>
      <c r="B11" s="222" t="s">
        <v>491</v>
      </c>
      <c r="C11" s="226"/>
    </row>
    <row r="12" spans="1:3" ht="15" thickBot="1">
      <c r="A12" s="935" t="s">
        <v>492</v>
      </c>
      <c r="B12" s="936"/>
      <c r="C12" s="937"/>
    </row>
    <row r="13" spans="1:3" ht="15" thickBot="1">
      <c r="A13" s="938"/>
      <c r="B13" s="221" t="s">
        <v>493</v>
      </c>
      <c r="C13" s="227"/>
    </row>
    <row r="14" spans="1:3" ht="14.25" customHeight="1">
      <c r="A14" s="938"/>
      <c r="B14" s="940" t="s">
        <v>494</v>
      </c>
      <c r="C14" s="944"/>
    </row>
    <row r="15" spans="1:3" ht="19.5" customHeight="1" thickBot="1">
      <c r="A15" s="938"/>
      <c r="B15" s="939"/>
      <c r="C15" s="945"/>
    </row>
    <row r="16" spans="1:3" ht="15" thickBot="1">
      <c r="A16" s="938"/>
      <c r="B16" s="222" t="s">
        <v>495</v>
      </c>
      <c r="C16" s="226"/>
    </row>
    <row r="17" spans="1:3" ht="15" thickBot="1">
      <c r="A17" s="938"/>
      <c r="B17" s="222" t="s">
        <v>496</v>
      </c>
      <c r="C17" s="226"/>
    </row>
    <row r="18" spans="1:3" ht="15" thickBot="1">
      <c r="A18" s="938"/>
      <c r="B18" s="222" t="s">
        <v>497</v>
      </c>
      <c r="C18" s="226"/>
    </row>
    <row r="19" spans="1:3" ht="15" thickBot="1">
      <c r="A19" s="939"/>
      <c r="B19" s="222" t="s">
        <v>498</v>
      </c>
      <c r="C19" s="226"/>
    </row>
    <row r="20" spans="1:3" ht="15" thickBot="1">
      <c r="A20" s="935" t="s">
        <v>499</v>
      </c>
      <c r="B20" s="936"/>
      <c r="C20" s="937"/>
    </row>
    <row r="21" spans="1:3" ht="15" thickBot="1">
      <c r="A21" s="938"/>
      <c r="B21" s="221" t="s">
        <v>500</v>
      </c>
      <c r="C21" s="227"/>
    </row>
    <row r="22" spans="1:3" ht="15" thickBot="1">
      <c r="A22" s="938"/>
      <c r="B22" s="222" t="s">
        <v>501</v>
      </c>
      <c r="C22" s="226"/>
    </row>
    <row r="23" spans="1:3" ht="27.75" thickBot="1">
      <c r="A23" s="938"/>
      <c r="B23" s="224" t="s">
        <v>502</v>
      </c>
      <c r="C23" s="226"/>
    </row>
    <row r="24" spans="1:3" ht="15" thickBot="1">
      <c r="A24" s="939"/>
      <c r="B24" s="222" t="s">
        <v>503</v>
      </c>
      <c r="C24" s="226"/>
    </row>
    <row r="25" spans="1:3" ht="20.25" customHeight="1" thickBot="1">
      <c r="A25" s="941" t="s">
        <v>504</v>
      </c>
      <c r="B25" s="942"/>
      <c r="C25" s="943"/>
    </row>
    <row r="26" spans="1:3" ht="57" customHeight="1" thickBot="1">
      <c r="A26" s="223"/>
      <c r="B26" s="931"/>
      <c r="C26" s="932"/>
    </row>
    <row r="27" spans="1:3" ht="42.75" customHeight="1" thickBot="1">
      <c r="A27" s="935" t="s">
        <v>505</v>
      </c>
      <c r="B27" s="936"/>
      <c r="C27" s="937"/>
    </row>
    <row r="28" spans="1:3" ht="57" customHeight="1" thickBot="1">
      <c r="A28" s="223"/>
      <c r="B28" s="931"/>
      <c r="C28" s="932"/>
    </row>
    <row r="29" spans="1:3" ht="15" thickBot="1">
      <c r="A29" s="935" t="s">
        <v>506</v>
      </c>
      <c r="B29" s="936"/>
      <c r="C29" s="937"/>
    </row>
    <row r="30" spans="1:3" ht="28.5" customHeight="1" thickBot="1">
      <c r="A30" s="223"/>
      <c r="B30" s="931"/>
      <c r="C30" s="932"/>
    </row>
    <row r="31" spans="1:3" ht="15" thickBot="1">
      <c r="A31" s="935" t="s">
        <v>507</v>
      </c>
      <c r="B31" s="936"/>
      <c r="C31" s="937"/>
    </row>
    <row r="32" spans="1:3" ht="57" customHeight="1" thickBot="1">
      <c r="A32" s="223"/>
      <c r="B32" s="931"/>
      <c r="C32" s="932"/>
    </row>
    <row r="33" spans="1:3" ht="15" thickBot="1">
      <c r="A33" s="935" t="s">
        <v>508</v>
      </c>
      <c r="B33" s="936"/>
      <c r="C33" s="937"/>
    </row>
    <row r="34" spans="1:3" ht="15" thickBot="1">
      <c r="A34" s="938"/>
      <c r="B34" s="221" t="s">
        <v>509</v>
      </c>
      <c r="C34" s="227"/>
    </row>
    <row r="35" spans="1:3" ht="15" thickBot="1">
      <c r="A35" s="938"/>
      <c r="B35" s="222" t="s">
        <v>510</v>
      </c>
      <c r="C35" s="226"/>
    </row>
    <row r="36" spans="1:3" ht="15" thickBot="1">
      <c r="A36" s="938"/>
      <c r="B36" s="222" t="s">
        <v>511</v>
      </c>
      <c r="C36" s="226"/>
    </row>
    <row r="37" spans="1:3" ht="15" thickBot="1">
      <c r="A37" s="939"/>
      <c r="B37" s="222" t="s">
        <v>512</v>
      </c>
      <c r="C37" s="226"/>
    </row>
    <row r="38" spans="1:3">
      <c r="A38" s="946" t="s">
        <v>513</v>
      </c>
      <c r="B38" s="946"/>
      <c r="C38" s="946"/>
    </row>
  </sheetData>
  <mergeCells count="20">
    <mergeCell ref="A38:C38"/>
    <mergeCell ref="A29:C29"/>
    <mergeCell ref="B30:C30"/>
    <mergeCell ref="A31:C31"/>
    <mergeCell ref="B32:C32"/>
    <mergeCell ref="A33:C33"/>
    <mergeCell ref="A34:A37"/>
    <mergeCell ref="B28:C28"/>
    <mergeCell ref="A2:C2"/>
    <mergeCell ref="A4:C4"/>
    <mergeCell ref="A5:A11"/>
    <mergeCell ref="A12:C12"/>
    <mergeCell ref="A13:A19"/>
    <mergeCell ref="B14:B15"/>
    <mergeCell ref="A20:C20"/>
    <mergeCell ref="A21:A24"/>
    <mergeCell ref="A25:C25"/>
    <mergeCell ref="B26:C26"/>
    <mergeCell ref="A27:C27"/>
    <mergeCell ref="C14:C15"/>
  </mergeCells>
  <phoneticPr fontId="5"/>
  <pageMargins left="0.7" right="0.7" top="0.75" bottom="0.75" header="0.3" footer="0.3"/>
  <pageSetup paperSize="9"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D150-9A20-461B-BDA9-A23EA68446BC}">
  <sheetPr codeName="Sheet11"/>
  <dimension ref="A1:CF143"/>
  <sheetViews>
    <sheetView view="pageBreakPreview" zoomScaleNormal="40" zoomScaleSheetLayoutView="100" workbookViewId="0">
      <selection sqref="A1:R1"/>
    </sheetView>
  </sheetViews>
  <sheetFormatPr defaultColWidth="2.5" defaultRowHeight="16.5"/>
  <cols>
    <col min="1" max="2" width="2.5" style="107" customWidth="1"/>
    <col min="3" max="3" width="3.75" style="65" customWidth="1"/>
    <col min="4" max="36" width="2.5" style="65" customWidth="1"/>
    <col min="37" max="39" width="2.5" style="107" customWidth="1"/>
    <col min="40" max="40" width="3.75" style="107" customWidth="1"/>
    <col min="41" max="41" width="2.5" style="107" customWidth="1"/>
    <col min="42" max="42" width="2.5" style="65" customWidth="1"/>
    <col min="43" max="16384" width="2.5" style="107"/>
  </cols>
  <sheetData>
    <row r="1" spans="1:78" ht="20.25">
      <c r="B1" s="67" t="s">
        <v>651</v>
      </c>
      <c r="C1" s="109"/>
      <c r="AY1" s="236" t="s">
        <v>515</v>
      </c>
      <c r="AZ1" s="237"/>
      <c r="BA1" s="237"/>
      <c r="BB1" s="237"/>
      <c r="BC1" s="237"/>
      <c r="BD1" s="236"/>
      <c r="BE1" s="236"/>
      <c r="BF1" s="236"/>
      <c r="BG1" s="237"/>
      <c r="BH1" s="236"/>
      <c r="BI1" s="237"/>
      <c r="BJ1" s="236"/>
      <c r="BK1" s="236"/>
      <c r="BL1" s="236"/>
      <c r="BM1" s="236"/>
      <c r="BN1" s="236"/>
      <c r="BO1" s="236"/>
      <c r="BP1" s="236"/>
      <c r="BQ1" s="236"/>
      <c r="BR1" s="236"/>
      <c r="BS1" s="236"/>
      <c r="BT1" s="238"/>
      <c r="BU1" s="237"/>
      <c r="BV1" s="237"/>
      <c r="BW1" s="237"/>
      <c r="BZ1" s="107" t="s">
        <v>516</v>
      </c>
    </row>
    <row r="2" spans="1:78" ht="17.25" customHeight="1">
      <c r="B2" s="953" t="s">
        <v>517</v>
      </c>
      <c r="C2" s="953"/>
      <c r="D2" s="953"/>
      <c r="E2" s="953"/>
      <c r="F2" s="953"/>
      <c r="G2" s="953"/>
      <c r="H2" s="953"/>
      <c r="I2" s="953"/>
      <c r="J2" s="953"/>
      <c r="K2" s="953"/>
      <c r="L2" s="953"/>
      <c r="M2" s="953"/>
      <c r="N2" s="953"/>
      <c r="O2" s="953"/>
      <c r="P2" s="953"/>
      <c r="Q2" s="953"/>
      <c r="R2" s="953"/>
      <c r="S2" s="953"/>
      <c r="T2" s="953"/>
      <c r="U2" s="953"/>
      <c r="V2" s="953"/>
      <c r="W2" s="953"/>
      <c r="X2" s="953"/>
      <c r="Y2" s="953"/>
      <c r="Z2" s="953"/>
      <c r="AA2" s="953"/>
      <c r="AB2" s="953"/>
      <c r="AC2" s="953"/>
      <c r="AD2" s="953"/>
      <c r="AE2" s="953"/>
      <c r="AF2" s="953"/>
      <c r="AG2" s="953"/>
      <c r="AH2" s="953"/>
      <c r="AI2" s="953"/>
      <c r="AJ2" s="953"/>
      <c r="AK2" s="953"/>
      <c r="AL2" s="953"/>
      <c r="AM2" s="953"/>
      <c r="AN2" s="953"/>
      <c r="AO2" s="953"/>
      <c r="AP2" s="953"/>
      <c r="AQ2" s="953"/>
      <c r="AR2" s="953"/>
      <c r="AS2" s="953"/>
      <c r="AT2" s="953"/>
      <c r="AU2" s="953"/>
      <c r="AV2" s="953"/>
      <c r="AW2" s="953"/>
      <c r="AX2" s="101"/>
      <c r="AY2" s="1001"/>
      <c r="AZ2" s="1001"/>
      <c r="BA2" s="1001"/>
      <c r="BB2" s="1001"/>
      <c r="BC2" s="1001"/>
      <c r="BD2" s="1001"/>
      <c r="BE2" s="1001"/>
      <c r="BF2" s="1001"/>
      <c r="BG2" s="1001"/>
      <c r="BH2" s="1001"/>
      <c r="BI2" s="1001"/>
      <c r="BJ2" s="1001"/>
      <c r="BK2" s="1001"/>
      <c r="BL2" s="1001"/>
      <c r="BM2" s="1001"/>
      <c r="BN2" s="1001"/>
      <c r="BO2" s="1001"/>
      <c r="BP2" s="1001"/>
      <c r="BQ2" s="1001"/>
      <c r="BR2" s="1001"/>
      <c r="BS2" s="1001"/>
      <c r="BT2" s="1001"/>
      <c r="BU2" s="1001"/>
      <c r="BV2" s="1001"/>
      <c r="BW2" s="1001"/>
      <c r="BZ2" s="68" t="s">
        <v>518</v>
      </c>
    </row>
    <row r="3" spans="1:78" ht="17.25" customHeight="1">
      <c r="B3" s="953"/>
      <c r="C3" s="953"/>
      <c r="D3" s="953"/>
      <c r="E3" s="953"/>
      <c r="F3" s="953"/>
      <c r="G3" s="953"/>
      <c r="H3" s="953"/>
      <c r="I3" s="953"/>
      <c r="J3" s="953"/>
      <c r="K3" s="953"/>
      <c r="L3" s="953"/>
      <c r="M3" s="953"/>
      <c r="N3" s="953"/>
      <c r="O3" s="953"/>
      <c r="P3" s="953"/>
      <c r="Q3" s="953"/>
      <c r="R3" s="953"/>
      <c r="S3" s="953"/>
      <c r="T3" s="953"/>
      <c r="U3" s="953"/>
      <c r="V3" s="953"/>
      <c r="W3" s="953"/>
      <c r="X3" s="953"/>
      <c r="Y3" s="953"/>
      <c r="Z3" s="953"/>
      <c r="AA3" s="953"/>
      <c r="AB3" s="953"/>
      <c r="AC3" s="953"/>
      <c r="AD3" s="953"/>
      <c r="AE3" s="953"/>
      <c r="AF3" s="953"/>
      <c r="AG3" s="953"/>
      <c r="AH3" s="953"/>
      <c r="AI3" s="953"/>
      <c r="AJ3" s="953"/>
      <c r="AK3" s="953"/>
      <c r="AL3" s="953"/>
      <c r="AM3" s="953"/>
      <c r="AN3" s="953"/>
      <c r="AO3" s="953"/>
      <c r="AP3" s="953"/>
      <c r="AQ3" s="953"/>
      <c r="AR3" s="953"/>
      <c r="AS3" s="953"/>
      <c r="AT3" s="953"/>
      <c r="AU3" s="953"/>
      <c r="AV3" s="953"/>
      <c r="AW3" s="953"/>
      <c r="AX3" s="101"/>
      <c r="AY3" s="236" t="s">
        <v>519</v>
      </c>
      <c r="AZ3" s="240"/>
      <c r="BA3" s="240"/>
      <c r="BB3" s="237"/>
      <c r="BC3" s="237"/>
      <c r="BD3" s="236"/>
      <c r="BE3" s="237"/>
      <c r="BF3" s="237"/>
      <c r="BG3" s="237"/>
      <c r="BH3" s="237"/>
      <c r="BI3" s="237"/>
      <c r="BJ3" s="237"/>
      <c r="BK3" s="237"/>
      <c r="BL3" s="237"/>
      <c r="BM3" s="951"/>
      <c r="BN3" s="951"/>
      <c r="BO3" s="951"/>
      <c r="BP3" s="951"/>
      <c r="BQ3" s="242"/>
      <c r="BR3" s="952"/>
      <c r="BS3" s="952"/>
      <c r="BT3" s="237"/>
      <c r="BU3" s="952"/>
      <c r="BV3" s="952"/>
      <c r="BW3" s="241"/>
      <c r="BZ3" s="68" t="s">
        <v>520</v>
      </c>
    </row>
    <row r="4" spans="1:78" ht="17.25" customHeight="1">
      <c r="B4" s="953"/>
      <c r="C4" s="953"/>
      <c r="D4" s="953"/>
      <c r="E4" s="953"/>
      <c r="F4" s="953"/>
      <c r="G4" s="953"/>
      <c r="H4" s="953"/>
      <c r="I4" s="953"/>
      <c r="J4" s="953"/>
      <c r="K4" s="953"/>
      <c r="L4" s="953"/>
      <c r="M4" s="953"/>
      <c r="N4" s="953"/>
      <c r="O4" s="953"/>
      <c r="P4" s="953"/>
      <c r="Q4" s="953"/>
      <c r="R4" s="953"/>
      <c r="S4" s="953"/>
      <c r="T4" s="953"/>
      <c r="U4" s="953"/>
      <c r="V4" s="953"/>
      <c r="W4" s="953"/>
      <c r="X4" s="953"/>
      <c r="Y4" s="953"/>
      <c r="Z4" s="953"/>
      <c r="AA4" s="953"/>
      <c r="AB4" s="953"/>
      <c r="AC4" s="953"/>
      <c r="AD4" s="953"/>
      <c r="AE4" s="953"/>
      <c r="AF4" s="953"/>
      <c r="AG4" s="953"/>
      <c r="AH4" s="953"/>
      <c r="AI4" s="953"/>
      <c r="AJ4" s="953"/>
      <c r="AK4" s="953"/>
      <c r="AL4" s="953"/>
      <c r="AM4" s="953"/>
      <c r="AN4" s="953"/>
      <c r="AO4" s="953"/>
      <c r="AP4" s="953"/>
      <c r="AQ4" s="953"/>
      <c r="AR4" s="953"/>
      <c r="AS4" s="953"/>
      <c r="AT4" s="953"/>
      <c r="AU4" s="953"/>
      <c r="AV4" s="953"/>
      <c r="AW4" s="953"/>
      <c r="AX4" s="101"/>
      <c r="AY4" s="1001"/>
      <c r="AZ4" s="1001"/>
      <c r="BA4" s="1001"/>
      <c r="BB4" s="1001"/>
      <c r="BC4" s="1001"/>
      <c r="BD4" s="1001"/>
      <c r="BE4" s="1001"/>
      <c r="BF4" s="1001"/>
      <c r="BG4" s="1001"/>
      <c r="BH4" s="1001"/>
      <c r="BI4" s="1001"/>
      <c r="BJ4" s="1001"/>
      <c r="BK4" s="1001"/>
      <c r="BL4" s="1001"/>
      <c r="BM4" s="1001"/>
      <c r="BN4" s="1001"/>
      <c r="BO4" s="1001"/>
      <c r="BP4" s="1001"/>
      <c r="BQ4" s="1001"/>
      <c r="BR4" s="1001"/>
      <c r="BS4" s="1001"/>
      <c r="BT4" s="1001"/>
      <c r="BU4" s="1001"/>
      <c r="BV4" s="1001"/>
      <c r="BW4" s="1001"/>
      <c r="BZ4" s="68" t="s">
        <v>521</v>
      </c>
    </row>
    <row r="5" spans="1:78" ht="20.25" customHeight="1">
      <c r="B5" s="953"/>
      <c r="C5" s="953"/>
      <c r="D5" s="953"/>
      <c r="E5" s="953"/>
      <c r="F5" s="953"/>
      <c r="G5" s="953"/>
      <c r="H5" s="953"/>
      <c r="I5" s="953"/>
      <c r="J5" s="953"/>
      <c r="K5" s="953"/>
      <c r="L5" s="953"/>
      <c r="M5" s="953"/>
      <c r="N5" s="953"/>
      <c r="O5" s="953"/>
      <c r="P5" s="953"/>
      <c r="Q5" s="953"/>
      <c r="R5" s="953"/>
      <c r="S5" s="953"/>
      <c r="T5" s="953"/>
      <c r="U5" s="953"/>
      <c r="V5" s="953"/>
      <c r="W5" s="953"/>
      <c r="X5" s="953"/>
      <c r="Y5" s="953"/>
      <c r="Z5" s="953"/>
      <c r="AA5" s="953"/>
      <c r="AB5" s="953"/>
      <c r="AC5" s="953"/>
      <c r="AD5" s="953"/>
      <c r="AE5" s="953"/>
      <c r="AF5" s="953"/>
      <c r="AG5" s="953"/>
      <c r="AH5" s="953"/>
      <c r="AI5" s="953"/>
      <c r="AJ5" s="953"/>
      <c r="AK5" s="953"/>
      <c r="AL5" s="953"/>
      <c r="AM5" s="953"/>
      <c r="AN5" s="953"/>
      <c r="AO5" s="953"/>
      <c r="AP5" s="953"/>
      <c r="AQ5" s="953"/>
      <c r="AR5" s="953"/>
      <c r="AS5" s="953"/>
      <c r="AT5" s="953"/>
      <c r="AU5" s="953"/>
      <c r="AV5" s="953"/>
      <c r="AW5" s="953"/>
      <c r="AX5" s="101"/>
      <c r="AY5" s="101"/>
      <c r="AZ5" s="101"/>
      <c r="BA5" s="101"/>
      <c r="BZ5" s="68" t="s">
        <v>522</v>
      </c>
    </row>
    <row r="6" spans="1:78" ht="17.25" customHeight="1">
      <c r="B6" s="954" t="s">
        <v>523</v>
      </c>
      <c r="C6" s="954"/>
      <c r="D6" s="954"/>
      <c r="E6" s="954"/>
      <c r="F6" s="954"/>
      <c r="G6" s="954"/>
      <c r="H6" s="954"/>
      <c r="I6" s="954"/>
      <c r="J6" s="954"/>
      <c r="K6" s="954"/>
      <c r="L6" s="954"/>
      <c r="M6" s="954"/>
      <c r="N6" s="954"/>
      <c r="O6" s="954"/>
      <c r="P6" s="954"/>
      <c r="Q6" s="954"/>
      <c r="R6" s="954"/>
      <c r="S6" s="954"/>
      <c r="T6" s="954"/>
      <c r="U6" s="954"/>
      <c r="V6" s="954"/>
      <c r="W6" s="954"/>
      <c r="X6" s="954"/>
      <c r="Y6" s="954"/>
      <c r="Z6" s="954"/>
      <c r="AA6" s="954"/>
      <c r="AB6" s="954"/>
      <c r="AC6" s="954"/>
      <c r="AD6" s="954"/>
      <c r="AE6" s="954"/>
      <c r="AF6" s="954"/>
      <c r="AG6" s="954"/>
      <c r="AH6" s="954"/>
      <c r="AI6" s="954"/>
      <c r="AJ6" s="954"/>
      <c r="AK6" s="954"/>
      <c r="AL6" s="954"/>
      <c r="AM6" s="954"/>
      <c r="AN6" s="954"/>
      <c r="AO6" s="954"/>
      <c r="AP6" s="954"/>
      <c r="AQ6" s="954"/>
      <c r="AR6" s="954"/>
      <c r="AS6" s="954"/>
      <c r="AT6" s="954"/>
      <c r="AU6" s="954"/>
      <c r="AV6" s="954"/>
      <c r="AW6" s="954"/>
      <c r="AX6" s="954"/>
      <c r="AY6" s="954"/>
      <c r="AZ6" s="954"/>
      <c r="BA6" s="954"/>
      <c r="BB6" s="954"/>
      <c r="BC6" s="954"/>
      <c r="BD6" s="954"/>
      <c r="BE6" s="954"/>
      <c r="BF6" s="954"/>
      <c r="BG6" s="954"/>
      <c r="BH6" s="954"/>
      <c r="BI6" s="954"/>
      <c r="BJ6" s="954"/>
      <c r="BK6" s="954"/>
      <c r="BL6" s="954"/>
      <c r="BM6" s="954"/>
      <c r="BN6" s="954"/>
      <c r="BO6" s="954"/>
      <c r="BP6" s="954"/>
      <c r="BQ6" s="954"/>
      <c r="BR6" s="954"/>
      <c r="BS6" s="954"/>
      <c r="BT6" s="954"/>
      <c r="BU6" s="954"/>
      <c r="BV6" s="954"/>
      <c r="BW6" s="954"/>
    </row>
    <row r="7" spans="1:78" ht="17.25" customHeight="1">
      <c r="A7" s="71"/>
      <c r="B7" s="106"/>
      <c r="C7" s="948" t="s">
        <v>524</v>
      </c>
      <c r="D7" s="948"/>
      <c r="E7" s="948"/>
      <c r="F7" s="948"/>
      <c r="G7" s="948"/>
      <c r="H7" s="948"/>
      <c r="I7" s="948"/>
      <c r="J7" s="948"/>
      <c r="K7" s="948"/>
      <c r="L7" s="948"/>
      <c r="M7" s="948"/>
      <c r="N7" s="948"/>
      <c r="O7" s="948"/>
      <c r="P7" s="948"/>
      <c r="Q7" s="948"/>
      <c r="R7" s="948"/>
      <c r="S7" s="948"/>
      <c r="T7" s="948"/>
      <c r="U7" s="948"/>
      <c r="V7" s="948"/>
      <c r="W7" s="948"/>
      <c r="X7" s="948"/>
      <c r="Y7" s="948"/>
      <c r="Z7" s="948"/>
      <c r="AA7" s="948"/>
      <c r="AB7" s="948"/>
      <c r="AC7" s="948"/>
      <c r="AD7" s="948"/>
      <c r="AE7" s="948"/>
      <c r="AF7" s="948"/>
      <c r="AG7" s="948"/>
      <c r="AH7" s="948"/>
      <c r="AI7" s="948"/>
      <c r="AJ7" s="948"/>
      <c r="AK7" s="948"/>
      <c r="AL7" s="948"/>
      <c r="AM7" s="948"/>
      <c r="AN7" s="948"/>
      <c r="AO7" s="948"/>
      <c r="AP7" s="948"/>
      <c r="AQ7" s="948"/>
      <c r="AR7" s="948"/>
      <c r="AS7" s="948"/>
      <c r="AT7" s="948"/>
      <c r="AU7" s="948"/>
      <c r="AV7" s="948"/>
      <c r="AW7" s="948"/>
      <c r="AX7" s="948"/>
      <c r="AY7" s="948"/>
      <c r="AZ7" s="948"/>
      <c r="BA7" s="948"/>
      <c r="BB7" s="948"/>
      <c r="BC7" s="948"/>
      <c r="BD7" s="948"/>
      <c r="BE7" s="948"/>
      <c r="BF7" s="948"/>
      <c r="BG7" s="948"/>
      <c r="BH7" s="948"/>
      <c r="BI7" s="948"/>
      <c r="BJ7" s="948"/>
      <c r="BK7" s="948"/>
      <c r="BL7" s="948"/>
      <c r="BM7" s="948"/>
      <c r="BN7" s="948"/>
      <c r="BO7" s="948"/>
      <c r="BP7" s="948"/>
      <c r="BQ7" s="948"/>
      <c r="BR7" s="948"/>
      <c r="BS7" s="948"/>
      <c r="BT7" s="948"/>
      <c r="BU7" s="948"/>
      <c r="BV7" s="948"/>
      <c r="BW7" s="105"/>
    </row>
    <row r="8" spans="1:78" ht="17.25" customHeight="1">
      <c r="A8" s="71"/>
      <c r="B8" s="142"/>
      <c r="C8" s="948"/>
      <c r="D8" s="948"/>
      <c r="E8" s="948"/>
      <c r="F8" s="948"/>
      <c r="G8" s="948"/>
      <c r="H8" s="948"/>
      <c r="I8" s="948"/>
      <c r="J8" s="948"/>
      <c r="K8" s="948"/>
      <c r="L8" s="948"/>
      <c r="M8" s="948"/>
      <c r="N8" s="948"/>
      <c r="O8" s="948"/>
      <c r="P8" s="948"/>
      <c r="Q8" s="948"/>
      <c r="R8" s="948"/>
      <c r="S8" s="948"/>
      <c r="T8" s="948"/>
      <c r="U8" s="948"/>
      <c r="V8" s="948"/>
      <c r="W8" s="948"/>
      <c r="X8" s="948"/>
      <c r="Y8" s="948"/>
      <c r="Z8" s="948"/>
      <c r="AA8" s="948"/>
      <c r="AB8" s="948"/>
      <c r="AC8" s="948"/>
      <c r="AD8" s="948"/>
      <c r="AE8" s="948"/>
      <c r="AF8" s="948"/>
      <c r="AG8" s="948"/>
      <c r="AH8" s="948"/>
      <c r="AI8" s="948"/>
      <c r="AJ8" s="948"/>
      <c r="AK8" s="948"/>
      <c r="AL8" s="948"/>
      <c r="AM8" s="948"/>
      <c r="AN8" s="948"/>
      <c r="AO8" s="948"/>
      <c r="AP8" s="948"/>
      <c r="AQ8" s="948"/>
      <c r="AR8" s="948"/>
      <c r="AS8" s="948"/>
      <c r="AT8" s="948"/>
      <c r="AU8" s="948"/>
      <c r="AV8" s="948"/>
      <c r="AW8" s="948"/>
      <c r="AX8" s="948"/>
      <c r="AY8" s="948"/>
      <c r="AZ8" s="948"/>
      <c r="BA8" s="948"/>
      <c r="BB8" s="948"/>
      <c r="BC8" s="948"/>
      <c r="BD8" s="948"/>
      <c r="BE8" s="948"/>
      <c r="BF8" s="948"/>
      <c r="BG8" s="948"/>
      <c r="BH8" s="948"/>
      <c r="BI8" s="948"/>
      <c r="BJ8" s="948"/>
      <c r="BK8" s="948"/>
      <c r="BL8" s="948"/>
      <c r="BM8" s="948"/>
      <c r="BN8" s="948"/>
      <c r="BO8" s="948"/>
      <c r="BP8" s="948"/>
      <c r="BQ8" s="948"/>
      <c r="BR8" s="948"/>
      <c r="BS8" s="948"/>
      <c r="BT8" s="948"/>
      <c r="BU8" s="948"/>
      <c r="BV8" s="948"/>
      <c r="BW8" s="143"/>
    </row>
    <row r="9" spans="1:78" ht="48.75" customHeight="1">
      <c r="A9" s="78"/>
      <c r="B9" s="72"/>
      <c r="C9" s="1002"/>
      <c r="D9" s="958" t="s">
        <v>525</v>
      </c>
      <c r="E9" s="958"/>
      <c r="F9" s="958"/>
      <c r="G9" s="959" t="s">
        <v>526</v>
      </c>
      <c r="H9" s="959"/>
      <c r="I9" s="959"/>
      <c r="J9" s="959"/>
      <c r="K9" s="959"/>
      <c r="L9" s="959"/>
      <c r="M9" s="959"/>
      <c r="N9" s="959"/>
      <c r="O9" s="959"/>
      <c r="P9" s="959"/>
      <c r="Q9" s="959"/>
      <c r="R9" s="959"/>
      <c r="S9" s="959"/>
      <c r="T9" s="959"/>
      <c r="U9" s="959"/>
      <c r="V9" s="959"/>
      <c r="W9" s="959"/>
      <c r="X9" s="959"/>
      <c r="Y9" s="959"/>
      <c r="Z9" s="959"/>
      <c r="AA9" s="959"/>
      <c r="AB9" s="959"/>
      <c r="AC9" s="959"/>
      <c r="AD9" s="959"/>
      <c r="AE9" s="959"/>
      <c r="AF9" s="959"/>
      <c r="AG9" s="959"/>
      <c r="AH9" s="958" t="s">
        <v>527</v>
      </c>
      <c r="AI9" s="958"/>
      <c r="AJ9" s="958"/>
      <c r="AK9" s="958"/>
      <c r="AL9" s="70"/>
      <c r="AM9" s="70"/>
      <c r="AN9" s="1002"/>
      <c r="AO9" s="961" t="s">
        <v>528</v>
      </c>
      <c r="AP9" s="961"/>
      <c r="AQ9" s="961"/>
      <c r="AR9" s="962" t="s">
        <v>529</v>
      </c>
      <c r="AS9" s="962"/>
      <c r="AT9" s="962"/>
      <c r="AU9" s="962"/>
      <c r="AV9" s="962"/>
      <c r="AW9" s="962"/>
      <c r="AX9" s="962"/>
      <c r="AY9" s="962"/>
      <c r="AZ9" s="962"/>
      <c r="BA9" s="962"/>
      <c r="BB9" s="962"/>
      <c r="BC9" s="962"/>
      <c r="BD9" s="962"/>
      <c r="BE9" s="962"/>
      <c r="BF9" s="962"/>
      <c r="BG9" s="962"/>
      <c r="BH9" s="962"/>
      <c r="BI9" s="962"/>
      <c r="BJ9" s="962"/>
      <c r="BK9" s="962"/>
      <c r="BL9" s="962"/>
      <c r="BM9" s="962"/>
      <c r="BN9" s="962"/>
      <c r="BO9" s="962"/>
      <c r="BP9" s="962"/>
      <c r="BQ9" s="962"/>
      <c r="BR9" s="962"/>
      <c r="BS9" s="958" t="s">
        <v>530</v>
      </c>
      <c r="BT9" s="958"/>
      <c r="BU9" s="958"/>
      <c r="BV9" s="958"/>
      <c r="BW9" s="71"/>
      <c r="BX9" s="72"/>
    </row>
    <row r="10" spans="1:78" s="72" customFormat="1" ht="22.5" customHeight="1">
      <c r="A10" s="71"/>
      <c r="B10" s="107"/>
      <c r="C10" s="1002"/>
      <c r="D10" s="958"/>
      <c r="E10" s="958"/>
      <c r="F10" s="958"/>
      <c r="G10" s="959"/>
      <c r="H10" s="959"/>
      <c r="I10" s="959"/>
      <c r="J10" s="959"/>
      <c r="K10" s="959"/>
      <c r="L10" s="959"/>
      <c r="M10" s="959"/>
      <c r="N10" s="959"/>
      <c r="O10" s="959"/>
      <c r="P10" s="959"/>
      <c r="Q10" s="959"/>
      <c r="R10" s="959"/>
      <c r="S10" s="959"/>
      <c r="T10" s="959"/>
      <c r="U10" s="959"/>
      <c r="V10" s="959"/>
      <c r="W10" s="959"/>
      <c r="X10" s="959"/>
      <c r="Y10" s="959"/>
      <c r="Z10" s="959"/>
      <c r="AA10" s="959"/>
      <c r="AB10" s="959"/>
      <c r="AC10" s="959"/>
      <c r="AD10" s="959"/>
      <c r="AE10" s="959"/>
      <c r="AF10" s="959"/>
      <c r="AG10" s="959"/>
      <c r="AH10" s="958"/>
      <c r="AI10" s="958"/>
      <c r="AJ10" s="958"/>
      <c r="AK10" s="958"/>
      <c r="AL10" s="65"/>
      <c r="AM10" s="65"/>
      <c r="AN10" s="1002"/>
      <c r="AO10" s="961"/>
      <c r="AP10" s="961"/>
      <c r="AQ10" s="961"/>
      <c r="AR10" s="962"/>
      <c r="AS10" s="962"/>
      <c r="AT10" s="962"/>
      <c r="AU10" s="962"/>
      <c r="AV10" s="962"/>
      <c r="AW10" s="962"/>
      <c r="AX10" s="962"/>
      <c r="AY10" s="962"/>
      <c r="AZ10" s="962"/>
      <c r="BA10" s="962"/>
      <c r="BB10" s="962"/>
      <c r="BC10" s="962"/>
      <c r="BD10" s="962"/>
      <c r="BE10" s="962"/>
      <c r="BF10" s="962"/>
      <c r="BG10" s="962"/>
      <c r="BH10" s="962"/>
      <c r="BI10" s="962"/>
      <c r="BJ10" s="962"/>
      <c r="BK10" s="962"/>
      <c r="BL10" s="962"/>
      <c r="BM10" s="962"/>
      <c r="BN10" s="962"/>
      <c r="BO10" s="962"/>
      <c r="BP10" s="962"/>
      <c r="BQ10" s="962"/>
      <c r="BR10" s="962"/>
      <c r="BS10" s="958"/>
      <c r="BT10" s="958"/>
      <c r="BU10" s="958"/>
      <c r="BV10" s="958"/>
      <c r="BW10" s="71"/>
      <c r="BX10" s="107"/>
    </row>
    <row r="11" spans="1:78" ht="22.5" customHeight="1">
      <c r="A11" s="71"/>
      <c r="C11" s="970" t="s">
        <v>531</v>
      </c>
      <c r="D11" s="956" t="s">
        <v>532</v>
      </c>
      <c r="E11" s="956"/>
      <c r="F11" s="956"/>
      <c r="G11" s="963" t="s">
        <v>533</v>
      </c>
      <c r="H11" s="963"/>
      <c r="I11" s="963"/>
      <c r="J11" s="963"/>
      <c r="K11" s="963"/>
      <c r="L11" s="963"/>
      <c r="M11" s="963"/>
      <c r="N11" s="963"/>
      <c r="O11" s="963"/>
      <c r="P11" s="963"/>
      <c r="Q11" s="963"/>
      <c r="R11" s="963"/>
      <c r="S11" s="963"/>
      <c r="T11" s="963"/>
      <c r="U11" s="963"/>
      <c r="V11" s="963"/>
      <c r="W11" s="963"/>
      <c r="X11" s="963"/>
      <c r="Y11" s="963"/>
      <c r="Z11" s="963"/>
      <c r="AA11" s="963"/>
      <c r="AB11" s="963"/>
      <c r="AC11" s="963"/>
      <c r="AD11" s="963"/>
      <c r="AE11" s="963"/>
      <c r="AF11" s="963"/>
      <c r="AG11" s="963"/>
      <c r="AH11" s="956" t="s">
        <v>532</v>
      </c>
      <c r="AI11" s="956"/>
      <c r="AJ11" s="956"/>
      <c r="AK11" s="956"/>
      <c r="AL11" s="65"/>
      <c r="AM11" s="65"/>
      <c r="AN11" s="1002"/>
      <c r="AO11" s="961"/>
      <c r="AP11" s="961"/>
      <c r="AQ11" s="961"/>
      <c r="AR11" s="962"/>
      <c r="AS11" s="962"/>
      <c r="AT11" s="962"/>
      <c r="AU11" s="962"/>
      <c r="AV11" s="962"/>
      <c r="AW11" s="962"/>
      <c r="AX11" s="962"/>
      <c r="AY11" s="962"/>
      <c r="AZ11" s="962"/>
      <c r="BA11" s="962"/>
      <c r="BB11" s="962"/>
      <c r="BC11" s="962"/>
      <c r="BD11" s="962"/>
      <c r="BE11" s="962"/>
      <c r="BF11" s="962"/>
      <c r="BG11" s="962"/>
      <c r="BH11" s="962"/>
      <c r="BI11" s="962"/>
      <c r="BJ11" s="962"/>
      <c r="BK11" s="962"/>
      <c r="BL11" s="962"/>
      <c r="BM11" s="962"/>
      <c r="BN11" s="962"/>
      <c r="BO11" s="962"/>
      <c r="BP11" s="962"/>
      <c r="BQ11" s="962"/>
      <c r="BR11" s="962"/>
      <c r="BS11" s="958"/>
      <c r="BT11" s="958"/>
      <c r="BU11" s="958"/>
      <c r="BV11" s="958"/>
      <c r="BW11" s="71"/>
    </row>
    <row r="12" spans="1:78" ht="22.5" customHeight="1">
      <c r="A12" s="71"/>
      <c r="C12" s="970"/>
      <c r="D12" s="956"/>
      <c r="E12" s="956"/>
      <c r="F12" s="956"/>
      <c r="G12" s="963"/>
      <c r="H12" s="963"/>
      <c r="I12" s="963"/>
      <c r="J12" s="963"/>
      <c r="K12" s="963"/>
      <c r="L12" s="963"/>
      <c r="M12" s="963"/>
      <c r="N12" s="963"/>
      <c r="O12" s="963"/>
      <c r="P12" s="963"/>
      <c r="Q12" s="963"/>
      <c r="R12" s="963"/>
      <c r="S12" s="963"/>
      <c r="T12" s="963"/>
      <c r="U12" s="963"/>
      <c r="V12" s="963"/>
      <c r="W12" s="963"/>
      <c r="X12" s="963"/>
      <c r="Y12" s="963"/>
      <c r="Z12" s="963"/>
      <c r="AA12" s="963"/>
      <c r="AB12" s="963"/>
      <c r="AC12" s="963"/>
      <c r="AD12" s="963"/>
      <c r="AE12" s="963"/>
      <c r="AF12" s="963"/>
      <c r="AG12" s="963"/>
      <c r="AH12" s="956"/>
      <c r="AI12" s="956"/>
      <c r="AJ12" s="956"/>
      <c r="AK12" s="956"/>
      <c r="AL12" s="73"/>
      <c r="AM12" s="73"/>
      <c r="AN12" s="968" t="s">
        <v>534</v>
      </c>
      <c r="AO12" s="964" t="s">
        <v>532</v>
      </c>
      <c r="AP12" s="964"/>
      <c r="AQ12" s="964"/>
      <c r="AR12" s="957" t="s">
        <v>535</v>
      </c>
      <c r="AS12" s="957"/>
      <c r="AT12" s="957"/>
      <c r="AU12" s="957"/>
      <c r="AV12" s="957"/>
      <c r="AW12" s="957"/>
      <c r="AX12" s="957"/>
      <c r="AY12" s="957"/>
      <c r="AZ12" s="957"/>
      <c r="BA12" s="957"/>
      <c r="BB12" s="957"/>
      <c r="BC12" s="957"/>
      <c r="BD12" s="957"/>
      <c r="BE12" s="957"/>
      <c r="BF12" s="957"/>
      <c r="BG12" s="957"/>
      <c r="BH12" s="957"/>
      <c r="BI12" s="957"/>
      <c r="BJ12" s="957"/>
      <c r="BK12" s="957"/>
      <c r="BL12" s="957"/>
      <c r="BM12" s="957"/>
      <c r="BN12" s="957"/>
      <c r="BO12" s="957"/>
      <c r="BP12" s="957"/>
      <c r="BQ12" s="957"/>
      <c r="BR12" s="957"/>
      <c r="BS12" s="956" t="s">
        <v>532</v>
      </c>
      <c r="BT12" s="956"/>
      <c r="BU12" s="956"/>
      <c r="BV12" s="956"/>
      <c r="BW12" s="71"/>
    </row>
    <row r="13" spans="1:78" ht="22.5" customHeight="1">
      <c r="A13" s="71"/>
      <c r="C13" s="970"/>
      <c r="D13" s="956"/>
      <c r="E13" s="956"/>
      <c r="F13" s="956"/>
      <c r="G13" s="963"/>
      <c r="H13" s="963"/>
      <c r="I13" s="963"/>
      <c r="J13" s="963"/>
      <c r="K13" s="963"/>
      <c r="L13" s="963"/>
      <c r="M13" s="963"/>
      <c r="N13" s="963"/>
      <c r="O13" s="963"/>
      <c r="P13" s="963"/>
      <c r="Q13" s="963"/>
      <c r="R13" s="963"/>
      <c r="S13" s="963"/>
      <c r="T13" s="963"/>
      <c r="U13" s="963"/>
      <c r="V13" s="963"/>
      <c r="W13" s="963"/>
      <c r="X13" s="963"/>
      <c r="Y13" s="963"/>
      <c r="Z13" s="963"/>
      <c r="AA13" s="963"/>
      <c r="AB13" s="963"/>
      <c r="AC13" s="963"/>
      <c r="AD13" s="963"/>
      <c r="AE13" s="963"/>
      <c r="AF13" s="963"/>
      <c r="AG13" s="963"/>
      <c r="AH13" s="956"/>
      <c r="AI13" s="956"/>
      <c r="AJ13" s="956"/>
      <c r="AK13" s="956"/>
      <c r="AL13" s="65"/>
      <c r="AM13" s="65"/>
      <c r="AN13" s="968"/>
      <c r="AO13" s="964"/>
      <c r="AP13" s="964"/>
      <c r="AQ13" s="964"/>
      <c r="AR13" s="957"/>
      <c r="AS13" s="957"/>
      <c r="AT13" s="957"/>
      <c r="AU13" s="957"/>
      <c r="AV13" s="957"/>
      <c r="AW13" s="957"/>
      <c r="AX13" s="957"/>
      <c r="AY13" s="957"/>
      <c r="AZ13" s="957"/>
      <c r="BA13" s="957"/>
      <c r="BB13" s="957"/>
      <c r="BC13" s="957"/>
      <c r="BD13" s="957"/>
      <c r="BE13" s="957"/>
      <c r="BF13" s="957"/>
      <c r="BG13" s="957"/>
      <c r="BH13" s="957"/>
      <c r="BI13" s="957"/>
      <c r="BJ13" s="957"/>
      <c r="BK13" s="957"/>
      <c r="BL13" s="957"/>
      <c r="BM13" s="957"/>
      <c r="BN13" s="957"/>
      <c r="BO13" s="957"/>
      <c r="BP13" s="957"/>
      <c r="BQ13" s="957"/>
      <c r="BR13" s="957"/>
      <c r="BS13" s="956"/>
      <c r="BT13" s="956"/>
      <c r="BU13" s="956"/>
      <c r="BV13" s="956"/>
      <c r="BW13" s="71"/>
    </row>
    <row r="14" spans="1:78" ht="22.5" customHeight="1">
      <c r="A14" s="71"/>
      <c r="E14" s="74"/>
      <c r="F14" s="75"/>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7"/>
      <c r="AM14" s="77"/>
      <c r="AN14" s="968" t="s">
        <v>536</v>
      </c>
      <c r="AO14" s="956" t="s">
        <v>532</v>
      </c>
      <c r="AP14" s="956"/>
      <c r="AQ14" s="956"/>
      <c r="AR14" s="957" t="s">
        <v>537</v>
      </c>
      <c r="AS14" s="957"/>
      <c r="AT14" s="957"/>
      <c r="AU14" s="957"/>
      <c r="AV14" s="957"/>
      <c r="AW14" s="957"/>
      <c r="AX14" s="957"/>
      <c r="AY14" s="957"/>
      <c r="AZ14" s="957"/>
      <c r="BA14" s="957"/>
      <c r="BB14" s="957"/>
      <c r="BC14" s="957"/>
      <c r="BD14" s="957"/>
      <c r="BE14" s="957"/>
      <c r="BF14" s="957"/>
      <c r="BG14" s="957"/>
      <c r="BH14" s="957"/>
      <c r="BI14" s="957"/>
      <c r="BJ14" s="957"/>
      <c r="BK14" s="957"/>
      <c r="BL14" s="957"/>
      <c r="BM14" s="957"/>
      <c r="BN14" s="957"/>
      <c r="BO14" s="957"/>
      <c r="BP14" s="957"/>
      <c r="BQ14" s="957"/>
      <c r="BR14" s="957"/>
      <c r="BS14" s="956" t="s">
        <v>532</v>
      </c>
      <c r="BT14" s="956"/>
      <c r="BU14" s="956"/>
      <c r="BV14" s="956"/>
      <c r="BW14" s="71"/>
    </row>
    <row r="15" spans="1:78" ht="22.5" customHeight="1">
      <c r="A15" s="71"/>
      <c r="C15" s="970"/>
      <c r="D15" s="958" t="s">
        <v>525</v>
      </c>
      <c r="E15" s="958"/>
      <c r="F15" s="958"/>
      <c r="G15" s="959" t="s">
        <v>538</v>
      </c>
      <c r="H15" s="959"/>
      <c r="I15" s="959"/>
      <c r="J15" s="959"/>
      <c r="K15" s="959"/>
      <c r="L15" s="959"/>
      <c r="M15" s="959"/>
      <c r="N15" s="959"/>
      <c r="O15" s="959"/>
      <c r="P15" s="959"/>
      <c r="Q15" s="959"/>
      <c r="R15" s="959"/>
      <c r="S15" s="959"/>
      <c r="T15" s="959"/>
      <c r="U15" s="959"/>
      <c r="V15" s="959"/>
      <c r="W15" s="959"/>
      <c r="X15" s="959"/>
      <c r="Y15" s="959"/>
      <c r="Z15" s="959"/>
      <c r="AA15" s="959"/>
      <c r="AB15" s="959"/>
      <c r="AC15" s="959"/>
      <c r="AD15" s="959"/>
      <c r="AE15" s="959"/>
      <c r="AF15" s="959"/>
      <c r="AG15" s="959"/>
      <c r="AH15" s="958" t="s">
        <v>527</v>
      </c>
      <c r="AI15" s="958"/>
      <c r="AJ15" s="958"/>
      <c r="AK15" s="958"/>
      <c r="AL15" s="65"/>
      <c r="AM15" s="65"/>
      <c r="AN15" s="968"/>
      <c r="AO15" s="956"/>
      <c r="AP15" s="956"/>
      <c r="AQ15" s="956"/>
      <c r="AR15" s="957"/>
      <c r="AS15" s="957"/>
      <c r="AT15" s="957"/>
      <c r="AU15" s="957"/>
      <c r="AV15" s="957"/>
      <c r="AW15" s="957"/>
      <c r="AX15" s="957"/>
      <c r="AY15" s="957"/>
      <c r="AZ15" s="957"/>
      <c r="BA15" s="957"/>
      <c r="BB15" s="957"/>
      <c r="BC15" s="957"/>
      <c r="BD15" s="957"/>
      <c r="BE15" s="957"/>
      <c r="BF15" s="957"/>
      <c r="BG15" s="957"/>
      <c r="BH15" s="957"/>
      <c r="BI15" s="957"/>
      <c r="BJ15" s="957"/>
      <c r="BK15" s="957"/>
      <c r="BL15" s="957"/>
      <c r="BM15" s="957"/>
      <c r="BN15" s="957"/>
      <c r="BO15" s="957"/>
      <c r="BP15" s="957"/>
      <c r="BQ15" s="957"/>
      <c r="BR15" s="957"/>
      <c r="BS15" s="956"/>
      <c r="BT15" s="956"/>
      <c r="BU15" s="956"/>
      <c r="BV15" s="956"/>
      <c r="BW15" s="71"/>
    </row>
    <row r="16" spans="1:78" ht="22.5" customHeight="1">
      <c r="A16" s="71"/>
      <c r="C16" s="970"/>
      <c r="D16" s="958"/>
      <c r="E16" s="958"/>
      <c r="F16" s="958"/>
      <c r="G16" s="959"/>
      <c r="H16" s="959"/>
      <c r="I16" s="959"/>
      <c r="J16" s="959"/>
      <c r="K16" s="959"/>
      <c r="L16" s="959"/>
      <c r="M16" s="959"/>
      <c r="N16" s="959"/>
      <c r="O16" s="959"/>
      <c r="P16" s="959"/>
      <c r="Q16" s="959"/>
      <c r="R16" s="959"/>
      <c r="S16" s="959"/>
      <c r="T16" s="959"/>
      <c r="U16" s="959"/>
      <c r="V16" s="959"/>
      <c r="W16" s="959"/>
      <c r="X16" s="959"/>
      <c r="Y16" s="959"/>
      <c r="Z16" s="959"/>
      <c r="AA16" s="959"/>
      <c r="AB16" s="959"/>
      <c r="AC16" s="959"/>
      <c r="AD16" s="959"/>
      <c r="AE16" s="959"/>
      <c r="AF16" s="959"/>
      <c r="AG16" s="959"/>
      <c r="AH16" s="958"/>
      <c r="AI16" s="958"/>
      <c r="AJ16" s="958"/>
      <c r="AK16" s="958"/>
      <c r="AL16" s="65"/>
      <c r="AM16" s="65"/>
      <c r="AN16" s="65"/>
      <c r="AO16" s="73"/>
      <c r="AP16" s="74"/>
      <c r="AQ16" s="73"/>
      <c r="AR16" s="960"/>
      <c r="AS16" s="960"/>
      <c r="AT16" s="960"/>
      <c r="AU16" s="960"/>
      <c r="AV16" s="960"/>
      <c r="AW16" s="960"/>
      <c r="AX16" s="960"/>
      <c r="AY16" s="960"/>
      <c r="AZ16" s="960"/>
      <c r="BA16" s="960"/>
      <c r="BB16" s="960"/>
      <c r="BC16" s="960"/>
      <c r="BD16" s="960"/>
      <c r="BE16" s="960"/>
      <c r="BF16" s="960"/>
      <c r="BG16" s="960"/>
      <c r="BH16" s="960"/>
      <c r="BI16" s="960"/>
      <c r="BJ16" s="960"/>
      <c r="BK16" s="960"/>
      <c r="BL16" s="960"/>
      <c r="BM16" s="960"/>
      <c r="BN16" s="960"/>
      <c r="BO16" s="960"/>
      <c r="BP16" s="960"/>
      <c r="BQ16" s="960"/>
      <c r="BR16" s="960"/>
      <c r="BS16" s="960"/>
      <c r="BT16" s="960"/>
      <c r="BU16" s="960"/>
      <c r="BV16" s="960"/>
      <c r="BW16" s="78"/>
    </row>
    <row r="17" spans="1:76" ht="22.5" customHeight="1">
      <c r="A17" s="71"/>
      <c r="C17" s="1012" t="s">
        <v>539</v>
      </c>
      <c r="D17" s="956" t="s">
        <v>532</v>
      </c>
      <c r="E17" s="956"/>
      <c r="F17" s="956"/>
      <c r="G17" s="963" t="s">
        <v>540</v>
      </c>
      <c r="H17" s="963"/>
      <c r="I17" s="963"/>
      <c r="J17" s="963"/>
      <c r="K17" s="963"/>
      <c r="L17" s="963"/>
      <c r="M17" s="963"/>
      <c r="N17" s="963"/>
      <c r="O17" s="963"/>
      <c r="P17" s="963"/>
      <c r="Q17" s="963"/>
      <c r="R17" s="963"/>
      <c r="S17" s="963"/>
      <c r="T17" s="963"/>
      <c r="U17" s="963"/>
      <c r="V17" s="963"/>
      <c r="W17" s="963"/>
      <c r="X17" s="963"/>
      <c r="Y17" s="963"/>
      <c r="Z17" s="963"/>
      <c r="AA17" s="963"/>
      <c r="AB17" s="963"/>
      <c r="AC17" s="963"/>
      <c r="AD17" s="963"/>
      <c r="AE17" s="963"/>
      <c r="AF17" s="963"/>
      <c r="AG17" s="963"/>
      <c r="AH17" s="956" t="s">
        <v>532</v>
      </c>
      <c r="AI17" s="956"/>
      <c r="AJ17" s="956"/>
      <c r="AK17" s="956"/>
      <c r="AL17" s="65"/>
      <c r="AM17" s="65"/>
      <c r="AN17" s="970"/>
      <c r="AO17" s="958" t="s">
        <v>525</v>
      </c>
      <c r="AP17" s="958"/>
      <c r="AQ17" s="958"/>
      <c r="AR17" s="959" t="s">
        <v>541</v>
      </c>
      <c r="AS17" s="959"/>
      <c r="AT17" s="959"/>
      <c r="AU17" s="959"/>
      <c r="AV17" s="959"/>
      <c r="AW17" s="959"/>
      <c r="AX17" s="959"/>
      <c r="AY17" s="959"/>
      <c r="AZ17" s="959"/>
      <c r="BA17" s="959"/>
      <c r="BB17" s="959"/>
      <c r="BC17" s="959"/>
      <c r="BD17" s="959"/>
      <c r="BE17" s="959"/>
      <c r="BF17" s="959"/>
      <c r="BG17" s="959"/>
      <c r="BH17" s="959"/>
      <c r="BI17" s="959"/>
      <c r="BJ17" s="959"/>
      <c r="BK17" s="959"/>
      <c r="BL17" s="959"/>
      <c r="BM17" s="959"/>
      <c r="BN17" s="959"/>
      <c r="BO17" s="959"/>
      <c r="BP17" s="959"/>
      <c r="BQ17" s="959"/>
      <c r="BR17" s="959"/>
      <c r="BS17" s="958" t="s">
        <v>527</v>
      </c>
      <c r="BT17" s="958"/>
      <c r="BU17" s="958"/>
      <c r="BV17" s="958"/>
      <c r="BW17" s="71"/>
    </row>
    <row r="18" spans="1:76" ht="22.5" customHeight="1">
      <c r="A18" s="71"/>
      <c r="C18" s="1012"/>
      <c r="D18" s="956"/>
      <c r="E18" s="956"/>
      <c r="F18" s="956"/>
      <c r="G18" s="963"/>
      <c r="H18" s="963"/>
      <c r="I18" s="963"/>
      <c r="J18" s="963"/>
      <c r="K18" s="963"/>
      <c r="L18" s="963"/>
      <c r="M18" s="963"/>
      <c r="N18" s="963"/>
      <c r="O18" s="963"/>
      <c r="P18" s="963"/>
      <c r="Q18" s="963"/>
      <c r="R18" s="963"/>
      <c r="S18" s="963"/>
      <c r="T18" s="963"/>
      <c r="U18" s="963"/>
      <c r="V18" s="963"/>
      <c r="W18" s="963"/>
      <c r="X18" s="963"/>
      <c r="Y18" s="963"/>
      <c r="Z18" s="963"/>
      <c r="AA18" s="963"/>
      <c r="AB18" s="963"/>
      <c r="AC18" s="963"/>
      <c r="AD18" s="963"/>
      <c r="AE18" s="963"/>
      <c r="AF18" s="963"/>
      <c r="AG18" s="963"/>
      <c r="AH18" s="956"/>
      <c r="AI18" s="956"/>
      <c r="AJ18" s="956"/>
      <c r="AK18" s="956"/>
      <c r="AN18" s="970"/>
      <c r="AO18" s="958"/>
      <c r="AP18" s="958"/>
      <c r="AQ18" s="958"/>
      <c r="AR18" s="959"/>
      <c r="AS18" s="959"/>
      <c r="AT18" s="959"/>
      <c r="AU18" s="959"/>
      <c r="AV18" s="959"/>
      <c r="AW18" s="959"/>
      <c r="AX18" s="959"/>
      <c r="AY18" s="959"/>
      <c r="AZ18" s="959"/>
      <c r="BA18" s="959"/>
      <c r="BB18" s="959"/>
      <c r="BC18" s="959"/>
      <c r="BD18" s="959"/>
      <c r="BE18" s="959"/>
      <c r="BF18" s="959"/>
      <c r="BG18" s="959"/>
      <c r="BH18" s="959"/>
      <c r="BI18" s="959"/>
      <c r="BJ18" s="959"/>
      <c r="BK18" s="959"/>
      <c r="BL18" s="959"/>
      <c r="BM18" s="959"/>
      <c r="BN18" s="959"/>
      <c r="BO18" s="959"/>
      <c r="BP18" s="959"/>
      <c r="BQ18" s="959"/>
      <c r="BR18" s="959"/>
      <c r="BS18" s="958"/>
      <c r="BT18" s="958"/>
      <c r="BU18" s="958"/>
      <c r="BV18" s="958"/>
      <c r="BW18" s="71"/>
    </row>
    <row r="19" spans="1:76" ht="22.5" customHeight="1">
      <c r="A19" s="71"/>
      <c r="C19" s="1012"/>
      <c r="D19" s="956"/>
      <c r="E19" s="956"/>
      <c r="F19" s="956"/>
      <c r="G19" s="963"/>
      <c r="H19" s="963"/>
      <c r="I19" s="963"/>
      <c r="J19" s="963"/>
      <c r="K19" s="963"/>
      <c r="L19" s="963"/>
      <c r="M19" s="963"/>
      <c r="N19" s="963"/>
      <c r="O19" s="963"/>
      <c r="P19" s="963"/>
      <c r="Q19" s="963"/>
      <c r="R19" s="963"/>
      <c r="S19" s="963"/>
      <c r="T19" s="963"/>
      <c r="U19" s="963"/>
      <c r="V19" s="963"/>
      <c r="W19" s="963"/>
      <c r="X19" s="963"/>
      <c r="Y19" s="963"/>
      <c r="Z19" s="963"/>
      <c r="AA19" s="963"/>
      <c r="AB19" s="963"/>
      <c r="AC19" s="963"/>
      <c r="AD19" s="963"/>
      <c r="AE19" s="963"/>
      <c r="AF19" s="963"/>
      <c r="AG19" s="963"/>
      <c r="AH19" s="956"/>
      <c r="AI19" s="956"/>
      <c r="AJ19" s="956"/>
      <c r="AK19" s="956"/>
      <c r="AN19" s="970" t="s">
        <v>542</v>
      </c>
      <c r="AO19" s="956" t="s">
        <v>532</v>
      </c>
      <c r="AP19" s="956"/>
      <c r="AQ19" s="956"/>
      <c r="AR19" s="963" t="s">
        <v>543</v>
      </c>
      <c r="AS19" s="963"/>
      <c r="AT19" s="963"/>
      <c r="AU19" s="963"/>
      <c r="AV19" s="963"/>
      <c r="AW19" s="963"/>
      <c r="AX19" s="963"/>
      <c r="AY19" s="963"/>
      <c r="AZ19" s="963"/>
      <c r="BA19" s="963"/>
      <c r="BB19" s="963"/>
      <c r="BC19" s="963"/>
      <c r="BD19" s="963"/>
      <c r="BE19" s="963"/>
      <c r="BF19" s="963"/>
      <c r="BG19" s="963"/>
      <c r="BH19" s="963"/>
      <c r="BI19" s="963"/>
      <c r="BJ19" s="963"/>
      <c r="BK19" s="963"/>
      <c r="BL19" s="963"/>
      <c r="BM19" s="963"/>
      <c r="BN19" s="963"/>
      <c r="BO19" s="963"/>
      <c r="BP19" s="963"/>
      <c r="BQ19" s="963"/>
      <c r="BR19" s="963"/>
      <c r="BS19" s="956" t="s">
        <v>532</v>
      </c>
      <c r="BT19" s="956"/>
      <c r="BU19" s="956"/>
      <c r="BV19" s="956"/>
      <c r="BW19" s="71"/>
    </row>
    <row r="20" spans="1:76" ht="22.5" customHeight="1">
      <c r="A20" s="78"/>
      <c r="B20" s="72"/>
      <c r="C20" s="103"/>
      <c r="E20" s="74"/>
      <c r="F20" s="75"/>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0"/>
      <c r="AM20" s="70"/>
      <c r="AN20" s="970"/>
      <c r="AO20" s="956"/>
      <c r="AP20" s="956"/>
      <c r="AQ20" s="956"/>
      <c r="AR20" s="963"/>
      <c r="AS20" s="963"/>
      <c r="AT20" s="963"/>
      <c r="AU20" s="963"/>
      <c r="AV20" s="963"/>
      <c r="AW20" s="963"/>
      <c r="AX20" s="963"/>
      <c r="AY20" s="963"/>
      <c r="AZ20" s="963"/>
      <c r="BA20" s="963"/>
      <c r="BB20" s="963"/>
      <c r="BC20" s="963"/>
      <c r="BD20" s="963"/>
      <c r="BE20" s="963"/>
      <c r="BF20" s="963"/>
      <c r="BG20" s="963"/>
      <c r="BH20" s="963"/>
      <c r="BI20" s="963"/>
      <c r="BJ20" s="963"/>
      <c r="BK20" s="963"/>
      <c r="BL20" s="963"/>
      <c r="BM20" s="963"/>
      <c r="BN20" s="963"/>
      <c r="BO20" s="963"/>
      <c r="BP20" s="963"/>
      <c r="BQ20" s="963"/>
      <c r="BR20" s="963"/>
      <c r="BS20" s="956"/>
      <c r="BT20" s="956"/>
      <c r="BU20" s="956"/>
      <c r="BV20" s="956"/>
      <c r="BW20" s="71"/>
      <c r="BX20" s="72"/>
    </row>
    <row r="21" spans="1:76" s="72" customFormat="1" ht="22.5" customHeight="1">
      <c r="A21" s="71"/>
      <c r="B21" s="107"/>
      <c r="C21" s="1012"/>
      <c r="D21" s="958" t="s">
        <v>525</v>
      </c>
      <c r="E21" s="958"/>
      <c r="F21" s="958"/>
      <c r="G21" s="959" t="s">
        <v>544</v>
      </c>
      <c r="H21" s="959"/>
      <c r="I21" s="959"/>
      <c r="J21" s="959"/>
      <c r="K21" s="959"/>
      <c r="L21" s="959"/>
      <c r="M21" s="959"/>
      <c r="N21" s="959"/>
      <c r="O21" s="959"/>
      <c r="P21" s="959"/>
      <c r="Q21" s="959"/>
      <c r="R21" s="959"/>
      <c r="S21" s="959"/>
      <c r="T21" s="959"/>
      <c r="U21" s="959"/>
      <c r="V21" s="959"/>
      <c r="W21" s="959"/>
      <c r="X21" s="959"/>
      <c r="Y21" s="959"/>
      <c r="Z21" s="959"/>
      <c r="AA21" s="959"/>
      <c r="AB21" s="959"/>
      <c r="AC21" s="959"/>
      <c r="AD21" s="959"/>
      <c r="AE21" s="959"/>
      <c r="AF21" s="959"/>
      <c r="AG21" s="959"/>
      <c r="AH21" s="961" t="s">
        <v>527</v>
      </c>
      <c r="AI21" s="961"/>
      <c r="AJ21" s="961"/>
      <c r="AK21" s="965"/>
      <c r="AL21" s="79"/>
      <c r="AM21" s="79"/>
      <c r="AN21" s="970"/>
      <c r="AO21" s="956"/>
      <c r="AP21" s="956"/>
      <c r="AQ21" s="956"/>
      <c r="AR21" s="963"/>
      <c r="AS21" s="963"/>
      <c r="AT21" s="963"/>
      <c r="AU21" s="963"/>
      <c r="AV21" s="963"/>
      <c r="AW21" s="963"/>
      <c r="AX21" s="963"/>
      <c r="AY21" s="963"/>
      <c r="AZ21" s="963"/>
      <c r="BA21" s="963"/>
      <c r="BB21" s="963"/>
      <c r="BC21" s="963"/>
      <c r="BD21" s="963"/>
      <c r="BE21" s="963"/>
      <c r="BF21" s="963"/>
      <c r="BG21" s="963"/>
      <c r="BH21" s="963"/>
      <c r="BI21" s="963"/>
      <c r="BJ21" s="963"/>
      <c r="BK21" s="963"/>
      <c r="BL21" s="963"/>
      <c r="BM21" s="963"/>
      <c r="BN21" s="963"/>
      <c r="BO21" s="963"/>
      <c r="BP21" s="963"/>
      <c r="BQ21" s="963"/>
      <c r="BR21" s="963"/>
      <c r="BS21" s="956"/>
      <c r="BT21" s="956"/>
      <c r="BU21" s="956"/>
      <c r="BV21" s="956"/>
      <c r="BW21" s="71"/>
      <c r="BX21" s="107"/>
    </row>
    <row r="22" spans="1:76" ht="22.5" customHeight="1">
      <c r="A22" s="71"/>
      <c r="C22" s="1012"/>
      <c r="D22" s="958"/>
      <c r="E22" s="958"/>
      <c r="F22" s="958"/>
      <c r="G22" s="959"/>
      <c r="H22" s="959"/>
      <c r="I22" s="959"/>
      <c r="J22" s="959"/>
      <c r="K22" s="959"/>
      <c r="L22" s="959"/>
      <c r="M22" s="959"/>
      <c r="N22" s="959"/>
      <c r="O22" s="959"/>
      <c r="P22" s="959"/>
      <c r="Q22" s="959"/>
      <c r="R22" s="959"/>
      <c r="S22" s="959"/>
      <c r="T22" s="959"/>
      <c r="U22" s="959"/>
      <c r="V22" s="959"/>
      <c r="W22" s="959"/>
      <c r="X22" s="959"/>
      <c r="Y22" s="959"/>
      <c r="Z22" s="959"/>
      <c r="AA22" s="959"/>
      <c r="AB22" s="959"/>
      <c r="AC22" s="959"/>
      <c r="AD22" s="959"/>
      <c r="AE22" s="959"/>
      <c r="AF22" s="959"/>
      <c r="AG22" s="959"/>
      <c r="AH22" s="966"/>
      <c r="AI22" s="966"/>
      <c r="AJ22" s="966"/>
      <c r="AK22" s="958"/>
      <c r="AL22" s="79"/>
      <c r="AM22" s="79"/>
      <c r="AN22" s="968" t="s">
        <v>545</v>
      </c>
      <c r="AO22" s="956" t="s">
        <v>532</v>
      </c>
      <c r="AP22" s="956"/>
      <c r="AQ22" s="956"/>
      <c r="AR22" s="963" t="s">
        <v>546</v>
      </c>
      <c r="AS22" s="963"/>
      <c r="AT22" s="963"/>
      <c r="AU22" s="963"/>
      <c r="AV22" s="963"/>
      <c r="AW22" s="963"/>
      <c r="AX22" s="963"/>
      <c r="AY22" s="963"/>
      <c r="AZ22" s="963"/>
      <c r="BA22" s="963"/>
      <c r="BB22" s="963"/>
      <c r="BC22" s="963"/>
      <c r="BD22" s="963"/>
      <c r="BE22" s="963"/>
      <c r="BF22" s="963"/>
      <c r="BG22" s="963"/>
      <c r="BH22" s="963"/>
      <c r="BI22" s="963"/>
      <c r="BJ22" s="963"/>
      <c r="BK22" s="963"/>
      <c r="BL22" s="963"/>
      <c r="BM22" s="963"/>
      <c r="BN22" s="963"/>
      <c r="BO22" s="963"/>
      <c r="BP22" s="963"/>
      <c r="BQ22" s="963"/>
      <c r="BR22" s="963"/>
      <c r="BS22" s="956" t="s">
        <v>532</v>
      </c>
      <c r="BT22" s="956"/>
      <c r="BU22" s="956"/>
      <c r="BV22" s="956"/>
      <c r="BW22" s="71"/>
    </row>
    <row r="23" spans="1:76" ht="22.5" customHeight="1">
      <c r="A23" s="71"/>
      <c r="C23" s="1012" t="s">
        <v>547</v>
      </c>
      <c r="D23" s="964" t="s">
        <v>532</v>
      </c>
      <c r="E23" s="964"/>
      <c r="F23" s="964"/>
      <c r="G23" s="967" t="s">
        <v>548</v>
      </c>
      <c r="H23" s="967"/>
      <c r="I23" s="967"/>
      <c r="J23" s="967"/>
      <c r="K23" s="967"/>
      <c r="L23" s="967"/>
      <c r="M23" s="967"/>
      <c r="N23" s="967"/>
      <c r="O23" s="967"/>
      <c r="P23" s="967"/>
      <c r="Q23" s="967"/>
      <c r="R23" s="967"/>
      <c r="S23" s="967"/>
      <c r="T23" s="967"/>
      <c r="U23" s="967"/>
      <c r="V23" s="967"/>
      <c r="W23" s="967"/>
      <c r="X23" s="967"/>
      <c r="Y23" s="967"/>
      <c r="Z23" s="967"/>
      <c r="AA23" s="967"/>
      <c r="AB23" s="967"/>
      <c r="AC23" s="967"/>
      <c r="AD23" s="967"/>
      <c r="AE23" s="967"/>
      <c r="AF23" s="967"/>
      <c r="AG23" s="967"/>
      <c r="AH23" s="956" t="s">
        <v>532</v>
      </c>
      <c r="AI23" s="956"/>
      <c r="AJ23" s="956"/>
      <c r="AK23" s="956"/>
      <c r="AL23" s="79"/>
      <c r="AM23" s="79"/>
      <c r="AN23" s="968"/>
      <c r="AO23" s="956"/>
      <c r="AP23" s="956"/>
      <c r="AQ23" s="956"/>
      <c r="AR23" s="963"/>
      <c r="AS23" s="963"/>
      <c r="AT23" s="963"/>
      <c r="AU23" s="963"/>
      <c r="AV23" s="963"/>
      <c r="AW23" s="963"/>
      <c r="AX23" s="963"/>
      <c r="AY23" s="963"/>
      <c r="AZ23" s="963"/>
      <c r="BA23" s="963"/>
      <c r="BB23" s="963"/>
      <c r="BC23" s="963"/>
      <c r="BD23" s="963"/>
      <c r="BE23" s="963"/>
      <c r="BF23" s="963"/>
      <c r="BG23" s="963"/>
      <c r="BH23" s="963"/>
      <c r="BI23" s="963"/>
      <c r="BJ23" s="963"/>
      <c r="BK23" s="963"/>
      <c r="BL23" s="963"/>
      <c r="BM23" s="963"/>
      <c r="BN23" s="963"/>
      <c r="BO23" s="963"/>
      <c r="BP23" s="963"/>
      <c r="BQ23" s="963"/>
      <c r="BR23" s="963"/>
      <c r="BS23" s="956"/>
      <c r="BT23" s="956"/>
      <c r="BU23" s="956"/>
      <c r="BV23" s="956"/>
      <c r="BW23" s="71"/>
    </row>
    <row r="24" spans="1:76" ht="22.5" customHeight="1">
      <c r="A24" s="71"/>
      <c r="C24" s="1012"/>
      <c r="D24" s="964"/>
      <c r="E24" s="964"/>
      <c r="F24" s="964"/>
      <c r="G24" s="967"/>
      <c r="H24" s="967"/>
      <c r="I24" s="967"/>
      <c r="J24" s="967"/>
      <c r="K24" s="967"/>
      <c r="L24" s="967"/>
      <c r="M24" s="967"/>
      <c r="N24" s="967"/>
      <c r="O24" s="967"/>
      <c r="P24" s="967"/>
      <c r="Q24" s="967"/>
      <c r="R24" s="967"/>
      <c r="S24" s="967"/>
      <c r="T24" s="967"/>
      <c r="U24" s="967"/>
      <c r="V24" s="967"/>
      <c r="W24" s="967"/>
      <c r="X24" s="967"/>
      <c r="Y24" s="967"/>
      <c r="Z24" s="967"/>
      <c r="AA24" s="967"/>
      <c r="AB24" s="967"/>
      <c r="AC24" s="967"/>
      <c r="AD24" s="967"/>
      <c r="AE24" s="967"/>
      <c r="AF24" s="967"/>
      <c r="AG24" s="967"/>
      <c r="AH24" s="956"/>
      <c r="AI24" s="956"/>
      <c r="AJ24" s="956"/>
      <c r="AK24" s="956"/>
      <c r="AL24" s="79"/>
      <c r="AM24" s="79"/>
      <c r="AN24" s="968"/>
      <c r="AO24" s="956"/>
      <c r="AP24" s="956"/>
      <c r="AQ24" s="956"/>
      <c r="AR24" s="963"/>
      <c r="AS24" s="963"/>
      <c r="AT24" s="963"/>
      <c r="AU24" s="963"/>
      <c r="AV24" s="963"/>
      <c r="AW24" s="963"/>
      <c r="AX24" s="963"/>
      <c r="AY24" s="963"/>
      <c r="AZ24" s="963"/>
      <c r="BA24" s="963"/>
      <c r="BB24" s="963"/>
      <c r="BC24" s="963"/>
      <c r="BD24" s="963"/>
      <c r="BE24" s="963"/>
      <c r="BF24" s="963"/>
      <c r="BG24" s="963"/>
      <c r="BH24" s="963"/>
      <c r="BI24" s="963"/>
      <c r="BJ24" s="963"/>
      <c r="BK24" s="963"/>
      <c r="BL24" s="963"/>
      <c r="BM24" s="963"/>
      <c r="BN24" s="963"/>
      <c r="BO24" s="963"/>
      <c r="BP24" s="963"/>
      <c r="BQ24" s="963"/>
      <c r="BR24" s="963"/>
      <c r="BS24" s="956"/>
      <c r="BT24" s="956"/>
      <c r="BU24" s="956"/>
      <c r="BV24" s="956"/>
      <c r="BW24" s="71"/>
    </row>
    <row r="25" spans="1:76" ht="22.5" customHeight="1">
      <c r="A25" s="71"/>
      <c r="C25" s="1012"/>
      <c r="D25" s="964"/>
      <c r="E25" s="964"/>
      <c r="F25" s="964"/>
      <c r="G25" s="967"/>
      <c r="H25" s="967"/>
      <c r="I25" s="967"/>
      <c r="J25" s="967"/>
      <c r="K25" s="967"/>
      <c r="L25" s="967"/>
      <c r="M25" s="967"/>
      <c r="N25" s="967"/>
      <c r="O25" s="967"/>
      <c r="P25" s="967"/>
      <c r="Q25" s="967"/>
      <c r="R25" s="967"/>
      <c r="S25" s="967"/>
      <c r="T25" s="967"/>
      <c r="U25" s="967"/>
      <c r="V25" s="967"/>
      <c r="W25" s="967"/>
      <c r="X25" s="967"/>
      <c r="Y25" s="967"/>
      <c r="Z25" s="967"/>
      <c r="AA25" s="967"/>
      <c r="AB25" s="967"/>
      <c r="AC25" s="967"/>
      <c r="AD25" s="967"/>
      <c r="AE25" s="967"/>
      <c r="AF25" s="967"/>
      <c r="AG25" s="967"/>
      <c r="AH25" s="956"/>
      <c r="AI25" s="956"/>
      <c r="AJ25" s="956"/>
      <c r="AK25" s="956"/>
      <c r="AL25" s="80"/>
      <c r="AM25" s="80"/>
      <c r="AN25" s="80"/>
      <c r="AO25" s="65"/>
      <c r="AP25" s="75"/>
      <c r="AQ25" s="65"/>
      <c r="AR25" s="76"/>
      <c r="AS25" s="76"/>
      <c r="AT25" s="76"/>
      <c r="AU25" s="76"/>
      <c r="AV25" s="76"/>
      <c r="AW25" s="76"/>
      <c r="AX25" s="76"/>
      <c r="AY25" s="76"/>
      <c r="AZ25" s="76"/>
      <c r="BA25" s="76"/>
      <c r="BB25" s="76"/>
      <c r="BC25" s="76"/>
      <c r="BD25" s="76"/>
      <c r="BE25" s="76"/>
      <c r="BF25" s="76"/>
      <c r="BG25" s="76"/>
      <c r="BH25" s="76"/>
      <c r="BI25" s="76"/>
      <c r="BJ25" s="76"/>
      <c r="BK25" s="76"/>
      <c r="BL25" s="76"/>
      <c r="BM25" s="76"/>
      <c r="BN25" s="76"/>
      <c r="BO25" s="76"/>
      <c r="BP25" s="76"/>
      <c r="BQ25" s="76"/>
      <c r="BR25" s="76"/>
      <c r="BS25" s="76"/>
      <c r="BW25" s="71"/>
    </row>
    <row r="26" spans="1:76" ht="22.5" customHeight="1">
      <c r="A26" s="71"/>
      <c r="C26" s="1012" t="s">
        <v>549</v>
      </c>
      <c r="D26" s="956" t="s">
        <v>532</v>
      </c>
      <c r="E26" s="956"/>
      <c r="F26" s="956"/>
      <c r="G26" s="963" t="s">
        <v>550</v>
      </c>
      <c r="H26" s="963"/>
      <c r="I26" s="963"/>
      <c r="J26" s="963"/>
      <c r="K26" s="963"/>
      <c r="L26" s="963"/>
      <c r="M26" s="963"/>
      <c r="N26" s="963"/>
      <c r="O26" s="963"/>
      <c r="P26" s="963"/>
      <c r="Q26" s="963"/>
      <c r="R26" s="963"/>
      <c r="S26" s="963"/>
      <c r="T26" s="963"/>
      <c r="U26" s="963"/>
      <c r="V26" s="963"/>
      <c r="W26" s="963"/>
      <c r="X26" s="963"/>
      <c r="Y26" s="963"/>
      <c r="Z26" s="963"/>
      <c r="AA26" s="963"/>
      <c r="AB26" s="963"/>
      <c r="AC26" s="963"/>
      <c r="AD26" s="963"/>
      <c r="AE26" s="963"/>
      <c r="AF26" s="963"/>
      <c r="AG26" s="963"/>
      <c r="AH26" s="956" t="s">
        <v>532</v>
      </c>
      <c r="AI26" s="956"/>
      <c r="AJ26" s="956"/>
      <c r="AK26" s="956"/>
      <c r="AL26" s="80"/>
      <c r="AM26" s="80"/>
      <c r="AN26" s="970"/>
      <c r="AO26" s="958" t="s">
        <v>525</v>
      </c>
      <c r="AP26" s="958"/>
      <c r="AQ26" s="958"/>
      <c r="AR26" s="959" t="s">
        <v>551</v>
      </c>
      <c r="AS26" s="959"/>
      <c r="AT26" s="959"/>
      <c r="AU26" s="959"/>
      <c r="AV26" s="959"/>
      <c r="AW26" s="959"/>
      <c r="AX26" s="959"/>
      <c r="AY26" s="959"/>
      <c r="AZ26" s="959"/>
      <c r="BA26" s="959"/>
      <c r="BB26" s="959"/>
      <c r="BC26" s="959"/>
      <c r="BD26" s="959"/>
      <c r="BE26" s="959"/>
      <c r="BF26" s="959"/>
      <c r="BG26" s="959"/>
      <c r="BH26" s="959"/>
      <c r="BI26" s="959"/>
      <c r="BJ26" s="959"/>
      <c r="BK26" s="959"/>
      <c r="BL26" s="959"/>
      <c r="BM26" s="959"/>
      <c r="BN26" s="959"/>
      <c r="BO26" s="959"/>
      <c r="BP26" s="959"/>
      <c r="BQ26" s="959"/>
      <c r="BR26" s="959"/>
      <c r="BS26" s="961" t="s">
        <v>527</v>
      </c>
      <c r="BT26" s="961"/>
      <c r="BU26" s="961"/>
      <c r="BV26" s="961"/>
      <c r="BW26" s="71"/>
    </row>
    <row r="27" spans="1:76" ht="22.5" customHeight="1">
      <c r="A27" s="71"/>
      <c r="C27" s="1012"/>
      <c r="D27" s="956"/>
      <c r="E27" s="956"/>
      <c r="F27" s="956"/>
      <c r="G27" s="963"/>
      <c r="H27" s="963"/>
      <c r="I27" s="963"/>
      <c r="J27" s="963"/>
      <c r="K27" s="963"/>
      <c r="L27" s="963"/>
      <c r="M27" s="963"/>
      <c r="N27" s="963"/>
      <c r="O27" s="963"/>
      <c r="P27" s="963"/>
      <c r="Q27" s="963"/>
      <c r="R27" s="963"/>
      <c r="S27" s="963"/>
      <c r="T27" s="963"/>
      <c r="U27" s="963"/>
      <c r="V27" s="963"/>
      <c r="W27" s="963"/>
      <c r="X27" s="963"/>
      <c r="Y27" s="963"/>
      <c r="Z27" s="963"/>
      <c r="AA27" s="963"/>
      <c r="AB27" s="963"/>
      <c r="AC27" s="963"/>
      <c r="AD27" s="963"/>
      <c r="AE27" s="963"/>
      <c r="AF27" s="963"/>
      <c r="AG27" s="963"/>
      <c r="AH27" s="956"/>
      <c r="AI27" s="956"/>
      <c r="AJ27" s="956"/>
      <c r="AK27" s="956"/>
      <c r="AL27" s="80"/>
      <c r="AM27" s="80"/>
      <c r="AN27" s="970"/>
      <c r="AO27" s="958"/>
      <c r="AP27" s="958"/>
      <c r="AQ27" s="958"/>
      <c r="AR27" s="959"/>
      <c r="AS27" s="959"/>
      <c r="AT27" s="959"/>
      <c r="AU27" s="959"/>
      <c r="AV27" s="959"/>
      <c r="AW27" s="959"/>
      <c r="AX27" s="959"/>
      <c r="AY27" s="959"/>
      <c r="AZ27" s="959"/>
      <c r="BA27" s="959"/>
      <c r="BB27" s="959"/>
      <c r="BC27" s="959"/>
      <c r="BD27" s="959"/>
      <c r="BE27" s="959"/>
      <c r="BF27" s="959"/>
      <c r="BG27" s="959"/>
      <c r="BH27" s="959"/>
      <c r="BI27" s="959"/>
      <c r="BJ27" s="959"/>
      <c r="BK27" s="959"/>
      <c r="BL27" s="959"/>
      <c r="BM27" s="959"/>
      <c r="BN27" s="959"/>
      <c r="BO27" s="959"/>
      <c r="BP27" s="959"/>
      <c r="BQ27" s="959"/>
      <c r="BR27" s="959"/>
      <c r="BS27" s="961"/>
      <c r="BT27" s="961"/>
      <c r="BU27" s="961"/>
      <c r="BV27" s="961"/>
      <c r="BW27" s="78"/>
    </row>
    <row r="28" spans="1:76" ht="22.5" customHeight="1">
      <c r="A28" s="71"/>
      <c r="C28" s="1012"/>
      <c r="D28" s="956"/>
      <c r="E28" s="956"/>
      <c r="F28" s="956"/>
      <c r="G28" s="963"/>
      <c r="H28" s="963"/>
      <c r="I28" s="963"/>
      <c r="J28" s="963"/>
      <c r="K28" s="963"/>
      <c r="L28" s="963"/>
      <c r="M28" s="963"/>
      <c r="N28" s="963"/>
      <c r="O28" s="963"/>
      <c r="P28" s="963"/>
      <c r="Q28" s="963"/>
      <c r="R28" s="963"/>
      <c r="S28" s="963"/>
      <c r="T28" s="963"/>
      <c r="U28" s="963"/>
      <c r="V28" s="963"/>
      <c r="W28" s="963"/>
      <c r="X28" s="963"/>
      <c r="Y28" s="963"/>
      <c r="Z28" s="963"/>
      <c r="AA28" s="963"/>
      <c r="AB28" s="963"/>
      <c r="AC28" s="963"/>
      <c r="AD28" s="963"/>
      <c r="AE28" s="963"/>
      <c r="AF28" s="963"/>
      <c r="AG28" s="963"/>
      <c r="AH28" s="956"/>
      <c r="AI28" s="956"/>
      <c r="AJ28" s="956"/>
      <c r="AK28" s="956"/>
      <c r="AL28" s="65"/>
      <c r="AM28" s="65"/>
      <c r="AN28" s="970" t="s">
        <v>552</v>
      </c>
      <c r="AO28" s="956" t="s">
        <v>532</v>
      </c>
      <c r="AP28" s="956"/>
      <c r="AQ28" s="956"/>
      <c r="AR28" s="969" t="s">
        <v>553</v>
      </c>
      <c r="AS28" s="969"/>
      <c r="AT28" s="969"/>
      <c r="AU28" s="969"/>
      <c r="AV28" s="969"/>
      <c r="AW28" s="969"/>
      <c r="AX28" s="969"/>
      <c r="AY28" s="969"/>
      <c r="AZ28" s="969"/>
      <c r="BA28" s="969"/>
      <c r="BB28" s="969"/>
      <c r="BC28" s="969"/>
      <c r="BD28" s="969"/>
      <c r="BE28" s="969"/>
      <c r="BF28" s="969"/>
      <c r="BG28" s="969"/>
      <c r="BH28" s="969"/>
      <c r="BI28" s="969"/>
      <c r="BJ28" s="969"/>
      <c r="BK28" s="969"/>
      <c r="BL28" s="969"/>
      <c r="BM28" s="969"/>
      <c r="BN28" s="969"/>
      <c r="BO28" s="969"/>
      <c r="BP28" s="969"/>
      <c r="BQ28" s="969"/>
      <c r="BR28" s="969"/>
      <c r="BS28" s="956" t="s">
        <v>532</v>
      </c>
      <c r="BT28" s="956"/>
      <c r="BU28" s="956"/>
      <c r="BV28" s="956"/>
      <c r="BW28" s="71"/>
    </row>
    <row r="29" spans="1:76" ht="22.5" customHeight="1">
      <c r="A29" s="71"/>
      <c r="C29" s="1012"/>
      <c r="D29" s="956"/>
      <c r="E29" s="956"/>
      <c r="F29" s="956"/>
      <c r="G29" s="963"/>
      <c r="H29" s="963"/>
      <c r="I29" s="963"/>
      <c r="J29" s="963"/>
      <c r="K29" s="963"/>
      <c r="L29" s="963"/>
      <c r="M29" s="963"/>
      <c r="N29" s="963"/>
      <c r="O29" s="963"/>
      <c r="P29" s="963"/>
      <c r="Q29" s="963"/>
      <c r="R29" s="963"/>
      <c r="S29" s="963"/>
      <c r="T29" s="963"/>
      <c r="U29" s="963"/>
      <c r="V29" s="963"/>
      <c r="W29" s="963"/>
      <c r="X29" s="963"/>
      <c r="Y29" s="963"/>
      <c r="Z29" s="963"/>
      <c r="AA29" s="963"/>
      <c r="AB29" s="963"/>
      <c r="AC29" s="963"/>
      <c r="AD29" s="963"/>
      <c r="AE29" s="963"/>
      <c r="AF29" s="963"/>
      <c r="AG29" s="963"/>
      <c r="AH29" s="956"/>
      <c r="AI29" s="956"/>
      <c r="AJ29" s="956"/>
      <c r="AK29" s="956"/>
      <c r="AL29" s="77"/>
      <c r="AM29" s="77"/>
      <c r="AN29" s="970"/>
      <c r="AO29" s="956"/>
      <c r="AP29" s="956"/>
      <c r="AQ29" s="956"/>
      <c r="AR29" s="969"/>
      <c r="AS29" s="969"/>
      <c r="AT29" s="969"/>
      <c r="AU29" s="969"/>
      <c r="AV29" s="969"/>
      <c r="AW29" s="969"/>
      <c r="AX29" s="969"/>
      <c r="AY29" s="969"/>
      <c r="AZ29" s="969"/>
      <c r="BA29" s="969"/>
      <c r="BB29" s="969"/>
      <c r="BC29" s="969"/>
      <c r="BD29" s="969"/>
      <c r="BE29" s="969"/>
      <c r="BF29" s="969"/>
      <c r="BG29" s="969"/>
      <c r="BH29" s="969"/>
      <c r="BI29" s="969"/>
      <c r="BJ29" s="969"/>
      <c r="BK29" s="969"/>
      <c r="BL29" s="969"/>
      <c r="BM29" s="969"/>
      <c r="BN29" s="969"/>
      <c r="BO29" s="969"/>
      <c r="BP29" s="969"/>
      <c r="BQ29" s="969"/>
      <c r="BR29" s="969"/>
      <c r="BS29" s="956"/>
      <c r="BT29" s="956"/>
      <c r="BU29" s="956"/>
      <c r="BV29" s="956"/>
      <c r="BW29" s="71"/>
    </row>
    <row r="30" spans="1:76" ht="22.5" customHeight="1">
      <c r="A30" s="71"/>
      <c r="C30" s="970" t="s">
        <v>554</v>
      </c>
      <c r="D30" s="956" t="s">
        <v>532</v>
      </c>
      <c r="E30" s="956"/>
      <c r="F30" s="956"/>
      <c r="G30" s="957" t="s">
        <v>555</v>
      </c>
      <c r="H30" s="957"/>
      <c r="I30" s="957"/>
      <c r="J30" s="957"/>
      <c r="K30" s="957"/>
      <c r="L30" s="957"/>
      <c r="M30" s="957"/>
      <c r="N30" s="957"/>
      <c r="O30" s="957"/>
      <c r="P30" s="957"/>
      <c r="Q30" s="957"/>
      <c r="R30" s="957"/>
      <c r="S30" s="957"/>
      <c r="T30" s="957"/>
      <c r="U30" s="957"/>
      <c r="V30" s="957"/>
      <c r="W30" s="957"/>
      <c r="X30" s="957"/>
      <c r="Y30" s="957"/>
      <c r="Z30" s="957"/>
      <c r="AA30" s="957"/>
      <c r="AB30" s="957"/>
      <c r="AC30" s="957"/>
      <c r="AD30" s="957"/>
      <c r="AE30" s="957"/>
      <c r="AF30" s="957"/>
      <c r="AG30" s="957"/>
      <c r="AH30" s="956" t="s">
        <v>532</v>
      </c>
      <c r="AI30" s="956"/>
      <c r="AJ30" s="956"/>
      <c r="AK30" s="956"/>
      <c r="AN30" s="970" t="s">
        <v>556</v>
      </c>
      <c r="AO30" s="956" t="s">
        <v>532</v>
      </c>
      <c r="AP30" s="956"/>
      <c r="AQ30" s="956"/>
      <c r="AR30" s="969" t="s">
        <v>557</v>
      </c>
      <c r="AS30" s="969"/>
      <c r="AT30" s="969"/>
      <c r="AU30" s="969"/>
      <c r="AV30" s="969"/>
      <c r="AW30" s="969"/>
      <c r="AX30" s="969"/>
      <c r="AY30" s="969"/>
      <c r="AZ30" s="969"/>
      <c r="BA30" s="969"/>
      <c r="BB30" s="969"/>
      <c r="BC30" s="969"/>
      <c r="BD30" s="969"/>
      <c r="BE30" s="969"/>
      <c r="BF30" s="969"/>
      <c r="BG30" s="969"/>
      <c r="BH30" s="969"/>
      <c r="BI30" s="969"/>
      <c r="BJ30" s="969"/>
      <c r="BK30" s="969"/>
      <c r="BL30" s="969"/>
      <c r="BM30" s="969"/>
      <c r="BN30" s="969"/>
      <c r="BO30" s="969"/>
      <c r="BP30" s="969"/>
      <c r="BQ30" s="969"/>
      <c r="BR30" s="969"/>
      <c r="BS30" s="956" t="s">
        <v>532</v>
      </c>
      <c r="BT30" s="956"/>
      <c r="BU30" s="956"/>
      <c r="BV30" s="956"/>
      <c r="BW30" s="71"/>
    </row>
    <row r="31" spans="1:76" ht="22.5" customHeight="1">
      <c r="A31" s="78"/>
      <c r="C31" s="970"/>
      <c r="D31" s="956"/>
      <c r="E31" s="956"/>
      <c r="F31" s="956"/>
      <c r="G31" s="957"/>
      <c r="H31" s="957"/>
      <c r="I31" s="957"/>
      <c r="J31" s="957"/>
      <c r="K31" s="957"/>
      <c r="L31" s="957"/>
      <c r="M31" s="957"/>
      <c r="N31" s="957"/>
      <c r="O31" s="957"/>
      <c r="P31" s="957"/>
      <c r="Q31" s="957"/>
      <c r="R31" s="957"/>
      <c r="S31" s="957"/>
      <c r="T31" s="957"/>
      <c r="U31" s="957"/>
      <c r="V31" s="957"/>
      <c r="W31" s="957"/>
      <c r="X31" s="957"/>
      <c r="Y31" s="957"/>
      <c r="Z31" s="957"/>
      <c r="AA31" s="957"/>
      <c r="AB31" s="957"/>
      <c r="AC31" s="957"/>
      <c r="AD31" s="957"/>
      <c r="AE31" s="957"/>
      <c r="AF31" s="957"/>
      <c r="AG31" s="957"/>
      <c r="AH31" s="956"/>
      <c r="AI31" s="956"/>
      <c r="AJ31" s="956"/>
      <c r="AK31" s="956"/>
      <c r="AL31" s="70"/>
      <c r="AM31" s="70"/>
      <c r="AN31" s="970"/>
      <c r="AO31" s="956"/>
      <c r="AP31" s="956"/>
      <c r="AQ31" s="956"/>
      <c r="AR31" s="969"/>
      <c r="AS31" s="969"/>
      <c r="AT31" s="969"/>
      <c r="AU31" s="969"/>
      <c r="AV31" s="969"/>
      <c r="AW31" s="969"/>
      <c r="AX31" s="969"/>
      <c r="AY31" s="969"/>
      <c r="AZ31" s="969"/>
      <c r="BA31" s="969"/>
      <c r="BB31" s="969"/>
      <c r="BC31" s="969"/>
      <c r="BD31" s="969"/>
      <c r="BE31" s="969"/>
      <c r="BF31" s="969"/>
      <c r="BG31" s="969"/>
      <c r="BH31" s="969"/>
      <c r="BI31" s="969"/>
      <c r="BJ31" s="969"/>
      <c r="BK31" s="969"/>
      <c r="BL31" s="969"/>
      <c r="BM31" s="969"/>
      <c r="BN31" s="969"/>
      <c r="BO31" s="969"/>
      <c r="BP31" s="969"/>
      <c r="BQ31" s="969"/>
      <c r="BR31" s="969"/>
      <c r="BS31" s="956"/>
      <c r="BT31" s="956"/>
      <c r="BU31" s="956"/>
      <c r="BV31" s="956"/>
      <c r="BW31" s="71"/>
      <c r="BX31" s="72"/>
    </row>
    <row r="32" spans="1:76" s="72" customFormat="1" ht="22.5" customHeight="1">
      <c r="A32" s="71"/>
      <c r="C32" s="103"/>
      <c r="D32" s="65"/>
      <c r="E32" s="74"/>
      <c r="F32" s="75"/>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9"/>
      <c r="AM32" s="79"/>
      <c r="AN32" s="970" t="s">
        <v>558</v>
      </c>
      <c r="AO32" s="956" t="s">
        <v>532</v>
      </c>
      <c r="AP32" s="956"/>
      <c r="AQ32" s="956"/>
      <c r="AR32" s="969" t="s">
        <v>559</v>
      </c>
      <c r="AS32" s="969"/>
      <c r="AT32" s="969"/>
      <c r="AU32" s="969"/>
      <c r="AV32" s="969"/>
      <c r="AW32" s="969"/>
      <c r="AX32" s="969"/>
      <c r="AY32" s="969"/>
      <c r="AZ32" s="969"/>
      <c r="BA32" s="969"/>
      <c r="BB32" s="969"/>
      <c r="BC32" s="969"/>
      <c r="BD32" s="969"/>
      <c r="BE32" s="969"/>
      <c r="BF32" s="969"/>
      <c r="BG32" s="969"/>
      <c r="BH32" s="969"/>
      <c r="BI32" s="969"/>
      <c r="BJ32" s="969"/>
      <c r="BK32" s="969"/>
      <c r="BL32" s="969"/>
      <c r="BM32" s="969"/>
      <c r="BN32" s="969"/>
      <c r="BO32" s="969"/>
      <c r="BP32" s="969"/>
      <c r="BQ32" s="969"/>
      <c r="BR32" s="969"/>
      <c r="BS32" s="956" t="s">
        <v>532</v>
      </c>
      <c r="BT32" s="956"/>
      <c r="BU32" s="956"/>
      <c r="BV32" s="956"/>
      <c r="BW32" s="71"/>
      <c r="BX32" s="107"/>
    </row>
    <row r="33" spans="1:78" ht="22.5" customHeight="1">
      <c r="A33" s="71"/>
      <c r="C33" s="1012"/>
      <c r="D33" s="958" t="s">
        <v>525</v>
      </c>
      <c r="E33" s="958"/>
      <c r="F33" s="958"/>
      <c r="G33" s="1015" t="s">
        <v>560</v>
      </c>
      <c r="H33" s="1015"/>
      <c r="I33" s="1015"/>
      <c r="J33" s="1015"/>
      <c r="K33" s="1015"/>
      <c r="L33" s="1015"/>
      <c r="M33" s="1015"/>
      <c r="N33" s="1015"/>
      <c r="O33" s="1015"/>
      <c r="P33" s="1015"/>
      <c r="Q33" s="1015"/>
      <c r="R33" s="1015"/>
      <c r="S33" s="1015"/>
      <c r="T33" s="1015"/>
      <c r="U33" s="1015"/>
      <c r="V33" s="1015"/>
      <c r="W33" s="1015"/>
      <c r="X33" s="1015"/>
      <c r="Y33" s="1015"/>
      <c r="Z33" s="1015"/>
      <c r="AA33" s="1015"/>
      <c r="AB33" s="1015"/>
      <c r="AC33" s="1015"/>
      <c r="AD33" s="1015"/>
      <c r="AE33" s="1015"/>
      <c r="AF33" s="1015"/>
      <c r="AG33" s="1015"/>
      <c r="AH33" s="958" t="s">
        <v>527</v>
      </c>
      <c r="AI33" s="958"/>
      <c r="AJ33" s="958"/>
      <c r="AK33" s="958"/>
      <c r="AL33" s="79"/>
      <c r="AM33" s="79"/>
      <c r="AN33" s="970"/>
      <c r="AO33" s="956"/>
      <c r="AP33" s="956"/>
      <c r="AQ33" s="956"/>
      <c r="AR33" s="969"/>
      <c r="AS33" s="969"/>
      <c r="AT33" s="969"/>
      <c r="AU33" s="969"/>
      <c r="AV33" s="969"/>
      <c r="AW33" s="969"/>
      <c r="AX33" s="969"/>
      <c r="AY33" s="969"/>
      <c r="AZ33" s="969"/>
      <c r="BA33" s="969"/>
      <c r="BB33" s="969"/>
      <c r="BC33" s="969"/>
      <c r="BD33" s="969"/>
      <c r="BE33" s="969"/>
      <c r="BF33" s="969"/>
      <c r="BG33" s="969"/>
      <c r="BH33" s="969"/>
      <c r="BI33" s="969"/>
      <c r="BJ33" s="969"/>
      <c r="BK33" s="969"/>
      <c r="BL33" s="969"/>
      <c r="BM33" s="969"/>
      <c r="BN33" s="969"/>
      <c r="BO33" s="969"/>
      <c r="BP33" s="969"/>
      <c r="BQ33" s="969"/>
      <c r="BR33" s="969"/>
      <c r="BS33" s="956"/>
      <c r="BT33" s="956"/>
      <c r="BU33" s="956"/>
      <c r="BV33" s="956"/>
      <c r="BW33" s="71"/>
    </row>
    <row r="34" spans="1:78" ht="22.5" customHeight="1">
      <c r="A34" s="71"/>
      <c r="C34" s="1012"/>
      <c r="D34" s="958"/>
      <c r="E34" s="958"/>
      <c r="F34" s="958"/>
      <c r="G34" s="1015"/>
      <c r="H34" s="1015"/>
      <c r="I34" s="1015"/>
      <c r="J34" s="1015"/>
      <c r="K34" s="1015"/>
      <c r="L34" s="1015"/>
      <c r="M34" s="1015"/>
      <c r="N34" s="1015"/>
      <c r="O34" s="1015"/>
      <c r="P34" s="1015"/>
      <c r="Q34" s="1015"/>
      <c r="R34" s="1015"/>
      <c r="S34" s="1015"/>
      <c r="T34" s="1015"/>
      <c r="U34" s="1015"/>
      <c r="V34" s="1015"/>
      <c r="W34" s="1015"/>
      <c r="X34" s="1015"/>
      <c r="Y34" s="1015"/>
      <c r="Z34" s="1015"/>
      <c r="AA34" s="1015"/>
      <c r="AB34" s="1015"/>
      <c r="AC34" s="1015"/>
      <c r="AD34" s="1015"/>
      <c r="AE34" s="1015"/>
      <c r="AF34" s="1015"/>
      <c r="AG34" s="1015"/>
      <c r="AH34" s="958"/>
      <c r="AI34" s="958"/>
      <c r="AJ34" s="958"/>
      <c r="AK34" s="958"/>
      <c r="AL34" s="79"/>
      <c r="AM34" s="79"/>
      <c r="AN34" s="968" t="s">
        <v>561</v>
      </c>
      <c r="AO34" s="964" t="s">
        <v>532</v>
      </c>
      <c r="AP34" s="964"/>
      <c r="AQ34" s="964"/>
      <c r="AR34" s="967" t="s">
        <v>562</v>
      </c>
      <c r="AS34" s="967"/>
      <c r="AT34" s="967"/>
      <c r="AU34" s="967"/>
      <c r="AV34" s="967"/>
      <c r="AW34" s="967"/>
      <c r="AX34" s="967"/>
      <c r="AY34" s="967"/>
      <c r="AZ34" s="967"/>
      <c r="BA34" s="967"/>
      <c r="BB34" s="967"/>
      <c r="BC34" s="967"/>
      <c r="BD34" s="967"/>
      <c r="BE34" s="967"/>
      <c r="BF34" s="967"/>
      <c r="BG34" s="967"/>
      <c r="BH34" s="967"/>
      <c r="BI34" s="967"/>
      <c r="BJ34" s="967"/>
      <c r="BK34" s="967"/>
      <c r="BL34" s="967"/>
      <c r="BM34" s="967"/>
      <c r="BN34" s="967"/>
      <c r="BO34" s="967"/>
      <c r="BP34" s="967"/>
      <c r="BQ34" s="967"/>
      <c r="BR34" s="967"/>
      <c r="BS34" s="956" t="s">
        <v>532</v>
      </c>
      <c r="BT34" s="956"/>
      <c r="BU34" s="956"/>
      <c r="BV34" s="956"/>
      <c r="BW34" s="71"/>
    </row>
    <row r="35" spans="1:78" ht="22.5" customHeight="1">
      <c r="A35" s="71"/>
      <c r="C35" s="1012" t="s">
        <v>563</v>
      </c>
      <c r="D35" s="956" t="s">
        <v>532</v>
      </c>
      <c r="E35" s="956"/>
      <c r="F35" s="956"/>
      <c r="G35" s="963" t="s">
        <v>564</v>
      </c>
      <c r="H35" s="963"/>
      <c r="I35" s="963"/>
      <c r="J35" s="963"/>
      <c r="K35" s="963"/>
      <c r="L35" s="963"/>
      <c r="M35" s="963"/>
      <c r="N35" s="963"/>
      <c r="O35" s="963"/>
      <c r="P35" s="963"/>
      <c r="Q35" s="963"/>
      <c r="R35" s="963"/>
      <c r="S35" s="963"/>
      <c r="T35" s="963"/>
      <c r="U35" s="963"/>
      <c r="V35" s="963"/>
      <c r="W35" s="963"/>
      <c r="X35" s="963"/>
      <c r="Y35" s="963"/>
      <c r="Z35" s="963"/>
      <c r="AA35" s="963"/>
      <c r="AB35" s="963"/>
      <c r="AC35" s="963"/>
      <c r="AD35" s="963"/>
      <c r="AE35" s="963"/>
      <c r="AF35" s="963"/>
      <c r="AG35" s="963"/>
      <c r="AH35" s="956" t="s">
        <v>532</v>
      </c>
      <c r="AI35" s="956"/>
      <c r="AJ35" s="956"/>
      <c r="AK35" s="956"/>
      <c r="AL35" s="80"/>
      <c r="AM35" s="80"/>
      <c r="AN35" s="968"/>
      <c r="AO35" s="964"/>
      <c r="AP35" s="964"/>
      <c r="AQ35" s="964"/>
      <c r="AR35" s="967"/>
      <c r="AS35" s="967"/>
      <c r="AT35" s="967"/>
      <c r="AU35" s="967"/>
      <c r="AV35" s="967"/>
      <c r="AW35" s="967"/>
      <c r="AX35" s="967"/>
      <c r="AY35" s="967"/>
      <c r="AZ35" s="967"/>
      <c r="BA35" s="967"/>
      <c r="BB35" s="967"/>
      <c r="BC35" s="967"/>
      <c r="BD35" s="967"/>
      <c r="BE35" s="967"/>
      <c r="BF35" s="967"/>
      <c r="BG35" s="967"/>
      <c r="BH35" s="967"/>
      <c r="BI35" s="967"/>
      <c r="BJ35" s="967"/>
      <c r="BK35" s="967"/>
      <c r="BL35" s="967"/>
      <c r="BM35" s="967"/>
      <c r="BN35" s="967"/>
      <c r="BO35" s="967"/>
      <c r="BP35" s="967"/>
      <c r="BQ35" s="967"/>
      <c r="BR35" s="967"/>
      <c r="BS35" s="956"/>
      <c r="BT35" s="956"/>
      <c r="BU35" s="956"/>
      <c r="BV35" s="956"/>
      <c r="BW35" s="81"/>
    </row>
    <row r="36" spans="1:78" ht="22.5" customHeight="1">
      <c r="A36" s="71"/>
      <c r="C36" s="1012"/>
      <c r="D36" s="956"/>
      <c r="E36" s="956"/>
      <c r="F36" s="956"/>
      <c r="G36" s="963"/>
      <c r="H36" s="963"/>
      <c r="I36" s="963"/>
      <c r="J36" s="963"/>
      <c r="K36" s="963"/>
      <c r="L36" s="963"/>
      <c r="M36" s="963"/>
      <c r="N36" s="963"/>
      <c r="O36" s="963"/>
      <c r="P36" s="963"/>
      <c r="Q36" s="963"/>
      <c r="R36" s="963"/>
      <c r="S36" s="963"/>
      <c r="T36" s="963"/>
      <c r="U36" s="963"/>
      <c r="V36" s="963"/>
      <c r="W36" s="963"/>
      <c r="X36" s="963"/>
      <c r="Y36" s="963"/>
      <c r="Z36" s="963"/>
      <c r="AA36" s="963"/>
      <c r="AB36" s="963"/>
      <c r="AC36" s="963"/>
      <c r="AD36" s="963"/>
      <c r="AE36" s="963"/>
      <c r="AF36" s="963"/>
      <c r="AG36" s="963"/>
      <c r="AH36" s="956"/>
      <c r="AI36" s="956"/>
      <c r="AJ36" s="956"/>
      <c r="AK36" s="956"/>
      <c r="AL36" s="80"/>
      <c r="AM36" s="80"/>
      <c r="AN36" s="968"/>
      <c r="AO36" s="964"/>
      <c r="AP36" s="964"/>
      <c r="AQ36" s="964"/>
      <c r="AR36" s="967"/>
      <c r="AS36" s="967"/>
      <c r="AT36" s="967"/>
      <c r="AU36" s="967"/>
      <c r="AV36" s="967"/>
      <c r="AW36" s="967"/>
      <c r="AX36" s="967"/>
      <c r="AY36" s="967"/>
      <c r="AZ36" s="967"/>
      <c r="BA36" s="967"/>
      <c r="BB36" s="967"/>
      <c r="BC36" s="967"/>
      <c r="BD36" s="967"/>
      <c r="BE36" s="967"/>
      <c r="BF36" s="967"/>
      <c r="BG36" s="967"/>
      <c r="BH36" s="967"/>
      <c r="BI36" s="967"/>
      <c r="BJ36" s="967"/>
      <c r="BK36" s="967"/>
      <c r="BL36" s="967"/>
      <c r="BM36" s="967"/>
      <c r="BN36" s="967"/>
      <c r="BO36" s="967"/>
      <c r="BP36" s="967"/>
      <c r="BQ36" s="967"/>
      <c r="BR36" s="967"/>
      <c r="BS36" s="956"/>
      <c r="BT36" s="956"/>
      <c r="BU36" s="956"/>
      <c r="BV36" s="956"/>
      <c r="BW36" s="81"/>
    </row>
    <row r="37" spans="1:78" ht="22.5" customHeight="1">
      <c r="A37" s="71"/>
      <c r="C37" s="1012"/>
      <c r="D37" s="956"/>
      <c r="E37" s="956"/>
      <c r="F37" s="956"/>
      <c r="G37" s="963"/>
      <c r="H37" s="963"/>
      <c r="I37" s="963"/>
      <c r="J37" s="963"/>
      <c r="K37" s="963"/>
      <c r="L37" s="963"/>
      <c r="M37" s="963"/>
      <c r="N37" s="963"/>
      <c r="O37" s="963"/>
      <c r="P37" s="963"/>
      <c r="Q37" s="963"/>
      <c r="R37" s="963"/>
      <c r="S37" s="963"/>
      <c r="T37" s="963"/>
      <c r="U37" s="963"/>
      <c r="V37" s="963"/>
      <c r="W37" s="963"/>
      <c r="X37" s="963"/>
      <c r="Y37" s="963"/>
      <c r="Z37" s="963"/>
      <c r="AA37" s="963"/>
      <c r="AB37" s="963"/>
      <c r="AC37" s="963"/>
      <c r="AD37" s="963"/>
      <c r="AE37" s="963"/>
      <c r="AF37" s="963"/>
      <c r="AG37" s="963"/>
      <c r="AH37" s="956"/>
      <c r="AI37" s="956"/>
      <c r="AJ37" s="956"/>
      <c r="AK37" s="956"/>
      <c r="AL37" s="80"/>
      <c r="AM37" s="80"/>
      <c r="AN37" s="970" t="s">
        <v>565</v>
      </c>
      <c r="AO37" s="956" t="s">
        <v>532</v>
      </c>
      <c r="AP37" s="956"/>
      <c r="AQ37" s="956"/>
      <c r="AR37" s="987" t="s">
        <v>566</v>
      </c>
      <c r="AS37" s="987"/>
      <c r="AT37" s="987"/>
      <c r="AU37" s="987"/>
      <c r="AV37" s="987"/>
      <c r="AW37" s="987"/>
      <c r="AX37" s="987"/>
      <c r="AY37" s="987"/>
      <c r="AZ37" s="987"/>
      <c r="BA37" s="987"/>
      <c r="BB37" s="987"/>
      <c r="BC37" s="987"/>
      <c r="BD37" s="987"/>
      <c r="BE37" s="987"/>
      <c r="BF37" s="987"/>
      <c r="BG37" s="987"/>
      <c r="BH37" s="987"/>
      <c r="BI37" s="987"/>
      <c r="BJ37" s="987"/>
      <c r="BK37" s="987"/>
      <c r="BL37" s="987"/>
      <c r="BM37" s="987"/>
      <c r="BN37" s="987"/>
      <c r="BO37" s="987"/>
      <c r="BP37" s="987"/>
      <c r="BQ37" s="987"/>
      <c r="BR37" s="987"/>
      <c r="BS37" s="956" t="s">
        <v>532</v>
      </c>
      <c r="BT37" s="956"/>
      <c r="BU37" s="956"/>
      <c r="BV37" s="956"/>
      <c r="BW37" s="71"/>
    </row>
    <row r="38" spans="1:78" ht="22.5" customHeight="1">
      <c r="A38" s="71"/>
      <c r="C38" s="104"/>
      <c r="G38" s="960"/>
      <c r="H38" s="960"/>
      <c r="I38" s="960"/>
      <c r="J38" s="960"/>
      <c r="K38" s="960"/>
      <c r="L38" s="960"/>
      <c r="M38" s="960"/>
      <c r="N38" s="960"/>
      <c r="O38" s="960"/>
      <c r="P38" s="960"/>
      <c r="Q38" s="960"/>
      <c r="R38" s="960"/>
      <c r="S38" s="960"/>
      <c r="T38" s="960"/>
      <c r="U38" s="960"/>
      <c r="V38" s="960"/>
      <c r="W38" s="960"/>
      <c r="X38" s="960"/>
      <c r="Y38" s="960"/>
      <c r="Z38" s="960"/>
      <c r="AA38" s="960"/>
      <c r="AB38" s="960"/>
      <c r="AC38" s="960"/>
      <c r="AD38" s="960"/>
      <c r="AE38" s="960"/>
      <c r="AF38" s="960"/>
      <c r="AG38" s="960"/>
      <c r="AH38" s="960"/>
      <c r="AI38" s="76"/>
      <c r="AJ38" s="76"/>
      <c r="AN38" s="970"/>
      <c r="AO38" s="956"/>
      <c r="AP38" s="956"/>
      <c r="AQ38" s="956"/>
      <c r="AR38" s="987"/>
      <c r="AS38" s="987"/>
      <c r="AT38" s="987"/>
      <c r="AU38" s="987"/>
      <c r="AV38" s="987"/>
      <c r="AW38" s="987"/>
      <c r="AX38" s="987"/>
      <c r="AY38" s="987"/>
      <c r="AZ38" s="987"/>
      <c r="BA38" s="987"/>
      <c r="BB38" s="987"/>
      <c r="BC38" s="987"/>
      <c r="BD38" s="987"/>
      <c r="BE38" s="987"/>
      <c r="BF38" s="987"/>
      <c r="BG38" s="987"/>
      <c r="BH38" s="987"/>
      <c r="BI38" s="987"/>
      <c r="BJ38" s="987"/>
      <c r="BK38" s="987"/>
      <c r="BL38" s="987"/>
      <c r="BM38" s="987"/>
      <c r="BN38" s="987"/>
      <c r="BO38" s="987"/>
      <c r="BP38" s="987"/>
      <c r="BQ38" s="987"/>
      <c r="BR38" s="987"/>
      <c r="BS38" s="956"/>
      <c r="BT38" s="956"/>
      <c r="BU38" s="956"/>
      <c r="BV38" s="956"/>
      <c r="BW38" s="71"/>
    </row>
    <row r="39" spans="1:78" ht="22.5" customHeight="1">
      <c r="A39" s="71"/>
      <c r="C39" s="82" t="s">
        <v>567</v>
      </c>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2"/>
      <c r="BT39" s="82"/>
      <c r="BU39" s="82"/>
      <c r="BV39" s="82"/>
      <c r="BW39" s="71"/>
    </row>
    <row r="40" spans="1:78" ht="18.75" customHeight="1">
      <c r="A40" s="71"/>
      <c r="C40" s="1013" t="s">
        <v>568</v>
      </c>
      <c r="D40" s="1013"/>
      <c r="E40" s="1013"/>
      <c r="F40" s="1013"/>
      <c r="G40" s="1013"/>
      <c r="H40" s="1013"/>
      <c r="I40" s="1013"/>
      <c r="J40" s="1013"/>
      <c r="K40" s="1013"/>
      <c r="L40" s="1013"/>
      <c r="M40" s="1013"/>
      <c r="N40" s="1013"/>
      <c r="O40" s="1013"/>
      <c r="P40" s="1013"/>
      <c r="Q40" s="1013"/>
      <c r="R40" s="1013"/>
      <c r="S40" s="1013"/>
      <c r="T40" s="1013"/>
      <c r="U40" s="1013"/>
      <c r="V40" s="1013"/>
      <c r="W40" s="1013"/>
      <c r="X40" s="1013"/>
      <c r="Y40" s="1013"/>
      <c r="Z40" s="1013"/>
      <c r="AA40" s="1013"/>
      <c r="AB40" s="1013"/>
      <c r="AC40" s="1013"/>
      <c r="AD40" s="1013"/>
      <c r="AE40" s="1013"/>
      <c r="AF40" s="1013"/>
      <c r="AG40" s="1013"/>
      <c r="AH40" s="1013"/>
      <c r="AI40" s="1013"/>
      <c r="AJ40" s="1013"/>
      <c r="AK40" s="1013"/>
      <c r="AL40" s="1013"/>
      <c r="AM40" s="1013"/>
      <c r="AN40" s="1013"/>
      <c r="AO40" s="1013"/>
      <c r="AP40" s="1013"/>
      <c r="AQ40" s="1013"/>
      <c r="AR40" s="1013"/>
      <c r="AS40" s="1013"/>
      <c r="AT40" s="1013"/>
      <c r="AU40" s="1013"/>
      <c r="AV40" s="1013"/>
      <c r="AW40" s="1013"/>
      <c r="AX40" s="1013"/>
      <c r="AY40" s="1013"/>
      <c r="AZ40" s="1013"/>
      <c r="BA40" s="1013"/>
      <c r="BB40" s="1013"/>
      <c r="BC40" s="1013"/>
      <c r="BD40" s="1013"/>
      <c r="BE40" s="1013"/>
      <c r="BF40" s="1013"/>
      <c r="BG40" s="1013"/>
      <c r="BH40" s="1013"/>
      <c r="BI40" s="1013"/>
      <c r="BJ40" s="1013"/>
      <c r="BK40" s="1013"/>
      <c r="BL40" s="1013"/>
      <c r="BM40" s="1013"/>
      <c r="BN40" s="1013"/>
      <c r="BO40" s="1013"/>
      <c r="BP40" s="1013"/>
      <c r="BQ40" s="1013"/>
      <c r="BR40" s="1013"/>
      <c r="BS40" s="1013"/>
      <c r="BT40" s="1013"/>
      <c r="BU40" s="1013"/>
      <c r="BV40" s="1013"/>
      <c r="BW40" s="84"/>
    </row>
    <row r="41" spans="1:78" ht="18.75" customHeight="1">
      <c r="A41" s="71"/>
      <c r="C41" s="1013"/>
      <c r="D41" s="1013"/>
      <c r="E41" s="1013"/>
      <c r="F41" s="1013"/>
      <c r="G41" s="1013"/>
      <c r="H41" s="1013"/>
      <c r="I41" s="1013"/>
      <c r="J41" s="1013"/>
      <c r="K41" s="1013"/>
      <c r="L41" s="1013"/>
      <c r="M41" s="1013"/>
      <c r="N41" s="1013"/>
      <c r="O41" s="1013"/>
      <c r="P41" s="1013"/>
      <c r="Q41" s="1013"/>
      <c r="R41" s="1013"/>
      <c r="S41" s="1013"/>
      <c r="T41" s="1013"/>
      <c r="U41" s="1013"/>
      <c r="V41" s="1013"/>
      <c r="W41" s="1013"/>
      <c r="X41" s="1013"/>
      <c r="Y41" s="1013"/>
      <c r="Z41" s="1013"/>
      <c r="AA41" s="1013"/>
      <c r="AB41" s="1013"/>
      <c r="AC41" s="1013"/>
      <c r="AD41" s="1013"/>
      <c r="AE41" s="1013"/>
      <c r="AF41" s="1013"/>
      <c r="AG41" s="1013"/>
      <c r="AH41" s="1013"/>
      <c r="AI41" s="1013"/>
      <c r="AJ41" s="1013"/>
      <c r="AK41" s="1013"/>
      <c r="AL41" s="1013"/>
      <c r="AM41" s="1013"/>
      <c r="AN41" s="1013"/>
      <c r="AO41" s="1013"/>
      <c r="AP41" s="1013"/>
      <c r="AQ41" s="1013"/>
      <c r="AR41" s="1013"/>
      <c r="AS41" s="1013"/>
      <c r="AT41" s="1013"/>
      <c r="AU41" s="1013"/>
      <c r="AV41" s="1013"/>
      <c r="AW41" s="1013"/>
      <c r="AX41" s="1013"/>
      <c r="AY41" s="1013"/>
      <c r="AZ41" s="1013"/>
      <c r="BA41" s="1013"/>
      <c r="BB41" s="1013"/>
      <c r="BC41" s="1013"/>
      <c r="BD41" s="1013"/>
      <c r="BE41" s="1013"/>
      <c r="BF41" s="1013"/>
      <c r="BG41" s="1013"/>
      <c r="BH41" s="1013"/>
      <c r="BI41" s="1013"/>
      <c r="BJ41" s="1013"/>
      <c r="BK41" s="1013"/>
      <c r="BL41" s="1013"/>
      <c r="BM41" s="1013"/>
      <c r="BN41" s="1013"/>
      <c r="BO41" s="1013"/>
      <c r="BP41" s="1013"/>
      <c r="BQ41" s="1013"/>
      <c r="BR41" s="1013"/>
      <c r="BS41" s="1013"/>
      <c r="BT41" s="1013"/>
      <c r="BU41" s="1013"/>
      <c r="BV41" s="1013"/>
      <c r="BW41" s="84"/>
    </row>
    <row r="42" spans="1:78" ht="16.5" customHeight="1">
      <c r="A42" s="71"/>
      <c r="C42" s="1014" t="s">
        <v>569</v>
      </c>
      <c r="D42" s="1014"/>
      <c r="E42" s="1014"/>
      <c r="F42" s="1014"/>
      <c r="G42" s="1014"/>
      <c r="H42" s="1014"/>
      <c r="I42" s="1014"/>
      <c r="J42" s="1014"/>
      <c r="K42" s="1014"/>
      <c r="L42" s="952" t="s">
        <v>532</v>
      </c>
      <c r="M42" s="952"/>
      <c r="N42" s="1020"/>
      <c r="O42" s="1020"/>
      <c r="P42" s="85"/>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79"/>
      <c r="BR42" s="79"/>
      <c r="BS42" s="79"/>
      <c r="BT42" s="79"/>
      <c r="BU42" s="79"/>
      <c r="BV42" s="79"/>
      <c r="BW42" s="84"/>
    </row>
    <row r="43" spans="1:78" ht="16.5" customHeight="1">
      <c r="A43" s="71"/>
      <c r="B43" s="69"/>
      <c r="C43" s="86"/>
      <c r="D43" s="86"/>
      <c r="E43" s="86"/>
      <c r="F43" s="86"/>
      <c r="G43" s="86"/>
      <c r="H43" s="86"/>
      <c r="I43" s="86"/>
      <c r="J43" s="86"/>
      <c r="K43" s="86"/>
      <c r="L43" s="86"/>
      <c r="M43" s="86"/>
      <c r="N43" s="87"/>
      <c r="O43" s="87"/>
      <c r="P43" s="87"/>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6"/>
      <c r="BM43" s="86"/>
      <c r="BN43" s="86"/>
      <c r="BO43" s="86"/>
      <c r="BP43" s="86"/>
      <c r="BQ43" s="86"/>
      <c r="BR43" s="86"/>
      <c r="BS43" s="86"/>
      <c r="BT43" s="86"/>
      <c r="BU43" s="86"/>
      <c r="BV43" s="86"/>
      <c r="BW43" s="88"/>
    </row>
    <row r="44" spans="1:78" ht="16.5" customHeight="1">
      <c r="N44" s="85"/>
      <c r="O44" s="85"/>
      <c r="P44" s="85"/>
    </row>
    <row r="45" spans="1:78" s="66" customFormat="1" ht="16.5" customHeight="1">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P45" s="65"/>
    </row>
    <row r="46" spans="1:78" s="66" customFormat="1" ht="20.25">
      <c r="B46" s="109" t="s">
        <v>514</v>
      </c>
      <c r="C46" s="67"/>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P46" s="65"/>
      <c r="AY46" s="236" t="s">
        <v>515</v>
      </c>
      <c r="AZ46" s="243"/>
      <c r="BA46" s="243"/>
      <c r="BB46" s="243"/>
      <c r="BC46" s="243"/>
      <c r="BD46" s="236"/>
      <c r="BE46" s="236"/>
      <c r="BF46" s="236"/>
      <c r="BG46" s="243"/>
      <c r="BH46" s="236"/>
      <c r="BI46" s="243"/>
      <c r="BJ46" s="236"/>
      <c r="BK46" s="236"/>
      <c r="BL46" s="236"/>
      <c r="BM46" s="236"/>
      <c r="BN46" s="236"/>
      <c r="BO46" s="236"/>
      <c r="BP46" s="236"/>
      <c r="BQ46" s="236"/>
      <c r="BR46" s="236"/>
      <c r="BS46" s="236"/>
      <c r="BT46" s="238"/>
      <c r="BU46" s="243"/>
      <c r="BV46" s="243"/>
      <c r="BW46" s="243"/>
    </row>
    <row r="47" spans="1:78" s="66" customFormat="1" ht="17.25" customHeight="1">
      <c r="B47" s="953" t="s">
        <v>570</v>
      </c>
      <c r="C47" s="953"/>
      <c r="D47" s="953"/>
      <c r="E47" s="953"/>
      <c r="F47" s="953"/>
      <c r="G47" s="953"/>
      <c r="H47" s="953"/>
      <c r="I47" s="953"/>
      <c r="J47" s="953"/>
      <c r="K47" s="953"/>
      <c r="L47" s="953"/>
      <c r="M47" s="953"/>
      <c r="N47" s="953"/>
      <c r="O47" s="953"/>
      <c r="P47" s="953"/>
      <c r="Q47" s="953"/>
      <c r="R47" s="953"/>
      <c r="S47" s="953"/>
      <c r="T47" s="953"/>
      <c r="U47" s="953"/>
      <c r="V47" s="953"/>
      <c r="W47" s="953"/>
      <c r="X47" s="953"/>
      <c r="Y47" s="953"/>
      <c r="Z47" s="953"/>
      <c r="AA47" s="953"/>
      <c r="AB47" s="953"/>
      <c r="AC47" s="953"/>
      <c r="AD47" s="953"/>
      <c r="AE47" s="953"/>
      <c r="AF47" s="953"/>
      <c r="AG47" s="953"/>
      <c r="AH47" s="953"/>
      <c r="AI47" s="953"/>
      <c r="AJ47" s="953"/>
      <c r="AK47" s="953"/>
      <c r="AL47" s="953"/>
      <c r="AM47" s="953"/>
      <c r="AN47" s="953"/>
      <c r="AO47" s="953"/>
      <c r="AP47" s="953"/>
      <c r="AQ47" s="953"/>
      <c r="AR47" s="953"/>
      <c r="AS47" s="953"/>
      <c r="AT47" s="953"/>
      <c r="AU47" s="953"/>
      <c r="AV47" s="953"/>
      <c r="AW47" s="953"/>
      <c r="AX47" s="101"/>
      <c r="AY47" s="1001"/>
      <c r="AZ47" s="1001"/>
      <c r="BA47" s="1001"/>
      <c r="BB47" s="1001"/>
      <c r="BC47" s="1001"/>
      <c r="BD47" s="1001"/>
      <c r="BE47" s="1001"/>
      <c r="BF47" s="1001"/>
      <c r="BG47" s="1001"/>
      <c r="BH47" s="1001"/>
      <c r="BI47" s="1001"/>
      <c r="BJ47" s="1001"/>
      <c r="BK47" s="1001"/>
      <c r="BL47" s="1001"/>
      <c r="BM47" s="1001"/>
      <c r="BN47" s="1001"/>
      <c r="BO47" s="1001"/>
      <c r="BP47" s="1001"/>
      <c r="BQ47" s="1001"/>
      <c r="BR47" s="1001"/>
      <c r="BS47" s="1001"/>
      <c r="BT47" s="1001"/>
      <c r="BU47" s="1001"/>
      <c r="BV47" s="1001"/>
      <c r="BW47" s="1001"/>
      <c r="BZ47" s="68"/>
    </row>
    <row r="48" spans="1:78" s="66" customFormat="1" ht="17.25" customHeight="1">
      <c r="B48" s="953"/>
      <c r="C48" s="953"/>
      <c r="D48" s="953"/>
      <c r="E48" s="953"/>
      <c r="F48" s="953"/>
      <c r="G48" s="953"/>
      <c r="H48" s="953"/>
      <c r="I48" s="953"/>
      <c r="J48" s="953"/>
      <c r="K48" s="953"/>
      <c r="L48" s="953"/>
      <c r="M48" s="953"/>
      <c r="N48" s="953"/>
      <c r="O48" s="953"/>
      <c r="P48" s="953"/>
      <c r="Q48" s="953"/>
      <c r="R48" s="953"/>
      <c r="S48" s="953"/>
      <c r="T48" s="953"/>
      <c r="U48" s="953"/>
      <c r="V48" s="953"/>
      <c r="W48" s="953"/>
      <c r="X48" s="953"/>
      <c r="Y48" s="953"/>
      <c r="Z48" s="953"/>
      <c r="AA48" s="953"/>
      <c r="AB48" s="953"/>
      <c r="AC48" s="953"/>
      <c r="AD48" s="953"/>
      <c r="AE48" s="953"/>
      <c r="AF48" s="953"/>
      <c r="AG48" s="953"/>
      <c r="AH48" s="953"/>
      <c r="AI48" s="953"/>
      <c r="AJ48" s="953"/>
      <c r="AK48" s="953"/>
      <c r="AL48" s="953"/>
      <c r="AM48" s="953"/>
      <c r="AN48" s="953"/>
      <c r="AO48" s="953"/>
      <c r="AP48" s="953"/>
      <c r="AQ48" s="953"/>
      <c r="AR48" s="953"/>
      <c r="AS48" s="953"/>
      <c r="AT48" s="953"/>
      <c r="AU48" s="953"/>
      <c r="AV48" s="953"/>
      <c r="AW48" s="953"/>
      <c r="AX48" s="101"/>
      <c r="AY48" s="236" t="s">
        <v>519</v>
      </c>
      <c r="AZ48" s="240"/>
      <c r="BA48" s="240"/>
      <c r="BB48" s="243"/>
      <c r="BC48" s="243"/>
      <c r="BD48" s="236"/>
      <c r="BE48" s="243"/>
      <c r="BF48" s="243"/>
      <c r="BG48" s="243"/>
      <c r="BH48" s="243"/>
      <c r="BI48" s="243"/>
      <c r="BJ48" s="243"/>
      <c r="BK48" s="243"/>
      <c r="BL48" s="243"/>
      <c r="BM48" s="951"/>
      <c r="BN48" s="951"/>
      <c r="BO48" s="951"/>
      <c r="BP48" s="951"/>
      <c r="BQ48" s="242"/>
      <c r="BR48" s="952"/>
      <c r="BS48" s="952"/>
      <c r="BT48" s="243"/>
      <c r="BU48" s="952"/>
      <c r="BV48" s="952"/>
      <c r="BW48" s="241"/>
      <c r="BZ48" s="68"/>
    </row>
    <row r="49" spans="1:78" s="66" customFormat="1" ht="17.25" customHeight="1">
      <c r="B49" s="953"/>
      <c r="C49" s="953"/>
      <c r="D49" s="953"/>
      <c r="E49" s="953"/>
      <c r="F49" s="953"/>
      <c r="G49" s="953"/>
      <c r="H49" s="953"/>
      <c r="I49" s="953"/>
      <c r="J49" s="953"/>
      <c r="K49" s="953"/>
      <c r="L49" s="953"/>
      <c r="M49" s="953"/>
      <c r="N49" s="953"/>
      <c r="O49" s="953"/>
      <c r="P49" s="953"/>
      <c r="Q49" s="953"/>
      <c r="R49" s="953"/>
      <c r="S49" s="953"/>
      <c r="T49" s="953"/>
      <c r="U49" s="953"/>
      <c r="V49" s="953"/>
      <c r="W49" s="953"/>
      <c r="X49" s="953"/>
      <c r="Y49" s="953"/>
      <c r="Z49" s="953"/>
      <c r="AA49" s="953"/>
      <c r="AB49" s="953"/>
      <c r="AC49" s="953"/>
      <c r="AD49" s="953"/>
      <c r="AE49" s="953"/>
      <c r="AF49" s="953"/>
      <c r="AG49" s="953"/>
      <c r="AH49" s="953"/>
      <c r="AI49" s="953"/>
      <c r="AJ49" s="953"/>
      <c r="AK49" s="953"/>
      <c r="AL49" s="953"/>
      <c r="AM49" s="953"/>
      <c r="AN49" s="953"/>
      <c r="AO49" s="953"/>
      <c r="AP49" s="953"/>
      <c r="AQ49" s="953"/>
      <c r="AR49" s="953"/>
      <c r="AS49" s="953"/>
      <c r="AT49" s="953"/>
      <c r="AU49" s="953"/>
      <c r="AV49" s="953"/>
      <c r="AW49" s="953"/>
      <c r="AX49" s="101"/>
      <c r="AY49" s="1001"/>
      <c r="AZ49" s="1001"/>
      <c r="BA49" s="1001"/>
      <c r="BB49" s="1001"/>
      <c r="BC49" s="1001"/>
      <c r="BD49" s="1001"/>
      <c r="BE49" s="1001"/>
      <c r="BF49" s="1001"/>
      <c r="BG49" s="1001"/>
      <c r="BH49" s="1001"/>
      <c r="BI49" s="1001"/>
      <c r="BJ49" s="1001"/>
      <c r="BK49" s="1001"/>
      <c r="BL49" s="1001"/>
      <c r="BM49" s="1001"/>
      <c r="BN49" s="1001"/>
      <c r="BO49" s="1001"/>
      <c r="BP49" s="1001"/>
      <c r="BQ49" s="1001"/>
      <c r="BR49" s="1001"/>
      <c r="BS49" s="1001"/>
      <c r="BT49" s="1001"/>
      <c r="BU49" s="1001"/>
      <c r="BV49" s="1001"/>
      <c r="BW49" s="1001"/>
      <c r="BZ49" s="68"/>
    </row>
    <row r="50" spans="1:78" s="66" customFormat="1" ht="20.25" customHeight="1">
      <c r="B50" s="953"/>
      <c r="C50" s="953"/>
      <c r="D50" s="953"/>
      <c r="E50" s="953"/>
      <c r="F50" s="953"/>
      <c r="G50" s="953"/>
      <c r="H50" s="953"/>
      <c r="I50" s="953"/>
      <c r="J50" s="953"/>
      <c r="K50" s="953"/>
      <c r="L50" s="953"/>
      <c r="M50" s="953"/>
      <c r="N50" s="953"/>
      <c r="O50" s="953"/>
      <c r="P50" s="953"/>
      <c r="Q50" s="953"/>
      <c r="R50" s="953"/>
      <c r="S50" s="953"/>
      <c r="T50" s="953"/>
      <c r="U50" s="953"/>
      <c r="V50" s="953"/>
      <c r="W50" s="953"/>
      <c r="X50" s="953"/>
      <c r="Y50" s="953"/>
      <c r="Z50" s="953"/>
      <c r="AA50" s="953"/>
      <c r="AB50" s="953"/>
      <c r="AC50" s="953"/>
      <c r="AD50" s="953"/>
      <c r="AE50" s="953"/>
      <c r="AF50" s="953"/>
      <c r="AG50" s="953"/>
      <c r="AH50" s="953"/>
      <c r="AI50" s="953"/>
      <c r="AJ50" s="953"/>
      <c r="AK50" s="953"/>
      <c r="AL50" s="953"/>
      <c r="AM50" s="953"/>
      <c r="AN50" s="953"/>
      <c r="AO50" s="953"/>
      <c r="AP50" s="953"/>
      <c r="AQ50" s="953"/>
      <c r="AR50" s="953"/>
      <c r="AS50" s="953"/>
      <c r="AT50" s="953"/>
      <c r="AU50" s="953"/>
      <c r="AV50" s="953"/>
      <c r="AW50" s="953"/>
      <c r="AX50" s="101"/>
      <c r="AY50" s="101"/>
      <c r="AZ50" s="101"/>
      <c r="BA50" s="101"/>
      <c r="BZ50" s="68"/>
    </row>
    <row r="51" spans="1:78" s="66" customFormat="1" ht="17.25" customHeight="1">
      <c r="B51" s="954" t="s">
        <v>523</v>
      </c>
      <c r="C51" s="954"/>
      <c r="D51" s="954"/>
      <c r="E51" s="954"/>
      <c r="F51" s="954"/>
      <c r="G51" s="954"/>
      <c r="H51" s="954"/>
      <c r="I51" s="954"/>
      <c r="J51" s="954"/>
      <c r="K51" s="954"/>
      <c r="L51" s="954"/>
      <c r="M51" s="954"/>
      <c r="N51" s="954"/>
      <c r="O51" s="954"/>
      <c r="P51" s="954"/>
      <c r="Q51" s="954"/>
      <c r="R51" s="954"/>
      <c r="S51" s="954"/>
      <c r="T51" s="954"/>
      <c r="U51" s="954"/>
      <c r="V51" s="954"/>
      <c r="W51" s="954"/>
      <c r="X51" s="954"/>
      <c r="Y51" s="954"/>
      <c r="Z51" s="954"/>
      <c r="AA51" s="954"/>
      <c r="AB51" s="954"/>
      <c r="AC51" s="954"/>
      <c r="AD51" s="954"/>
      <c r="AE51" s="954"/>
      <c r="AF51" s="954"/>
      <c r="AG51" s="954"/>
      <c r="AH51" s="954"/>
      <c r="AI51" s="954"/>
      <c r="AJ51" s="954"/>
      <c r="AK51" s="954"/>
      <c r="AL51" s="954"/>
      <c r="AM51" s="954"/>
      <c r="AN51" s="954"/>
      <c r="AO51" s="954"/>
      <c r="AP51" s="954"/>
      <c r="AQ51" s="954"/>
      <c r="AR51" s="954"/>
      <c r="AS51" s="954"/>
      <c r="AT51" s="954"/>
      <c r="AU51" s="954"/>
      <c r="AV51" s="954"/>
      <c r="AW51" s="954"/>
      <c r="AX51" s="954"/>
      <c r="AY51" s="954"/>
      <c r="AZ51" s="954"/>
      <c r="BA51" s="954"/>
      <c r="BB51" s="954"/>
      <c r="BC51" s="954"/>
      <c r="BD51" s="954"/>
      <c r="BE51" s="954"/>
      <c r="BF51" s="954"/>
      <c r="BG51" s="954"/>
      <c r="BH51" s="954"/>
      <c r="BI51" s="954"/>
      <c r="BJ51" s="954"/>
      <c r="BK51" s="954"/>
      <c r="BL51" s="954"/>
      <c r="BM51" s="954"/>
      <c r="BN51" s="954"/>
      <c r="BO51" s="954"/>
      <c r="BP51" s="954"/>
      <c r="BQ51" s="954"/>
      <c r="BR51" s="954"/>
      <c r="BS51" s="954"/>
      <c r="BT51" s="954"/>
      <c r="BU51" s="954"/>
      <c r="BV51" s="954"/>
      <c r="BW51" s="954"/>
    </row>
    <row r="52" spans="1:78" s="66" customFormat="1" ht="17.25" customHeight="1">
      <c r="A52" s="71"/>
      <c r="B52" s="198"/>
      <c r="C52" s="948" t="s">
        <v>524</v>
      </c>
      <c r="D52" s="948"/>
      <c r="E52" s="948"/>
      <c r="F52" s="948"/>
      <c r="G52" s="948"/>
      <c r="H52" s="948"/>
      <c r="I52" s="948"/>
      <c r="J52" s="948"/>
      <c r="K52" s="948"/>
      <c r="L52" s="948"/>
      <c r="M52" s="948"/>
      <c r="N52" s="948"/>
      <c r="O52" s="948"/>
      <c r="P52" s="948"/>
      <c r="Q52" s="948"/>
      <c r="R52" s="948"/>
      <c r="S52" s="948"/>
      <c r="T52" s="948"/>
      <c r="U52" s="948"/>
      <c r="V52" s="948"/>
      <c r="W52" s="948"/>
      <c r="X52" s="948"/>
      <c r="Y52" s="948"/>
      <c r="Z52" s="948"/>
      <c r="AA52" s="948"/>
      <c r="AB52" s="948"/>
      <c r="AC52" s="948"/>
      <c r="AD52" s="948"/>
      <c r="AE52" s="948"/>
      <c r="AF52" s="948"/>
      <c r="AG52" s="948"/>
      <c r="AH52" s="948"/>
      <c r="AI52" s="948"/>
      <c r="AJ52" s="948"/>
      <c r="AK52" s="948"/>
      <c r="AL52" s="948"/>
      <c r="AM52" s="948"/>
      <c r="AN52" s="948"/>
      <c r="AO52" s="948"/>
      <c r="AP52" s="948"/>
      <c r="AQ52" s="948"/>
      <c r="AR52" s="948"/>
      <c r="AS52" s="948"/>
      <c r="AT52" s="948"/>
      <c r="AU52" s="948"/>
      <c r="AV52" s="948"/>
      <c r="AW52" s="948"/>
      <c r="AX52" s="948"/>
      <c r="AY52" s="948"/>
      <c r="AZ52" s="948"/>
      <c r="BA52" s="948"/>
      <c r="BB52" s="948"/>
      <c r="BC52" s="948"/>
      <c r="BD52" s="948"/>
      <c r="BE52" s="948"/>
      <c r="BF52" s="948"/>
      <c r="BG52" s="948"/>
      <c r="BH52" s="948"/>
      <c r="BI52" s="948"/>
      <c r="BJ52" s="948"/>
      <c r="BK52" s="948"/>
      <c r="BL52" s="948"/>
      <c r="BM52" s="948"/>
      <c r="BN52" s="948"/>
      <c r="BO52" s="948"/>
      <c r="BP52" s="948"/>
      <c r="BQ52" s="948"/>
      <c r="BR52" s="948"/>
      <c r="BS52" s="948"/>
      <c r="BT52" s="948"/>
      <c r="BU52" s="948"/>
      <c r="BV52" s="948"/>
      <c r="BW52" s="949"/>
    </row>
    <row r="53" spans="1:78" s="66" customFormat="1" ht="17.25" customHeight="1">
      <c r="A53" s="71"/>
      <c r="B53" s="199"/>
      <c r="C53" s="947"/>
      <c r="D53" s="947"/>
      <c r="E53" s="947"/>
      <c r="F53" s="947"/>
      <c r="G53" s="947"/>
      <c r="H53" s="947"/>
      <c r="I53" s="947"/>
      <c r="J53" s="947"/>
      <c r="K53" s="947"/>
      <c r="L53" s="947"/>
      <c r="M53" s="947"/>
      <c r="N53" s="947"/>
      <c r="O53" s="947"/>
      <c r="P53" s="947"/>
      <c r="Q53" s="947"/>
      <c r="R53" s="947"/>
      <c r="S53" s="947"/>
      <c r="T53" s="947"/>
      <c r="U53" s="947"/>
      <c r="V53" s="947"/>
      <c r="W53" s="947"/>
      <c r="X53" s="947"/>
      <c r="Y53" s="947"/>
      <c r="Z53" s="947"/>
      <c r="AA53" s="947"/>
      <c r="AB53" s="947"/>
      <c r="AC53" s="947"/>
      <c r="AD53" s="947"/>
      <c r="AE53" s="947"/>
      <c r="AF53" s="947"/>
      <c r="AG53" s="947"/>
      <c r="AH53" s="947"/>
      <c r="AI53" s="947"/>
      <c r="AJ53" s="947"/>
      <c r="AK53" s="947"/>
      <c r="AL53" s="947"/>
      <c r="AM53" s="947"/>
      <c r="AN53" s="947"/>
      <c r="AO53" s="947"/>
      <c r="AP53" s="947"/>
      <c r="AQ53" s="947"/>
      <c r="AR53" s="947"/>
      <c r="AS53" s="947"/>
      <c r="AT53" s="947"/>
      <c r="AU53" s="947"/>
      <c r="AV53" s="947"/>
      <c r="AW53" s="947"/>
      <c r="AX53" s="947"/>
      <c r="AY53" s="947"/>
      <c r="AZ53" s="947"/>
      <c r="BA53" s="947"/>
      <c r="BB53" s="947"/>
      <c r="BC53" s="947"/>
      <c r="BD53" s="947"/>
      <c r="BE53" s="947"/>
      <c r="BF53" s="947"/>
      <c r="BG53" s="947"/>
      <c r="BH53" s="947"/>
      <c r="BI53" s="947"/>
      <c r="BJ53" s="947"/>
      <c r="BK53" s="947"/>
      <c r="BL53" s="947"/>
      <c r="BM53" s="947"/>
      <c r="BN53" s="947"/>
      <c r="BO53" s="947"/>
      <c r="BP53" s="947"/>
      <c r="BQ53" s="947"/>
      <c r="BR53" s="947"/>
      <c r="BS53" s="947"/>
      <c r="BT53" s="947"/>
      <c r="BU53" s="947"/>
      <c r="BV53" s="947"/>
      <c r="BW53" s="950"/>
    </row>
    <row r="54" spans="1:78" s="66" customFormat="1" ht="48.75" customHeight="1">
      <c r="A54" s="78"/>
      <c r="B54" s="72"/>
      <c r="C54" s="970"/>
      <c r="D54" s="958" t="s">
        <v>525</v>
      </c>
      <c r="E54" s="993"/>
      <c r="F54" s="993"/>
      <c r="G54" s="959" t="s">
        <v>526</v>
      </c>
      <c r="H54" s="1009"/>
      <c r="I54" s="1009"/>
      <c r="J54" s="1009"/>
      <c r="K54" s="1009"/>
      <c r="L54" s="1009"/>
      <c r="M54" s="1009"/>
      <c r="N54" s="1009"/>
      <c r="O54" s="1009"/>
      <c r="P54" s="1009"/>
      <c r="Q54" s="1009"/>
      <c r="R54" s="1009"/>
      <c r="S54" s="1009"/>
      <c r="T54" s="1009"/>
      <c r="U54" s="1009"/>
      <c r="V54" s="1009"/>
      <c r="W54" s="1009"/>
      <c r="X54" s="1009"/>
      <c r="Y54" s="1009"/>
      <c r="Z54" s="1009"/>
      <c r="AA54" s="1009"/>
      <c r="AB54" s="1009"/>
      <c r="AC54" s="1009"/>
      <c r="AD54" s="1009"/>
      <c r="AE54" s="1009"/>
      <c r="AF54" s="1009"/>
      <c r="AG54" s="1018"/>
      <c r="AH54" s="961" t="s">
        <v>527</v>
      </c>
      <c r="AI54" s="1004"/>
      <c r="AJ54" s="1004"/>
      <c r="AK54" s="1005"/>
      <c r="AL54" s="70"/>
      <c r="AM54" s="70"/>
      <c r="AN54" s="970"/>
      <c r="AO54" s="958" t="s">
        <v>525</v>
      </c>
      <c r="AP54" s="993"/>
      <c r="AQ54" s="993"/>
      <c r="AR54" s="959" t="s">
        <v>541</v>
      </c>
      <c r="AS54" s="1009"/>
      <c r="AT54" s="1009"/>
      <c r="AU54" s="1009"/>
      <c r="AV54" s="1009"/>
      <c r="AW54" s="1009"/>
      <c r="AX54" s="1009"/>
      <c r="AY54" s="1009"/>
      <c r="AZ54" s="1009"/>
      <c r="BA54" s="1009"/>
      <c r="BB54" s="1009"/>
      <c r="BC54" s="1009"/>
      <c r="BD54" s="1009"/>
      <c r="BE54" s="1009"/>
      <c r="BF54" s="1009"/>
      <c r="BG54" s="1009"/>
      <c r="BH54" s="1009"/>
      <c r="BI54" s="1009"/>
      <c r="BJ54" s="1009"/>
      <c r="BK54" s="1009"/>
      <c r="BL54" s="1009"/>
      <c r="BM54" s="1009"/>
      <c r="BN54" s="1009"/>
      <c r="BO54" s="1009"/>
      <c r="BP54" s="1009"/>
      <c r="BQ54" s="1009"/>
      <c r="BR54" s="1018"/>
      <c r="BS54" s="961" t="s">
        <v>527</v>
      </c>
      <c r="BT54" s="1004"/>
      <c r="BU54" s="1004"/>
      <c r="BV54" s="1005"/>
      <c r="BW54" s="71"/>
      <c r="BX54" s="72"/>
    </row>
    <row r="55" spans="1:78" s="72" customFormat="1" ht="18.75" customHeight="1">
      <c r="A55" s="71"/>
      <c r="B55" s="66"/>
      <c r="C55" s="970"/>
      <c r="D55" s="993"/>
      <c r="E55" s="993"/>
      <c r="F55" s="993"/>
      <c r="G55" s="1010"/>
      <c r="H55" s="1011"/>
      <c r="I55" s="1011"/>
      <c r="J55" s="1011"/>
      <c r="K55" s="1011"/>
      <c r="L55" s="1011"/>
      <c r="M55" s="1011"/>
      <c r="N55" s="1011"/>
      <c r="O55" s="1011"/>
      <c r="P55" s="1011"/>
      <c r="Q55" s="1011"/>
      <c r="R55" s="1011"/>
      <c r="S55" s="1011"/>
      <c r="T55" s="1011"/>
      <c r="U55" s="1011"/>
      <c r="V55" s="1011"/>
      <c r="W55" s="1011"/>
      <c r="X55" s="1011"/>
      <c r="Y55" s="1011"/>
      <c r="Z55" s="1011"/>
      <c r="AA55" s="1011"/>
      <c r="AB55" s="1011"/>
      <c r="AC55" s="1011"/>
      <c r="AD55" s="1011"/>
      <c r="AE55" s="1011"/>
      <c r="AF55" s="1011"/>
      <c r="AG55" s="1019"/>
      <c r="AH55" s="1006"/>
      <c r="AI55" s="1007"/>
      <c r="AJ55" s="1007"/>
      <c r="AK55" s="1008"/>
      <c r="AL55" s="65"/>
      <c r="AM55" s="65"/>
      <c r="AN55" s="970"/>
      <c r="AO55" s="993"/>
      <c r="AP55" s="993"/>
      <c r="AQ55" s="993"/>
      <c r="AR55" s="1010"/>
      <c r="AS55" s="1011"/>
      <c r="AT55" s="1011"/>
      <c r="AU55" s="1011"/>
      <c r="AV55" s="1011"/>
      <c r="AW55" s="1011"/>
      <c r="AX55" s="1011"/>
      <c r="AY55" s="1011"/>
      <c r="AZ55" s="1011"/>
      <c r="BA55" s="1011"/>
      <c r="BB55" s="1011"/>
      <c r="BC55" s="1011"/>
      <c r="BD55" s="1011"/>
      <c r="BE55" s="1011"/>
      <c r="BF55" s="1011"/>
      <c r="BG55" s="1011"/>
      <c r="BH55" s="1011"/>
      <c r="BI55" s="1011"/>
      <c r="BJ55" s="1011"/>
      <c r="BK55" s="1011"/>
      <c r="BL55" s="1011"/>
      <c r="BM55" s="1011"/>
      <c r="BN55" s="1011"/>
      <c r="BO55" s="1011"/>
      <c r="BP55" s="1011"/>
      <c r="BQ55" s="1011"/>
      <c r="BR55" s="1019"/>
      <c r="BS55" s="1006"/>
      <c r="BT55" s="1007"/>
      <c r="BU55" s="1007"/>
      <c r="BV55" s="1008"/>
      <c r="BW55" s="71"/>
      <c r="BX55" s="66"/>
    </row>
    <row r="56" spans="1:78" s="66" customFormat="1" ht="18.75" customHeight="1">
      <c r="A56" s="71"/>
      <c r="C56" s="970" t="s">
        <v>531</v>
      </c>
      <c r="D56" s="964" t="s">
        <v>532</v>
      </c>
      <c r="E56" s="979"/>
      <c r="F56" s="980"/>
      <c r="G56" s="967" t="s">
        <v>571</v>
      </c>
      <c r="H56" s="971"/>
      <c r="I56" s="971"/>
      <c r="J56" s="971"/>
      <c r="K56" s="971"/>
      <c r="L56" s="971"/>
      <c r="M56" s="971"/>
      <c r="N56" s="971"/>
      <c r="O56" s="971"/>
      <c r="P56" s="971"/>
      <c r="Q56" s="971"/>
      <c r="R56" s="971"/>
      <c r="S56" s="971"/>
      <c r="T56" s="971"/>
      <c r="U56" s="971"/>
      <c r="V56" s="971"/>
      <c r="W56" s="971"/>
      <c r="X56" s="971"/>
      <c r="Y56" s="971"/>
      <c r="Z56" s="971"/>
      <c r="AA56" s="971"/>
      <c r="AB56" s="971"/>
      <c r="AC56" s="971"/>
      <c r="AD56" s="971"/>
      <c r="AE56" s="971"/>
      <c r="AF56" s="971"/>
      <c r="AG56" s="972"/>
      <c r="AH56" s="964" t="s">
        <v>532</v>
      </c>
      <c r="AI56" s="979"/>
      <c r="AJ56" s="979"/>
      <c r="AK56" s="980"/>
      <c r="AL56" s="65"/>
      <c r="AM56" s="65"/>
      <c r="AN56" s="970" t="s">
        <v>545</v>
      </c>
      <c r="AO56" s="956" t="s">
        <v>532</v>
      </c>
      <c r="AP56" s="956"/>
      <c r="AQ56" s="956"/>
      <c r="AR56" s="963" t="s">
        <v>543</v>
      </c>
      <c r="AS56" s="963"/>
      <c r="AT56" s="963"/>
      <c r="AU56" s="963"/>
      <c r="AV56" s="963"/>
      <c r="AW56" s="963"/>
      <c r="AX56" s="963"/>
      <c r="AY56" s="963"/>
      <c r="AZ56" s="963"/>
      <c r="BA56" s="963"/>
      <c r="BB56" s="963"/>
      <c r="BC56" s="963"/>
      <c r="BD56" s="963"/>
      <c r="BE56" s="963"/>
      <c r="BF56" s="963"/>
      <c r="BG56" s="963"/>
      <c r="BH56" s="963"/>
      <c r="BI56" s="963"/>
      <c r="BJ56" s="963"/>
      <c r="BK56" s="963"/>
      <c r="BL56" s="963"/>
      <c r="BM56" s="963"/>
      <c r="BN56" s="963"/>
      <c r="BO56" s="963"/>
      <c r="BP56" s="963"/>
      <c r="BQ56" s="963"/>
      <c r="BR56" s="963"/>
      <c r="BS56" s="964" t="s">
        <v>532</v>
      </c>
      <c r="BT56" s="979"/>
      <c r="BU56" s="979"/>
      <c r="BV56" s="980"/>
      <c r="BW56" s="71"/>
    </row>
    <row r="57" spans="1:78" s="66" customFormat="1" ht="18.75" customHeight="1">
      <c r="A57" s="71"/>
      <c r="C57" s="970"/>
      <c r="D57" s="984"/>
      <c r="E57" s="985"/>
      <c r="F57" s="986"/>
      <c r="G57" s="976"/>
      <c r="H57" s="977"/>
      <c r="I57" s="977"/>
      <c r="J57" s="977"/>
      <c r="K57" s="977"/>
      <c r="L57" s="977"/>
      <c r="M57" s="977"/>
      <c r="N57" s="977"/>
      <c r="O57" s="977"/>
      <c r="P57" s="977"/>
      <c r="Q57" s="977"/>
      <c r="R57" s="977"/>
      <c r="S57" s="977"/>
      <c r="T57" s="977"/>
      <c r="U57" s="977"/>
      <c r="V57" s="977"/>
      <c r="W57" s="977"/>
      <c r="X57" s="977"/>
      <c r="Y57" s="977"/>
      <c r="Z57" s="977"/>
      <c r="AA57" s="977"/>
      <c r="AB57" s="977"/>
      <c r="AC57" s="977"/>
      <c r="AD57" s="977"/>
      <c r="AE57" s="977"/>
      <c r="AF57" s="977"/>
      <c r="AG57" s="978"/>
      <c r="AH57" s="984"/>
      <c r="AI57" s="985"/>
      <c r="AJ57" s="985"/>
      <c r="AK57" s="986"/>
      <c r="AL57" s="73"/>
      <c r="AM57" s="73"/>
      <c r="AN57" s="970"/>
      <c r="AO57" s="956"/>
      <c r="AP57" s="956"/>
      <c r="AQ57" s="956"/>
      <c r="AR57" s="963"/>
      <c r="AS57" s="963"/>
      <c r="AT57" s="963"/>
      <c r="AU57" s="963"/>
      <c r="AV57" s="963"/>
      <c r="AW57" s="963"/>
      <c r="AX57" s="963"/>
      <c r="AY57" s="963"/>
      <c r="AZ57" s="963"/>
      <c r="BA57" s="963"/>
      <c r="BB57" s="963"/>
      <c r="BC57" s="963"/>
      <c r="BD57" s="963"/>
      <c r="BE57" s="963"/>
      <c r="BF57" s="963"/>
      <c r="BG57" s="963"/>
      <c r="BH57" s="963"/>
      <c r="BI57" s="963"/>
      <c r="BJ57" s="963"/>
      <c r="BK57" s="963"/>
      <c r="BL57" s="963"/>
      <c r="BM57" s="963"/>
      <c r="BN57" s="963"/>
      <c r="BO57" s="963"/>
      <c r="BP57" s="963"/>
      <c r="BQ57" s="963"/>
      <c r="BR57" s="963"/>
      <c r="BS57" s="981"/>
      <c r="BT57" s="982"/>
      <c r="BU57" s="982"/>
      <c r="BV57" s="983"/>
      <c r="BW57" s="71"/>
    </row>
    <row r="58" spans="1:78" s="66" customFormat="1" ht="18.75" customHeight="1">
      <c r="A58" s="71"/>
      <c r="C58" s="65"/>
      <c r="D58" s="65"/>
      <c r="E58" s="74"/>
      <c r="F58" s="75"/>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65"/>
      <c r="AM58" s="65"/>
      <c r="AN58" s="970"/>
      <c r="AO58" s="956"/>
      <c r="AP58" s="956"/>
      <c r="AQ58" s="956"/>
      <c r="AR58" s="963"/>
      <c r="AS58" s="963"/>
      <c r="AT58" s="963"/>
      <c r="AU58" s="963"/>
      <c r="AV58" s="963"/>
      <c r="AW58" s="963"/>
      <c r="AX58" s="963"/>
      <c r="AY58" s="963"/>
      <c r="AZ58" s="963"/>
      <c r="BA58" s="963"/>
      <c r="BB58" s="963"/>
      <c r="BC58" s="963"/>
      <c r="BD58" s="963"/>
      <c r="BE58" s="963"/>
      <c r="BF58" s="963"/>
      <c r="BG58" s="963"/>
      <c r="BH58" s="963"/>
      <c r="BI58" s="963"/>
      <c r="BJ58" s="963"/>
      <c r="BK58" s="963"/>
      <c r="BL58" s="963"/>
      <c r="BM58" s="963"/>
      <c r="BN58" s="963"/>
      <c r="BO58" s="963"/>
      <c r="BP58" s="963"/>
      <c r="BQ58" s="963"/>
      <c r="BR58" s="963"/>
      <c r="BS58" s="984"/>
      <c r="BT58" s="985"/>
      <c r="BU58" s="985"/>
      <c r="BV58" s="986"/>
      <c r="BW58" s="71"/>
    </row>
    <row r="59" spans="1:78" s="66" customFormat="1" ht="18.75" customHeight="1">
      <c r="A59" s="71"/>
      <c r="C59" s="970"/>
      <c r="D59" s="958" t="s">
        <v>525</v>
      </c>
      <c r="E59" s="993"/>
      <c r="F59" s="993"/>
      <c r="G59" s="959" t="s">
        <v>538</v>
      </c>
      <c r="H59" s="1009"/>
      <c r="I59" s="1009"/>
      <c r="J59" s="1009"/>
      <c r="K59" s="1009"/>
      <c r="L59" s="1009"/>
      <c r="M59" s="1009"/>
      <c r="N59" s="1009"/>
      <c r="O59" s="1009"/>
      <c r="P59" s="1009"/>
      <c r="Q59" s="1009"/>
      <c r="R59" s="1009"/>
      <c r="S59" s="1009"/>
      <c r="T59" s="1009"/>
      <c r="U59" s="1009"/>
      <c r="V59" s="1009"/>
      <c r="W59" s="1009"/>
      <c r="X59" s="1009"/>
      <c r="Y59" s="1009"/>
      <c r="Z59" s="1009"/>
      <c r="AA59" s="1009"/>
      <c r="AB59" s="1009"/>
      <c r="AC59" s="1009"/>
      <c r="AD59" s="1009"/>
      <c r="AE59" s="1009"/>
      <c r="AF59" s="1009"/>
      <c r="AG59" s="1009"/>
      <c r="AH59" s="961" t="s">
        <v>527</v>
      </c>
      <c r="AI59" s="1004"/>
      <c r="AJ59" s="1004"/>
      <c r="AK59" s="1005"/>
      <c r="AL59" s="77"/>
      <c r="AM59" s="77"/>
      <c r="AN59" s="968" t="s">
        <v>552</v>
      </c>
      <c r="AO59" s="956" t="s">
        <v>532</v>
      </c>
      <c r="AP59" s="956"/>
      <c r="AQ59" s="956"/>
      <c r="AR59" s="963" t="s">
        <v>546</v>
      </c>
      <c r="AS59" s="963"/>
      <c r="AT59" s="963"/>
      <c r="AU59" s="963"/>
      <c r="AV59" s="963"/>
      <c r="AW59" s="963"/>
      <c r="AX59" s="963"/>
      <c r="AY59" s="963"/>
      <c r="AZ59" s="963"/>
      <c r="BA59" s="963"/>
      <c r="BB59" s="963"/>
      <c r="BC59" s="963"/>
      <c r="BD59" s="963"/>
      <c r="BE59" s="963"/>
      <c r="BF59" s="963"/>
      <c r="BG59" s="963"/>
      <c r="BH59" s="963"/>
      <c r="BI59" s="963"/>
      <c r="BJ59" s="963"/>
      <c r="BK59" s="963"/>
      <c r="BL59" s="963"/>
      <c r="BM59" s="963"/>
      <c r="BN59" s="963"/>
      <c r="BO59" s="963"/>
      <c r="BP59" s="963"/>
      <c r="BQ59" s="963"/>
      <c r="BR59" s="963"/>
      <c r="BS59" s="964" t="s">
        <v>532</v>
      </c>
      <c r="BT59" s="979"/>
      <c r="BU59" s="979"/>
      <c r="BV59" s="980"/>
      <c r="BW59" s="71"/>
    </row>
    <row r="60" spans="1:78" s="66" customFormat="1" ht="18.75" customHeight="1">
      <c r="A60" s="71"/>
      <c r="C60" s="970"/>
      <c r="D60" s="993"/>
      <c r="E60" s="993"/>
      <c r="F60" s="993"/>
      <c r="G60" s="1010"/>
      <c r="H60" s="1011"/>
      <c r="I60" s="1011"/>
      <c r="J60" s="1011"/>
      <c r="K60" s="1011"/>
      <c r="L60" s="1011"/>
      <c r="M60" s="1011"/>
      <c r="N60" s="1011"/>
      <c r="O60" s="1011"/>
      <c r="P60" s="1011"/>
      <c r="Q60" s="1011"/>
      <c r="R60" s="1011"/>
      <c r="S60" s="1011"/>
      <c r="T60" s="1011"/>
      <c r="U60" s="1011"/>
      <c r="V60" s="1011"/>
      <c r="W60" s="1011"/>
      <c r="X60" s="1011"/>
      <c r="Y60" s="1011"/>
      <c r="Z60" s="1011"/>
      <c r="AA60" s="1011"/>
      <c r="AB60" s="1011"/>
      <c r="AC60" s="1011"/>
      <c r="AD60" s="1011"/>
      <c r="AE60" s="1011"/>
      <c r="AF60" s="1011"/>
      <c r="AG60" s="1011"/>
      <c r="AH60" s="1006"/>
      <c r="AI60" s="1007"/>
      <c r="AJ60" s="1007"/>
      <c r="AK60" s="1008"/>
      <c r="AL60" s="65"/>
      <c r="AM60" s="65"/>
      <c r="AN60" s="968"/>
      <c r="AO60" s="956"/>
      <c r="AP60" s="956"/>
      <c r="AQ60" s="956"/>
      <c r="AR60" s="963"/>
      <c r="AS60" s="963"/>
      <c r="AT60" s="963"/>
      <c r="AU60" s="963"/>
      <c r="AV60" s="963"/>
      <c r="AW60" s="963"/>
      <c r="AX60" s="963"/>
      <c r="AY60" s="963"/>
      <c r="AZ60" s="963"/>
      <c r="BA60" s="963"/>
      <c r="BB60" s="963"/>
      <c r="BC60" s="963"/>
      <c r="BD60" s="963"/>
      <c r="BE60" s="963"/>
      <c r="BF60" s="963"/>
      <c r="BG60" s="963"/>
      <c r="BH60" s="963"/>
      <c r="BI60" s="963"/>
      <c r="BJ60" s="963"/>
      <c r="BK60" s="963"/>
      <c r="BL60" s="963"/>
      <c r="BM60" s="963"/>
      <c r="BN60" s="963"/>
      <c r="BO60" s="963"/>
      <c r="BP60" s="963"/>
      <c r="BQ60" s="963"/>
      <c r="BR60" s="963"/>
      <c r="BS60" s="981"/>
      <c r="BT60" s="982"/>
      <c r="BU60" s="982"/>
      <c r="BV60" s="983"/>
      <c r="BW60" s="71"/>
    </row>
    <row r="61" spans="1:78" s="66" customFormat="1" ht="18.75" customHeight="1">
      <c r="A61" s="71"/>
      <c r="C61" s="970" t="s">
        <v>539</v>
      </c>
      <c r="D61" s="964" t="s">
        <v>532</v>
      </c>
      <c r="E61" s="979"/>
      <c r="F61" s="980"/>
      <c r="G61" s="967" t="s">
        <v>572</v>
      </c>
      <c r="H61" s="971"/>
      <c r="I61" s="971"/>
      <c r="J61" s="971"/>
      <c r="K61" s="971"/>
      <c r="L61" s="971"/>
      <c r="M61" s="971"/>
      <c r="N61" s="971"/>
      <c r="O61" s="971"/>
      <c r="P61" s="971"/>
      <c r="Q61" s="971"/>
      <c r="R61" s="971"/>
      <c r="S61" s="971"/>
      <c r="T61" s="971"/>
      <c r="U61" s="971"/>
      <c r="V61" s="971"/>
      <c r="W61" s="971"/>
      <c r="X61" s="971"/>
      <c r="Y61" s="971"/>
      <c r="Z61" s="971"/>
      <c r="AA61" s="971"/>
      <c r="AB61" s="971"/>
      <c r="AC61" s="971"/>
      <c r="AD61" s="971"/>
      <c r="AE61" s="971"/>
      <c r="AF61" s="971"/>
      <c r="AG61" s="972"/>
      <c r="AH61" s="964" t="s">
        <v>532</v>
      </c>
      <c r="AI61" s="979"/>
      <c r="AJ61" s="979"/>
      <c r="AK61" s="980"/>
      <c r="AL61" s="65"/>
      <c r="AM61" s="65"/>
      <c r="AN61" s="968"/>
      <c r="AO61" s="956"/>
      <c r="AP61" s="956"/>
      <c r="AQ61" s="956"/>
      <c r="AR61" s="963"/>
      <c r="AS61" s="963"/>
      <c r="AT61" s="963"/>
      <c r="AU61" s="963"/>
      <c r="AV61" s="963"/>
      <c r="AW61" s="963"/>
      <c r="AX61" s="963"/>
      <c r="AY61" s="963"/>
      <c r="AZ61" s="963"/>
      <c r="BA61" s="963"/>
      <c r="BB61" s="963"/>
      <c r="BC61" s="963"/>
      <c r="BD61" s="963"/>
      <c r="BE61" s="963"/>
      <c r="BF61" s="963"/>
      <c r="BG61" s="963"/>
      <c r="BH61" s="963"/>
      <c r="BI61" s="963"/>
      <c r="BJ61" s="963"/>
      <c r="BK61" s="963"/>
      <c r="BL61" s="963"/>
      <c r="BM61" s="963"/>
      <c r="BN61" s="963"/>
      <c r="BO61" s="963"/>
      <c r="BP61" s="963"/>
      <c r="BQ61" s="963"/>
      <c r="BR61" s="963"/>
      <c r="BS61" s="984"/>
      <c r="BT61" s="985"/>
      <c r="BU61" s="985"/>
      <c r="BV61" s="986"/>
      <c r="BW61" s="78"/>
    </row>
    <row r="62" spans="1:78" s="66" customFormat="1" ht="18.75" customHeight="1">
      <c r="A62" s="71"/>
      <c r="C62" s="970"/>
      <c r="D62" s="984"/>
      <c r="E62" s="985"/>
      <c r="F62" s="986"/>
      <c r="G62" s="976"/>
      <c r="H62" s="977"/>
      <c r="I62" s="977"/>
      <c r="J62" s="977"/>
      <c r="K62" s="977"/>
      <c r="L62" s="977"/>
      <c r="M62" s="977"/>
      <c r="N62" s="977"/>
      <c r="O62" s="977"/>
      <c r="P62" s="977"/>
      <c r="Q62" s="977"/>
      <c r="R62" s="977"/>
      <c r="S62" s="977"/>
      <c r="T62" s="977"/>
      <c r="U62" s="977"/>
      <c r="V62" s="977"/>
      <c r="W62" s="977"/>
      <c r="X62" s="977"/>
      <c r="Y62" s="977"/>
      <c r="Z62" s="977"/>
      <c r="AA62" s="977"/>
      <c r="AB62" s="977"/>
      <c r="AC62" s="977"/>
      <c r="AD62" s="977"/>
      <c r="AE62" s="977"/>
      <c r="AF62" s="977"/>
      <c r="AG62" s="978"/>
      <c r="AH62" s="984"/>
      <c r="AI62" s="985"/>
      <c r="AJ62" s="985"/>
      <c r="AK62" s="986"/>
      <c r="AL62" s="65"/>
      <c r="AM62" s="65"/>
      <c r="AN62" s="65"/>
      <c r="AO62" s="65"/>
      <c r="AP62" s="75"/>
      <c r="AQ62" s="65"/>
      <c r="AR62" s="76"/>
      <c r="AS62" s="76"/>
      <c r="AT62" s="76"/>
      <c r="AU62" s="76"/>
      <c r="AV62" s="76"/>
      <c r="AW62" s="76"/>
      <c r="AX62" s="76"/>
      <c r="AY62" s="76"/>
      <c r="AZ62" s="76"/>
      <c r="BA62" s="76"/>
      <c r="BB62" s="76"/>
      <c r="BC62" s="76"/>
      <c r="BD62" s="76"/>
      <c r="BE62" s="76"/>
      <c r="BF62" s="76"/>
      <c r="BG62" s="76"/>
      <c r="BH62" s="76"/>
      <c r="BI62" s="76"/>
      <c r="BJ62" s="76"/>
      <c r="BK62" s="76"/>
      <c r="BL62" s="76"/>
      <c r="BM62" s="76"/>
      <c r="BN62" s="76"/>
      <c r="BO62" s="76"/>
      <c r="BP62" s="76"/>
      <c r="BQ62" s="76"/>
      <c r="BR62" s="76"/>
      <c r="BS62" s="76"/>
      <c r="BW62" s="71"/>
    </row>
    <row r="63" spans="1:78" s="66" customFormat="1" ht="18.75" customHeight="1">
      <c r="A63" s="71"/>
      <c r="C63" s="65"/>
      <c r="D63" s="65"/>
      <c r="E63" s="74"/>
      <c r="F63" s="75"/>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N63" s="970"/>
      <c r="AO63" s="958" t="s">
        <v>525</v>
      </c>
      <c r="AP63" s="993"/>
      <c r="AQ63" s="993"/>
      <c r="AR63" s="959" t="s">
        <v>551</v>
      </c>
      <c r="AS63" s="1009"/>
      <c r="AT63" s="1009"/>
      <c r="AU63" s="1009"/>
      <c r="AV63" s="1009"/>
      <c r="AW63" s="1009"/>
      <c r="AX63" s="1009"/>
      <c r="AY63" s="1009"/>
      <c r="AZ63" s="1009"/>
      <c r="BA63" s="1009"/>
      <c r="BB63" s="1009"/>
      <c r="BC63" s="1009"/>
      <c r="BD63" s="1009"/>
      <c r="BE63" s="1009"/>
      <c r="BF63" s="1009"/>
      <c r="BG63" s="1009"/>
      <c r="BH63" s="1009"/>
      <c r="BI63" s="1009"/>
      <c r="BJ63" s="1009"/>
      <c r="BK63" s="1009"/>
      <c r="BL63" s="1009"/>
      <c r="BM63" s="1009"/>
      <c r="BN63" s="1009"/>
      <c r="BO63" s="1009"/>
      <c r="BP63" s="1009"/>
      <c r="BQ63" s="1009"/>
      <c r="BR63" s="1009"/>
      <c r="BS63" s="961" t="s">
        <v>527</v>
      </c>
      <c r="BT63" s="1004"/>
      <c r="BU63" s="1004"/>
      <c r="BV63" s="1005"/>
      <c r="BW63" s="71"/>
    </row>
    <row r="64" spans="1:78" s="66" customFormat="1" ht="18.75" customHeight="1">
      <c r="A64" s="71"/>
      <c r="C64" s="970"/>
      <c r="D64" s="958" t="s">
        <v>525</v>
      </c>
      <c r="E64" s="993"/>
      <c r="F64" s="993"/>
      <c r="G64" s="959" t="s">
        <v>544</v>
      </c>
      <c r="H64" s="1009"/>
      <c r="I64" s="1009"/>
      <c r="J64" s="1009"/>
      <c r="K64" s="1009"/>
      <c r="L64" s="1009"/>
      <c r="M64" s="1009"/>
      <c r="N64" s="1009"/>
      <c r="O64" s="1009"/>
      <c r="P64" s="1009"/>
      <c r="Q64" s="1009"/>
      <c r="R64" s="1009"/>
      <c r="S64" s="1009"/>
      <c r="T64" s="1009"/>
      <c r="U64" s="1009"/>
      <c r="V64" s="1009"/>
      <c r="W64" s="1009"/>
      <c r="X64" s="1009"/>
      <c r="Y64" s="1009"/>
      <c r="Z64" s="1009"/>
      <c r="AA64" s="1009"/>
      <c r="AB64" s="1009"/>
      <c r="AC64" s="1009"/>
      <c r="AD64" s="1009"/>
      <c r="AE64" s="1009"/>
      <c r="AF64" s="1009"/>
      <c r="AG64" s="1009"/>
      <c r="AH64" s="961" t="s">
        <v>527</v>
      </c>
      <c r="AI64" s="1004"/>
      <c r="AJ64" s="1004"/>
      <c r="AK64" s="1005"/>
      <c r="AN64" s="970"/>
      <c r="AO64" s="993"/>
      <c r="AP64" s="993"/>
      <c r="AQ64" s="993"/>
      <c r="AR64" s="1010"/>
      <c r="AS64" s="1011"/>
      <c r="AT64" s="1011"/>
      <c r="AU64" s="1011"/>
      <c r="AV64" s="1011"/>
      <c r="AW64" s="1011"/>
      <c r="AX64" s="1011"/>
      <c r="AY64" s="1011"/>
      <c r="AZ64" s="1011"/>
      <c r="BA64" s="1011"/>
      <c r="BB64" s="1011"/>
      <c r="BC64" s="1011"/>
      <c r="BD64" s="1011"/>
      <c r="BE64" s="1011"/>
      <c r="BF64" s="1011"/>
      <c r="BG64" s="1011"/>
      <c r="BH64" s="1011"/>
      <c r="BI64" s="1011"/>
      <c r="BJ64" s="1011"/>
      <c r="BK64" s="1011"/>
      <c r="BL64" s="1011"/>
      <c r="BM64" s="1011"/>
      <c r="BN64" s="1011"/>
      <c r="BO64" s="1011"/>
      <c r="BP64" s="1011"/>
      <c r="BQ64" s="1011"/>
      <c r="BR64" s="1011"/>
      <c r="BS64" s="1006"/>
      <c r="BT64" s="1007"/>
      <c r="BU64" s="1007"/>
      <c r="BV64" s="1008"/>
      <c r="BW64" s="71"/>
    </row>
    <row r="65" spans="1:76" s="66" customFormat="1" ht="18.75" customHeight="1">
      <c r="A65" s="78"/>
      <c r="B65" s="72"/>
      <c r="C65" s="970"/>
      <c r="D65" s="993"/>
      <c r="E65" s="993"/>
      <c r="F65" s="993"/>
      <c r="G65" s="1010"/>
      <c r="H65" s="1011"/>
      <c r="I65" s="1011"/>
      <c r="J65" s="1011"/>
      <c r="K65" s="1011"/>
      <c r="L65" s="1011"/>
      <c r="M65" s="1011"/>
      <c r="N65" s="1011"/>
      <c r="O65" s="1011"/>
      <c r="P65" s="1011"/>
      <c r="Q65" s="1011"/>
      <c r="R65" s="1011"/>
      <c r="S65" s="1011"/>
      <c r="T65" s="1011"/>
      <c r="U65" s="1011"/>
      <c r="V65" s="1011"/>
      <c r="W65" s="1011"/>
      <c r="X65" s="1011"/>
      <c r="Y65" s="1011"/>
      <c r="Z65" s="1011"/>
      <c r="AA65" s="1011"/>
      <c r="AB65" s="1011"/>
      <c r="AC65" s="1011"/>
      <c r="AD65" s="1011"/>
      <c r="AE65" s="1011"/>
      <c r="AF65" s="1011"/>
      <c r="AG65" s="1011"/>
      <c r="AH65" s="1006"/>
      <c r="AI65" s="1007"/>
      <c r="AJ65" s="1007"/>
      <c r="AK65" s="1008"/>
      <c r="AL65" s="70"/>
      <c r="AM65" s="70"/>
      <c r="AN65" s="970" t="s">
        <v>556</v>
      </c>
      <c r="AO65" s="956" t="s">
        <v>532</v>
      </c>
      <c r="AP65" s="956"/>
      <c r="AQ65" s="956"/>
      <c r="AR65" s="969" t="s">
        <v>553</v>
      </c>
      <c r="AS65" s="969"/>
      <c r="AT65" s="969"/>
      <c r="AU65" s="969"/>
      <c r="AV65" s="969"/>
      <c r="AW65" s="969"/>
      <c r="AX65" s="969"/>
      <c r="AY65" s="969"/>
      <c r="AZ65" s="969"/>
      <c r="BA65" s="969"/>
      <c r="BB65" s="969"/>
      <c r="BC65" s="969"/>
      <c r="BD65" s="969"/>
      <c r="BE65" s="969"/>
      <c r="BF65" s="969"/>
      <c r="BG65" s="969"/>
      <c r="BH65" s="969"/>
      <c r="BI65" s="969"/>
      <c r="BJ65" s="969"/>
      <c r="BK65" s="969"/>
      <c r="BL65" s="969"/>
      <c r="BM65" s="969"/>
      <c r="BN65" s="969"/>
      <c r="BO65" s="969"/>
      <c r="BP65" s="969"/>
      <c r="BQ65" s="969"/>
      <c r="BR65" s="969"/>
      <c r="BS65" s="964" t="s">
        <v>532</v>
      </c>
      <c r="BT65" s="979"/>
      <c r="BU65" s="979"/>
      <c r="BV65" s="980"/>
      <c r="BW65" s="71"/>
      <c r="BX65" s="72"/>
    </row>
    <row r="66" spans="1:76" s="72" customFormat="1" ht="18.75" customHeight="1">
      <c r="A66" s="71"/>
      <c r="B66" s="66"/>
      <c r="C66" s="1012" t="s">
        <v>547</v>
      </c>
      <c r="D66" s="964" t="s">
        <v>532</v>
      </c>
      <c r="E66" s="979"/>
      <c r="F66" s="980"/>
      <c r="G66" s="967" t="s">
        <v>573</v>
      </c>
      <c r="H66" s="971"/>
      <c r="I66" s="971"/>
      <c r="J66" s="971"/>
      <c r="K66" s="971"/>
      <c r="L66" s="971"/>
      <c r="M66" s="971"/>
      <c r="N66" s="971"/>
      <c r="O66" s="971"/>
      <c r="P66" s="971"/>
      <c r="Q66" s="971"/>
      <c r="R66" s="971"/>
      <c r="S66" s="971"/>
      <c r="T66" s="971"/>
      <c r="U66" s="971"/>
      <c r="V66" s="971"/>
      <c r="W66" s="971"/>
      <c r="X66" s="971"/>
      <c r="Y66" s="971"/>
      <c r="Z66" s="971"/>
      <c r="AA66" s="971"/>
      <c r="AB66" s="971"/>
      <c r="AC66" s="971"/>
      <c r="AD66" s="971"/>
      <c r="AE66" s="971"/>
      <c r="AF66" s="971"/>
      <c r="AG66" s="972"/>
      <c r="AH66" s="964" t="s">
        <v>532</v>
      </c>
      <c r="AI66" s="979"/>
      <c r="AJ66" s="979"/>
      <c r="AK66" s="980"/>
      <c r="AL66" s="79"/>
      <c r="AM66" s="79"/>
      <c r="AN66" s="970"/>
      <c r="AO66" s="956"/>
      <c r="AP66" s="956"/>
      <c r="AQ66" s="956"/>
      <c r="AR66" s="999"/>
      <c r="AS66" s="999"/>
      <c r="AT66" s="999"/>
      <c r="AU66" s="999"/>
      <c r="AV66" s="999"/>
      <c r="AW66" s="999"/>
      <c r="AX66" s="999"/>
      <c r="AY66" s="999"/>
      <c r="AZ66" s="999"/>
      <c r="BA66" s="999"/>
      <c r="BB66" s="999"/>
      <c r="BC66" s="999"/>
      <c r="BD66" s="999"/>
      <c r="BE66" s="999"/>
      <c r="BF66" s="999"/>
      <c r="BG66" s="999"/>
      <c r="BH66" s="999"/>
      <c r="BI66" s="999"/>
      <c r="BJ66" s="999"/>
      <c r="BK66" s="999"/>
      <c r="BL66" s="999"/>
      <c r="BM66" s="999"/>
      <c r="BN66" s="999"/>
      <c r="BO66" s="999"/>
      <c r="BP66" s="999"/>
      <c r="BQ66" s="999"/>
      <c r="BR66" s="999"/>
      <c r="BS66" s="984"/>
      <c r="BT66" s="985"/>
      <c r="BU66" s="985"/>
      <c r="BV66" s="986"/>
      <c r="BW66" s="71"/>
      <c r="BX66" s="66"/>
    </row>
    <row r="67" spans="1:76" s="66" customFormat="1" ht="18.75" customHeight="1">
      <c r="A67" s="71"/>
      <c r="C67" s="970"/>
      <c r="D67" s="981"/>
      <c r="E67" s="982"/>
      <c r="F67" s="983"/>
      <c r="G67" s="973"/>
      <c r="H67" s="974"/>
      <c r="I67" s="974"/>
      <c r="J67" s="974"/>
      <c r="K67" s="974"/>
      <c r="L67" s="974"/>
      <c r="M67" s="974"/>
      <c r="N67" s="974"/>
      <c r="O67" s="974"/>
      <c r="P67" s="974"/>
      <c r="Q67" s="974"/>
      <c r="R67" s="974"/>
      <c r="S67" s="974"/>
      <c r="T67" s="974"/>
      <c r="U67" s="974"/>
      <c r="V67" s="974"/>
      <c r="W67" s="974"/>
      <c r="X67" s="974"/>
      <c r="Y67" s="974"/>
      <c r="Z67" s="974"/>
      <c r="AA67" s="974"/>
      <c r="AB67" s="974"/>
      <c r="AC67" s="974"/>
      <c r="AD67" s="974"/>
      <c r="AE67" s="974"/>
      <c r="AF67" s="974"/>
      <c r="AG67" s="975"/>
      <c r="AH67" s="981"/>
      <c r="AI67" s="982"/>
      <c r="AJ67" s="982"/>
      <c r="AK67" s="983"/>
      <c r="AL67" s="79"/>
      <c r="AM67" s="79"/>
      <c r="AN67" s="970" t="s">
        <v>558</v>
      </c>
      <c r="AO67" s="956" t="s">
        <v>532</v>
      </c>
      <c r="AP67" s="956"/>
      <c r="AQ67" s="956"/>
      <c r="AR67" s="969" t="s">
        <v>557</v>
      </c>
      <c r="AS67" s="969"/>
      <c r="AT67" s="969"/>
      <c r="AU67" s="969"/>
      <c r="AV67" s="969"/>
      <c r="AW67" s="969"/>
      <c r="AX67" s="969"/>
      <c r="AY67" s="969"/>
      <c r="AZ67" s="969"/>
      <c r="BA67" s="969"/>
      <c r="BB67" s="969"/>
      <c r="BC67" s="969"/>
      <c r="BD67" s="969"/>
      <c r="BE67" s="969"/>
      <c r="BF67" s="969"/>
      <c r="BG67" s="969"/>
      <c r="BH67" s="969"/>
      <c r="BI67" s="969"/>
      <c r="BJ67" s="969"/>
      <c r="BK67" s="969"/>
      <c r="BL67" s="969"/>
      <c r="BM67" s="969"/>
      <c r="BN67" s="969"/>
      <c r="BO67" s="969"/>
      <c r="BP67" s="969"/>
      <c r="BQ67" s="969"/>
      <c r="BR67" s="969"/>
      <c r="BS67" s="964" t="s">
        <v>532</v>
      </c>
      <c r="BT67" s="979"/>
      <c r="BU67" s="979"/>
      <c r="BV67" s="980"/>
      <c r="BW67" s="71"/>
    </row>
    <row r="68" spans="1:76" s="66" customFormat="1" ht="18.75" customHeight="1">
      <c r="A68" s="71"/>
      <c r="C68" s="970"/>
      <c r="D68" s="984"/>
      <c r="E68" s="985"/>
      <c r="F68" s="986"/>
      <c r="G68" s="976"/>
      <c r="H68" s="977"/>
      <c r="I68" s="977"/>
      <c r="J68" s="977"/>
      <c r="K68" s="977"/>
      <c r="L68" s="977"/>
      <c r="M68" s="977"/>
      <c r="N68" s="977"/>
      <c r="O68" s="977"/>
      <c r="P68" s="977"/>
      <c r="Q68" s="977"/>
      <c r="R68" s="977"/>
      <c r="S68" s="977"/>
      <c r="T68" s="977"/>
      <c r="U68" s="977"/>
      <c r="V68" s="977"/>
      <c r="W68" s="977"/>
      <c r="X68" s="977"/>
      <c r="Y68" s="977"/>
      <c r="Z68" s="977"/>
      <c r="AA68" s="977"/>
      <c r="AB68" s="977"/>
      <c r="AC68" s="977"/>
      <c r="AD68" s="977"/>
      <c r="AE68" s="977"/>
      <c r="AF68" s="977"/>
      <c r="AG68" s="978"/>
      <c r="AH68" s="984"/>
      <c r="AI68" s="985"/>
      <c r="AJ68" s="985"/>
      <c r="AK68" s="986"/>
      <c r="AL68" s="79"/>
      <c r="AM68" s="79"/>
      <c r="AN68" s="970"/>
      <c r="AO68" s="956"/>
      <c r="AP68" s="956"/>
      <c r="AQ68" s="956"/>
      <c r="AR68" s="999"/>
      <c r="AS68" s="999"/>
      <c r="AT68" s="999"/>
      <c r="AU68" s="999"/>
      <c r="AV68" s="999"/>
      <c r="AW68" s="999"/>
      <c r="AX68" s="999"/>
      <c r="AY68" s="999"/>
      <c r="AZ68" s="999"/>
      <c r="BA68" s="999"/>
      <c r="BB68" s="999"/>
      <c r="BC68" s="999"/>
      <c r="BD68" s="999"/>
      <c r="BE68" s="999"/>
      <c r="BF68" s="999"/>
      <c r="BG68" s="999"/>
      <c r="BH68" s="999"/>
      <c r="BI68" s="999"/>
      <c r="BJ68" s="999"/>
      <c r="BK68" s="999"/>
      <c r="BL68" s="999"/>
      <c r="BM68" s="999"/>
      <c r="BN68" s="999"/>
      <c r="BO68" s="999"/>
      <c r="BP68" s="999"/>
      <c r="BQ68" s="999"/>
      <c r="BR68" s="999"/>
      <c r="BS68" s="984"/>
      <c r="BT68" s="985"/>
      <c r="BU68" s="985"/>
      <c r="BV68" s="986"/>
      <c r="BW68" s="71"/>
    </row>
    <row r="69" spans="1:76" s="66" customFormat="1" ht="18.75" customHeight="1">
      <c r="A69" s="71"/>
      <c r="C69" s="1012" t="s">
        <v>549</v>
      </c>
      <c r="D69" s="964" t="s">
        <v>532</v>
      </c>
      <c r="E69" s="979"/>
      <c r="F69" s="980"/>
      <c r="G69" s="967" t="s">
        <v>574</v>
      </c>
      <c r="H69" s="971"/>
      <c r="I69" s="971"/>
      <c r="J69" s="971"/>
      <c r="K69" s="971"/>
      <c r="L69" s="971"/>
      <c r="M69" s="971"/>
      <c r="N69" s="971"/>
      <c r="O69" s="971"/>
      <c r="P69" s="971"/>
      <c r="Q69" s="971"/>
      <c r="R69" s="971"/>
      <c r="S69" s="971"/>
      <c r="T69" s="971"/>
      <c r="U69" s="971"/>
      <c r="V69" s="971"/>
      <c r="W69" s="971"/>
      <c r="X69" s="971"/>
      <c r="Y69" s="971"/>
      <c r="Z69" s="971"/>
      <c r="AA69" s="971"/>
      <c r="AB69" s="971"/>
      <c r="AC69" s="971"/>
      <c r="AD69" s="971"/>
      <c r="AE69" s="971"/>
      <c r="AF69" s="971"/>
      <c r="AG69" s="972"/>
      <c r="AH69" s="964" t="s">
        <v>532</v>
      </c>
      <c r="AI69" s="979"/>
      <c r="AJ69" s="979"/>
      <c r="AK69" s="980"/>
      <c r="AL69" s="79"/>
      <c r="AM69" s="79"/>
      <c r="AN69" s="970" t="s">
        <v>561</v>
      </c>
      <c r="AO69" s="956" t="s">
        <v>532</v>
      </c>
      <c r="AP69" s="956"/>
      <c r="AQ69" s="956"/>
      <c r="AR69" s="969" t="s">
        <v>559</v>
      </c>
      <c r="AS69" s="969"/>
      <c r="AT69" s="969"/>
      <c r="AU69" s="969"/>
      <c r="AV69" s="969"/>
      <c r="AW69" s="969"/>
      <c r="AX69" s="969"/>
      <c r="AY69" s="969"/>
      <c r="AZ69" s="969"/>
      <c r="BA69" s="969"/>
      <c r="BB69" s="969"/>
      <c r="BC69" s="969"/>
      <c r="BD69" s="969"/>
      <c r="BE69" s="969"/>
      <c r="BF69" s="969"/>
      <c r="BG69" s="969"/>
      <c r="BH69" s="969"/>
      <c r="BI69" s="969"/>
      <c r="BJ69" s="969"/>
      <c r="BK69" s="969"/>
      <c r="BL69" s="969"/>
      <c r="BM69" s="969"/>
      <c r="BN69" s="969"/>
      <c r="BO69" s="969"/>
      <c r="BP69" s="969"/>
      <c r="BQ69" s="969"/>
      <c r="BR69" s="969"/>
      <c r="BS69" s="964" t="s">
        <v>532</v>
      </c>
      <c r="BT69" s="979"/>
      <c r="BU69" s="979"/>
      <c r="BV69" s="980"/>
      <c r="BW69" s="71"/>
    </row>
    <row r="70" spans="1:76" s="66" customFormat="1" ht="18.75" customHeight="1">
      <c r="A70" s="71"/>
      <c r="C70" s="970"/>
      <c r="D70" s="981"/>
      <c r="E70" s="982"/>
      <c r="F70" s="983"/>
      <c r="G70" s="973"/>
      <c r="H70" s="974"/>
      <c r="I70" s="974"/>
      <c r="J70" s="974"/>
      <c r="K70" s="974"/>
      <c r="L70" s="974"/>
      <c r="M70" s="974"/>
      <c r="N70" s="974"/>
      <c r="O70" s="974"/>
      <c r="P70" s="974"/>
      <c r="Q70" s="974"/>
      <c r="R70" s="974"/>
      <c r="S70" s="974"/>
      <c r="T70" s="974"/>
      <c r="U70" s="974"/>
      <c r="V70" s="974"/>
      <c r="W70" s="974"/>
      <c r="X70" s="974"/>
      <c r="Y70" s="974"/>
      <c r="Z70" s="974"/>
      <c r="AA70" s="974"/>
      <c r="AB70" s="974"/>
      <c r="AC70" s="974"/>
      <c r="AD70" s="974"/>
      <c r="AE70" s="974"/>
      <c r="AF70" s="974"/>
      <c r="AG70" s="975"/>
      <c r="AH70" s="981"/>
      <c r="AI70" s="982"/>
      <c r="AJ70" s="982"/>
      <c r="AK70" s="983"/>
      <c r="AL70" s="80"/>
      <c r="AM70" s="80"/>
      <c r="AN70" s="970"/>
      <c r="AO70" s="956"/>
      <c r="AP70" s="956"/>
      <c r="AQ70" s="956"/>
      <c r="AR70" s="999"/>
      <c r="AS70" s="999"/>
      <c r="AT70" s="999"/>
      <c r="AU70" s="999"/>
      <c r="AV70" s="999"/>
      <c r="AW70" s="999"/>
      <c r="AX70" s="999"/>
      <c r="AY70" s="999"/>
      <c r="AZ70" s="999"/>
      <c r="BA70" s="999"/>
      <c r="BB70" s="999"/>
      <c r="BC70" s="999"/>
      <c r="BD70" s="999"/>
      <c r="BE70" s="999"/>
      <c r="BF70" s="999"/>
      <c r="BG70" s="999"/>
      <c r="BH70" s="999"/>
      <c r="BI70" s="999"/>
      <c r="BJ70" s="999"/>
      <c r="BK70" s="999"/>
      <c r="BL70" s="999"/>
      <c r="BM70" s="999"/>
      <c r="BN70" s="999"/>
      <c r="BO70" s="999"/>
      <c r="BP70" s="999"/>
      <c r="BQ70" s="999"/>
      <c r="BR70" s="999"/>
      <c r="BS70" s="984"/>
      <c r="BT70" s="985"/>
      <c r="BU70" s="985"/>
      <c r="BV70" s="986"/>
      <c r="BW70" s="71"/>
    </row>
    <row r="71" spans="1:76" s="66" customFormat="1" ht="18.75" customHeight="1">
      <c r="A71" s="71"/>
      <c r="C71" s="970"/>
      <c r="D71" s="984"/>
      <c r="E71" s="985"/>
      <c r="F71" s="986"/>
      <c r="G71" s="976"/>
      <c r="H71" s="977"/>
      <c r="I71" s="977"/>
      <c r="J71" s="977"/>
      <c r="K71" s="977"/>
      <c r="L71" s="977"/>
      <c r="M71" s="977"/>
      <c r="N71" s="977"/>
      <c r="O71" s="977"/>
      <c r="P71" s="977"/>
      <c r="Q71" s="977"/>
      <c r="R71" s="977"/>
      <c r="S71" s="977"/>
      <c r="T71" s="977"/>
      <c r="U71" s="977"/>
      <c r="V71" s="977"/>
      <c r="W71" s="977"/>
      <c r="X71" s="977"/>
      <c r="Y71" s="977"/>
      <c r="Z71" s="977"/>
      <c r="AA71" s="977"/>
      <c r="AB71" s="977"/>
      <c r="AC71" s="977"/>
      <c r="AD71" s="977"/>
      <c r="AE71" s="977"/>
      <c r="AF71" s="977"/>
      <c r="AG71" s="978"/>
      <c r="AH71" s="984"/>
      <c r="AI71" s="985"/>
      <c r="AJ71" s="985"/>
      <c r="AK71" s="986"/>
      <c r="AL71" s="80"/>
      <c r="AM71" s="80"/>
      <c r="AN71" s="1028" t="s">
        <v>565</v>
      </c>
      <c r="AO71" s="964" t="s">
        <v>532</v>
      </c>
      <c r="AP71" s="979"/>
      <c r="AQ71" s="980"/>
      <c r="AR71" s="967" t="s">
        <v>562</v>
      </c>
      <c r="AS71" s="971"/>
      <c r="AT71" s="971"/>
      <c r="AU71" s="971"/>
      <c r="AV71" s="971"/>
      <c r="AW71" s="971"/>
      <c r="AX71" s="971"/>
      <c r="AY71" s="971"/>
      <c r="AZ71" s="971"/>
      <c r="BA71" s="971"/>
      <c r="BB71" s="971"/>
      <c r="BC71" s="971"/>
      <c r="BD71" s="971"/>
      <c r="BE71" s="971"/>
      <c r="BF71" s="971"/>
      <c r="BG71" s="971"/>
      <c r="BH71" s="971"/>
      <c r="BI71" s="971"/>
      <c r="BJ71" s="971"/>
      <c r="BK71" s="971"/>
      <c r="BL71" s="971"/>
      <c r="BM71" s="971"/>
      <c r="BN71" s="971"/>
      <c r="BO71" s="971"/>
      <c r="BP71" s="971"/>
      <c r="BQ71" s="971"/>
      <c r="BR71" s="972"/>
      <c r="BS71" s="964" t="s">
        <v>532</v>
      </c>
      <c r="BT71" s="979"/>
      <c r="BU71" s="979"/>
      <c r="BV71" s="980"/>
      <c r="BW71" s="71"/>
    </row>
    <row r="72" spans="1:76" s="66" customFormat="1" ht="18.75" customHeight="1">
      <c r="A72" s="71"/>
      <c r="C72" s="970" t="s">
        <v>554</v>
      </c>
      <c r="D72" s="956" t="s">
        <v>532</v>
      </c>
      <c r="E72" s="956"/>
      <c r="F72" s="956"/>
      <c r="G72" s="957" t="s">
        <v>555</v>
      </c>
      <c r="H72" s="957"/>
      <c r="I72" s="957"/>
      <c r="J72" s="957"/>
      <c r="K72" s="957"/>
      <c r="L72" s="957"/>
      <c r="M72" s="957"/>
      <c r="N72" s="957"/>
      <c r="O72" s="957"/>
      <c r="P72" s="957"/>
      <c r="Q72" s="957"/>
      <c r="R72" s="957"/>
      <c r="S72" s="957"/>
      <c r="T72" s="957"/>
      <c r="U72" s="957"/>
      <c r="V72" s="957"/>
      <c r="W72" s="957"/>
      <c r="X72" s="957"/>
      <c r="Y72" s="957"/>
      <c r="Z72" s="957"/>
      <c r="AA72" s="957"/>
      <c r="AB72" s="957"/>
      <c r="AC72" s="957"/>
      <c r="AD72" s="957"/>
      <c r="AE72" s="957"/>
      <c r="AF72" s="957"/>
      <c r="AG72" s="957"/>
      <c r="AH72" s="956" t="s">
        <v>532</v>
      </c>
      <c r="AI72" s="956"/>
      <c r="AJ72" s="956"/>
      <c r="AK72" s="956"/>
      <c r="AL72" s="80"/>
      <c r="AM72" s="80"/>
      <c r="AN72" s="1029"/>
      <c r="AO72" s="981"/>
      <c r="AP72" s="982"/>
      <c r="AQ72" s="983"/>
      <c r="AR72" s="973"/>
      <c r="AS72" s="974"/>
      <c r="AT72" s="974"/>
      <c r="AU72" s="974"/>
      <c r="AV72" s="974"/>
      <c r="AW72" s="974"/>
      <c r="AX72" s="974"/>
      <c r="AY72" s="974"/>
      <c r="AZ72" s="974"/>
      <c r="BA72" s="974"/>
      <c r="BB72" s="974"/>
      <c r="BC72" s="974"/>
      <c r="BD72" s="974"/>
      <c r="BE72" s="974"/>
      <c r="BF72" s="974"/>
      <c r="BG72" s="974"/>
      <c r="BH72" s="974"/>
      <c r="BI72" s="974"/>
      <c r="BJ72" s="974"/>
      <c r="BK72" s="974"/>
      <c r="BL72" s="974"/>
      <c r="BM72" s="974"/>
      <c r="BN72" s="974"/>
      <c r="BO72" s="974"/>
      <c r="BP72" s="974"/>
      <c r="BQ72" s="974"/>
      <c r="BR72" s="975"/>
      <c r="BS72" s="981"/>
      <c r="BT72" s="982"/>
      <c r="BU72" s="982"/>
      <c r="BV72" s="983"/>
      <c r="BW72" s="78"/>
    </row>
    <row r="73" spans="1:76" s="66" customFormat="1" ht="18.75" customHeight="1">
      <c r="A73" s="71"/>
      <c r="C73" s="970"/>
      <c r="D73" s="956"/>
      <c r="E73" s="956"/>
      <c r="F73" s="956"/>
      <c r="G73" s="957"/>
      <c r="H73" s="957"/>
      <c r="I73" s="957"/>
      <c r="J73" s="957"/>
      <c r="K73" s="957"/>
      <c r="L73" s="957"/>
      <c r="M73" s="957"/>
      <c r="N73" s="957"/>
      <c r="O73" s="957"/>
      <c r="P73" s="957"/>
      <c r="Q73" s="957"/>
      <c r="R73" s="957"/>
      <c r="S73" s="957"/>
      <c r="T73" s="957"/>
      <c r="U73" s="957"/>
      <c r="V73" s="957"/>
      <c r="W73" s="957"/>
      <c r="X73" s="957"/>
      <c r="Y73" s="957"/>
      <c r="Z73" s="957"/>
      <c r="AA73" s="957"/>
      <c r="AB73" s="957"/>
      <c r="AC73" s="957"/>
      <c r="AD73" s="957"/>
      <c r="AE73" s="957"/>
      <c r="AF73" s="957"/>
      <c r="AG73" s="957"/>
      <c r="AH73" s="956"/>
      <c r="AI73" s="956"/>
      <c r="AJ73" s="956"/>
      <c r="AK73" s="956"/>
      <c r="AL73" s="65"/>
      <c r="AM73" s="65"/>
      <c r="AN73" s="1021"/>
      <c r="AO73" s="984"/>
      <c r="AP73" s="985"/>
      <c r="AQ73" s="986"/>
      <c r="AR73" s="976"/>
      <c r="AS73" s="977"/>
      <c r="AT73" s="977"/>
      <c r="AU73" s="977"/>
      <c r="AV73" s="977"/>
      <c r="AW73" s="977"/>
      <c r="AX73" s="977"/>
      <c r="AY73" s="977"/>
      <c r="AZ73" s="977"/>
      <c r="BA73" s="977"/>
      <c r="BB73" s="977"/>
      <c r="BC73" s="977"/>
      <c r="BD73" s="977"/>
      <c r="BE73" s="977"/>
      <c r="BF73" s="977"/>
      <c r="BG73" s="977"/>
      <c r="BH73" s="977"/>
      <c r="BI73" s="977"/>
      <c r="BJ73" s="977"/>
      <c r="BK73" s="977"/>
      <c r="BL73" s="977"/>
      <c r="BM73" s="977"/>
      <c r="BN73" s="977"/>
      <c r="BO73" s="977"/>
      <c r="BP73" s="977"/>
      <c r="BQ73" s="977"/>
      <c r="BR73" s="978"/>
      <c r="BS73" s="984"/>
      <c r="BT73" s="985"/>
      <c r="BU73" s="985"/>
      <c r="BV73" s="986"/>
      <c r="BW73" s="71"/>
    </row>
    <row r="74" spans="1:76" s="66" customFormat="1" ht="18.75" customHeight="1">
      <c r="A74" s="71"/>
      <c r="C74" s="65"/>
      <c r="D74" s="65"/>
      <c r="E74" s="74"/>
      <c r="F74" s="75"/>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7"/>
      <c r="AM74" s="77"/>
      <c r="AN74" s="970" t="s">
        <v>575</v>
      </c>
      <c r="AO74" s="956" t="s">
        <v>532</v>
      </c>
      <c r="AP74" s="956"/>
      <c r="AQ74" s="956"/>
      <c r="AR74" s="987" t="s">
        <v>566</v>
      </c>
      <c r="AS74" s="969"/>
      <c r="AT74" s="969"/>
      <c r="AU74" s="969"/>
      <c r="AV74" s="969"/>
      <c r="AW74" s="969"/>
      <c r="AX74" s="969"/>
      <c r="AY74" s="969"/>
      <c r="AZ74" s="969"/>
      <c r="BA74" s="969"/>
      <c r="BB74" s="969"/>
      <c r="BC74" s="969"/>
      <c r="BD74" s="969"/>
      <c r="BE74" s="969"/>
      <c r="BF74" s="969"/>
      <c r="BG74" s="969"/>
      <c r="BH74" s="969"/>
      <c r="BI74" s="969"/>
      <c r="BJ74" s="969"/>
      <c r="BK74" s="969"/>
      <c r="BL74" s="969"/>
      <c r="BM74" s="969"/>
      <c r="BN74" s="969"/>
      <c r="BO74" s="969"/>
      <c r="BP74" s="969"/>
      <c r="BQ74" s="969"/>
      <c r="BR74" s="994"/>
      <c r="BS74" s="964" t="s">
        <v>532</v>
      </c>
      <c r="BT74" s="979"/>
      <c r="BU74" s="979"/>
      <c r="BV74" s="980"/>
      <c r="BW74" s="71"/>
    </row>
    <row r="75" spans="1:76" s="66" customFormat="1" ht="18.75" customHeight="1">
      <c r="A75" s="71"/>
      <c r="C75" s="970"/>
      <c r="D75" s="958" t="s">
        <v>525</v>
      </c>
      <c r="E75" s="993"/>
      <c r="F75" s="993"/>
      <c r="G75" s="959" t="s">
        <v>560</v>
      </c>
      <c r="H75" s="1009"/>
      <c r="I75" s="1009"/>
      <c r="J75" s="1009"/>
      <c r="K75" s="1009"/>
      <c r="L75" s="1009"/>
      <c r="M75" s="1009"/>
      <c r="N75" s="1009"/>
      <c r="O75" s="1009"/>
      <c r="P75" s="1009"/>
      <c r="Q75" s="1009"/>
      <c r="R75" s="1009"/>
      <c r="S75" s="1009"/>
      <c r="T75" s="1009"/>
      <c r="U75" s="1009"/>
      <c r="V75" s="1009"/>
      <c r="W75" s="1009"/>
      <c r="X75" s="1009"/>
      <c r="Y75" s="1009"/>
      <c r="Z75" s="1009"/>
      <c r="AA75" s="1009"/>
      <c r="AB75" s="1009"/>
      <c r="AC75" s="1009"/>
      <c r="AD75" s="1009"/>
      <c r="AE75" s="1009"/>
      <c r="AF75" s="1009"/>
      <c r="AG75" s="1009"/>
      <c r="AH75" s="961" t="s">
        <v>527</v>
      </c>
      <c r="AI75" s="1004"/>
      <c r="AJ75" s="1004"/>
      <c r="AK75" s="1005"/>
      <c r="AN75" s="970"/>
      <c r="AO75" s="956"/>
      <c r="AP75" s="956"/>
      <c r="AQ75" s="956"/>
      <c r="AR75" s="998"/>
      <c r="AS75" s="999"/>
      <c r="AT75" s="999"/>
      <c r="AU75" s="999"/>
      <c r="AV75" s="999"/>
      <c r="AW75" s="999"/>
      <c r="AX75" s="999"/>
      <c r="AY75" s="999"/>
      <c r="AZ75" s="999"/>
      <c r="BA75" s="999"/>
      <c r="BB75" s="999"/>
      <c r="BC75" s="999"/>
      <c r="BD75" s="999"/>
      <c r="BE75" s="999"/>
      <c r="BF75" s="999"/>
      <c r="BG75" s="999"/>
      <c r="BH75" s="999"/>
      <c r="BI75" s="999"/>
      <c r="BJ75" s="999"/>
      <c r="BK75" s="999"/>
      <c r="BL75" s="999"/>
      <c r="BM75" s="999"/>
      <c r="BN75" s="999"/>
      <c r="BO75" s="999"/>
      <c r="BP75" s="999"/>
      <c r="BQ75" s="999"/>
      <c r="BR75" s="1000"/>
      <c r="BS75" s="984"/>
      <c r="BT75" s="985"/>
      <c r="BU75" s="985"/>
      <c r="BV75" s="986"/>
      <c r="BW75" s="71"/>
    </row>
    <row r="76" spans="1:76" s="66" customFormat="1" ht="18.75" customHeight="1">
      <c r="A76" s="78"/>
      <c r="C76" s="970"/>
      <c r="D76" s="993"/>
      <c r="E76" s="993"/>
      <c r="F76" s="993"/>
      <c r="G76" s="1010"/>
      <c r="H76" s="1011"/>
      <c r="I76" s="1011"/>
      <c r="J76" s="1011"/>
      <c r="K76" s="1011"/>
      <c r="L76" s="1011"/>
      <c r="M76" s="1011"/>
      <c r="N76" s="1011"/>
      <c r="O76" s="1011"/>
      <c r="P76" s="1011"/>
      <c r="Q76" s="1011"/>
      <c r="R76" s="1011"/>
      <c r="S76" s="1011"/>
      <c r="T76" s="1011"/>
      <c r="U76" s="1011"/>
      <c r="V76" s="1011"/>
      <c r="W76" s="1011"/>
      <c r="X76" s="1011"/>
      <c r="Y76" s="1011"/>
      <c r="Z76" s="1011"/>
      <c r="AA76" s="1011"/>
      <c r="AB76" s="1011"/>
      <c r="AC76" s="1011"/>
      <c r="AD76" s="1011"/>
      <c r="AE76" s="1011"/>
      <c r="AF76" s="1011"/>
      <c r="AG76" s="1011"/>
      <c r="AH76" s="1006"/>
      <c r="AI76" s="1007"/>
      <c r="AJ76" s="1007"/>
      <c r="AK76" s="1008"/>
      <c r="AL76" s="70"/>
      <c r="AM76" s="70"/>
      <c r="AN76" s="1017" t="s">
        <v>576</v>
      </c>
      <c r="AO76" s="1017"/>
      <c r="AP76" s="1017"/>
      <c r="AQ76" s="1017"/>
      <c r="AR76" s="1017"/>
      <c r="AS76" s="1017"/>
      <c r="AT76" s="1017"/>
      <c r="AU76" s="1017"/>
      <c r="AV76" s="1017"/>
      <c r="AW76" s="1017"/>
      <c r="AX76" s="1017"/>
      <c r="AY76" s="1017"/>
      <c r="AZ76" s="1017"/>
      <c r="BA76" s="1017"/>
      <c r="BB76" s="1017"/>
      <c r="BC76" s="1017"/>
      <c r="BD76" s="1017"/>
      <c r="BE76" s="1017"/>
      <c r="BF76" s="1017"/>
      <c r="BG76" s="1017"/>
      <c r="BH76" s="1017"/>
      <c r="BI76" s="1017"/>
      <c r="BJ76" s="1017"/>
      <c r="BK76" s="1017"/>
      <c r="BL76" s="1017"/>
      <c r="BM76" s="1017"/>
      <c r="BN76" s="1017"/>
      <c r="BO76" s="1017"/>
      <c r="BP76" s="1017"/>
      <c r="BQ76" s="1017"/>
      <c r="BR76" s="1017"/>
      <c r="BS76" s="1017"/>
      <c r="BT76" s="1017"/>
      <c r="BU76" s="1017"/>
      <c r="BV76" s="82"/>
      <c r="BW76" s="71"/>
      <c r="BX76" s="72"/>
    </row>
    <row r="77" spans="1:76" s="72" customFormat="1" ht="18.75" customHeight="1">
      <c r="A77" s="71"/>
      <c r="C77" s="1012" t="s">
        <v>563</v>
      </c>
      <c r="D77" s="956" t="s">
        <v>532</v>
      </c>
      <c r="E77" s="956"/>
      <c r="F77" s="956"/>
      <c r="G77" s="971" t="s">
        <v>564</v>
      </c>
      <c r="H77" s="971"/>
      <c r="I77" s="971"/>
      <c r="J77" s="971"/>
      <c r="K77" s="971"/>
      <c r="L77" s="971"/>
      <c r="M77" s="971"/>
      <c r="N77" s="971"/>
      <c r="O77" s="971"/>
      <c r="P77" s="971"/>
      <c r="Q77" s="971"/>
      <c r="R77" s="971"/>
      <c r="S77" s="971"/>
      <c r="T77" s="971"/>
      <c r="U77" s="971"/>
      <c r="V77" s="971"/>
      <c r="W77" s="971"/>
      <c r="X77" s="971"/>
      <c r="Y77" s="971"/>
      <c r="Z77" s="971"/>
      <c r="AA77" s="971"/>
      <c r="AB77" s="971"/>
      <c r="AC77" s="971"/>
      <c r="AD77" s="971"/>
      <c r="AE77" s="971"/>
      <c r="AF77" s="971"/>
      <c r="AG77" s="971"/>
      <c r="AH77" s="964" t="s">
        <v>532</v>
      </c>
      <c r="AI77" s="979"/>
      <c r="AJ77" s="979"/>
      <c r="AK77" s="980"/>
      <c r="AL77" s="79"/>
      <c r="AM77" s="79"/>
      <c r="AN77" s="82" t="s">
        <v>567</v>
      </c>
      <c r="AO77" s="82"/>
      <c r="AP77" s="102"/>
      <c r="AQ77" s="102"/>
      <c r="AR77" s="102"/>
      <c r="AS77" s="102"/>
      <c r="AT77" s="102"/>
      <c r="AU77" s="102"/>
      <c r="AV77" s="102"/>
      <c r="AW77" s="102"/>
      <c r="AX77" s="102"/>
      <c r="AY77" s="102"/>
      <c r="AZ77" s="102"/>
      <c r="BA77" s="102"/>
      <c r="BB77" s="102"/>
      <c r="BC77" s="102"/>
      <c r="BD77" s="102"/>
      <c r="BE77" s="102"/>
      <c r="BF77" s="102"/>
      <c r="BG77" s="102"/>
      <c r="BH77" s="102"/>
      <c r="BI77" s="102"/>
      <c r="BJ77" s="102"/>
      <c r="BK77" s="102"/>
      <c r="BL77" s="102"/>
      <c r="BM77" s="102"/>
      <c r="BN77" s="102"/>
      <c r="BO77" s="102"/>
      <c r="BP77" s="102"/>
      <c r="BQ77" s="102"/>
      <c r="BR77" s="102"/>
      <c r="BS77" s="102"/>
      <c r="BT77" s="102"/>
      <c r="BU77" s="102"/>
      <c r="BV77" s="102"/>
      <c r="BW77" s="71"/>
      <c r="BX77" s="66"/>
    </row>
    <row r="78" spans="1:76" s="66" customFormat="1" ht="18.75" customHeight="1">
      <c r="A78" s="71"/>
      <c r="C78" s="970"/>
      <c r="D78" s="956"/>
      <c r="E78" s="956"/>
      <c r="F78" s="956"/>
      <c r="G78" s="974"/>
      <c r="H78" s="974"/>
      <c r="I78" s="974"/>
      <c r="J78" s="974"/>
      <c r="K78" s="974"/>
      <c r="L78" s="974"/>
      <c r="M78" s="974"/>
      <c r="N78" s="974"/>
      <c r="O78" s="974"/>
      <c r="P78" s="974"/>
      <c r="Q78" s="974"/>
      <c r="R78" s="974"/>
      <c r="S78" s="974"/>
      <c r="T78" s="974"/>
      <c r="U78" s="974"/>
      <c r="V78" s="974"/>
      <c r="W78" s="974"/>
      <c r="X78" s="974"/>
      <c r="Y78" s="974"/>
      <c r="Z78" s="974"/>
      <c r="AA78" s="974"/>
      <c r="AB78" s="974"/>
      <c r="AC78" s="974"/>
      <c r="AD78" s="974"/>
      <c r="AE78" s="974"/>
      <c r="AF78" s="974"/>
      <c r="AG78" s="974"/>
      <c r="AH78" s="981"/>
      <c r="AI78" s="982"/>
      <c r="AJ78" s="982"/>
      <c r="AK78" s="983"/>
      <c r="AL78" s="79"/>
      <c r="AM78" s="79"/>
      <c r="AN78" s="1013" t="s">
        <v>568</v>
      </c>
      <c r="AO78" s="1013"/>
      <c r="AP78" s="1013"/>
      <c r="AQ78" s="1013"/>
      <c r="AR78" s="1013"/>
      <c r="AS78" s="1013"/>
      <c r="AT78" s="1013"/>
      <c r="AU78" s="1013"/>
      <c r="AV78" s="1013"/>
      <c r="AW78" s="1013"/>
      <c r="AX78" s="1013"/>
      <c r="AY78" s="1013"/>
      <c r="AZ78" s="1013"/>
      <c r="BA78" s="1013"/>
      <c r="BB78" s="1013"/>
      <c r="BC78" s="1013"/>
      <c r="BD78" s="1013"/>
      <c r="BE78" s="1013"/>
      <c r="BF78" s="1013"/>
      <c r="BG78" s="1013"/>
      <c r="BH78" s="1013"/>
      <c r="BI78" s="1013"/>
      <c r="BJ78" s="1013"/>
      <c r="BK78" s="1013"/>
      <c r="BL78" s="1013"/>
      <c r="BM78" s="1013"/>
      <c r="BN78" s="1013"/>
      <c r="BO78" s="1013"/>
      <c r="BP78" s="1013"/>
      <c r="BQ78" s="1013"/>
      <c r="BR78" s="1013"/>
      <c r="BS78" s="1013"/>
      <c r="BT78" s="1013"/>
      <c r="BU78" s="1013"/>
      <c r="BV78" s="1013"/>
      <c r="BW78" s="71"/>
    </row>
    <row r="79" spans="1:76" s="66" customFormat="1" ht="18.75" customHeight="1">
      <c r="A79" s="71"/>
      <c r="C79" s="970"/>
      <c r="D79" s="956"/>
      <c r="E79" s="956"/>
      <c r="F79" s="956"/>
      <c r="G79" s="977"/>
      <c r="H79" s="977"/>
      <c r="I79" s="977"/>
      <c r="J79" s="977"/>
      <c r="K79" s="977"/>
      <c r="L79" s="977"/>
      <c r="M79" s="977"/>
      <c r="N79" s="977"/>
      <c r="O79" s="977"/>
      <c r="P79" s="977"/>
      <c r="Q79" s="977"/>
      <c r="R79" s="977"/>
      <c r="S79" s="977"/>
      <c r="T79" s="977"/>
      <c r="U79" s="977"/>
      <c r="V79" s="977"/>
      <c r="W79" s="977"/>
      <c r="X79" s="977"/>
      <c r="Y79" s="977"/>
      <c r="Z79" s="977"/>
      <c r="AA79" s="977"/>
      <c r="AB79" s="977"/>
      <c r="AC79" s="977"/>
      <c r="AD79" s="977"/>
      <c r="AE79" s="977"/>
      <c r="AF79" s="977"/>
      <c r="AG79" s="977"/>
      <c r="AH79" s="984"/>
      <c r="AI79" s="985"/>
      <c r="AJ79" s="985"/>
      <c r="AK79" s="986"/>
      <c r="AL79" s="79"/>
      <c r="AM79" s="79"/>
      <c r="AN79" s="1013"/>
      <c r="AO79" s="1013"/>
      <c r="AP79" s="1013"/>
      <c r="AQ79" s="1013"/>
      <c r="AR79" s="1013"/>
      <c r="AS79" s="1013"/>
      <c r="AT79" s="1013"/>
      <c r="AU79" s="1013"/>
      <c r="AV79" s="1013"/>
      <c r="AW79" s="1013"/>
      <c r="AX79" s="1013"/>
      <c r="AY79" s="1013"/>
      <c r="AZ79" s="1013"/>
      <c r="BA79" s="1013"/>
      <c r="BB79" s="1013"/>
      <c r="BC79" s="1013"/>
      <c r="BD79" s="1013"/>
      <c r="BE79" s="1013"/>
      <c r="BF79" s="1013"/>
      <c r="BG79" s="1013"/>
      <c r="BH79" s="1013"/>
      <c r="BI79" s="1013"/>
      <c r="BJ79" s="1013"/>
      <c r="BK79" s="1013"/>
      <c r="BL79" s="1013"/>
      <c r="BM79" s="1013"/>
      <c r="BN79" s="1013"/>
      <c r="BO79" s="1013"/>
      <c r="BP79" s="1013"/>
      <c r="BQ79" s="1013"/>
      <c r="BR79" s="1013"/>
      <c r="BS79" s="1013"/>
      <c r="BT79" s="1013"/>
      <c r="BU79" s="1013"/>
      <c r="BV79" s="1013"/>
      <c r="BW79" s="71"/>
    </row>
    <row r="80" spans="1:76" s="66" customFormat="1" ht="18.75" customHeight="1">
      <c r="A80" s="71"/>
      <c r="C80" s="65"/>
      <c r="D80" s="204"/>
      <c r="E80" s="200"/>
      <c r="F80" s="200"/>
      <c r="G80" s="202"/>
      <c r="H80" s="202"/>
      <c r="I80" s="202"/>
      <c r="J80" s="202"/>
      <c r="K80" s="202"/>
      <c r="L80" s="202"/>
      <c r="M80" s="202"/>
      <c r="N80" s="202"/>
      <c r="O80" s="202"/>
      <c r="P80" s="202"/>
      <c r="Q80" s="202"/>
      <c r="R80" s="202"/>
      <c r="S80" s="202"/>
      <c r="T80" s="202"/>
      <c r="U80" s="202"/>
      <c r="V80" s="202"/>
      <c r="W80" s="202"/>
      <c r="X80" s="202"/>
      <c r="Y80" s="202"/>
      <c r="Z80" s="202"/>
      <c r="AA80" s="202"/>
      <c r="AB80" s="202"/>
      <c r="AC80" s="202"/>
      <c r="AD80" s="202"/>
      <c r="AE80" s="202"/>
      <c r="AF80" s="202"/>
      <c r="AG80" s="205"/>
      <c r="AH80" s="201"/>
      <c r="AI80" s="201"/>
      <c r="AJ80" s="201"/>
      <c r="AK80" s="201"/>
      <c r="AL80" s="79"/>
      <c r="AM80" s="79"/>
      <c r="AN80" s="1013"/>
      <c r="AO80" s="1013"/>
      <c r="AP80" s="1013"/>
      <c r="AQ80" s="1013"/>
      <c r="AR80" s="1013"/>
      <c r="AS80" s="1013"/>
      <c r="AT80" s="1013"/>
      <c r="AU80" s="1013"/>
      <c r="AV80" s="1013"/>
      <c r="AW80" s="1013"/>
      <c r="AX80" s="1013"/>
      <c r="AY80" s="1013"/>
      <c r="AZ80" s="1013"/>
      <c r="BA80" s="1013"/>
      <c r="BB80" s="1013"/>
      <c r="BC80" s="1013"/>
      <c r="BD80" s="1013"/>
      <c r="BE80" s="1013"/>
      <c r="BF80" s="1013"/>
      <c r="BG80" s="1013"/>
      <c r="BH80" s="1013"/>
      <c r="BI80" s="1013"/>
      <c r="BJ80" s="1013"/>
      <c r="BK80" s="1013"/>
      <c r="BL80" s="1013"/>
      <c r="BM80" s="1013"/>
      <c r="BN80" s="1013"/>
      <c r="BO80" s="1013"/>
      <c r="BP80" s="1013"/>
      <c r="BQ80" s="1013"/>
      <c r="BR80" s="1013"/>
      <c r="BS80" s="1013"/>
      <c r="BT80" s="1013"/>
      <c r="BU80" s="1013"/>
      <c r="BV80" s="1013"/>
      <c r="BW80" s="71"/>
    </row>
    <row r="81" spans="1:78" s="66" customFormat="1" ht="18.75" customHeight="1">
      <c r="A81" s="71"/>
      <c r="C81" s="970"/>
      <c r="D81" s="961" t="s">
        <v>528</v>
      </c>
      <c r="E81" s="988"/>
      <c r="F81" s="988"/>
      <c r="G81" s="962" t="s">
        <v>529</v>
      </c>
      <c r="H81" s="962"/>
      <c r="I81" s="962"/>
      <c r="J81" s="962"/>
      <c r="K81" s="962"/>
      <c r="L81" s="962"/>
      <c r="M81" s="962"/>
      <c r="N81" s="962"/>
      <c r="O81" s="962"/>
      <c r="P81" s="962"/>
      <c r="Q81" s="962"/>
      <c r="R81" s="962"/>
      <c r="S81" s="962"/>
      <c r="T81" s="962"/>
      <c r="U81" s="962"/>
      <c r="V81" s="962"/>
      <c r="W81" s="962"/>
      <c r="X81" s="962"/>
      <c r="Y81" s="962"/>
      <c r="Z81" s="962"/>
      <c r="AA81" s="962"/>
      <c r="AB81" s="962"/>
      <c r="AC81" s="962"/>
      <c r="AD81" s="962"/>
      <c r="AE81" s="962"/>
      <c r="AF81" s="962"/>
      <c r="AG81" s="962"/>
      <c r="AH81" s="958" t="s">
        <v>530</v>
      </c>
      <c r="AI81" s="993"/>
      <c r="AJ81" s="993"/>
      <c r="AK81" s="993"/>
      <c r="AL81" s="80"/>
      <c r="AM81" s="80"/>
      <c r="AN81" s="1013"/>
      <c r="AO81" s="1013"/>
      <c r="AP81" s="1013"/>
      <c r="AQ81" s="1013"/>
      <c r="AR81" s="1013"/>
      <c r="AS81" s="1013"/>
      <c r="AT81" s="1013"/>
      <c r="AU81" s="1013"/>
      <c r="AV81" s="1013"/>
      <c r="AW81" s="1013"/>
      <c r="AX81" s="1013"/>
      <c r="AY81" s="1013"/>
      <c r="AZ81" s="1013"/>
      <c r="BA81" s="1013"/>
      <c r="BB81" s="1013"/>
      <c r="BC81" s="1013"/>
      <c r="BD81" s="1013"/>
      <c r="BE81" s="1013"/>
      <c r="BF81" s="1013"/>
      <c r="BG81" s="1013"/>
      <c r="BH81" s="1013"/>
      <c r="BI81" s="1013"/>
      <c r="BJ81" s="1013"/>
      <c r="BK81" s="1013"/>
      <c r="BL81" s="1013"/>
      <c r="BM81" s="1013"/>
      <c r="BN81" s="1013"/>
      <c r="BO81" s="1013"/>
      <c r="BP81" s="1013"/>
      <c r="BQ81" s="1013"/>
      <c r="BR81" s="1013"/>
      <c r="BS81" s="1013"/>
      <c r="BT81" s="1013"/>
      <c r="BU81" s="1013"/>
      <c r="BV81" s="1013"/>
      <c r="BW81" s="81"/>
    </row>
    <row r="82" spans="1:78" s="66" customFormat="1" ht="18.75" customHeight="1">
      <c r="A82" s="71"/>
      <c r="C82" s="970"/>
      <c r="D82" s="989"/>
      <c r="E82" s="990"/>
      <c r="F82" s="990"/>
      <c r="G82" s="962"/>
      <c r="H82" s="962"/>
      <c r="I82" s="962"/>
      <c r="J82" s="962"/>
      <c r="K82" s="962"/>
      <c r="L82" s="962"/>
      <c r="M82" s="962"/>
      <c r="N82" s="962"/>
      <c r="O82" s="962"/>
      <c r="P82" s="962"/>
      <c r="Q82" s="962"/>
      <c r="R82" s="962"/>
      <c r="S82" s="962"/>
      <c r="T82" s="962"/>
      <c r="U82" s="962"/>
      <c r="V82" s="962"/>
      <c r="W82" s="962"/>
      <c r="X82" s="962"/>
      <c r="Y82" s="962"/>
      <c r="Z82" s="962"/>
      <c r="AA82" s="962"/>
      <c r="AB82" s="962"/>
      <c r="AC82" s="962"/>
      <c r="AD82" s="962"/>
      <c r="AE82" s="962"/>
      <c r="AF82" s="962"/>
      <c r="AG82" s="962"/>
      <c r="AH82" s="993"/>
      <c r="AI82" s="993"/>
      <c r="AJ82" s="993"/>
      <c r="AK82" s="993"/>
      <c r="AL82" s="80"/>
      <c r="AM82" s="80"/>
      <c r="AN82" s="1014" t="s">
        <v>569</v>
      </c>
      <c r="AO82" s="1014"/>
      <c r="AP82" s="1014"/>
      <c r="AQ82" s="1014"/>
      <c r="AR82" s="1014"/>
      <c r="AS82" s="1014"/>
      <c r="AT82" s="1014"/>
      <c r="AU82" s="1014"/>
      <c r="AV82" s="1014"/>
      <c r="AW82" s="952" t="s">
        <v>532</v>
      </c>
      <c r="AX82" s="952"/>
      <c r="AY82" s="206"/>
      <c r="AZ82" s="206"/>
      <c r="BA82" s="198"/>
      <c r="BB82" s="198"/>
      <c r="BC82" s="198"/>
      <c r="BT82" s="198"/>
      <c r="BW82" s="81"/>
    </row>
    <row r="83" spans="1:78" s="66" customFormat="1" ht="18.75" customHeight="1">
      <c r="A83" s="71"/>
      <c r="C83" s="970"/>
      <c r="D83" s="991"/>
      <c r="E83" s="992"/>
      <c r="F83" s="992"/>
      <c r="G83" s="962"/>
      <c r="H83" s="962"/>
      <c r="I83" s="962"/>
      <c r="J83" s="962"/>
      <c r="K83" s="962"/>
      <c r="L83" s="962"/>
      <c r="M83" s="962"/>
      <c r="N83" s="962"/>
      <c r="O83" s="962"/>
      <c r="P83" s="962"/>
      <c r="Q83" s="962"/>
      <c r="R83" s="962"/>
      <c r="S83" s="962"/>
      <c r="T83" s="962"/>
      <c r="U83" s="962"/>
      <c r="V83" s="962"/>
      <c r="W83" s="962"/>
      <c r="X83" s="962"/>
      <c r="Y83" s="962"/>
      <c r="Z83" s="962"/>
      <c r="AA83" s="962"/>
      <c r="AB83" s="962"/>
      <c r="AC83" s="962"/>
      <c r="AD83" s="962"/>
      <c r="AE83" s="962"/>
      <c r="AF83" s="962"/>
      <c r="AG83" s="962"/>
      <c r="AH83" s="993"/>
      <c r="AI83" s="993"/>
      <c r="AJ83" s="993"/>
      <c r="AK83" s="993"/>
      <c r="AL83" s="80"/>
      <c r="AM83" s="80"/>
      <c r="AN83" s="1016"/>
      <c r="AO83" s="1016"/>
      <c r="AP83" s="1016"/>
      <c r="AQ83" s="1016"/>
      <c r="AR83" s="1016"/>
      <c r="AS83" s="1016"/>
      <c r="AT83" s="1016"/>
      <c r="AU83" s="1016"/>
      <c r="AV83" s="1016"/>
      <c r="AW83" s="1016"/>
      <c r="AX83" s="1016"/>
      <c r="AY83" s="1016"/>
      <c r="AZ83" s="1016"/>
      <c r="BA83" s="1016"/>
      <c r="BB83" s="1016"/>
      <c r="BC83" s="1016"/>
      <c r="BD83" s="1016"/>
      <c r="BE83" s="1016"/>
      <c r="BF83" s="1016"/>
      <c r="BG83" s="1016"/>
      <c r="BH83" s="1016"/>
      <c r="BI83" s="1016"/>
      <c r="BJ83" s="1016"/>
      <c r="BK83" s="1016"/>
      <c r="BL83" s="1016"/>
      <c r="BM83" s="1016"/>
      <c r="BN83" s="1016"/>
      <c r="BO83" s="1016"/>
      <c r="BP83" s="1016"/>
      <c r="BQ83" s="1016"/>
      <c r="BR83" s="1016"/>
      <c r="BS83" s="1016"/>
      <c r="BT83" s="1016"/>
      <c r="BU83" s="1016"/>
      <c r="BV83" s="79"/>
      <c r="BW83" s="71"/>
    </row>
    <row r="84" spans="1:78" s="66" customFormat="1" ht="18.75" customHeight="1">
      <c r="A84" s="71"/>
      <c r="C84" s="1012" t="s">
        <v>534</v>
      </c>
      <c r="D84" s="964" t="s">
        <v>532</v>
      </c>
      <c r="E84" s="979"/>
      <c r="F84" s="980"/>
      <c r="G84" s="967" t="s">
        <v>577</v>
      </c>
      <c r="H84" s="969"/>
      <c r="I84" s="969"/>
      <c r="J84" s="969"/>
      <c r="K84" s="969"/>
      <c r="L84" s="969"/>
      <c r="M84" s="969"/>
      <c r="N84" s="969"/>
      <c r="O84" s="969"/>
      <c r="P84" s="969"/>
      <c r="Q84" s="969"/>
      <c r="R84" s="969"/>
      <c r="S84" s="969"/>
      <c r="T84" s="969"/>
      <c r="U84" s="969"/>
      <c r="V84" s="969"/>
      <c r="W84" s="969"/>
      <c r="X84" s="969"/>
      <c r="Y84" s="969"/>
      <c r="Z84" s="969"/>
      <c r="AA84" s="969"/>
      <c r="AB84" s="969"/>
      <c r="AC84" s="969"/>
      <c r="AD84" s="969"/>
      <c r="AE84" s="969"/>
      <c r="AF84" s="969"/>
      <c r="AG84" s="994"/>
      <c r="AH84" s="964" t="s">
        <v>532</v>
      </c>
      <c r="AI84" s="979"/>
      <c r="AJ84" s="979"/>
      <c r="AK84" s="980"/>
      <c r="AO84" s="79"/>
      <c r="AP84" s="79"/>
      <c r="AQ84" s="79"/>
      <c r="AR84" s="79"/>
      <c r="AS84" s="79"/>
      <c r="AT84" s="79"/>
      <c r="AU84" s="79"/>
      <c r="AV84" s="79"/>
      <c r="AW84" s="79"/>
      <c r="AX84" s="79"/>
      <c r="AY84" s="79"/>
      <c r="AZ84" s="79"/>
      <c r="BA84" s="79"/>
      <c r="BB84" s="79"/>
      <c r="BC84" s="79"/>
      <c r="BD84" s="79"/>
      <c r="BE84" s="79"/>
      <c r="BF84" s="79"/>
      <c r="BG84" s="79"/>
      <c r="BH84" s="79"/>
      <c r="BI84" s="79"/>
      <c r="BJ84" s="79"/>
      <c r="BK84" s="79"/>
      <c r="BL84" s="79"/>
      <c r="BM84" s="79"/>
      <c r="BN84" s="79"/>
      <c r="BO84" s="79"/>
      <c r="BP84" s="79"/>
      <c r="BQ84" s="79"/>
      <c r="BR84" s="79"/>
      <c r="BS84" s="79"/>
      <c r="BT84" s="79"/>
      <c r="BU84" s="79"/>
      <c r="BV84" s="79"/>
      <c r="BW84" s="71"/>
    </row>
    <row r="85" spans="1:78" s="66" customFormat="1" ht="18.75" customHeight="1">
      <c r="A85" s="71"/>
      <c r="C85" s="970"/>
      <c r="D85" s="981"/>
      <c r="E85" s="982"/>
      <c r="F85" s="983"/>
      <c r="G85" s="995"/>
      <c r="H85" s="996"/>
      <c r="I85" s="996"/>
      <c r="J85" s="996"/>
      <c r="K85" s="996"/>
      <c r="L85" s="996"/>
      <c r="M85" s="996"/>
      <c r="N85" s="996"/>
      <c r="O85" s="996"/>
      <c r="P85" s="996"/>
      <c r="Q85" s="996"/>
      <c r="R85" s="996"/>
      <c r="S85" s="996"/>
      <c r="T85" s="996"/>
      <c r="U85" s="996"/>
      <c r="V85" s="996"/>
      <c r="W85" s="996"/>
      <c r="X85" s="996"/>
      <c r="Y85" s="996"/>
      <c r="Z85" s="996"/>
      <c r="AA85" s="996"/>
      <c r="AB85" s="996"/>
      <c r="AC85" s="996"/>
      <c r="AD85" s="996"/>
      <c r="AE85" s="996"/>
      <c r="AF85" s="996"/>
      <c r="AG85" s="997"/>
      <c r="AH85" s="981"/>
      <c r="AI85" s="982"/>
      <c r="AJ85" s="982"/>
      <c r="AK85" s="983"/>
      <c r="AN85" s="102"/>
      <c r="AO85" s="79"/>
      <c r="AP85" s="79"/>
      <c r="AQ85" s="79"/>
      <c r="AR85" s="79"/>
      <c r="AS85" s="79"/>
      <c r="AT85" s="79"/>
      <c r="AU85" s="79"/>
      <c r="AV85" s="79"/>
      <c r="AW85" s="79"/>
      <c r="AX85" s="79"/>
      <c r="AY85" s="79"/>
      <c r="AZ85" s="79"/>
      <c r="BA85" s="79"/>
      <c r="BB85" s="79"/>
      <c r="BC85" s="79"/>
      <c r="BD85" s="79"/>
      <c r="BE85" s="79"/>
      <c r="BF85" s="79"/>
      <c r="BG85" s="79"/>
      <c r="BH85" s="79"/>
      <c r="BI85" s="79"/>
      <c r="BJ85" s="79"/>
      <c r="BK85" s="79"/>
      <c r="BL85" s="79"/>
      <c r="BM85" s="79"/>
      <c r="BN85" s="79"/>
      <c r="BO85" s="79"/>
      <c r="BP85" s="79"/>
      <c r="BQ85" s="79"/>
      <c r="BR85" s="79"/>
      <c r="BS85" s="79"/>
      <c r="BT85" s="79"/>
      <c r="BU85" s="79"/>
      <c r="BV85" s="79"/>
      <c r="BW85" s="71"/>
    </row>
    <row r="86" spans="1:78" s="66" customFormat="1" ht="18.75" customHeight="1">
      <c r="A86" s="71"/>
      <c r="C86" s="970"/>
      <c r="D86" s="984"/>
      <c r="E86" s="985"/>
      <c r="F86" s="986"/>
      <c r="G86" s="998"/>
      <c r="H86" s="999"/>
      <c r="I86" s="999"/>
      <c r="J86" s="999"/>
      <c r="K86" s="999"/>
      <c r="L86" s="999"/>
      <c r="M86" s="999"/>
      <c r="N86" s="999"/>
      <c r="O86" s="999"/>
      <c r="P86" s="999"/>
      <c r="Q86" s="999"/>
      <c r="R86" s="999"/>
      <c r="S86" s="999"/>
      <c r="T86" s="999"/>
      <c r="U86" s="999"/>
      <c r="V86" s="999"/>
      <c r="W86" s="999"/>
      <c r="X86" s="999"/>
      <c r="Y86" s="999"/>
      <c r="Z86" s="999"/>
      <c r="AA86" s="999"/>
      <c r="AB86" s="999"/>
      <c r="AC86" s="999"/>
      <c r="AD86" s="999"/>
      <c r="AE86" s="999"/>
      <c r="AF86" s="999"/>
      <c r="AG86" s="1000"/>
      <c r="AH86" s="984"/>
      <c r="AI86" s="985"/>
      <c r="AJ86" s="985"/>
      <c r="AK86" s="986"/>
      <c r="AL86" s="102"/>
      <c r="AM86" s="102"/>
      <c r="AN86" s="102"/>
      <c r="AO86" s="79"/>
      <c r="AP86" s="79"/>
      <c r="AQ86" s="79"/>
      <c r="AR86" s="79"/>
      <c r="AS86" s="79"/>
      <c r="AT86" s="79"/>
      <c r="AU86" s="79"/>
      <c r="AV86" s="79"/>
      <c r="AW86" s="79"/>
      <c r="AX86" s="79"/>
      <c r="AY86" s="79"/>
      <c r="AZ86" s="79"/>
      <c r="BA86" s="79"/>
      <c r="BB86" s="79"/>
      <c r="BC86" s="79"/>
      <c r="BD86" s="79"/>
      <c r="BE86" s="79"/>
      <c r="BF86" s="79"/>
      <c r="BG86" s="79"/>
      <c r="BH86" s="79"/>
      <c r="BI86" s="79"/>
      <c r="BJ86" s="79"/>
      <c r="BK86" s="79"/>
      <c r="BL86" s="79"/>
      <c r="BM86" s="79"/>
      <c r="BN86" s="79"/>
      <c r="BO86" s="79"/>
      <c r="BP86" s="79"/>
      <c r="BQ86" s="79"/>
      <c r="BR86" s="79"/>
      <c r="BS86" s="79"/>
      <c r="BT86" s="79"/>
      <c r="BU86" s="79"/>
      <c r="BV86" s="79"/>
      <c r="BW86" s="84"/>
    </row>
    <row r="87" spans="1:78" s="66" customFormat="1" ht="18.75" customHeight="1">
      <c r="A87" s="71"/>
      <c r="C87" s="970" t="s">
        <v>536</v>
      </c>
      <c r="D87" s="964" t="s">
        <v>532</v>
      </c>
      <c r="E87" s="979"/>
      <c r="F87" s="979"/>
      <c r="G87" s="957" t="s">
        <v>535</v>
      </c>
      <c r="H87" s="957"/>
      <c r="I87" s="957"/>
      <c r="J87" s="957"/>
      <c r="K87" s="957"/>
      <c r="L87" s="957"/>
      <c r="M87" s="957"/>
      <c r="N87" s="957"/>
      <c r="O87" s="957"/>
      <c r="P87" s="957"/>
      <c r="Q87" s="957"/>
      <c r="R87" s="957"/>
      <c r="S87" s="957"/>
      <c r="T87" s="957"/>
      <c r="U87" s="957"/>
      <c r="V87" s="957"/>
      <c r="W87" s="957"/>
      <c r="X87" s="957"/>
      <c r="Y87" s="957"/>
      <c r="Z87" s="957"/>
      <c r="AA87" s="957"/>
      <c r="AB87" s="957"/>
      <c r="AC87" s="957"/>
      <c r="AD87" s="957"/>
      <c r="AE87" s="957"/>
      <c r="AF87" s="957"/>
      <c r="AG87" s="957"/>
      <c r="AH87" s="964" t="s">
        <v>532</v>
      </c>
      <c r="AI87" s="979"/>
      <c r="AJ87" s="979"/>
      <c r="AK87" s="980"/>
      <c r="AL87" s="102"/>
      <c r="AM87" s="102"/>
      <c r="AN87" s="79"/>
      <c r="AO87" s="79"/>
      <c r="AP87" s="79"/>
      <c r="AQ87" s="79"/>
      <c r="AR87" s="79"/>
      <c r="AS87" s="79"/>
      <c r="AT87" s="79"/>
      <c r="AU87" s="79"/>
      <c r="AV87" s="79"/>
      <c r="AW87" s="79"/>
      <c r="AX87" s="79"/>
      <c r="AY87" s="79"/>
      <c r="AZ87" s="79"/>
      <c r="BA87" s="79"/>
      <c r="BB87" s="79"/>
      <c r="BC87" s="79"/>
      <c r="BD87" s="79"/>
      <c r="BE87" s="79"/>
      <c r="BF87" s="79"/>
      <c r="BG87" s="79"/>
      <c r="BH87" s="79"/>
      <c r="BI87" s="79"/>
      <c r="BJ87" s="79"/>
      <c r="BK87" s="79"/>
      <c r="BL87" s="79"/>
      <c r="BM87" s="79"/>
      <c r="BN87" s="79"/>
      <c r="BO87" s="79"/>
      <c r="BP87" s="79"/>
      <c r="BQ87" s="79"/>
      <c r="BR87" s="79"/>
      <c r="BS87" s="79"/>
      <c r="BT87" s="79"/>
      <c r="BU87" s="79"/>
      <c r="BV87" s="79"/>
      <c r="BW87" s="84"/>
    </row>
    <row r="88" spans="1:78" s="66" customFormat="1" ht="18.75" customHeight="1">
      <c r="A88" s="71"/>
      <c r="C88" s="970"/>
      <c r="D88" s="984"/>
      <c r="E88" s="985"/>
      <c r="F88" s="985"/>
      <c r="G88" s="957"/>
      <c r="H88" s="957"/>
      <c r="I88" s="957"/>
      <c r="J88" s="957"/>
      <c r="K88" s="957"/>
      <c r="L88" s="957"/>
      <c r="M88" s="957"/>
      <c r="N88" s="957"/>
      <c r="O88" s="957"/>
      <c r="P88" s="957"/>
      <c r="Q88" s="957"/>
      <c r="R88" s="957"/>
      <c r="S88" s="957"/>
      <c r="T88" s="957"/>
      <c r="U88" s="957"/>
      <c r="V88" s="957"/>
      <c r="W88" s="957"/>
      <c r="X88" s="957"/>
      <c r="Y88" s="957"/>
      <c r="Z88" s="957"/>
      <c r="AA88" s="957"/>
      <c r="AB88" s="957"/>
      <c r="AC88" s="957"/>
      <c r="AD88" s="957"/>
      <c r="AE88" s="957"/>
      <c r="AF88" s="957"/>
      <c r="AG88" s="957"/>
      <c r="AH88" s="984"/>
      <c r="AI88" s="985"/>
      <c r="AJ88" s="985"/>
      <c r="AK88" s="986"/>
      <c r="AL88" s="79"/>
      <c r="AM88" s="79"/>
      <c r="AN88" s="79"/>
      <c r="AO88" s="79"/>
      <c r="AP88" s="79"/>
      <c r="AQ88" s="79"/>
      <c r="AR88" s="79"/>
      <c r="AS88" s="79"/>
      <c r="AT88" s="79"/>
      <c r="AU88" s="79"/>
      <c r="AV88" s="79"/>
      <c r="AW88" s="79"/>
      <c r="AX88" s="79"/>
      <c r="AY88" s="79"/>
      <c r="AZ88" s="79"/>
      <c r="BA88" s="79"/>
      <c r="BB88" s="79"/>
      <c r="BC88" s="79"/>
      <c r="BD88" s="79"/>
      <c r="BE88" s="79"/>
      <c r="BF88" s="79"/>
      <c r="BG88" s="79"/>
      <c r="BH88" s="79"/>
      <c r="BI88" s="79"/>
      <c r="BJ88" s="79"/>
      <c r="BK88" s="79"/>
      <c r="BL88" s="79"/>
      <c r="BM88" s="79"/>
      <c r="BN88" s="79"/>
      <c r="BO88" s="79"/>
      <c r="BP88" s="79"/>
      <c r="BQ88" s="79"/>
      <c r="BR88" s="79"/>
      <c r="BS88" s="79"/>
      <c r="BT88" s="79"/>
      <c r="BU88" s="79"/>
      <c r="BV88" s="79"/>
      <c r="BW88" s="84"/>
    </row>
    <row r="89" spans="1:78" s="66" customFormat="1" ht="18.75" customHeight="1">
      <c r="A89" s="71"/>
      <c r="C89" s="970" t="s">
        <v>542</v>
      </c>
      <c r="D89" s="964" t="s">
        <v>532</v>
      </c>
      <c r="E89" s="979"/>
      <c r="F89" s="979"/>
      <c r="G89" s="957" t="s">
        <v>537</v>
      </c>
      <c r="H89" s="957"/>
      <c r="I89" s="957"/>
      <c r="J89" s="957"/>
      <c r="K89" s="957"/>
      <c r="L89" s="957"/>
      <c r="M89" s="957"/>
      <c r="N89" s="957"/>
      <c r="O89" s="957"/>
      <c r="P89" s="957"/>
      <c r="Q89" s="957"/>
      <c r="R89" s="957"/>
      <c r="S89" s="957"/>
      <c r="T89" s="957"/>
      <c r="U89" s="957"/>
      <c r="V89" s="957"/>
      <c r="W89" s="957"/>
      <c r="X89" s="957"/>
      <c r="Y89" s="957"/>
      <c r="Z89" s="957"/>
      <c r="AA89" s="957"/>
      <c r="AB89" s="957"/>
      <c r="AC89" s="957"/>
      <c r="AD89" s="957"/>
      <c r="AE89" s="957"/>
      <c r="AF89" s="957"/>
      <c r="AG89" s="957"/>
      <c r="AH89" s="964" t="s">
        <v>532</v>
      </c>
      <c r="AI89" s="979"/>
      <c r="AJ89" s="979"/>
      <c r="AK89" s="980"/>
      <c r="AL89" s="79"/>
      <c r="AM89" s="79"/>
      <c r="AO89" s="79"/>
      <c r="AP89" s="79"/>
      <c r="AQ89" s="79"/>
      <c r="AR89" s="79"/>
      <c r="AS89" s="79"/>
      <c r="AT89" s="79"/>
      <c r="AU89" s="79"/>
      <c r="AV89" s="79"/>
      <c r="AW89" s="79"/>
      <c r="AX89" s="79"/>
      <c r="AY89" s="79"/>
      <c r="AZ89" s="79"/>
      <c r="BA89" s="79"/>
      <c r="BB89" s="79"/>
      <c r="BC89" s="79"/>
      <c r="BD89" s="79"/>
      <c r="BE89" s="79"/>
      <c r="BF89" s="79"/>
      <c r="BG89" s="79"/>
      <c r="BH89" s="79"/>
      <c r="BI89" s="79"/>
      <c r="BJ89" s="79"/>
      <c r="BK89" s="79"/>
      <c r="BL89" s="79"/>
      <c r="BM89" s="79"/>
      <c r="BN89" s="79"/>
      <c r="BO89" s="79"/>
      <c r="BP89" s="79"/>
      <c r="BQ89" s="79"/>
      <c r="BR89" s="79"/>
      <c r="BS89" s="79"/>
      <c r="BT89" s="79"/>
      <c r="BU89" s="79"/>
      <c r="BV89" s="79"/>
      <c r="BW89" s="84"/>
    </row>
    <row r="90" spans="1:78" s="66" customFormat="1" ht="18.75" customHeight="1">
      <c r="A90" s="71"/>
      <c r="C90" s="970"/>
      <c r="D90" s="984"/>
      <c r="E90" s="985"/>
      <c r="F90" s="985"/>
      <c r="G90" s="957"/>
      <c r="H90" s="957"/>
      <c r="I90" s="957"/>
      <c r="J90" s="957"/>
      <c r="K90" s="957"/>
      <c r="L90" s="957"/>
      <c r="M90" s="957"/>
      <c r="N90" s="957"/>
      <c r="O90" s="957"/>
      <c r="P90" s="957"/>
      <c r="Q90" s="957"/>
      <c r="R90" s="957"/>
      <c r="S90" s="957"/>
      <c r="T90" s="957"/>
      <c r="U90" s="957"/>
      <c r="V90" s="957"/>
      <c r="W90" s="957"/>
      <c r="X90" s="957"/>
      <c r="Y90" s="957"/>
      <c r="Z90" s="957"/>
      <c r="AA90" s="957"/>
      <c r="AB90" s="957"/>
      <c r="AC90" s="957"/>
      <c r="AD90" s="957"/>
      <c r="AE90" s="957"/>
      <c r="AF90" s="957"/>
      <c r="AG90" s="957"/>
      <c r="AH90" s="984"/>
      <c r="AI90" s="985"/>
      <c r="AJ90" s="985"/>
      <c r="AK90" s="986"/>
      <c r="AP90" s="65"/>
      <c r="BW90" s="71"/>
    </row>
    <row r="91" spans="1:78" s="66" customFormat="1" ht="18.75" customHeight="1">
      <c r="A91" s="71"/>
      <c r="B91" s="69"/>
      <c r="C91" s="208"/>
      <c r="D91" s="208"/>
      <c r="E91" s="208"/>
      <c r="F91" s="208"/>
      <c r="G91" s="1003"/>
      <c r="H91" s="1003"/>
      <c r="I91" s="1003"/>
      <c r="J91" s="1003"/>
      <c r="K91" s="1003"/>
      <c r="L91" s="1003"/>
      <c r="M91" s="1003"/>
      <c r="N91" s="1003"/>
      <c r="O91" s="1003"/>
      <c r="P91" s="1003"/>
      <c r="Q91" s="1003"/>
      <c r="R91" s="1003"/>
      <c r="S91" s="1003"/>
      <c r="T91" s="1003"/>
      <c r="U91" s="1003"/>
      <c r="V91" s="1003"/>
      <c r="W91" s="1003"/>
      <c r="X91" s="1003"/>
      <c r="Y91" s="1003"/>
      <c r="Z91" s="1003"/>
      <c r="AA91" s="1003"/>
      <c r="AB91" s="1003"/>
      <c r="AC91" s="1003"/>
      <c r="AD91" s="1003"/>
      <c r="AE91" s="1003"/>
      <c r="AF91" s="1003"/>
      <c r="AG91" s="1003"/>
      <c r="AH91" s="1003"/>
      <c r="AI91" s="209"/>
      <c r="AJ91" s="209"/>
      <c r="AK91" s="69"/>
      <c r="AL91" s="69"/>
      <c r="AM91" s="69"/>
      <c r="AN91" s="69"/>
      <c r="AO91" s="69"/>
      <c r="AP91" s="208"/>
      <c r="AQ91" s="69"/>
      <c r="AR91" s="69"/>
      <c r="AS91" s="69"/>
      <c r="AT91" s="69"/>
      <c r="AU91" s="69"/>
      <c r="AV91" s="69"/>
      <c r="AW91" s="69"/>
      <c r="AX91" s="69"/>
      <c r="AY91" s="69"/>
      <c r="AZ91" s="69"/>
      <c r="BA91" s="69"/>
      <c r="BB91" s="69"/>
      <c r="BC91" s="69"/>
      <c r="BD91" s="69"/>
      <c r="BE91" s="69"/>
      <c r="BF91" s="69"/>
      <c r="BG91" s="69"/>
      <c r="BH91" s="69"/>
      <c r="BI91" s="69"/>
      <c r="BJ91" s="69"/>
      <c r="BK91" s="69"/>
      <c r="BL91" s="69"/>
      <c r="BM91" s="69"/>
      <c r="BN91" s="69"/>
      <c r="BO91" s="69"/>
      <c r="BP91" s="69"/>
      <c r="BQ91" s="69"/>
      <c r="BR91" s="69"/>
      <c r="BS91" s="69"/>
      <c r="BT91" s="69"/>
      <c r="BU91" s="69"/>
      <c r="BV91" s="69"/>
      <c r="BW91" s="210"/>
    </row>
    <row r="92" spans="1:78" s="66" customFormat="1" ht="18.75" customHeight="1">
      <c r="C92" s="65"/>
      <c r="D92" s="65"/>
      <c r="E92" s="65"/>
      <c r="F92" s="65"/>
      <c r="G92" s="76"/>
      <c r="H92" s="76"/>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P92" s="65"/>
    </row>
    <row r="93" spans="1:78" s="66" customFormat="1" ht="18.75" customHeight="1">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P93" s="65"/>
    </row>
    <row r="94" spans="1:78" s="66" customFormat="1" ht="18.75" customHeight="1">
      <c r="B94" s="109" t="s">
        <v>514</v>
      </c>
      <c r="C94" s="67"/>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N94" s="180"/>
      <c r="AO94" s="180"/>
      <c r="AP94" s="180"/>
      <c r="AQ94" s="180"/>
      <c r="AR94" s="180"/>
      <c r="AS94" s="180"/>
      <c r="AT94" s="180"/>
      <c r="AU94" s="180"/>
      <c r="AV94" s="180"/>
      <c r="AW94" s="180"/>
      <c r="AX94" s="101"/>
      <c r="AY94" s="236" t="s">
        <v>515</v>
      </c>
      <c r="AZ94" s="244"/>
      <c r="BA94" s="244"/>
      <c r="BB94" s="244"/>
      <c r="BC94" s="244"/>
      <c r="BD94" s="244"/>
      <c r="BE94" s="244"/>
      <c r="BF94" s="244"/>
      <c r="BG94" s="244"/>
      <c r="BH94" s="244"/>
      <c r="BI94" s="244"/>
      <c r="BJ94" s="244"/>
      <c r="BK94" s="244"/>
      <c r="BL94" s="244"/>
      <c r="BM94" s="244"/>
      <c r="BN94" s="244"/>
      <c r="BO94" s="244"/>
      <c r="BP94" s="244"/>
      <c r="BQ94" s="244"/>
      <c r="BR94" s="244"/>
      <c r="BS94" s="244"/>
      <c r="BT94" s="244"/>
      <c r="BU94" s="244"/>
      <c r="BV94" s="244"/>
      <c r="BW94" s="243"/>
    </row>
    <row r="95" spans="1:78" s="66" customFormat="1" ht="16.5" customHeight="1">
      <c r="B95" s="953" t="s">
        <v>578</v>
      </c>
      <c r="C95" s="953"/>
      <c r="D95" s="953"/>
      <c r="E95" s="953"/>
      <c r="F95" s="953"/>
      <c r="G95" s="953"/>
      <c r="H95" s="953"/>
      <c r="I95" s="953"/>
      <c r="J95" s="953"/>
      <c r="K95" s="953"/>
      <c r="L95" s="953"/>
      <c r="M95" s="953"/>
      <c r="N95" s="953"/>
      <c r="O95" s="953"/>
      <c r="P95" s="953"/>
      <c r="Q95" s="953"/>
      <c r="R95" s="953"/>
      <c r="S95" s="953"/>
      <c r="T95" s="953"/>
      <c r="U95" s="953"/>
      <c r="V95" s="953"/>
      <c r="W95" s="953"/>
      <c r="X95" s="953"/>
      <c r="Y95" s="953"/>
      <c r="Z95" s="953"/>
      <c r="AA95" s="953"/>
      <c r="AB95" s="953"/>
      <c r="AC95" s="953"/>
      <c r="AD95" s="953"/>
      <c r="AE95" s="953"/>
      <c r="AF95" s="953"/>
      <c r="AG95" s="953"/>
      <c r="AH95" s="953"/>
      <c r="AI95" s="953"/>
      <c r="AJ95" s="953"/>
      <c r="AK95" s="953"/>
      <c r="AL95" s="953"/>
      <c r="AM95" s="953"/>
      <c r="AN95" s="953"/>
      <c r="AO95" s="953"/>
      <c r="AP95" s="953"/>
      <c r="AQ95" s="953"/>
      <c r="AR95" s="953"/>
      <c r="AS95" s="953"/>
      <c r="AT95" s="953"/>
      <c r="AU95" s="953"/>
      <c r="AV95" s="953"/>
      <c r="AW95" s="953"/>
      <c r="AX95" s="101"/>
      <c r="AY95" s="245"/>
      <c r="AZ95" s="246"/>
      <c r="BA95" s="246"/>
      <c r="BB95" s="247"/>
      <c r="BC95" s="247"/>
      <c r="BD95" s="236"/>
      <c r="BE95" s="243"/>
      <c r="BF95" s="243"/>
      <c r="BG95" s="243"/>
      <c r="BH95" s="243"/>
      <c r="BI95" s="243"/>
      <c r="BJ95" s="243"/>
      <c r="BK95" s="243"/>
      <c r="BL95" s="243"/>
      <c r="BM95" s="951"/>
      <c r="BN95" s="951"/>
      <c r="BO95" s="951"/>
      <c r="BP95" s="951"/>
      <c r="BQ95" s="242"/>
      <c r="BR95" s="952"/>
      <c r="BS95" s="952"/>
      <c r="BT95" s="243"/>
      <c r="BU95" s="952"/>
      <c r="BV95" s="952"/>
      <c r="BW95" s="244"/>
    </row>
    <row r="96" spans="1:78" s="66" customFormat="1" ht="17.25" customHeight="1">
      <c r="B96" s="953"/>
      <c r="C96" s="953"/>
      <c r="D96" s="953"/>
      <c r="E96" s="953"/>
      <c r="F96" s="953"/>
      <c r="G96" s="953"/>
      <c r="H96" s="953"/>
      <c r="I96" s="953"/>
      <c r="J96" s="953"/>
      <c r="K96" s="953"/>
      <c r="L96" s="953"/>
      <c r="M96" s="953"/>
      <c r="N96" s="953"/>
      <c r="O96" s="953"/>
      <c r="P96" s="953"/>
      <c r="Q96" s="953"/>
      <c r="R96" s="953"/>
      <c r="S96" s="953"/>
      <c r="T96" s="953"/>
      <c r="U96" s="953"/>
      <c r="V96" s="953"/>
      <c r="W96" s="953"/>
      <c r="X96" s="953"/>
      <c r="Y96" s="953"/>
      <c r="Z96" s="953"/>
      <c r="AA96" s="953"/>
      <c r="AB96" s="953"/>
      <c r="AC96" s="953"/>
      <c r="AD96" s="953"/>
      <c r="AE96" s="953"/>
      <c r="AF96" s="953"/>
      <c r="AG96" s="953"/>
      <c r="AH96" s="953"/>
      <c r="AI96" s="953"/>
      <c r="AJ96" s="953"/>
      <c r="AK96" s="953"/>
      <c r="AL96" s="953"/>
      <c r="AM96" s="953"/>
      <c r="AN96" s="953"/>
      <c r="AO96" s="953"/>
      <c r="AP96" s="953"/>
      <c r="AQ96" s="953"/>
      <c r="AR96" s="953"/>
      <c r="AS96" s="953"/>
      <c r="AT96" s="953"/>
      <c r="AU96" s="953"/>
      <c r="AV96" s="953"/>
      <c r="AW96" s="953"/>
      <c r="AX96" s="101"/>
      <c r="AY96" s="236" t="s">
        <v>519</v>
      </c>
      <c r="AZ96" s="248"/>
      <c r="BA96" s="248"/>
      <c r="BB96" s="248"/>
      <c r="BC96" s="248"/>
      <c r="BD96" s="248"/>
      <c r="BE96" s="248"/>
      <c r="BF96" s="248"/>
      <c r="BG96" s="248"/>
      <c r="BH96" s="248"/>
      <c r="BI96" s="248"/>
      <c r="BJ96" s="248"/>
      <c r="BK96" s="248"/>
      <c r="BL96" s="248"/>
      <c r="BM96" s="248"/>
      <c r="BN96" s="248"/>
      <c r="BO96" s="248"/>
      <c r="BP96" s="248"/>
      <c r="BQ96" s="248"/>
      <c r="BR96" s="248"/>
      <c r="BS96" s="248"/>
      <c r="BT96" s="248"/>
      <c r="BU96" s="248"/>
      <c r="BV96" s="248"/>
      <c r="BW96" s="249"/>
      <c r="BZ96" s="68"/>
    </row>
    <row r="97" spans="1:78" s="66" customFormat="1" ht="17.25" customHeight="1">
      <c r="B97" s="953"/>
      <c r="C97" s="953"/>
      <c r="D97" s="953"/>
      <c r="E97" s="953"/>
      <c r="F97" s="953"/>
      <c r="G97" s="953"/>
      <c r="H97" s="953"/>
      <c r="I97" s="953"/>
      <c r="J97" s="953"/>
      <c r="K97" s="953"/>
      <c r="L97" s="953"/>
      <c r="M97" s="953"/>
      <c r="N97" s="953"/>
      <c r="O97" s="953"/>
      <c r="P97" s="953"/>
      <c r="Q97" s="953"/>
      <c r="R97" s="953"/>
      <c r="S97" s="953"/>
      <c r="T97" s="953"/>
      <c r="U97" s="953"/>
      <c r="V97" s="953"/>
      <c r="W97" s="953"/>
      <c r="X97" s="953"/>
      <c r="Y97" s="953"/>
      <c r="Z97" s="953"/>
      <c r="AA97" s="953"/>
      <c r="AB97" s="953"/>
      <c r="AC97" s="953"/>
      <c r="AD97" s="953"/>
      <c r="AE97" s="953"/>
      <c r="AF97" s="953"/>
      <c r="AG97" s="953"/>
      <c r="AH97" s="953"/>
      <c r="AI97" s="953"/>
      <c r="AJ97" s="953"/>
      <c r="AK97" s="953"/>
      <c r="AL97" s="953"/>
      <c r="AM97" s="953"/>
      <c r="AN97" s="953"/>
      <c r="AO97" s="953"/>
      <c r="AP97" s="953"/>
      <c r="AQ97" s="953"/>
      <c r="AR97" s="953"/>
      <c r="AS97" s="953"/>
      <c r="AT97" s="953"/>
      <c r="AU97" s="953"/>
      <c r="AV97" s="953"/>
      <c r="AW97" s="953"/>
      <c r="AX97" s="101"/>
      <c r="AY97" s="246"/>
      <c r="AZ97" s="246"/>
      <c r="BA97" s="246"/>
      <c r="BB97" s="247"/>
      <c r="BC97" s="247"/>
      <c r="BD97" s="247"/>
      <c r="BE97" s="247"/>
      <c r="BF97" s="247"/>
      <c r="BG97" s="247"/>
      <c r="BH97" s="247"/>
      <c r="BI97" s="247"/>
      <c r="BJ97" s="247"/>
      <c r="BK97" s="247"/>
      <c r="BL97" s="247"/>
      <c r="BM97" s="247"/>
      <c r="BN97" s="247"/>
      <c r="BO97" s="247"/>
      <c r="BP97" s="247"/>
      <c r="BQ97" s="247"/>
      <c r="BR97" s="247"/>
      <c r="BS97" s="247"/>
      <c r="BT97" s="247"/>
      <c r="BU97" s="247"/>
      <c r="BV97" s="247"/>
      <c r="BW97" s="239"/>
      <c r="BZ97" s="68"/>
    </row>
    <row r="98" spans="1:78" s="66" customFormat="1" ht="17.25" customHeight="1">
      <c r="B98" s="953"/>
      <c r="C98" s="953"/>
      <c r="D98" s="953"/>
      <c r="E98" s="953"/>
      <c r="F98" s="953"/>
      <c r="G98" s="953"/>
      <c r="H98" s="953"/>
      <c r="I98" s="953"/>
      <c r="J98" s="953"/>
      <c r="K98" s="953"/>
      <c r="L98" s="953"/>
      <c r="M98" s="953"/>
      <c r="N98" s="953"/>
      <c r="O98" s="953"/>
      <c r="P98" s="953"/>
      <c r="Q98" s="953"/>
      <c r="R98" s="953"/>
      <c r="S98" s="953"/>
      <c r="T98" s="953"/>
      <c r="U98" s="953"/>
      <c r="V98" s="953"/>
      <c r="W98" s="953"/>
      <c r="X98" s="953"/>
      <c r="Y98" s="953"/>
      <c r="Z98" s="953"/>
      <c r="AA98" s="953"/>
      <c r="AB98" s="953"/>
      <c r="AC98" s="953"/>
      <c r="AD98" s="953"/>
      <c r="AE98" s="953"/>
      <c r="AF98" s="953"/>
      <c r="AG98" s="953"/>
      <c r="AH98" s="953"/>
      <c r="AI98" s="953"/>
      <c r="AJ98" s="953"/>
      <c r="AK98" s="953"/>
      <c r="AL98" s="953"/>
      <c r="AM98" s="953"/>
      <c r="AN98" s="953"/>
      <c r="AO98" s="953"/>
      <c r="AP98" s="953"/>
      <c r="AQ98" s="953"/>
      <c r="AR98" s="953"/>
      <c r="AS98" s="953"/>
      <c r="AT98" s="953"/>
      <c r="AU98" s="953"/>
      <c r="AV98" s="953"/>
      <c r="AW98" s="953"/>
      <c r="AX98" s="181"/>
      <c r="AY98" s="181"/>
      <c r="AZ98" s="181"/>
      <c r="BA98" s="181"/>
      <c r="BB98" s="181"/>
      <c r="BC98" s="181"/>
      <c r="BD98" s="181"/>
      <c r="BE98" s="181"/>
      <c r="BF98" s="181"/>
      <c r="BG98" s="181"/>
      <c r="BH98" s="181"/>
      <c r="BI98" s="181"/>
      <c r="BJ98" s="181"/>
      <c r="BK98" s="181"/>
      <c r="BL98" s="181"/>
      <c r="BM98" s="181"/>
      <c r="BN98" s="181"/>
      <c r="BO98" s="181"/>
      <c r="BP98" s="181"/>
      <c r="BQ98" s="181"/>
      <c r="BR98" s="181"/>
      <c r="BS98" s="181"/>
      <c r="BT98" s="181"/>
      <c r="BU98" s="181"/>
      <c r="BV98" s="181"/>
      <c r="BZ98" s="68"/>
    </row>
    <row r="99" spans="1:78" s="66" customFormat="1" ht="20.25" customHeight="1">
      <c r="B99" s="955" t="s">
        <v>523</v>
      </c>
      <c r="C99" s="955"/>
      <c r="D99" s="955"/>
      <c r="E99" s="955"/>
      <c r="F99" s="955"/>
      <c r="G99" s="955"/>
      <c r="H99" s="955"/>
      <c r="I99" s="955"/>
      <c r="J99" s="955"/>
      <c r="K99" s="955"/>
      <c r="L99" s="955"/>
      <c r="M99" s="955"/>
      <c r="N99" s="955"/>
      <c r="O99" s="955"/>
      <c r="P99" s="955"/>
      <c r="Q99" s="955"/>
      <c r="R99" s="955"/>
      <c r="S99" s="955"/>
      <c r="T99" s="955"/>
      <c r="U99" s="955"/>
      <c r="V99" s="955"/>
      <c r="W99" s="955"/>
      <c r="X99" s="955"/>
      <c r="Y99" s="955"/>
      <c r="Z99" s="955"/>
      <c r="AA99" s="955"/>
      <c r="AB99" s="955"/>
      <c r="AC99" s="955"/>
      <c r="AD99" s="955"/>
      <c r="AE99" s="955"/>
      <c r="AF99" s="955"/>
      <c r="AG99" s="955"/>
      <c r="AH99" s="955"/>
      <c r="AI99" s="955"/>
      <c r="AJ99" s="955"/>
      <c r="AK99" s="955"/>
      <c r="AL99" s="955"/>
      <c r="AM99" s="955"/>
      <c r="AN99" s="955"/>
      <c r="AO99" s="955"/>
      <c r="AP99" s="955"/>
      <c r="AQ99" s="955"/>
      <c r="AR99" s="955"/>
      <c r="AS99" s="955"/>
      <c r="AT99" s="955"/>
      <c r="AU99" s="955"/>
      <c r="AV99" s="955"/>
      <c r="AW99" s="955"/>
      <c r="AX99" s="955"/>
      <c r="AY99" s="955"/>
      <c r="AZ99" s="955"/>
      <c r="BA99" s="955"/>
      <c r="BB99" s="955"/>
      <c r="BC99" s="955"/>
      <c r="BD99" s="955"/>
      <c r="BE99" s="955"/>
      <c r="BF99" s="955"/>
      <c r="BG99" s="955"/>
      <c r="BH99" s="955"/>
      <c r="BI99" s="955"/>
      <c r="BJ99" s="955"/>
      <c r="BK99" s="955"/>
      <c r="BL99" s="955"/>
      <c r="BM99" s="955"/>
      <c r="BN99" s="955"/>
      <c r="BO99" s="955"/>
      <c r="BP99" s="955"/>
      <c r="BQ99" s="955"/>
      <c r="BR99" s="955"/>
      <c r="BS99" s="955"/>
      <c r="BT99" s="955"/>
      <c r="BU99" s="955"/>
      <c r="BV99" s="955"/>
      <c r="BW99" s="955"/>
      <c r="BZ99" s="68"/>
    </row>
    <row r="100" spans="1:78" s="66" customFormat="1" ht="17.25" customHeight="1">
      <c r="A100" s="71"/>
      <c r="C100" s="947" t="s">
        <v>524</v>
      </c>
      <c r="D100" s="947"/>
      <c r="E100" s="947"/>
      <c r="F100" s="947"/>
      <c r="G100" s="947"/>
      <c r="H100" s="947"/>
      <c r="I100" s="947"/>
      <c r="J100" s="947"/>
      <c r="K100" s="947"/>
      <c r="L100" s="947"/>
      <c r="M100" s="947"/>
      <c r="N100" s="947"/>
      <c r="O100" s="947"/>
      <c r="P100" s="947"/>
      <c r="Q100" s="947"/>
      <c r="R100" s="947"/>
      <c r="S100" s="947"/>
      <c r="T100" s="947"/>
      <c r="U100" s="947"/>
      <c r="V100" s="947"/>
      <c r="W100" s="947"/>
      <c r="X100" s="947"/>
      <c r="Y100" s="947"/>
      <c r="Z100" s="947"/>
      <c r="AA100" s="947"/>
      <c r="AB100" s="947"/>
      <c r="AC100" s="947"/>
      <c r="AD100" s="947"/>
      <c r="AE100" s="947"/>
      <c r="AF100" s="947"/>
      <c r="AG100" s="947"/>
      <c r="AH100" s="947"/>
      <c r="AI100" s="947"/>
      <c r="AJ100" s="947"/>
      <c r="AK100" s="947"/>
      <c r="AL100" s="947"/>
      <c r="AM100" s="947"/>
      <c r="AN100" s="947"/>
      <c r="AO100" s="947"/>
      <c r="AP100" s="947"/>
      <c r="AQ100" s="947"/>
      <c r="AR100" s="947"/>
      <c r="AS100" s="947"/>
      <c r="AT100" s="947"/>
      <c r="AU100" s="947"/>
      <c r="AV100" s="947"/>
      <c r="AW100" s="947"/>
      <c r="AX100" s="947"/>
      <c r="AY100" s="947"/>
      <c r="AZ100" s="947"/>
      <c r="BA100" s="947"/>
      <c r="BB100" s="947"/>
      <c r="BC100" s="947"/>
      <c r="BD100" s="947"/>
      <c r="BE100" s="947"/>
      <c r="BF100" s="947"/>
      <c r="BG100" s="947"/>
      <c r="BH100" s="947"/>
      <c r="BI100" s="947"/>
      <c r="BJ100" s="947"/>
      <c r="BK100" s="947"/>
      <c r="BL100" s="947"/>
      <c r="BM100" s="947"/>
      <c r="BN100" s="947"/>
      <c r="BO100" s="947"/>
      <c r="BP100" s="947"/>
      <c r="BQ100" s="947"/>
      <c r="BR100" s="947"/>
      <c r="BS100" s="947"/>
      <c r="BT100" s="947"/>
      <c r="BU100" s="947"/>
      <c r="BV100" s="947"/>
      <c r="BW100" s="71"/>
    </row>
    <row r="101" spans="1:78" s="66" customFormat="1" ht="17.25" customHeight="1">
      <c r="A101" s="71"/>
      <c r="C101" s="947"/>
      <c r="D101" s="947"/>
      <c r="E101" s="947"/>
      <c r="F101" s="947"/>
      <c r="G101" s="947"/>
      <c r="H101" s="947"/>
      <c r="I101" s="947"/>
      <c r="J101" s="947"/>
      <c r="K101" s="947"/>
      <c r="L101" s="947"/>
      <c r="M101" s="947"/>
      <c r="N101" s="947"/>
      <c r="O101" s="947"/>
      <c r="P101" s="947"/>
      <c r="Q101" s="947"/>
      <c r="R101" s="947"/>
      <c r="S101" s="947"/>
      <c r="T101" s="947"/>
      <c r="U101" s="947"/>
      <c r="V101" s="947"/>
      <c r="W101" s="947"/>
      <c r="X101" s="947"/>
      <c r="Y101" s="947"/>
      <c r="Z101" s="947"/>
      <c r="AA101" s="947"/>
      <c r="AB101" s="947"/>
      <c r="AC101" s="947"/>
      <c r="AD101" s="947"/>
      <c r="AE101" s="947"/>
      <c r="AF101" s="947"/>
      <c r="AG101" s="947"/>
      <c r="AH101" s="947"/>
      <c r="AI101" s="947"/>
      <c r="AJ101" s="947"/>
      <c r="AK101" s="947"/>
      <c r="AL101" s="947"/>
      <c r="AM101" s="947"/>
      <c r="AN101" s="947"/>
      <c r="AO101" s="947"/>
      <c r="AP101" s="947"/>
      <c r="AQ101" s="947"/>
      <c r="AR101" s="947"/>
      <c r="AS101" s="947"/>
      <c r="AT101" s="947"/>
      <c r="AU101" s="947"/>
      <c r="AV101" s="947"/>
      <c r="AW101" s="947"/>
      <c r="AX101" s="947"/>
      <c r="AY101" s="947"/>
      <c r="AZ101" s="947"/>
      <c r="BA101" s="947"/>
      <c r="BB101" s="947"/>
      <c r="BC101" s="947"/>
      <c r="BD101" s="947"/>
      <c r="BE101" s="947"/>
      <c r="BF101" s="947"/>
      <c r="BG101" s="947"/>
      <c r="BH101" s="947"/>
      <c r="BI101" s="947"/>
      <c r="BJ101" s="947"/>
      <c r="BK101" s="947"/>
      <c r="BL101" s="947"/>
      <c r="BM101" s="947"/>
      <c r="BN101" s="947"/>
      <c r="BO101" s="947"/>
      <c r="BP101" s="947"/>
      <c r="BQ101" s="947"/>
      <c r="BR101" s="947"/>
      <c r="BS101" s="947"/>
      <c r="BT101" s="947"/>
      <c r="BU101" s="947"/>
      <c r="BV101" s="947"/>
      <c r="BW101" s="71"/>
    </row>
    <row r="102" spans="1:78" s="66" customFormat="1" ht="24" customHeight="1">
      <c r="A102" s="78"/>
      <c r="B102" s="72"/>
      <c r="C102" s="970"/>
      <c r="D102" s="958" t="s">
        <v>525</v>
      </c>
      <c r="E102" s="993"/>
      <c r="F102" s="993"/>
      <c r="G102" s="959" t="s">
        <v>526</v>
      </c>
      <c r="H102" s="1009"/>
      <c r="I102" s="1009"/>
      <c r="J102" s="1009"/>
      <c r="K102" s="1009"/>
      <c r="L102" s="1009"/>
      <c r="M102" s="1009"/>
      <c r="N102" s="1009"/>
      <c r="O102" s="1009"/>
      <c r="P102" s="1009"/>
      <c r="Q102" s="1009"/>
      <c r="R102" s="1009"/>
      <c r="S102" s="1009"/>
      <c r="T102" s="1009"/>
      <c r="U102" s="1009"/>
      <c r="V102" s="1009"/>
      <c r="W102" s="1009"/>
      <c r="X102" s="1009"/>
      <c r="Y102" s="1009"/>
      <c r="Z102" s="1009"/>
      <c r="AA102" s="1009"/>
      <c r="AB102" s="1009"/>
      <c r="AC102" s="1009"/>
      <c r="AD102" s="1009"/>
      <c r="AE102" s="1009"/>
      <c r="AF102" s="1009"/>
      <c r="AG102" s="1018"/>
      <c r="AH102" s="961" t="s">
        <v>527</v>
      </c>
      <c r="AI102" s="1004"/>
      <c r="AJ102" s="1004"/>
      <c r="AK102" s="1005"/>
      <c r="AL102" s="70"/>
      <c r="AM102" s="70"/>
      <c r="AN102" s="970"/>
      <c r="AO102" s="958" t="s">
        <v>525</v>
      </c>
      <c r="AP102" s="993"/>
      <c r="AQ102" s="993"/>
      <c r="AR102" s="959" t="s">
        <v>560</v>
      </c>
      <c r="AS102" s="1009"/>
      <c r="AT102" s="1009"/>
      <c r="AU102" s="1009"/>
      <c r="AV102" s="1009"/>
      <c r="AW102" s="1009"/>
      <c r="AX102" s="1009"/>
      <c r="AY102" s="1009"/>
      <c r="AZ102" s="1009"/>
      <c r="BA102" s="1009"/>
      <c r="BB102" s="1009"/>
      <c r="BC102" s="1009"/>
      <c r="BD102" s="1009"/>
      <c r="BE102" s="1009"/>
      <c r="BF102" s="1009"/>
      <c r="BG102" s="1009"/>
      <c r="BH102" s="1009"/>
      <c r="BI102" s="1009"/>
      <c r="BJ102" s="1009"/>
      <c r="BK102" s="1009"/>
      <c r="BL102" s="1009"/>
      <c r="BM102" s="1009"/>
      <c r="BN102" s="1009"/>
      <c r="BO102" s="1009"/>
      <c r="BP102" s="1009"/>
      <c r="BQ102" s="1009"/>
      <c r="BR102" s="1009"/>
      <c r="BS102" s="961" t="s">
        <v>527</v>
      </c>
      <c r="BT102" s="1004"/>
      <c r="BU102" s="1004"/>
      <c r="BV102" s="1005"/>
      <c r="BW102" s="211"/>
    </row>
    <row r="103" spans="1:78" s="66" customFormat="1" ht="48.75" customHeight="1">
      <c r="A103" s="71"/>
      <c r="C103" s="970"/>
      <c r="D103" s="993"/>
      <c r="E103" s="993"/>
      <c r="F103" s="993"/>
      <c r="G103" s="1010"/>
      <c r="H103" s="1011"/>
      <c r="I103" s="1011"/>
      <c r="J103" s="1011"/>
      <c r="K103" s="1011"/>
      <c r="L103" s="1011"/>
      <c r="M103" s="1011"/>
      <c r="N103" s="1011"/>
      <c r="O103" s="1011"/>
      <c r="P103" s="1011"/>
      <c r="Q103" s="1011"/>
      <c r="R103" s="1011"/>
      <c r="S103" s="1011"/>
      <c r="T103" s="1011"/>
      <c r="U103" s="1011"/>
      <c r="V103" s="1011"/>
      <c r="W103" s="1011"/>
      <c r="X103" s="1011"/>
      <c r="Y103" s="1011"/>
      <c r="Z103" s="1011"/>
      <c r="AA103" s="1011"/>
      <c r="AB103" s="1011"/>
      <c r="AC103" s="1011"/>
      <c r="AD103" s="1011"/>
      <c r="AE103" s="1011"/>
      <c r="AF103" s="1011"/>
      <c r="AG103" s="1019"/>
      <c r="AH103" s="1006"/>
      <c r="AI103" s="1007"/>
      <c r="AJ103" s="1007"/>
      <c r="AK103" s="1008"/>
      <c r="AL103" s="65"/>
      <c r="AM103" s="65"/>
      <c r="AN103" s="970"/>
      <c r="AO103" s="993"/>
      <c r="AP103" s="993"/>
      <c r="AQ103" s="993"/>
      <c r="AR103" s="1010"/>
      <c r="AS103" s="1011"/>
      <c r="AT103" s="1011"/>
      <c r="AU103" s="1011"/>
      <c r="AV103" s="1011"/>
      <c r="AW103" s="1011"/>
      <c r="AX103" s="1011"/>
      <c r="AY103" s="1011"/>
      <c r="AZ103" s="1011"/>
      <c r="BA103" s="1011"/>
      <c r="BB103" s="1011"/>
      <c r="BC103" s="1011"/>
      <c r="BD103" s="1011"/>
      <c r="BE103" s="1011"/>
      <c r="BF103" s="1011"/>
      <c r="BG103" s="1011"/>
      <c r="BH103" s="1011"/>
      <c r="BI103" s="1011"/>
      <c r="BJ103" s="1011"/>
      <c r="BK103" s="1011"/>
      <c r="BL103" s="1011"/>
      <c r="BM103" s="1011"/>
      <c r="BN103" s="1011"/>
      <c r="BO103" s="1011"/>
      <c r="BP103" s="1011"/>
      <c r="BQ103" s="1011"/>
      <c r="BR103" s="1011"/>
      <c r="BS103" s="1006"/>
      <c r="BT103" s="1007"/>
      <c r="BU103" s="1007"/>
      <c r="BV103" s="1008"/>
      <c r="BW103" s="71"/>
      <c r="BX103" s="72"/>
    </row>
    <row r="104" spans="1:78" s="72" customFormat="1" ht="18.75" customHeight="1">
      <c r="A104" s="71"/>
      <c r="B104" s="66"/>
      <c r="C104" s="970" t="s">
        <v>531</v>
      </c>
      <c r="D104" s="964" t="s">
        <v>532</v>
      </c>
      <c r="E104" s="979"/>
      <c r="F104" s="980"/>
      <c r="G104" s="967" t="s">
        <v>579</v>
      </c>
      <c r="H104" s="971"/>
      <c r="I104" s="971"/>
      <c r="J104" s="971"/>
      <c r="K104" s="971"/>
      <c r="L104" s="971"/>
      <c r="M104" s="971"/>
      <c r="N104" s="971"/>
      <c r="O104" s="971"/>
      <c r="P104" s="971"/>
      <c r="Q104" s="971"/>
      <c r="R104" s="971"/>
      <c r="S104" s="971"/>
      <c r="T104" s="971"/>
      <c r="U104" s="971"/>
      <c r="V104" s="971"/>
      <c r="W104" s="971"/>
      <c r="X104" s="971"/>
      <c r="Y104" s="971"/>
      <c r="Z104" s="971"/>
      <c r="AA104" s="971"/>
      <c r="AB104" s="971"/>
      <c r="AC104" s="971"/>
      <c r="AD104" s="971"/>
      <c r="AE104" s="971"/>
      <c r="AF104" s="971"/>
      <c r="AG104" s="972"/>
      <c r="AH104" s="964" t="s">
        <v>532</v>
      </c>
      <c r="AI104" s="979"/>
      <c r="AJ104" s="979"/>
      <c r="AK104" s="980"/>
      <c r="AL104" s="65"/>
      <c r="AM104" s="65"/>
      <c r="AN104" s="1039" t="s">
        <v>556</v>
      </c>
      <c r="AO104" s="964" t="s">
        <v>532</v>
      </c>
      <c r="AP104" s="979"/>
      <c r="AQ104" s="980"/>
      <c r="AR104" s="963" t="s">
        <v>580</v>
      </c>
      <c r="AS104" s="963"/>
      <c r="AT104" s="963"/>
      <c r="AU104" s="963"/>
      <c r="AV104" s="963"/>
      <c r="AW104" s="963"/>
      <c r="AX104" s="963"/>
      <c r="AY104" s="963"/>
      <c r="AZ104" s="963"/>
      <c r="BA104" s="963"/>
      <c r="BB104" s="963"/>
      <c r="BC104" s="963"/>
      <c r="BD104" s="963"/>
      <c r="BE104" s="963"/>
      <c r="BF104" s="963"/>
      <c r="BG104" s="963"/>
      <c r="BH104" s="963"/>
      <c r="BI104" s="963"/>
      <c r="BJ104" s="963"/>
      <c r="BK104" s="963"/>
      <c r="BL104" s="963"/>
      <c r="BM104" s="963"/>
      <c r="BN104" s="963"/>
      <c r="BO104" s="963"/>
      <c r="BP104" s="963"/>
      <c r="BQ104" s="963"/>
      <c r="BR104" s="963"/>
      <c r="BS104" s="956" t="s">
        <v>532</v>
      </c>
      <c r="BT104" s="956"/>
      <c r="BU104" s="956"/>
      <c r="BV104" s="956"/>
      <c r="BW104" s="71"/>
      <c r="BX104" s="66"/>
    </row>
    <row r="105" spans="1:78" s="66" customFormat="1" ht="18.75" customHeight="1">
      <c r="A105" s="71"/>
      <c r="C105" s="970"/>
      <c r="D105" s="984"/>
      <c r="E105" s="985"/>
      <c r="F105" s="986"/>
      <c r="G105" s="976"/>
      <c r="H105" s="977"/>
      <c r="I105" s="977"/>
      <c r="J105" s="977"/>
      <c r="K105" s="977"/>
      <c r="L105" s="977"/>
      <c r="M105" s="977"/>
      <c r="N105" s="977"/>
      <c r="O105" s="977"/>
      <c r="P105" s="977"/>
      <c r="Q105" s="977"/>
      <c r="R105" s="977"/>
      <c r="S105" s="977"/>
      <c r="T105" s="977"/>
      <c r="U105" s="977"/>
      <c r="V105" s="977"/>
      <c r="W105" s="977"/>
      <c r="X105" s="977"/>
      <c r="Y105" s="977"/>
      <c r="Z105" s="977"/>
      <c r="AA105" s="977"/>
      <c r="AB105" s="977"/>
      <c r="AC105" s="977"/>
      <c r="AD105" s="977"/>
      <c r="AE105" s="977"/>
      <c r="AF105" s="977"/>
      <c r="AG105" s="978"/>
      <c r="AH105" s="984"/>
      <c r="AI105" s="985"/>
      <c r="AJ105" s="985"/>
      <c r="AK105" s="986"/>
      <c r="AL105" s="73"/>
      <c r="AM105" s="73"/>
      <c r="AN105" s="1021"/>
      <c r="AO105" s="984"/>
      <c r="AP105" s="985"/>
      <c r="AQ105" s="986"/>
      <c r="AR105" s="963"/>
      <c r="AS105" s="963"/>
      <c r="AT105" s="963"/>
      <c r="AU105" s="963"/>
      <c r="AV105" s="963"/>
      <c r="AW105" s="963"/>
      <c r="AX105" s="963"/>
      <c r="AY105" s="963"/>
      <c r="AZ105" s="963"/>
      <c r="BA105" s="963"/>
      <c r="BB105" s="963"/>
      <c r="BC105" s="963"/>
      <c r="BD105" s="963"/>
      <c r="BE105" s="963"/>
      <c r="BF105" s="963"/>
      <c r="BG105" s="963"/>
      <c r="BH105" s="963"/>
      <c r="BI105" s="963"/>
      <c r="BJ105" s="963"/>
      <c r="BK105" s="963"/>
      <c r="BL105" s="963"/>
      <c r="BM105" s="963"/>
      <c r="BN105" s="963"/>
      <c r="BO105" s="963"/>
      <c r="BP105" s="963"/>
      <c r="BQ105" s="963"/>
      <c r="BR105" s="963"/>
      <c r="BS105" s="956"/>
      <c r="BT105" s="956"/>
      <c r="BU105" s="956"/>
      <c r="BV105" s="956"/>
      <c r="BW105" s="71"/>
    </row>
    <row r="106" spans="1:78" s="66" customFormat="1" ht="18.75" customHeight="1">
      <c r="A106" s="71"/>
      <c r="C106" s="970" t="s">
        <v>539</v>
      </c>
      <c r="D106" s="964" t="s">
        <v>532</v>
      </c>
      <c r="E106" s="979"/>
      <c r="F106" s="980"/>
      <c r="G106" s="967" t="s">
        <v>581</v>
      </c>
      <c r="H106" s="971"/>
      <c r="I106" s="971"/>
      <c r="J106" s="971"/>
      <c r="K106" s="971"/>
      <c r="L106" s="971"/>
      <c r="M106" s="971"/>
      <c r="N106" s="971"/>
      <c r="O106" s="971"/>
      <c r="P106" s="971"/>
      <c r="Q106" s="971"/>
      <c r="R106" s="971"/>
      <c r="S106" s="971"/>
      <c r="T106" s="971"/>
      <c r="U106" s="971"/>
      <c r="V106" s="971"/>
      <c r="W106" s="971"/>
      <c r="X106" s="971"/>
      <c r="Y106" s="971"/>
      <c r="Z106" s="971"/>
      <c r="AA106" s="971"/>
      <c r="AB106" s="971"/>
      <c r="AC106" s="971"/>
      <c r="AD106" s="971"/>
      <c r="AE106" s="971"/>
      <c r="AF106" s="971"/>
      <c r="AG106" s="972"/>
      <c r="AH106" s="964" t="s">
        <v>532</v>
      </c>
      <c r="AI106" s="979"/>
      <c r="AJ106" s="979"/>
      <c r="AK106" s="980"/>
      <c r="AL106" s="65"/>
      <c r="AM106" s="65"/>
      <c r="AN106" s="65"/>
      <c r="AO106" s="204"/>
      <c r="AP106" s="200"/>
      <c r="AQ106" s="200"/>
      <c r="AR106" s="202"/>
      <c r="AS106" s="202"/>
      <c r="AT106" s="202"/>
      <c r="AU106" s="202"/>
      <c r="AV106" s="202"/>
      <c r="AW106" s="202"/>
      <c r="AX106" s="202"/>
      <c r="AY106" s="202"/>
      <c r="AZ106" s="202"/>
      <c r="BA106" s="202"/>
      <c r="BB106" s="202"/>
      <c r="BC106" s="202"/>
      <c r="BD106" s="202"/>
      <c r="BE106" s="202"/>
      <c r="BF106" s="202"/>
      <c r="BG106" s="202"/>
      <c r="BH106" s="202"/>
      <c r="BI106" s="202"/>
      <c r="BJ106" s="202"/>
      <c r="BK106" s="202"/>
      <c r="BL106" s="202"/>
      <c r="BM106" s="202"/>
      <c r="BN106" s="202"/>
      <c r="BO106" s="202"/>
      <c r="BP106" s="202"/>
      <c r="BQ106" s="202"/>
      <c r="BR106" s="202"/>
      <c r="BS106" s="201"/>
      <c r="BT106" s="201"/>
      <c r="BU106" s="201"/>
      <c r="BV106" s="201"/>
      <c r="BW106" s="71"/>
    </row>
    <row r="107" spans="1:78" s="66" customFormat="1" ht="18.75" customHeight="1">
      <c r="A107" s="71"/>
      <c r="C107" s="970"/>
      <c r="D107" s="984"/>
      <c r="E107" s="985"/>
      <c r="F107" s="986"/>
      <c r="G107" s="976"/>
      <c r="H107" s="977"/>
      <c r="I107" s="977"/>
      <c r="J107" s="977"/>
      <c r="K107" s="977"/>
      <c r="L107" s="977"/>
      <c r="M107" s="977"/>
      <c r="N107" s="977"/>
      <c r="O107" s="977"/>
      <c r="P107" s="977"/>
      <c r="Q107" s="977"/>
      <c r="R107" s="977"/>
      <c r="S107" s="977"/>
      <c r="T107" s="977"/>
      <c r="U107" s="977"/>
      <c r="V107" s="977"/>
      <c r="W107" s="977"/>
      <c r="X107" s="977"/>
      <c r="Y107" s="977"/>
      <c r="Z107" s="977"/>
      <c r="AA107" s="977"/>
      <c r="AB107" s="977"/>
      <c r="AC107" s="977"/>
      <c r="AD107" s="977"/>
      <c r="AE107" s="977"/>
      <c r="AF107" s="977"/>
      <c r="AG107" s="978"/>
      <c r="AH107" s="984"/>
      <c r="AI107" s="985"/>
      <c r="AJ107" s="985"/>
      <c r="AK107" s="986"/>
      <c r="AL107" s="77"/>
      <c r="AM107" s="77"/>
      <c r="AN107" s="970"/>
      <c r="AO107" s="961" t="s">
        <v>528</v>
      </c>
      <c r="AP107" s="988"/>
      <c r="AQ107" s="988"/>
      <c r="AR107" s="962" t="s">
        <v>529</v>
      </c>
      <c r="AS107" s="962"/>
      <c r="AT107" s="962"/>
      <c r="AU107" s="962"/>
      <c r="AV107" s="962"/>
      <c r="AW107" s="962"/>
      <c r="AX107" s="962"/>
      <c r="AY107" s="962"/>
      <c r="AZ107" s="962"/>
      <c r="BA107" s="962"/>
      <c r="BB107" s="962"/>
      <c r="BC107" s="962"/>
      <c r="BD107" s="962"/>
      <c r="BE107" s="962"/>
      <c r="BF107" s="962"/>
      <c r="BG107" s="962"/>
      <c r="BH107" s="962"/>
      <c r="BI107" s="962"/>
      <c r="BJ107" s="962"/>
      <c r="BK107" s="962"/>
      <c r="BL107" s="962"/>
      <c r="BM107" s="962"/>
      <c r="BN107" s="962"/>
      <c r="BO107" s="962"/>
      <c r="BP107" s="962"/>
      <c r="BQ107" s="962"/>
      <c r="BR107" s="962"/>
      <c r="BS107" s="958" t="s">
        <v>530</v>
      </c>
      <c r="BT107" s="993"/>
      <c r="BU107" s="993"/>
      <c r="BV107" s="993"/>
      <c r="BW107" s="71"/>
    </row>
    <row r="108" spans="1:78" s="66" customFormat="1" ht="18.75" customHeight="1">
      <c r="A108" s="71"/>
      <c r="C108" s="970" t="s">
        <v>547</v>
      </c>
      <c r="D108" s="964" t="s">
        <v>532</v>
      </c>
      <c r="E108" s="979"/>
      <c r="F108" s="980"/>
      <c r="G108" s="967" t="s">
        <v>582</v>
      </c>
      <c r="H108" s="971"/>
      <c r="I108" s="971"/>
      <c r="J108" s="971"/>
      <c r="K108" s="971"/>
      <c r="L108" s="971"/>
      <c r="M108" s="971"/>
      <c r="N108" s="971"/>
      <c r="O108" s="971"/>
      <c r="P108" s="971"/>
      <c r="Q108" s="971"/>
      <c r="R108" s="971"/>
      <c r="S108" s="971"/>
      <c r="T108" s="971"/>
      <c r="U108" s="971"/>
      <c r="V108" s="971"/>
      <c r="W108" s="971"/>
      <c r="X108" s="971"/>
      <c r="Y108" s="971"/>
      <c r="Z108" s="971"/>
      <c r="AA108" s="971"/>
      <c r="AB108" s="971"/>
      <c r="AC108" s="971"/>
      <c r="AD108" s="971"/>
      <c r="AE108" s="971"/>
      <c r="AF108" s="971"/>
      <c r="AG108" s="972"/>
      <c r="AH108" s="964" t="s">
        <v>532</v>
      </c>
      <c r="AI108" s="979"/>
      <c r="AJ108" s="979"/>
      <c r="AK108" s="980"/>
      <c r="AL108" s="65"/>
      <c r="AM108" s="65"/>
      <c r="AN108" s="970"/>
      <c r="AO108" s="989"/>
      <c r="AP108" s="990"/>
      <c r="AQ108" s="990"/>
      <c r="AR108" s="962"/>
      <c r="AS108" s="962"/>
      <c r="AT108" s="962"/>
      <c r="AU108" s="962"/>
      <c r="AV108" s="962"/>
      <c r="AW108" s="962"/>
      <c r="AX108" s="962"/>
      <c r="AY108" s="962"/>
      <c r="AZ108" s="962"/>
      <c r="BA108" s="962"/>
      <c r="BB108" s="962"/>
      <c r="BC108" s="962"/>
      <c r="BD108" s="962"/>
      <c r="BE108" s="962"/>
      <c r="BF108" s="962"/>
      <c r="BG108" s="962"/>
      <c r="BH108" s="962"/>
      <c r="BI108" s="962"/>
      <c r="BJ108" s="962"/>
      <c r="BK108" s="962"/>
      <c r="BL108" s="962"/>
      <c r="BM108" s="962"/>
      <c r="BN108" s="962"/>
      <c r="BO108" s="962"/>
      <c r="BP108" s="962"/>
      <c r="BQ108" s="962"/>
      <c r="BR108" s="962"/>
      <c r="BS108" s="993"/>
      <c r="BT108" s="993"/>
      <c r="BU108" s="993"/>
      <c r="BV108" s="993"/>
      <c r="BW108" s="71"/>
    </row>
    <row r="109" spans="1:78" s="66" customFormat="1" ht="18.75" customHeight="1">
      <c r="A109" s="71"/>
      <c r="C109" s="970"/>
      <c r="D109" s="984"/>
      <c r="E109" s="985"/>
      <c r="F109" s="986"/>
      <c r="G109" s="976"/>
      <c r="H109" s="977"/>
      <c r="I109" s="977"/>
      <c r="J109" s="977"/>
      <c r="K109" s="977"/>
      <c r="L109" s="977"/>
      <c r="M109" s="977"/>
      <c r="N109" s="977"/>
      <c r="O109" s="977"/>
      <c r="P109" s="977"/>
      <c r="Q109" s="977"/>
      <c r="R109" s="977"/>
      <c r="S109" s="977"/>
      <c r="T109" s="977"/>
      <c r="U109" s="977"/>
      <c r="V109" s="977"/>
      <c r="W109" s="977"/>
      <c r="X109" s="977"/>
      <c r="Y109" s="977"/>
      <c r="Z109" s="977"/>
      <c r="AA109" s="977"/>
      <c r="AB109" s="977"/>
      <c r="AC109" s="977"/>
      <c r="AD109" s="977"/>
      <c r="AE109" s="977"/>
      <c r="AF109" s="977"/>
      <c r="AG109" s="978"/>
      <c r="AH109" s="984"/>
      <c r="AI109" s="985"/>
      <c r="AJ109" s="985"/>
      <c r="AK109" s="986"/>
      <c r="AL109" s="65"/>
      <c r="AM109" s="65"/>
      <c r="AN109" s="970"/>
      <c r="AO109" s="991"/>
      <c r="AP109" s="992"/>
      <c r="AQ109" s="992"/>
      <c r="AR109" s="962"/>
      <c r="AS109" s="962"/>
      <c r="AT109" s="962"/>
      <c r="AU109" s="962"/>
      <c r="AV109" s="962"/>
      <c r="AW109" s="962"/>
      <c r="AX109" s="962"/>
      <c r="AY109" s="962"/>
      <c r="AZ109" s="962"/>
      <c r="BA109" s="962"/>
      <c r="BB109" s="962"/>
      <c r="BC109" s="962"/>
      <c r="BD109" s="962"/>
      <c r="BE109" s="962"/>
      <c r="BF109" s="962"/>
      <c r="BG109" s="962"/>
      <c r="BH109" s="962"/>
      <c r="BI109" s="962"/>
      <c r="BJ109" s="962"/>
      <c r="BK109" s="962"/>
      <c r="BL109" s="962"/>
      <c r="BM109" s="962"/>
      <c r="BN109" s="962"/>
      <c r="BO109" s="962"/>
      <c r="BP109" s="962"/>
      <c r="BQ109" s="962"/>
      <c r="BR109" s="962"/>
      <c r="BS109" s="993"/>
      <c r="BT109" s="993"/>
      <c r="BU109" s="993"/>
      <c r="BV109" s="993"/>
      <c r="BW109" s="71"/>
    </row>
    <row r="110" spans="1:78" s="66" customFormat="1" ht="18.75" customHeight="1">
      <c r="A110" s="71"/>
      <c r="C110" s="970" t="s">
        <v>549</v>
      </c>
      <c r="D110" s="964" t="s">
        <v>532</v>
      </c>
      <c r="E110" s="979"/>
      <c r="F110" s="980"/>
      <c r="G110" s="967" t="s">
        <v>583</v>
      </c>
      <c r="H110" s="971"/>
      <c r="I110" s="971"/>
      <c r="J110" s="971"/>
      <c r="K110" s="971"/>
      <c r="L110" s="971"/>
      <c r="M110" s="971"/>
      <c r="N110" s="971"/>
      <c r="O110" s="971"/>
      <c r="P110" s="971"/>
      <c r="Q110" s="971"/>
      <c r="R110" s="971"/>
      <c r="S110" s="971"/>
      <c r="T110" s="971"/>
      <c r="U110" s="971"/>
      <c r="V110" s="971"/>
      <c r="W110" s="971"/>
      <c r="X110" s="971"/>
      <c r="Y110" s="971"/>
      <c r="Z110" s="971"/>
      <c r="AA110" s="971"/>
      <c r="AB110" s="971"/>
      <c r="AC110" s="971"/>
      <c r="AD110" s="971"/>
      <c r="AE110" s="971"/>
      <c r="AF110" s="971"/>
      <c r="AG110" s="972"/>
      <c r="AH110" s="964" t="s">
        <v>532</v>
      </c>
      <c r="AI110" s="979"/>
      <c r="AJ110" s="979"/>
      <c r="AK110" s="980"/>
      <c r="AL110" s="65"/>
      <c r="AM110" s="65"/>
      <c r="AN110" s="1039" t="s">
        <v>558</v>
      </c>
      <c r="AO110" s="956" t="s">
        <v>532</v>
      </c>
      <c r="AP110" s="956"/>
      <c r="AQ110" s="956"/>
      <c r="AR110" s="963" t="s">
        <v>535</v>
      </c>
      <c r="AS110" s="963"/>
      <c r="AT110" s="963"/>
      <c r="AU110" s="963"/>
      <c r="AV110" s="963"/>
      <c r="AW110" s="963"/>
      <c r="AX110" s="963"/>
      <c r="AY110" s="963"/>
      <c r="AZ110" s="963"/>
      <c r="BA110" s="963"/>
      <c r="BB110" s="963"/>
      <c r="BC110" s="963"/>
      <c r="BD110" s="963"/>
      <c r="BE110" s="963"/>
      <c r="BF110" s="963"/>
      <c r="BG110" s="963"/>
      <c r="BH110" s="963"/>
      <c r="BI110" s="963"/>
      <c r="BJ110" s="963"/>
      <c r="BK110" s="963"/>
      <c r="BL110" s="963"/>
      <c r="BM110" s="963"/>
      <c r="BN110" s="963"/>
      <c r="BO110" s="963"/>
      <c r="BP110" s="963"/>
      <c r="BQ110" s="963"/>
      <c r="BR110" s="963"/>
      <c r="BS110" s="956" t="s">
        <v>532</v>
      </c>
      <c r="BT110" s="956"/>
      <c r="BU110" s="956"/>
      <c r="BV110" s="956"/>
      <c r="BW110" s="78"/>
    </row>
    <row r="111" spans="1:78" s="66" customFormat="1" ht="18.75" customHeight="1">
      <c r="A111" s="71"/>
      <c r="C111" s="970"/>
      <c r="D111" s="984"/>
      <c r="E111" s="985"/>
      <c r="F111" s="986"/>
      <c r="G111" s="976"/>
      <c r="H111" s="977"/>
      <c r="I111" s="977"/>
      <c r="J111" s="977"/>
      <c r="K111" s="977"/>
      <c r="L111" s="977"/>
      <c r="M111" s="977"/>
      <c r="N111" s="977"/>
      <c r="O111" s="977"/>
      <c r="P111" s="977"/>
      <c r="Q111" s="977"/>
      <c r="R111" s="977"/>
      <c r="S111" s="977"/>
      <c r="T111" s="977"/>
      <c r="U111" s="977"/>
      <c r="V111" s="977"/>
      <c r="W111" s="977"/>
      <c r="X111" s="977"/>
      <c r="Y111" s="977"/>
      <c r="Z111" s="977"/>
      <c r="AA111" s="977"/>
      <c r="AB111" s="977"/>
      <c r="AC111" s="977"/>
      <c r="AD111" s="977"/>
      <c r="AE111" s="977"/>
      <c r="AF111" s="977"/>
      <c r="AG111" s="978"/>
      <c r="AH111" s="984"/>
      <c r="AI111" s="985"/>
      <c r="AJ111" s="985"/>
      <c r="AK111" s="986"/>
      <c r="AN111" s="1029"/>
      <c r="AO111" s="1046"/>
      <c r="AP111" s="956"/>
      <c r="AQ111" s="956"/>
      <c r="AR111" s="1047"/>
      <c r="AS111" s="963"/>
      <c r="AT111" s="963"/>
      <c r="AU111" s="963"/>
      <c r="AV111" s="963"/>
      <c r="AW111" s="963"/>
      <c r="AX111" s="963"/>
      <c r="AY111" s="963"/>
      <c r="AZ111" s="963"/>
      <c r="BA111" s="963"/>
      <c r="BB111" s="963"/>
      <c r="BC111" s="963"/>
      <c r="BD111" s="963"/>
      <c r="BE111" s="963"/>
      <c r="BF111" s="963"/>
      <c r="BG111" s="963"/>
      <c r="BH111" s="963"/>
      <c r="BI111" s="963"/>
      <c r="BJ111" s="963"/>
      <c r="BK111" s="963"/>
      <c r="BL111" s="963"/>
      <c r="BM111" s="963"/>
      <c r="BN111" s="963"/>
      <c r="BO111" s="963"/>
      <c r="BP111" s="963"/>
      <c r="BQ111" s="963"/>
      <c r="BR111" s="963"/>
      <c r="BS111" s="956"/>
      <c r="BT111" s="956"/>
      <c r="BU111" s="956"/>
      <c r="BV111" s="956"/>
      <c r="BW111" s="71"/>
    </row>
    <row r="112" spans="1:78" s="66" customFormat="1" ht="18.75" customHeight="1">
      <c r="A112" s="71"/>
      <c r="C112" s="65"/>
      <c r="D112" s="65"/>
      <c r="E112" s="74"/>
      <c r="F112" s="75"/>
      <c r="G112" s="76"/>
      <c r="H112" s="76"/>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c r="AI112" s="76"/>
      <c r="AJ112" s="76"/>
      <c r="AK112" s="76"/>
      <c r="AN112" s="212"/>
      <c r="AO112" s="204"/>
      <c r="AP112" s="201"/>
      <c r="AQ112" s="201"/>
      <c r="AR112" s="213"/>
      <c r="AS112" s="207"/>
      <c r="AT112" s="207"/>
      <c r="AU112" s="207"/>
      <c r="AV112" s="207"/>
      <c r="AW112" s="207"/>
      <c r="AX112" s="207"/>
      <c r="AY112" s="207"/>
      <c r="AZ112" s="207"/>
      <c r="BA112" s="207"/>
      <c r="BB112" s="207"/>
      <c r="BC112" s="207"/>
      <c r="BD112" s="207"/>
      <c r="BE112" s="207"/>
      <c r="BF112" s="207"/>
      <c r="BG112" s="207"/>
      <c r="BH112" s="207"/>
      <c r="BI112" s="207"/>
      <c r="BJ112" s="207"/>
      <c r="BK112" s="207"/>
      <c r="BL112" s="207"/>
      <c r="BM112" s="207"/>
      <c r="BN112" s="207"/>
      <c r="BO112" s="207"/>
      <c r="BP112" s="207"/>
      <c r="BQ112" s="207"/>
      <c r="BR112" s="207"/>
      <c r="BS112" s="204"/>
      <c r="BT112" s="203"/>
      <c r="BU112" s="203"/>
      <c r="BV112" s="203"/>
      <c r="BW112" s="71"/>
    </row>
    <row r="113" spans="1:84" s="66" customFormat="1" ht="18.75" customHeight="1">
      <c r="A113" s="78"/>
      <c r="B113" s="72"/>
      <c r="C113" s="970"/>
      <c r="D113" s="958" t="s">
        <v>525</v>
      </c>
      <c r="E113" s="993"/>
      <c r="F113" s="993"/>
      <c r="G113" s="959" t="s">
        <v>538</v>
      </c>
      <c r="H113" s="1009"/>
      <c r="I113" s="1009"/>
      <c r="J113" s="1009"/>
      <c r="K113" s="1009"/>
      <c r="L113" s="1009"/>
      <c r="M113" s="1009"/>
      <c r="N113" s="1009"/>
      <c r="O113" s="1009"/>
      <c r="P113" s="1009"/>
      <c r="Q113" s="1009"/>
      <c r="R113" s="1009"/>
      <c r="S113" s="1009"/>
      <c r="T113" s="1009"/>
      <c r="U113" s="1009"/>
      <c r="V113" s="1009"/>
      <c r="W113" s="1009"/>
      <c r="X113" s="1009"/>
      <c r="Y113" s="1009"/>
      <c r="Z113" s="1009"/>
      <c r="AA113" s="1009"/>
      <c r="AB113" s="1009"/>
      <c r="AC113" s="1009"/>
      <c r="AD113" s="1009"/>
      <c r="AE113" s="1009"/>
      <c r="AF113" s="1009"/>
      <c r="AG113" s="1009"/>
      <c r="AH113" s="961" t="s">
        <v>527</v>
      </c>
      <c r="AI113" s="1004"/>
      <c r="AJ113" s="1004"/>
      <c r="AK113" s="1005"/>
      <c r="AL113" s="70"/>
      <c r="AM113" s="70"/>
      <c r="AN113" s="1021"/>
      <c r="AO113" s="1025" t="s">
        <v>525</v>
      </c>
      <c r="AP113" s="993"/>
      <c r="AQ113" s="993"/>
      <c r="AR113" s="1026" t="s">
        <v>541</v>
      </c>
      <c r="AS113" s="1009"/>
      <c r="AT113" s="1009"/>
      <c r="AU113" s="1009"/>
      <c r="AV113" s="1009"/>
      <c r="AW113" s="1009"/>
      <c r="AX113" s="1009"/>
      <c r="AY113" s="1009"/>
      <c r="AZ113" s="1009"/>
      <c r="BA113" s="1009"/>
      <c r="BB113" s="1009"/>
      <c r="BC113" s="1009"/>
      <c r="BD113" s="1009"/>
      <c r="BE113" s="1009"/>
      <c r="BF113" s="1009"/>
      <c r="BG113" s="1009"/>
      <c r="BH113" s="1009"/>
      <c r="BI113" s="1009"/>
      <c r="BJ113" s="1009"/>
      <c r="BK113" s="1009"/>
      <c r="BL113" s="1009"/>
      <c r="BM113" s="1009"/>
      <c r="BN113" s="1009"/>
      <c r="BO113" s="1009"/>
      <c r="BP113" s="1009"/>
      <c r="BQ113" s="1009"/>
      <c r="BR113" s="1018"/>
      <c r="BS113" s="1027" t="s">
        <v>527</v>
      </c>
      <c r="BT113" s="1004"/>
      <c r="BU113" s="1004"/>
      <c r="BV113" s="1005"/>
      <c r="BW113" s="71"/>
    </row>
    <row r="114" spans="1:84" s="66" customFormat="1" ht="18.75" customHeight="1">
      <c r="A114" s="71"/>
      <c r="C114" s="970"/>
      <c r="D114" s="993"/>
      <c r="E114" s="993"/>
      <c r="F114" s="993"/>
      <c r="G114" s="1010"/>
      <c r="H114" s="1011"/>
      <c r="I114" s="1011"/>
      <c r="J114" s="1011"/>
      <c r="K114" s="1011"/>
      <c r="L114" s="1011"/>
      <c r="M114" s="1011"/>
      <c r="N114" s="1011"/>
      <c r="O114" s="1011"/>
      <c r="P114" s="1011"/>
      <c r="Q114" s="1011"/>
      <c r="R114" s="1011"/>
      <c r="S114" s="1011"/>
      <c r="T114" s="1011"/>
      <c r="U114" s="1011"/>
      <c r="V114" s="1011"/>
      <c r="W114" s="1011"/>
      <c r="X114" s="1011"/>
      <c r="Y114" s="1011"/>
      <c r="Z114" s="1011"/>
      <c r="AA114" s="1011"/>
      <c r="AB114" s="1011"/>
      <c r="AC114" s="1011"/>
      <c r="AD114" s="1011"/>
      <c r="AE114" s="1011"/>
      <c r="AF114" s="1011"/>
      <c r="AG114" s="1011"/>
      <c r="AH114" s="1006"/>
      <c r="AI114" s="1007"/>
      <c r="AJ114" s="1007"/>
      <c r="AK114" s="1008"/>
      <c r="AL114" s="79"/>
      <c r="AM114" s="79"/>
      <c r="AN114" s="970"/>
      <c r="AO114" s="993"/>
      <c r="AP114" s="993"/>
      <c r="AQ114" s="993"/>
      <c r="AR114" s="1010"/>
      <c r="AS114" s="1011"/>
      <c r="AT114" s="1011"/>
      <c r="AU114" s="1011"/>
      <c r="AV114" s="1011"/>
      <c r="AW114" s="1011"/>
      <c r="AX114" s="1011"/>
      <c r="AY114" s="1011"/>
      <c r="AZ114" s="1011"/>
      <c r="BA114" s="1011"/>
      <c r="BB114" s="1011"/>
      <c r="BC114" s="1011"/>
      <c r="BD114" s="1011"/>
      <c r="BE114" s="1011"/>
      <c r="BF114" s="1011"/>
      <c r="BG114" s="1011"/>
      <c r="BH114" s="1011"/>
      <c r="BI114" s="1011"/>
      <c r="BJ114" s="1011"/>
      <c r="BK114" s="1011"/>
      <c r="BL114" s="1011"/>
      <c r="BM114" s="1011"/>
      <c r="BN114" s="1011"/>
      <c r="BO114" s="1011"/>
      <c r="BP114" s="1011"/>
      <c r="BQ114" s="1011"/>
      <c r="BR114" s="1019"/>
      <c r="BS114" s="1006"/>
      <c r="BT114" s="1007"/>
      <c r="BU114" s="1007"/>
      <c r="BV114" s="1008"/>
      <c r="BW114" s="71"/>
      <c r="BX114" s="72"/>
    </row>
    <row r="115" spans="1:84" s="72" customFormat="1" ht="18.75" customHeight="1">
      <c r="A115" s="71"/>
      <c r="B115" s="66"/>
      <c r="C115" s="970" t="s">
        <v>554</v>
      </c>
      <c r="D115" s="964" t="s">
        <v>532</v>
      </c>
      <c r="E115" s="979"/>
      <c r="F115" s="980"/>
      <c r="G115" s="967" t="s">
        <v>584</v>
      </c>
      <c r="H115" s="971"/>
      <c r="I115" s="971"/>
      <c r="J115" s="971"/>
      <c r="K115" s="971"/>
      <c r="L115" s="971"/>
      <c r="M115" s="971"/>
      <c r="N115" s="971"/>
      <c r="O115" s="971"/>
      <c r="P115" s="971"/>
      <c r="Q115" s="971"/>
      <c r="R115" s="971"/>
      <c r="S115" s="971"/>
      <c r="T115" s="971"/>
      <c r="U115" s="971"/>
      <c r="V115" s="971"/>
      <c r="W115" s="971"/>
      <c r="X115" s="971"/>
      <c r="Y115" s="971"/>
      <c r="Z115" s="971"/>
      <c r="AA115" s="971"/>
      <c r="AB115" s="971"/>
      <c r="AC115" s="971"/>
      <c r="AD115" s="971"/>
      <c r="AE115" s="971"/>
      <c r="AF115" s="971"/>
      <c r="AG115" s="972"/>
      <c r="AH115" s="964" t="s">
        <v>532</v>
      </c>
      <c r="AI115" s="979"/>
      <c r="AJ115" s="979"/>
      <c r="AK115" s="980"/>
      <c r="AL115" s="79"/>
      <c r="AM115" s="79"/>
      <c r="AN115" s="970" t="s">
        <v>561</v>
      </c>
      <c r="AO115" s="956" t="s">
        <v>532</v>
      </c>
      <c r="AP115" s="956"/>
      <c r="AQ115" s="956"/>
      <c r="AR115" s="963" t="s">
        <v>585</v>
      </c>
      <c r="AS115" s="963"/>
      <c r="AT115" s="963"/>
      <c r="AU115" s="963"/>
      <c r="AV115" s="963"/>
      <c r="AW115" s="963"/>
      <c r="AX115" s="963"/>
      <c r="AY115" s="963"/>
      <c r="AZ115" s="963"/>
      <c r="BA115" s="963"/>
      <c r="BB115" s="963"/>
      <c r="BC115" s="963"/>
      <c r="BD115" s="963"/>
      <c r="BE115" s="963"/>
      <c r="BF115" s="963"/>
      <c r="BG115" s="963"/>
      <c r="BH115" s="963"/>
      <c r="BI115" s="963"/>
      <c r="BJ115" s="963"/>
      <c r="BK115" s="963"/>
      <c r="BL115" s="963"/>
      <c r="BM115" s="963"/>
      <c r="BN115" s="963"/>
      <c r="BO115" s="963"/>
      <c r="BP115" s="963"/>
      <c r="BQ115" s="963"/>
      <c r="BR115" s="963"/>
      <c r="BS115" s="964" t="s">
        <v>532</v>
      </c>
      <c r="BT115" s="979"/>
      <c r="BU115" s="979"/>
      <c r="BV115" s="980"/>
      <c r="BW115" s="71"/>
      <c r="BX115" s="66"/>
    </row>
    <row r="116" spans="1:84" s="66" customFormat="1" ht="18.75" customHeight="1">
      <c r="A116" s="71"/>
      <c r="C116" s="970"/>
      <c r="D116" s="984"/>
      <c r="E116" s="985"/>
      <c r="F116" s="986"/>
      <c r="G116" s="976"/>
      <c r="H116" s="977"/>
      <c r="I116" s="977"/>
      <c r="J116" s="977"/>
      <c r="K116" s="977"/>
      <c r="L116" s="977"/>
      <c r="M116" s="977"/>
      <c r="N116" s="977"/>
      <c r="O116" s="977"/>
      <c r="P116" s="977"/>
      <c r="Q116" s="977"/>
      <c r="R116" s="977"/>
      <c r="S116" s="977"/>
      <c r="T116" s="977"/>
      <c r="U116" s="977"/>
      <c r="V116" s="977"/>
      <c r="W116" s="977"/>
      <c r="X116" s="977"/>
      <c r="Y116" s="977"/>
      <c r="Z116" s="977"/>
      <c r="AA116" s="977"/>
      <c r="AB116" s="977"/>
      <c r="AC116" s="977"/>
      <c r="AD116" s="977"/>
      <c r="AE116" s="977"/>
      <c r="AF116" s="977"/>
      <c r="AG116" s="978"/>
      <c r="AH116" s="984"/>
      <c r="AI116" s="985"/>
      <c r="AJ116" s="985"/>
      <c r="AK116" s="986"/>
      <c r="AL116" s="79"/>
      <c r="AM116" s="79"/>
      <c r="AN116" s="970"/>
      <c r="AO116" s="956"/>
      <c r="AP116" s="956"/>
      <c r="AQ116" s="956"/>
      <c r="AR116" s="963"/>
      <c r="AS116" s="963"/>
      <c r="AT116" s="963"/>
      <c r="AU116" s="963"/>
      <c r="AV116" s="963"/>
      <c r="AW116" s="963"/>
      <c r="AX116" s="963"/>
      <c r="AY116" s="963"/>
      <c r="AZ116" s="963"/>
      <c r="BA116" s="963"/>
      <c r="BB116" s="963"/>
      <c r="BC116" s="963"/>
      <c r="BD116" s="963"/>
      <c r="BE116" s="963"/>
      <c r="BF116" s="963"/>
      <c r="BG116" s="963"/>
      <c r="BH116" s="963"/>
      <c r="BI116" s="963"/>
      <c r="BJ116" s="963"/>
      <c r="BK116" s="963"/>
      <c r="BL116" s="963"/>
      <c r="BM116" s="963"/>
      <c r="BN116" s="963"/>
      <c r="BO116" s="963"/>
      <c r="BP116" s="963"/>
      <c r="BQ116" s="963"/>
      <c r="BR116" s="963"/>
      <c r="BS116" s="981"/>
      <c r="BT116" s="982"/>
      <c r="BU116" s="982"/>
      <c r="BV116" s="983"/>
      <c r="BW116" s="71"/>
    </row>
    <row r="117" spans="1:84" s="66" customFormat="1" ht="18.75" customHeight="1">
      <c r="A117" s="71"/>
      <c r="C117" s="1028" t="s">
        <v>563</v>
      </c>
      <c r="D117" s="964" t="s">
        <v>532</v>
      </c>
      <c r="E117" s="979"/>
      <c r="F117" s="980"/>
      <c r="G117" s="967" t="s">
        <v>586</v>
      </c>
      <c r="H117" s="971"/>
      <c r="I117" s="971"/>
      <c r="J117" s="971"/>
      <c r="K117" s="971"/>
      <c r="L117" s="971"/>
      <c r="M117" s="971"/>
      <c r="N117" s="971"/>
      <c r="O117" s="971"/>
      <c r="P117" s="971"/>
      <c r="Q117" s="971"/>
      <c r="R117" s="971"/>
      <c r="S117" s="971"/>
      <c r="T117" s="971"/>
      <c r="U117" s="971"/>
      <c r="V117" s="971"/>
      <c r="W117" s="971"/>
      <c r="X117" s="971"/>
      <c r="Y117" s="971"/>
      <c r="Z117" s="971"/>
      <c r="AA117" s="971"/>
      <c r="AB117" s="971"/>
      <c r="AC117" s="971"/>
      <c r="AD117" s="971"/>
      <c r="AE117" s="971"/>
      <c r="AF117" s="971"/>
      <c r="AG117" s="972"/>
      <c r="AH117" s="964" t="s">
        <v>532</v>
      </c>
      <c r="AI117" s="979"/>
      <c r="AJ117" s="979"/>
      <c r="AK117" s="980"/>
      <c r="AL117" s="79"/>
      <c r="AM117" s="79"/>
      <c r="AN117" s="970"/>
      <c r="AO117" s="956"/>
      <c r="AP117" s="956"/>
      <c r="AQ117" s="956"/>
      <c r="AR117" s="963"/>
      <c r="AS117" s="963"/>
      <c r="AT117" s="963"/>
      <c r="AU117" s="963"/>
      <c r="AV117" s="963"/>
      <c r="AW117" s="963"/>
      <c r="AX117" s="963"/>
      <c r="AY117" s="963"/>
      <c r="AZ117" s="963"/>
      <c r="BA117" s="963"/>
      <c r="BB117" s="963"/>
      <c r="BC117" s="963"/>
      <c r="BD117" s="963"/>
      <c r="BE117" s="963"/>
      <c r="BF117" s="963"/>
      <c r="BG117" s="963"/>
      <c r="BH117" s="963"/>
      <c r="BI117" s="963"/>
      <c r="BJ117" s="963"/>
      <c r="BK117" s="963"/>
      <c r="BL117" s="963"/>
      <c r="BM117" s="963"/>
      <c r="BN117" s="963"/>
      <c r="BO117" s="963"/>
      <c r="BP117" s="963"/>
      <c r="BQ117" s="963"/>
      <c r="BR117" s="963"/>
      <c r="BS117" s="984"/>
      <c r="BT117" s="985"/>
      <c r="BU117" s="985"/>
      <c r="BV117" s="986"/>
      <c r="BW117" s="71"/>
    </row>
    <row r="118" spans="1:84" s="66" customFormat="1" ht="18.75" customHeight="1">
      <c r="A118" s="71"/>
      <c r="C118" s="1029"/>
      <c r="D118" s="981"/>
      <c r="E118" s="982"/>
      <c r="F118" s="983"/>
      <c r="G118" s="973"/>
      <c r="H118" s="974"/>
      <c r="I118" s="974"/>
      <c r="J118" s="974"/>
      <c r="K118" s="974"/>
      <c r="L118" s="974"/>
      <c r="M118" s="974"/>
      <c r="N118" s="974"/>
      <c r="O118" s="974"/>
      <c r="P118" s="974"/>
      <c r="Q118" s="974"/>
      <c r="R118" s="974"/>
      <c r="S118" s="974"/>
      <c r="T118" s="974"/>
      <c r="U118" s="974"/>
      <c r="V118" s="974"/>
      <c r="W118" s="974"/>
      <c r="X118" s="974"/>
      <c r="Y118" s="974"/>
      <c r="Z118" s="974"/>
      <c r="AA118" s="974"/>
      <c r="AB118" s="974"/>
      <c r="AC118" s="974"/>
      <c r="AD118" s="974"/>
      <c r="AE118" s="974"/>
      <c r="AF118" s="974"/>
      <c r="AG118" s="975"/>
      <c r="AH118" s="981"/>
      <c r="AI118" s="982"/>
      <c r="AJ118" s="982"/>
      <c r="AK118" s="983"/>
      <c r="AL118" s="80"/>
      <c r="AM118" s="80"/>
      <c r="AN118" s="1022" t="s">
        <v>565</v>
      </c>
      <c r="AO118" s="964" t="s">
        <v>532</v>
      </c>
      <c r="AP118" s="979"/>
      <c r="AQ118" s="980"/>
      <c r="AR118" s="967" t="s">
        <v>587</v>
      </c>
      <c r="AS118" s="971"/>
      <c r="AT118" s="971"/>
      <c r="AU118" s="971"/>
      <c r="AV118" s="971"/>
      <c r="AW118" s="971"/>
      <c r="AX118" s="971"/>
      <c r="AY118" s="971"/>
      <c r="AZ118" s="971"/>
      <c r="BA118" s="971"/>
      <c r="BB118" s="971"/>
      <c r="BC118" s="971"/>
      <c r="BD118" s="971"/>
      <c r="BE118" s="971"/>
      <c r="BF118" s="971"/>
      <c r="BG118" s="971"/>
      <c r="BH118" s="971"/>
      <c r="BI118" s="971"/>
      <c r="BJ118" s="971"/>
      <c r="BK118" s="971"/>
      <c r="BL118" s="971"/>
      <c r="BM118" s="971"/>
      <c r="BN118" s="971"/>
      <c r="BO118" s="971"/>
      <c r="BP118" s="971"/>
      <c r="BQ118" s="971"/>
      <c r="BR118" s="972"/>
      <c r="BS118" s="964" t="s">
        <v>532</v>
      </c>
      <c r="BT118" s="979"/>
      <c r="BU118" s="979"/>
      <c r="BV118" s="980"/>
      <c r="BW118" s="71"/>
    </row>
    <row r="119" spans="1:84" s="66" customFormat="1" ht="18.75" customHeight="1">
      <c r="A119" s="71"/>
      <c r="C119" s="1021"/>
      <c r="D119" s="984"/>
      <c r="E119" s="985"/>
      <c r="F119" s="986"/>
      <c r="G119" s="976"/>
      <c r="H119" s="977"/>
      <c r="I119" s="977"/>
      <c r="J119" s="977"/>
      <c r="K119" s="977"/>
      <c r="L119" s="977"/>
      <c r="M119" s="977"/>
      <c r="N119" s="977"/>
      <c r="O119" s="977"/>
      <c r="P119" s="977"/>
      <c r="Q119" s="977"/>
      <c r="R119" s="977"/>
      <c r="S119" s="977"/>
      <c r="T119" s="977"/>
      <c r="U119" s="977"/>
      <c r="V119" s="977"/>
      <c r="W119" s="977"/>
      <c r="X119" s="977"/>
      <c r="Y119" s="977"/>
      <c r="Z119" s="977"/>
      <c r="AA119" s="977"/>
      <c r="AB119" s="977"/>
      <c r="AC119" s="977"/>
      <c r="AD119" s="977"/>
      <c r="AE119" s="977"/>
      <c r="AF119" s="977"/>
      <c r="AG119" s="978"/>
      <c r="AH119" s="984"/>
      <c r="AI119" s="985"/>
      <c r="AJ119" s="985"/>
      <c r="AK119" s="986"/>
      <c r="AL119" s="80"/>
      <c r="AM119" s="80"/>
      <c r="AN119" s="1023"/>
      <c r="AO119" s="981"/>
      <c r="AP119" s="982"/>
      <c r="AQ119" s="983"/>
      <c r="AR119" s="973"/>
      <c r="AS119" s="974"/>
      <c r="AT119" s="974"/>
      <c r="AU119" s="974"/>
      <c r="AV119" s="974"/>
      <c r="AW119" s="974"/>
      <c r="AX119" s="974"/>
      <c r="AY119" s="974"/>
      <c r="AZ119" s="974"/>
      <c r="BA119" s="974"/>
      <c r="BB119" s="974"/>
      <c r="BC119" s="974"/>
      <c r="BD119" s="974"/>
      <c r="BE119" s="974"/>
      <c r="BF119" s="974"/>
      <c r="BG119" s="974"/>
      <c r="BH119" s="974"/>
      <c r="BI119" s="974"/>
      <c r="BJ119" s="974"/>
      <c r="BK119" s="974"/>
      <c r="BL119" s="974"/>
      <c r="BM119" s="974"/>
      <c r="BN119" s="974"/>
      <c r="BO119" s="974"/>
      <c r="BP119" s="974"/>
      <c r="BQ119" s="974"/>
      <c r="BR119" s="975"/>
      <c r="BS119" s="981"/>
      <c r="BT119" s="982"/>
      <c r="BU119" s="982"/>
      <c r="BV119" s="983"/>
      <c r="BW119" s="71"/>
    </row>
    <row r="120" spans="1:84" s="66" customFormat="1" ht="18.75" customHeight="1">
      <c r="A120" s="71"/>
      <c r="C120" s="1028" t="s">
        <v>534</v>
      </c>
      <c r="D120" s="964" t="s">
        <v>532</v>
      </c>
      <c r="E120" s="979"/>
      <c r="F120" s="980"/>
      <c r="G120" s="967" t="s">
        <v>588</v>
      </c>
      <c r="H120" s="971"/>
      <c r="I120" s="971"/>
      <c r="J120" s="971"/>
      <c r="K120" s="971"/>
      <c r="L120" s="971"/>
      <c r="M120" s="971"/>
      <c r="N120" s="971"/>
      <c r="O120" s="971"/>
      <c r="P120" s="971"/>
      <c r="Q120" s="971"/>
      <c r="R120" s="971"/>
      <c r="S120" s="971"/>
      <c r="T120" s="971"/>
      <c r="U120" s="971"/>
      <c r="V120" s="971"/>
      <c r="W120" s="971"/>
      <c r="X120" s="971"/>
      <c r="Y120" s="971"/>
      <c r="Z120" s="971"/>
      <c r="AA120" s="971"/>
      <c r="AB120" s="971"/>
      <c r="AC120" s="971"/>
      <c r="AD120" s="971"/>
      <c r="AE120" s="971"/>
      <c r="AF120" s="971"/>
      <c r="AG120" s="972"/>
      <c r="AH120" s="964" t="s">
        <v>532</v>
      </c>
      <c r="AI120" s="979"/>
      <c r="AJ120" s="979"/>
      <c r="AK120" s="980"/>
      <c r="AL120" s="80"/>
      <c r="AM120" s="80"/>
      <c r="AN120" s="1024"/>
      <c r="AO120" s="984"/>
      <c r="AP120" s="985"/>
      <c r="AQ120" s="986"/>
      <c r="AR120" s="976"/>
      <c r="AS120" s="977"/>
      <c r="AT120" s="977"/>
      <c r="AU120" s="977"/>
      <c r="AV120" s="977"/>
      <c r="AW120" s="977"/>
      <c r="AX120" s="977"/>
      <c r="AY120" s="977"/>
      <c r="AZ120" s="977"/>
      <c r="BA120" s="977"/>
      <c r="BB120" s="977"/>
      <c r="BC120" s="977"/>
      <c r="BD120" s="977"/>
      <c r="BE120" s="977"/>
      <c r="BF120" s="977"/>
      <c r="BG120" s="977"/>
      <c r="BH120" s="977"/>
      <c r="BI120" s="977"/>
      <c r="BJ120" s="977"/>
      <c r="BK120" s="977"/>
      <c r="BL120" s="977"/>
      <c r="BM120" s="977"/>
      <c r="BN120" s="977"/>
      <c r="BO120" s="977"/>
      <c r="BP120" s="977"/>
      <c r="BQ120" s="977"/>
      <c r="BR120" s="978"/>
      <c r="BS120" s="984"/>
      <c r="BT120" s="985"/>
      <c r="BU120" s="985"/>
      <c r="BV120" s="986"/>
      <c r="BW120" s="71"/>
    </row>
    <row r="121" spans="1:84" s="66" customFormat="1" ht="18.75" customHeight="1">
      <c r="A121" s="71"/>
      <c r="C121" s="1029"/>
      <c r="D121" s="981"/>
      <c r="E121" s="982"/>
      <c r="F121" s="983"/>
      <c r="G121" s="973"/>
      <c r="H121" s="974"/>
      <c r="I121" s="974"/>
      <c r="J121" s="974"/>
      <c r="K121" s="974"/>
      <c r="L121" s="974"/>
      <c r="M121" s="974"/>
      <c r="N121" s="974"/>
      <c r="O121" s="974"/>
      <c r="P121" s="974"/>
      <c r="Q121" s="974"/>
      <c r="R121" s="974"/>
      <c r="S121" s="974"/>
      <c r="T121" s="974"/>
      <c r="U121" s="974"/>
      <c r="V121" s="974"/>
      <c r="W121" s="974"/>
      <c r="X121" s="974"/>
      <c r="Y121" s="974"/>
      <c r="Z121" s="974"/>
      <c r="AA121" s="974"/>
      <c r="AB121" s="974"/>
      <c r="AC121" s="974"/>
      <c r="AD121" s="974"/>
      <c r="AE121" s="974"/>
      <c r="AF121" s="974"/>
      <c r="AG121" s="975"/>
      <c r="AH121" s="981"/>
      <c r="AI121" s="982"/>
      <c r="AJ121" s="982"/>
      <c r="AK121" s="983"/>
      <c r="AL121" s="65"/>
      <c r="AM121" s="65"/>
      <c r="AN121" s="65"/>
      <c r="AO121" s="65"/>
      <c r="AP121" s="75"/>
      <c r="AQ121" s="65"/>
      <c r="AR121" s="76"/>
      <c r="AS121" s="76"/>
      <c r="AT121" s="76"/>
      <c r="AU121" s="76"/>
      <c r="AV121" s="76"/>
      <c r="AW121" s="76"/>
      <c r="AX121" s="76"/>
      <c r="AY121" s="76"/>
      <c r="AZ121" s="76"/>
      <c r="BA121" s="76"/>
      <c r="BB121" s="76"/>
      <c r="BC121" s="76"/>
      <c r="BD121" s="76"/>
      <c r="BE121" s="76"/>
      <c r="BF121" s="76"/>
      <c r="BG121" s="76"/>
      <c r="BH121" s="76"/>
      <c r="BI121" s="76"/>
      <c r="BJ121" s="76"/>
      <c r="BK121" s="76"/>
      <c r="BL121" s="76"/>
      <c r="BM121" s="76"/>
      <c r="BN121" s="76"/>
      <c r="BO121" s="76"/>
      <c r="BP121" s="76"/>
      <c r="BQ121" s="76"/>
      <c r="BR121" s="76"/>
      <c r="BS121" s="76"/>
      <c r="BW121" s="78"/>
    </row>
    <row r="122" spans="1:84" s="66" customFormat="1" ht="18.75" customHeight="1">
      <c r="A122" s="71"/>
      <c r="C122" s="1021"/>
      <c r="D122" s="984"/>
      <c r="E122" s="985"/>
      <c r="F122" s="986"/>
      <c r="G122" s="976"/>
      <c r="H122" s="977"/>
      <c r="I122" s="977"/>
      <c r="J122" s="977"/>
      <c r="K122" s="977"/>
      <c r="L122" s="977"/>
      <c r="M122" s="977"/>
      <c r="N122" s="977"/>
      <c r="O122" s="977"/>
      <c r="P122" s="977"/>
      <c r="Q122" s="977"/>
      <c r="R122" s="977"/>
      <c r="S122" s="977"/>
      <c r="T122" s="977"/>
      <c r="U122" s="977"/>
      <c r="V122" s="977"/>
      <c r="W122" s="977"/>
      <c r="X122" s="977"/>
      <c r="Y122" s="977"/>
      <c r="Z122" s="977"/>
      <c r="AA122" s="977"/>
      <c r="AB122" s="977"/>
      <c r="AC122" s="977"/>
      <c r="AD122" s="977"/>
      <c r="AE122" s="977"/>
      <c r="AF122" s="977"/>
      <c r="AG122" s="978"/>
      <c r="AH122" s="984"/>
      <c r="AI122" s="985"/>
      <c r="AJ122" s="985"/>
      <c r="AK122" s="986"/>
      <c r="AL122" s="77"/>
      <c r="AM122" s="77"/>
      <c r="AN122" s="970"/>
      <c r="AO122" s="958" t="s">
        <v>525</v>
      </c>
      <c r="AP122" s="993"/>
      <c r="AQ122" s="993"/>
      <c r="AR122" s="959" t="s">
        <v>551</v>
      </c>
      <c r="AS122" s="1009"/>
      <c r="AT122" s="1009"/>
      <c r="AU122" s="1009"/>
      <c r="AV122" s="1009"/>
      <c r="AW122" s="1009"/>
      <c r="AX122" s="1009"/>
      <c r="AY122" s="1009"/>
      <c r="AZ122" s="1009"/>
      <c r="BA122" s="1009"/>
      <c r="BB122" s="1009"/>
      <c r="BC122" s="1009"/>
      <c r="BD122" s="1009"/>
      <c r="BE122" s="1009"/>
      <c r="BF122" s="1009"/>
      <c r="BG122" s="1009"/>
      <c r="BH122" s="1009"/>
      <c r="BI122" s="1009"/>
      <c r="BJ122" s="1009"/>
      <c r="BK122" s="1009"/>
      <c r="BL122" s="1009"/>
      <c r="BM122" s="1009"/>
      <c r="BN122" s="1009"/>
      <c r="BO122" s="1009"/>
      <c r="BP122" s="1009"/>
      <c r="BQ122" s="1009"/>
      <c r="BR122" s="1009"/>
      <c r="BS122" s="961" t="s">
        <v>527</v>
      </c>
      <c r="BT122" s="1004"/>
      <c r="BU122" s="1004"/>
      <c r="BV122" s="1005"/>
      <c r="BW122" s="71"/>
    </row>
    <row r="123" spans="1:84" s="66" customFormat="1" ht="18.75" customHeight="1">
      <c r="A123" s="71"/>
      <c r="C123" s="970" t="s">
        <v>536</v>
      </c>
      <c r="D123" s="964" t="s">
        <v>532</v>
      </c>
      <c r="E123" s="979"/>
      <c r="F123" s="980"/>
      <c r="G123" s="967" t="s">
        <v>589</v>
      </c>
      <c r="H123" s="971"/>
      <c r="I123" s="971"/>
      <c r="J123" s="971"/>
      <c r="K123" s="971"/>
      <c r="L123" s="971"/>
      <c r="M123" s="971"/>
      <c r="N123" s="971"/>
      <c r="O123" s="971"/>
      <c r="P123" s="971"/>
      <c r="Q123" s="971"/>
      <c r="R123" s="971"/>
      <c r="S123" s="971"/>
      <c r="T123" s="971"/>
      <c r="U123" s="971"/>
      <c r="V123" s="971"/>
      <c r="W123" s="971"/>
      <c r="X123" s="971"/>
      <c r="Y123" s="971"/>
      <c r="Z123" s="971"/>
      <c r="AA123" s="971"/>
      <c r="AB123" s="971"/>
      <c r="AC123" s="971"/>
      <c r="AD123" s="971"/>
      <c r="AE123" s="971"/>
      <c r="AF123" s="971"/>
      <c r="AG123" s="972"/>
      <c r="AH123" s="964" t="s">
        <v>532</v>
      </c>
      <c r="AI123" s="979"/>
      <c r="AJ123" s="979"/>
      <c r="AK123" s="980"/>
      <c r="AN123" s="970"/>
      <c r="AO123" s="993"/>
      <c r="AP123" s="993"/>
      <c r="AQ123" s="993"/>
      <c r="AR123" s="1010"/>
      <c r="AS123" s="1011"/>
      <c r="AT123" s="1011"/>
      <c r="AU123" s="1011"/>
      <c r="AV123" s="1011"/>
      <c r="AW123" s="1011"/>
      <c r="AX123" s="1011"/>
      <c r="AY123" s="1011"/>
      <c r="AZ123" s="1011"/>
      <c r="BA123" s="1011"/>
      <c r="BB123" s="1011"/>
      <c r="BC123" s="1011"/>
      <c r="BD123" s="1011"/>
      <c r="BE123" s="1011"/>
      <c r="BF123" s="1011"/>
      <c r="BG123" s="1011"/>
      <c r="BH123" s="1011"/>
      <c r="BI123" s="1011"/>
      <c r="BJ123" s="1011"/>
      <c r="BK123" s="1011"/>
      <c r="BL123" s="1011"/>
      <c r="BM123" s="1011"/>
      <c r="BN123" s="1011"/>
      <c r="BO123" s="1011"/>
      <c r="BP123" s="1011"/>
      <c r="BQ123" s="1011"/>
      <c r="BR123" s="1011"/>
      <c r="BS123" s="1006"/>
      <c r="BT123" s="1007"/>
      <c r="BU123" s="1007"/>
      <c r="BV123" s="1008"/>
      <c r="BW123" s="71"/>
    </row>
    <row r="124" spans="1:84" s="66" customFormat="1" ht="18.75" customHeight="1">
      <c r="A124" s="78"/>
      <c r="C124" s="970"/>
      <c r="D124" s="984"/>
      <c r="E124" s="985"/>
      <c r="F124" s="986"/>
      <c r="G124" s="976"/>
      <c r="H124" s="977"/>
      <c r="I124" s="977"/>
      <c r="J124" s="977"/>
      <c r="K124" s="977"/>
      <c r="L124" s="977"/>
      <c r="M124" s="977"/>
      <c r="N124" s="977"/>
      <c r="O124" s="977"/>
      <c r="P124" s="977"/>
      <c r="Q124" s="977"/>
      <c r="R124" s="977"/>
      <c r="S124" s="977"/>
      <c r="T124" s="977"/>
      <c r="U124" s="977"/>
      <c r="V124" s="977"/>
      <c r="W124" s="977"/>
      <c r="X124" s="977"/>
      <c r="Y124" s="977"/>
      <c r="Z124" s="977"/>
      <c r="AA124" s="977"/>
      <c r="AB124" s="977"/>
      <c r="AC124" s="977"/>
      <c r="AD124" s="977"/>
      <c r="AE124" s="977"/>
      <c r="AF124" s="977"/>
      <c r="AG124" s="978"/>
      <c r="AH124" s="984"/>
      <c r="AI124" s="985"/>
      <c r="AJ124" s="985"/>
      <c r="AK124" s="986"/>
      <c r="AL124" s="70"/>
      <c r="AM124" s="70"/>
      <c r="AN124" s="970" t="s">
        <v>575</v>
      </c>
      <c r="AO124" s="956" t="s">
        <v>532</v>
      </c>
      <c r="AP124" s="956"/>
      <c r="AQ124" s="956"/>
      <c r="AR124" s="969" t="s">
        <v>553</v>
      </c>
      <c r="AS124" s="969"/>
      <c r="AT124" s="969"/>
      <c r="AU124" s="969"/>
      <c r="AV124" s="969"/>
      <c r="AW124" s="969"/>
      <c r="AX124" s="969"/>
      <c r="AY124" s="969"/>
      <c r="AZ124" s="969"/>
      <c r="BA124" s="969"/>
      <c r="BB124" s="969"/>
      <c r="BC124" s="969"/>
      <c r="BD124" s="969"/>
      <c r="BE124" s="969"/>
      <c r="BF124" s="969"/>
      <c r="BG124" s="969"/>
      <c r="BH124" s="969"/>
      <c r="BI124" s="969"/>
      <c r="BJ124" s="969"/>
      <c r="BK124" s="969"/>
      <c r="BL124" s="969"/>
      <c r="BM124" s="969"/>
      <c r="BN124" s="969"/>
      <c r="BO124" s="969"/>
      <c r="BP124" s="969"/>
      <c r="BQ124" s="969"/>
      <c r="BR124" s="969"/>
      <c r="BS124" s="964" t="s">
        <v>532</v>
      </c>
      <c r="BT124" s="979"/>
      <c r="BU124" s="979"/>
      <c r="BV124" s="980"/>
      <c r="BW124" s="71"/>
    </row>
    <row r="125" spans="1:84" s="66" customFormat="1" ht="18.75" customHeight="1">
      <c r="A125" s="71"/>
      <c r="B125" s="72"/>
      <c r="C125" s="1039" t="s">
        <v>542</v>
      </c>
      <c r="D125" s="956" t="s">
        <v>532</v>
      </c>
      <c r="E125" s="956"/>
      <c r="F125" s="956"/>
      <c r="G125" s="963" t="s">
        <v>590</v>
      </c>
      <c r="H125" s="963"/>
      <c r="I125" s="963"/>
      <c r="J125" s="963"/>
      <c r="K125" s="963"/>
      <c r="L125" s="963"/>
      <c r="M125" s="963"/>
      <c r="N125" s="963"/>
      <c r="O125" s="963"/>
      <c r="P125" s="963"/>
      <c r="Q125" s="963"/>
      <c r="R125" s="963"/>
      <c r="S125" s="963"/>
      <c r="T125" s="963"/>
      <c r="U125" s="963"/>
      <c r="V125" s="963"/>
      <c r="W125" s="963"/>
      <c r="X125" s="963"/>
      <c r="Y125" s="963"/>
      <c r="Z125" s="963"/>
      <c r="AA125" s="963"/>
      <c r="AB125" s="963"/>
      <c r="AC125" s="963"/>
      <c r="AD125" s="963"/>
      <c r="AE125" s="963"/>
      <c r="AF125" s="963"/>
      <c r="AG125" s="963"/>
      <c r="AH125" s="956" t="s">
        <v>532</v>
      </c>
      <c r="AI125" s="956"/>
      <c r="AJ125" s="956"/>
      <c r="AK125" s="956"/>
      <c r="AL125" s="79"/>
      <c r="AM125" s="79"/>
      <c r="AN125" s="970"/>
      <c r="AO125" s="956"/>
      <c r="AP125" s="956"/>
      <c r="AQ125" s="956"/>
      <c r="AR125" s="999"/>
      <c r="AS125" s="999"/>
      <c r="AT125" s="999"/>
      <c r="AU125" s="999"/>
      <c r="AV125" s="999"/>
      <c r="AW125" s="999"/>
      <c r="AX125" s="999"/>
      <c r="AY125" s="999"/>
      <c r="AZ125" s="999"/>
      <c r="BA125" s="999"/>
      <c r="BB125" s="999"/>
      <c r="BC125" s="999"/>
      <c r="BD125" s="999"/>
      <c r="BE125" s="999"/>
      <c r="BF125" s="999"/>
      <c r="BG125" s="999"/>
      <c r="BH125" s="999"/>
      <c r="BI125" s="999"/>
      <c r="BJ125" s="999"/>
      <c r="BK125" s="999"/>
      <c r="BL125" s="999"/>
      <c r="BM125" s="999"/>
      <c r="BN125" s="999"/>
      <c r="BO125" s="999"/>
      <c r="BP125" s="999"/>
      <c r="BQ125" s="999"/>
      <c r="BR125" s="999"/>
      <c r="BS125" s="984"/>
      <c r="BT125" s="985"/>
      <c r="BU125" s="985"/>
      <c r="BV125" s="986"/>
      <c r="BW125" s="71"/>
      <c r="BX125" s="72"/>
      <c r="CF125" s="72"/>
    </row>
    <row r="126" spans="1:84" s="72" customFormat="1" ht="18.75" customHeight="1">
      <c r="A126" s="71"/>
      <c r="B126" s="66"/>
      <c r="C126" s="1021"/>
      <c r="D126" s="956"/>
      <c r="E126" s="956"/>
      <c r="F126" s="956"/>
      <c r="G126" s="963"/>
      <c r="H126" s="963"/>
      <c r="I126" s="963"/>
      <c r="J126" s="963"/>
      <c r="K126" s="963"/>
      <c r="L126" s="963"/>
      <c r="M126" s="963"/>
      <c r="N126" s="963"/>
      <c r="O126" s="963"/>
      <c r="P126" s="963"/>
      <c r="Q126" s="963"/>
      <c r="R126" s="963"/>
      <c r="S126" s="963"/>
      <c r="T126" s="963"/>
      <c r="U126" s="963"/>
      <c r="V126" s="963"/>
      <c r="W126" s="963"/>
      <c r="X126" s="963"/>
      <c r="Y126" s="963"/>
      <c r="Z126" s="963"/>
      <c r="AA126" s="963"/>
      <c r="AB126" s="963"/>
      <c r="AC126" s="963"/>
      <c r="AD126" s="963"/>
      <c r="AE126" s="963"/>
      <c r="AF126" s="963"/>
      <c r="AG126" s="963"/>
      <c r="AH126" s="956"/>
      <c r="AI126" s="956"/>
      <c r="AJ126" s="956"/>
      <c r="AK126" s="956"/>
      <c r="AL126" s="79"/>
      <c r="AM126" s="79"/>
      <c r="AN126" s="970" t="s">
        <v>591</v>
      </c>
      <c r="AO126" s="956" t="s">
        <v>532</v>
      </c>
      <c r="AP126" s="956"/>
      <c r="AQ126" s="956"/>
      <c r="AR126" s="969" t="s">
        <v>557</v>
      </c>
      <c r="AS126" s="969"/>
      <c r="AT126" s="969"/>
      <c r="AU126" s="969"/>
      <c r="AV126" s="969"/>
      <c r="AW126" s="969"/>
      <c r="AX126" s="969"/>
      <c r="AY126" s="969"/>
      <c r="AZ126" s="969"/>
      <c r="BA126" s="969"/>
      <c r="BB126" s="969"/>
      <c r="BC126" s="969"/>
      <c r="BD126" s="969"/>
      <c r="BE126" s="969"/>
      <c r="BF126" s="969"/>
      <c r="BG126" s="969"/>
      <c r="BH126" s="969"/>
      <c r="BI126" s="969"/>
      <c r="BJ126" s="969"/>
      <c r="BK126" s="969"/>
      <c r="BL126" s="969"/>
      <c r="BM126" s="969"/>
      <c r="BN126" s="969"/>
      <c r="BO126" s="969"/>
      <c r="BP126" s="969"/>
      <c r="BQ126" s="969"/>
      <c r="BR126" s="969"/>
      <c r="BS126" s="964" t="s">
        <v>532</v>
      </c>
      <c r="BT126" s="979"/>
      <c r="BU126" s="979"/>
      <c r="BV126" s="980"/>
      <c r="BW126" s="71"/>
      <c r="BX126" s="66"/>
      <c r="CF126" s="66"/>
    </row>
    <row r="127" spans="1:84" s="66" customFormat="1" ht="18.75" customHeight="1">
      <c r="A127" s="71"/>
      <c r="C127" s="65"/>
      <c r="D127" s="65"/>
      <c r="E127" s="74"/>
      <c r="F127" s="75"/>
      <c r="G127" s="76"/>
      <c r="H127" s="76"/>
      <c r="I127" s="76"/>
      <c r="J127" s="76"/>
      <c r="K127" s="76"/>
      <c r="L127" s="76"/>
      <c r="M127" s="76"/>
      <c r="N127" s="76"/>
      <c r="O127" s="76"/>
      <c r="P127" s="76"/>
      <c r="Q127" s="76"/>
      <c r="R127" s="76"/>
      <c r="S127" s="76"/>
      <c r="T127" s="76"/>
      <c r="U127" s="76"/>
      <c r="V127" s="76"/>
      <c r="W127" s="76"/>
      <c r="X127" s="76"/>
      <c r="Y127" s="76"/>
      <c r="Z127" s="76"/>
      <c r="AA127" s="76"/>
      <c r="AB127" s="76"/>
      <c r="AC127" s="76"/>
      <c r="AD127" s="76"/>
      <c r="AE127" s="76"/>
      <c r="AF127" s="76"/>
      <c r="AG127" s="76"/>
      <c r="AH127" s="76"/>
      <c r="AI127" s="76"/>
      <c r="AJ127" s="76"/>
      <c r="AK127" s="76"/>
      <c r="AL127" s="79"/>
      <c r="AM127" s="79"/>
      <c r="AN127" s="970"/>
      <c r="AO127" s="956"/>
      <c r="AP127" s="956"/>
      <c r="AQ127" s="956"/>
      <c r="AR127" s="999"/>
      <c r="AS127" s="999"/>
      <c r="AT127" s="999"/>
      <c r="AU127" s="999"/>
      <c r="AV127" s="999"/>
      <c r="AW127" s="999"/>
      <c r="AX127" s="999"/>
      <c r="AY127" s="999"/>
      <c r="AZ127" s="999"/>
      <c r="BA127" s="999"/>
      <c r="BB127" s="999"/>
      <c r="BC127" s="999"/>
      <c r="BD127" s="999"/>
      <c r="BE127" s="999"/>
      <c r="BF127" s="999"/>
      <c r="BG127" s="999"/>
      <c r="BH127" s="999"/>
      <c r="BI127" s="999"/>
      <c r="BJ127" s="999"/>
      <c r="BK127" s="999"/>
      <c r="BL127" s="999"/>
      <c r="BM127" s="999"/>
      <c r="BN127" s="999"/>
      <c r="BO127" s="999"/>
      <c r="BP127" s="999"/>
      <c r="BQ127" s="999"/>
      <c r="BR127" s="999"/>
      <c r="BS127" s="984"/>
      <c r="BT127" s="985"/>
      <c r="BU127" s="985"/>
      <c r="BV127" s="986"/>
      <c r="BW127" s="71"/>
    </row>
    <row r="128" spans="1:84" s="66" customFormat="1" ht="18.75" customHeight="1">
      <c r="A128" s="71"/>
      <c r="C128" s="970"/>
      <c r="D128" s="958" t="s">
        <v>525</v>
      </c>
      <c r="E128" s="993"/>
      <c r="F128" s="993"/>
      <c r="G128" s="959" t="s">
        <v>544</v>
      </c>
      <c r="H128" s="1009"/>
      <c r="I128" s="1009"/>
      <c r="J128" s="1009"/>
      <c r="K128" s="1009"/>
      <c r="L128" s="1009"/>
      <c r="M128" s="1009"/>
      <c r="N128" s="1009"/>
      <c r="O128" s="1009"/>
      <c r="P128" s="1009"/>
      <c r="Q128" s="1009"/>
      <c r="R128" s="1009"/>
      <c r="S128" s="1009"/>
      <c r="T128" s="1009"/>
      <c r="U128" s="1009"/>
      <c r="V128" s="1009"/>
      <c r="W128" s="1009"/>
      <c r="X128" s="1009"/>
      <c r="Y128" s="1009"/>
      <c r="Z128" s="1009"/>
      <c r="AA128" s="1009"/>
      <c r="AB128" s="1009"/>
      <c r="AC128" s="1009"/>
      <c r="AD128" s="1009"/>
      <c r="AE128" s="1009"/>
      <c r="AF128" s="1009"/>
      <c r="AG128" s="1009"/>
      <c r="AH128" s="961" t="s">
        <v>527</v>
      </c>
      <c r="AI128" s="1004"/>
      <c r="AJ128" s="1004"/>
      <c r="AK128" s="1005"/>
      <c r="AL128" s="79"/>
      <c r="AM128" s="79"/>
      <c r="AN128" s="1028" t="s">
        <v>592</v>
      </c>
      <c r="AO128" s="964" t="s">
        <v>532</v>
      </c>
      <c r="AP128" s="979"/>
      <c r="AQ128" s="980"/>
      <c r="AR128" s="967" t="s">
        <v>593</v>
      </c>
      <c r="AS128" s="971"/>
      <c r="AT128" s="971"/>
      <c r="AU128" s="971"/>
      <c r="AV128" s="971"/>
      <c r="AW128" s="971"/>
      <c r="AX128" s="971"/>
      <c r="AY128" s="971"/>
      <c r="AZ128" s="971"/>
      <c r="BA128" s="971"/>
      <c r="BB128" s="971"/>
      <c r="BC128" s="971"/>
      <c r="BD128" s="971"/>
      <c r="BE128" s="971"/>
      <c r="BF128" s="971"/>
      <c r="BG128" s="971"/>
      <c r="BH128" s="971"/>
      <c r="BI128" s="971"/>
      <c r="BJ128" s="971"/>
      <c r="BK128" s="971"/>
      <c r="BL128" s="971"/>
      <c r="BM128" s="971"/>
      <c r="BN128" s="971"/>
      <c r="BO128" s="971"/>
      <c r="BP128" s="971"/>
      <c r="BQ128" s="971"/>
      <c r="BR128" s="972"/>
      <c r="BS128" s="964" t="s">
        <v>532</v>
      </c>
      <c r="BT128" s="979"/>
      <c r="BU128" s="979"/>
      <c r="BV128" s="980"/>
      <c r="BW128" s="71"/>
    </row>
    <row r="129" spans="1:76" s="66" customFormat="1" ht="18.75" customHeight="1">
      <c r="A129" s="71"/>
      <c r="C129" s="970"/>
      <c r="D129" s="993"/>
      <c r="E129" s="993"/>
      <c r="F129" s="993"/>
      <c r="G129" s="1010"/>
      <c r="H129" s="1011"/>
      <c r="I129" s="1011"/>
      <c r="J129" s="1011"/>
      <c r="K129" s="1011"/>
      <c r="L129" s="1011"/>
      <c r="M129" s="1011"/>
      <c r="N129" s="1011"/>
      <c r="O129" s="1011"/>
      <c r="P129" s="1011"/>
      <c r="Q129" s="1011"/>
      <c r="R129" s="1011"/>
      <c r="S129" s="1011"/>
      <c r="T129" s="1011"/>
      <c r="U129" s="1011"/>
      <c r="V129" s="1011"/>
      <c r="W129" s="1011"/>
      <c r="X129" s="1011"/>
      <c r="Y129" s="1011"/>
      <c r="Z129" s="1011"/>
      <c r="AA129" s="1011"/>
      <c r="AB129" s="1011"/>
      <c r="AC129" s="1011"/>
      <c r="AD129" s="1011"/>
      <c r="AE129" s="1011"/>
      <c r="AF129" s="1011"/>
      <c r="AG129" s="1011"/>
      <c r="AH129" s="1006"/>
      <c r="AI129" s="1007"/>
      <c r="AJ129" s="1007"/>
      <c r="AK129" s="1008"/>
      <c r="AL129" s="80"/>
      <c r="AM129" s="80"/>
      <c r="AN129" s="1021"/>
      <c r="AO129" s="984"/>
      <c r="AP129" s="985"/>
      <c r="AQ129" s="986"/>
      <c r="AR129" s="976"/>
      <c r="AS129" s="977"/>
      <c r="AT129" s="977"/>
      <c r="AU129" s="977"/>
      <c r="AV129" s="977"/>
      <c r="AW129" s="977"/>
      <c r="AX129" s="977"/>
      <c r="AY129" s="977"/>
      <c r="AZ129" s="977"/>
      <c r="BA129" s="977"/>
      <c r="BB129" s="977"/>
      <c r="BC129" s="977"/>
      <c r="BD129" s="977"/>
      <c r="BE129" s="977"/>
      <c r="BF129" s="977"/>
      <c r="BG129" s="977"/>
      <c r="BH129" s="977"/>
      <c r="BI129" s="977"/>
      <c r="BJ129" s="977"/>
      <c r="BK129" s="977"/>
      <c r="BL129" s="977"/>
      <c r="BM129" s="977"/>
      <c r="BN129" s="977"/>
      <c r="BO129" s="977"/>
      <c r="BP129" s="977"/>
      <c r="BQ129" s="977"/>
      <c r="BR129" s="978"/>
      <c r="BS129" s="984"/>
      <c r="BT129" s="985"/>
      <c r="BU129" s="985"/>
      <c r="BV129" s="986"/>
      <c r="BW129" s="71"/>
    </row>
    <row r="130" spans="1:76" s="66" customFormat="1" ht="18.75" customHeight="1">
      <c r="A130" s="71"/>
      <c r="C130" s="1039" t="s">
        <v>545</v>
      </c>
      <c r="D130" s="964" t="s">
        <v>532</v>
      </c>
      <c r="E130" s="979"/>
      <c r="F130" s="980"/>
      <c r="G130" s="1040" t="s">
        <v>594</v>
      </c>
      <c r="H130" s="1041"/>
      <c r="I130" s="1041"/>
      <c r="J130" s="1041"/>
      <c r="K130" s="1041"/>
      <c r="L130" s="1041"/>
      <c r="M130" s="1041"/>
      <c r="N130" s="1041"/>
      <c r="O130" s="1041"/>
      <c r="P130" s="1041"/>
      <c r="Q130" s="1041"/>
      <c r="R130" s="1041"/>
      <c r="S130" s="1041"/>
      <c r="T130" s="1041"/>
      <c r="U130" s="1041"/>
      <c r="V130" s="1041"/>
      <c r="W130" s="1041"/>
      <c r="X130" s="1041"/>
      <c r="Y130" s="1041"/>
      <c r="Z130" s="1041"/>
      <c r="AA130" s="1041"/>
      <c r="AB130" s="1041"/>
      <c r="AC130" s="1041"/>
      <c r="AD130" s="1041"/>
      <c r="AE130" s="1041"/>
      <c r="AF130" s="1041"/>
      <c r="AG130" s="1042"/>
      <c r="AH130" s="964" t="s">
        <v>532</v>
      </c>
      <c r="AI130" s="979"/>
      <c r="AJ130" s="979"/>
      <c r="AK130" s="980"/>
      <c r="AL130" s="80"/>
      <c r="AM130" s="80"/>
      <c r="AN130" s="970" t="s">
        <v>595</v>
      </c>
      <c r="AO130" s="956" t="s">
        <v>532</v>
      </c>
      <c r="AP130" s="956"/>
      <c r="AQ130" s="956"/>
      <c r="AR130" s="987" t="s">
        <v>566</v>
      </c>
      <c r="AS130" s="969"/>
      <c r="AT130" s="969"/>
      <c r="AU130" s="969"/>
      <c r="AV130" s="969"/>
      <c r="AW130" s="969"/>
      <c r="AX130" s="969"/>
      <c r="AY130" s="969"/>
      <c r="AZ130" s="969"/>
      <c r="BA130" s="969"/>
      <c r="BB130" s="969"/>
      <c r="BC130" s="969"/>
      <c r="BD130" s="969"/>
      <c r="BE130" s="969"/>
      <c r="BF130" s="969"/>
      <c r="BG130" s="969"/>
      <c r="BH130" s="969"/>
      <c r="BI130" s="969"/>
      <c r="BJ130" s="969"/>
      <c r="BK130" s="969"/>
      <c r="BL130" s="969"/>
      <c r="BM130" s="969"/>
      <c r="BN130" s="969"/>
      <c r="BO130" s="969"/>
      <c r="BP130" s="969"/>
      <c r="BQ130" s="969"/>
      <c r="BR130" s="994"/>
      <c r="BS130" s="964" t="s">
        <v>532</v>
      </c>
      <c r="BT130" s="979"/>
      <c r="BU130" s="979"/>
      <c r="BV130" s="980"/>
      <c r="BW130" s="81"/>
    </row>
    <row r="131" spans="1:76" s="66" customFormat="1" ht="18.75" customHeight="1">
      <c r="A131" s="71"/>
      <c r="C131" s="1021"/>
      <c r="D131" s="981"/>
      <c r="E131" s="982"/>
      <c r="F131" s="983"/>
      <c r="G131" s="1043"/>
      <c r="H131" s="1044"/>
      <c r="I131" s="1044"/>
      <c r="J131" s="1044"/>
      <c r="K131" s="1044"/>
      <c r="L131" s="1044"/>
      <c r="M131" s="1044"/>
      <c r="N131" s="1044"/>
      <c r="O131" s="1044"/>
      <c r="P131" s="1044"/>
      <c r="Q131" s="1044"/>
      <c r="R131" s="1044"/>
      <c r="S131" s="1044"/>
      <c r="T131" s="1044"/>
      <c r="U131" s="1044"/>
      <c r="V131" s="1044"/>
      <c r="W131" s="1044"/>
      <c r="X131" s="1044"/>
      <c r="Y131" s="1044"/>
      <c r="Z131" s="1044"/>
      <c r="AA131" s="1044"/>
      <c r="AB131" s="1044"/>
      <c r="AC131" s="1044"/>
      <c r="AD131" s="1044"/>
      <c r="AE131" s="1044"/>
      <c r="AF131" s="1044"/>
      <c r="AG131" s="1045"/>
      <c r="AH131" s="981"/>
      <c r="AI131" s="982"/>
      <c r="AJ131" s="982"/>
      <c r="AK131" s="983"/>
      <c r="AL131" s="80"/>
      <c r="AM131" s="80"/>
      <c r="AN131" s="970"/>
      <c r="AO131" s="956"/>
      <c r="AP131" s="956"/>
      <c r="AQ131" s="956"/>
      <c r="AR131" s="998"/>
      <c r="AS131" s="999"/>
      <c r="AT131" s="999"/>
      <c r="AU131" s="999"/>
      <c r="AV131" s="999"/>
      <c r="AW131" s="999"/>
      <c r="AX131" s="999"/>
      <c r="AY131" s="999"/>
      <c r="AZ131" s="999"/>
      <c r="BA131" s="999"/>
      <c r="BB131" s="999"/>
      <c r="BC131" s="999"/>
      <c r="BD131" s="999"/>
      <c r="BE131" s="999"/>
      <c r="BF131" s="999"/>
      <c r="BG131" s="999"/>
      <c r="BH131" s="999"/>
      <c r="BI131" s="999"/>
      <c r="BJ131" s="999"/>
      <c r="BK131" s="999"/>
      <c r="BL131" s="999"/>
      <c r="BM131" s="999"/>
      <c r="BN131" s="999"/>
      <c r="BO131" s="999"/>
      <c r="BP131" s="999"/>
      <c r="BQ131" s="999"/>
      <c r="BR131" s="1000"/>
      <c r="BS131" s="984"/>
      <c r="BT131" s="985"/>
      <c r="BU131" s="985"/>
      <c r="BV131" s="986"/>
      <c r="BW131" s="81"/>
    </row>
    <row r="132" spans="1:76" s="66" customFormat="1" ht="18.75" customHeight="1">
      <c r="A132" s="71"/>
      <c r="C132" s="1012" t="s">
        <v>552</v>
      </c>
      <c r="D132" s="964" t="s">
        <v>532</v>
      </c>
      <c r="E132" s="979"/>
      <c r="F132" s="980"/>
      <c r="G132" s="967" t="s">
        <v>574</v>
      </c>
      <c r="H132" s="971"/>
      <c r="I132" s="971"/>
      <c r="J132" s="971"/>
      <c r="K132" s="971"/>
      <c r="L132" s="971"/>
      <c r="M132" s="971"/>
      <c r="N132" s="971"/>
      <c r="O132" s="971"/>
      <c r="P132" s="971"/>
      <c r="Q132" s="971"/>
      <c r="R132" s="971"/>
      <c r="S132" s="971"/>
      <c r="T132" s="971"/>
      <c r="U132" s="971"/>
      <c r="V132" s="971"/>
      <c r="W132" s="971"/>
      <c r="X132" s="971"/>
      <c r="Y132" s="971"/>
      <c r="Z132" s="971"/>
      <c r="AA132" s="971"/>
      <c r="AB132" s="971"/>
      <c r="AC132" s="971"/>
      <c r="AD132" s="971"/>
      <c r="AE132" s="971"/>
      <c r="AF132" s="971"/>
      <c r="AG132" s="972"/>
      <c r="AH132" s="964" t="s">
        <v>532</v>
      </c>
      <c r="AI132" s="979"/>
      <c r="AJ132" s="979"/>
      <c r="AK132" s="980"/>
      <c r="AN132" s="82" t="s">
        <v>567</v>
      </c>
      <c r="AO132" s="82"/>
      <c r="AP132" s="102"/>
      <c r="AQ132" s="102"/>
      <c r="AR132" s="102"/>
      <c r="AS132" s="102"/>
      <c r="AT132" s="102"/>
      <c r="AU132" s="102"/>
      <c r="AV132" s="102"/>
      <c r="AW132" s="102"/>
      <c r="AX132" s="102"/>
      <c r="AY132" s="102"/>
      <c r="AZ132" s="102"/>
      <c r="BA132" s="102"/>
      <c r="BB132" s="102"/>
      <c r="BC132" s="102"/>
      <c r="BD132" s="102"/>
      <c r="BE132" s="102"/>
      <c r="BF132" s="102"/>
      <c r="BG132" s="102"/>
      <c r="BH132" s="102"/>
      <c r="BI132" s="102"/>
      <c r="BJ132" s="102"/>
      <c r="BK132" s="102"/>
      <c r="BL132" s="102"/>
      <c r="BM132" s="102"/>
      <c r="BN132" s="102"/>
      <c r="BO132" s="102"/>
      <c r="BP132" s="102"/>
      <c r="BQ132" s="102"/>
      <c r="BR132" s="102"/>
      <c r="BS132" s="102"/>
      <c r="BT132" s="102"/>
      <c r="BU132" s="102"/>
      <c r="BV132" s="82"/>
      <c r="BW132" s="71"/>
    </row>
    <row r="133" spans="1:76" s="66" customFormat="1" ht="18.75" customHeight="1">
      <c r="A133" s="71"/>
      <c r="C133" s="970"/>
      <c r="D133" s="981"/>
      <c r="E133" s="982"/>
      <c r="F133" s="983"/>
      <c r="G133" s="973"/>
      <c r="H133" s="974"/>
      <c r="I133" s="974"/>
      <c r="J133" s="974"/>
      <c r="K133" s="974"/>
      <c r="L133" s="974"/>
      <c r="M133" s="974"/>
      <c r="N133" s="974"/>
      <c r="O133" s="974"/>
      <c r="P133" s="974"/>
      <c r="Q133" s="974"/>
      <c r="R133" s="974"/>
      <c r="S133" s="974"/>
      <c r="T133" s="974"/>
      <c r="U133" s="974"/>
      <c r="V133" s="974"/>
      <c r="W133" s="974"/>
      <c r="X133" s="974"/>
      <c r="Y133" s="974"/>
      <c r="Z133" s="974"/>
      <c r="AA133" s="974"/>
      <c r="AB133" s="974"/>
      <c r="AC133" s="974"/>
      <c r="AD133" s="974"/>
      <c r="AE133" s="974"/>
      <c r="AF133" s="974"/>
      <c r="AG133" s="975"/>
      <c r="AH133" s="981"/>
      <c r="AI133" s="982"/>
      <c r="AJ133" s="982"/>
      <c r="AK133" s="983"/>
      <c r="AN133" s="1030" t="s">
        <v>568</v>
      </c>
      <c r="AO133" s="1031"/>
      <c r="AP133" s="1031"/>
      <c r="AQ133" s="1031"/>
      <c r="AR133" s="1031"/>
      <c r="AS133" s="1031"/>
      <c r="AT133" s="1031"/>
      <c r="AU133" s="1031"/>
      <c r="AV133" s="1031"/>
      <c r="AW133" s="1031"/>
      <c r="AX133" s="1031"/>
      <c r="AY133" s="1031"/>
      <c r="AZ133" s="1031"/>
      <c r="BA133" s="1031"/>
      <c r="BB133" s="1031"/>
      <c r="BC133" s="1031"/>
      <c r="BD133" s="1031"/>
      <c r="BE133" s="1031"/>
      <c r="BF133" s="1031"/>
      <c r="BG133" s="1031"/>
      <c r="BH133" s="1031"/>
      <c r="BI133" s="1031"/>
      <c r="BJ133" s="1031"/>
      <c r="BK133" s="1031"/>
      <c r="BL133" s="1031"/>
      <c r="BM133" s="1031"/>
      <c r="BN133" s="1031"/>
      <c r="BO133" s="1031"/>
      <c r="BP133" s="1031"/>
      <c r="BQ133" s="1031"/>
      <c r="BR133" s="1031"/>
      <c r="BS133" s="1031"/>
      <c r="BT133" s="1031"/>
      <c r="BU133" s="1031"/>
      <c r="BV133" s="1032"/>
      <c r="BW133" s="71"/>
    </row>
    <row r="134" spans="1:76" s="66" customFormat="1" ht="18.75" customHeight="1">
      <c r="A134" s="71"/>
      <c r="C134" s="970"/>
      <c r="D134" s="984"/>
      <c r="E134" s="985"/>
      <c r="F134" s="986"/>
      <c r="G134" s="976"/>
      <c r="H134" s="977"/>
      <c r="I134" s="977"/>
      <c r="J134" s="977"/>
      <c r="K134" s="977"/>
      <c r="L134" s="977"/>
      <c r="M134" s="977"/>
      <c r="N134" s="977"/>
      <c r="O134" s="977"/>
      <c r="P134" s="977"/>
      <c r="Q134" s="977"/>
      <c r="R134" s="977"/>
      <c r="S134" s="977"/>
      <c r="T134" s="977"/>
      <c r="U134" s="977"/>
      <c r="V134" s="977"/>
      <c r="W134" s="977"/>
      <c r="X134" s="977"/>
      <c r="Y134" s="977"/>
      <c r="Z134" s="977"/>
      <c r="AA134" s="977"/>
      <c r="AB134" s="977"/>
      <c r="AC134" s="977"/>
      <c r="AD134" s="977"/>
      <c r="AE134" s="977"/>
      <c r="AF134" s="977"/>
      <c r="AG134" s="978"/>
      <c r="AH134" s="984"/>
      <c r="AI134" s="985"/>
      <c r="AJ134" s="985"/>
      <c r="AK134" s="986"/>
      <c r="AL134" s="102"/>
      <c r="AM134" s="102"/>
      <c r="AN134" s="1033"/>
      <c r="AO134" s="1034"/>
      <c r="AP134" s="1034"/>
      <c r="AQ134" s="1034"/>
      <c r="AR134" s="1034"/>
      <c r="AS134" s="1034"/>
      <c r="AT134" s="1034"/>
      <c r="AU134" s="1034"/>
      <c r="AV134" s="1034"/>
      <c r="AW134" s="1034"/>
      <c r="AX134" s="1034"/>
      <c r="AY134" s="1034"/>
      <c r="AZ134" s="1034"/>
      <c r="BA134" s="1034"/>
      <c r="BB134" s="1034"/>
      <c r="BC134" s="1034"/>
      <c r="BD134" s="1034"/>
      <c r="BE134" s="1034"/>
      <c r="BF134" s="1034"/>
      <c r="BG134" s="1034"/>
      <c r="BH134" s="1034"/>
      <c r="BI134" s="1034"/>
      <c r="BJ134" s="1034"/>
      <c r="BK134" s="1034"/>
      <c r="BL134" s="1034"/>
      <c r="BM134" s="1034"/>
      <c r="BN134" s="1034"/>
      <c r="BO134" s="1034"/>
      <c r="BP134" s="1034"/>
      <c r="BQ134" s="1034"/>
      <c r="BR134" s="1034"/>
      <c r="BS134" s="1034"/>
      <c r="BT134" s="1034"/>
      <c r="BU134" s="1034"/>
      <c r="BV134" s="1035"/>
      <c r="BW134" s="71"/>
    </row>
    <row r="135" spans="1:76" s="66" customFormat="1" ht="18.75" customHeight="1">
      <c r="A135" s="71"/>
      <c r="C135" s="65"/>
      <c r="D135" s="65"/>
      <c r="E135" s="74"/>
      <c r="F135" s="75"/>
      <c r="G135" s="76"/>
      <c r="H135" s="76"/>
      <c r="I135" s="76"/>
      <c r="J135" s="76"/>
      <c r="K135" s="76"/>
      <c r="L135" s="76"/>
      <c r="M135" s="76"/>
      <c r="N135" s="76"/>
      <c r="O135" s="76"/>
      <c r="P135" s="76"/>
      <c r="Q135" s="76"/>
      <c r="R135" s="76"/>
      <c r="S135" s="76"/>
      <c r="T135" s="76"/>
      <c r="U135" s="76"/>
      <c r="V135" s="76"/>
      <c r="W135" s="76"/>
      <c r="X135" s="76"/>
      <c r="Y135" s="76"/>
      <c r="Z135" s="76"/>
      <c r="AA135" s="76"/>
      <c r="AB135" s="76"/>
      <c r="AC135" s="76"/>
      <c r="AD135" s="76"/>
      <c r="AE135" s="76"/>
      <c r="AF135" s="76"/>
      <c r="AG135" s="76"/>
      <c r="AH135" s="76"/>
      <c r="AI135" s="76"/>
      <c r="AJ135" s="76"/>
      <c r="AK135" s="76"/>
      <c r="AL135" s="102"/>
      <c r="AM135" s="102"/>
      <c r="AN135" s="1036"/>
      <c r="AO135" s="1037"/>
      <c r="AP135" s="1037"/>
      <c r="AQ135" s="1037"/>
      <c r="AR135" s="1037"/>
      <c r="AS135" s="1037"/>
      <c r="AT135" s="1037"/>
      <c r="AU135" s="1037"/>
      <c r="AV135" s="1037"/>
      <c r="AW135" s="1037"/>
      <c r="AX135" s="1037"/>
      <c r="AY135" s="1037"/>
      <c r="AZ135" s="1037"/>
      <c r="BA135" s="1037"/>
      <c r="BB135" s="1037"/>
      <c r="BC135" s="1037"/>
      <c r="BD135" s="1037"/>
      <c r="BE135" s="1037"/>
      <c r="BF135" s="1037"/>
      <c r="BG135" s="1037"/>
      <c r="BH135" s="1037"/>
      <c r="BI135" s="1037"/>
      <c r="BJ135" s="1037"/>
      <c r="BK135" s="1037"/>
      <c r="BL135" s="1037"/>
      <c r="BM135" s="1037"/>
      <c r="BN135" s="1037"/>
      <c r="BO135" s="1037"/>
      <c r="BP135" s="1037"/>
      <c r="BQ135" s="1037"/>
      <c r="BR135" s="1037"/>
      <c r="BS135" s="1037"/>
      <c r="BT135" s="1037"/>
      <c r="BU135" s="1037"/>
      <c r="BV135" s="1038"/>
      <c r="BW135" s="84"/>
    </row>
    <row r="136" spans="1:76" s="66" customFormat="1" ht="18.75" customHeight="1">
      <c r="A136" s="71"/>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c r="AA136" s="65"/>
      <c r="AB136" s="65"/>
      <c r="AC136" s="65"/>
      <c r="AD136" s="65"/>
      <c r="AE136" s="65"/>
      <c r="AF136" s="65"/>
      <c r="AG136" s="65"/>
      <c r="AH136" s="65"/>
      <c r="AI136" s="65"/>
      <c r="AJ136" s="65"/>
      <c r="AN136" s="1016" t="s">
        <v>569</v>
      </c>
      <c r="AO136" s="1016"/>
      <c r="AP136" s="1016"/>
      <c r="AQ136" s="1016"/>
      <c r="AR136" s="1016"/>
      <c r="AS136" s="1016"/>
      <c r="AT136" s="1016"/>
      <c r="AU136" s="1016"/>
      <c r="AV136" s="1016"/>
      <c r="AW136" s="952" t="s">
        <v>532</v>
      </c>
      <c r="AX136" s="952"/>
      <c r="AY136" s="79"/>
      <c r="AZ136" s="79"/>
      <c r="BA136" s="79"/>
      <c r="BB136" s="79"/>
      <c r="BC136" s="79"/>
      <c r="BD136" s="79"/>
      <c r="BE136" s="79"/>
      <c r="BF136" s="79"/>
      <c r="BG136" s="79"/>
      <c r="BH136" s="79"/>
      <c r="BI136" s="79"/>
      <c r="BJ136" s="79"/>
      <c r="BK136" s="79"/>
      <c r="BL136" s="79"/>
      <c r="BM136" s="79"/>
      <c r="BN136" s="79"/>
      <c r="BO136" s="79"/>
      <c r="BP136" s="79"/>
      <c r="BQ136" s="79"/>
      <c r="BR136" s="79"/>
      <c r="BS136" s="79"/>
      <c r="BT136" s="79"/>
      <c r="BU136" s="79"/>
      <c r="BV136" s="79"/>
      <c r="BW136" s="84"/>
    </row>
    <row r="137" spans="1:76" s="66" customFormat="1" ht="18.75" customHeight="1">
      <c r="B137" s="214"/>
      <c r="C137" s="208"/>
      <c r="D137" s="208"/>
      <c r="E137" s="208"/>
      <c r="F137" s="208"/>
      <c r="G137" s="208"/>
      <c r="H137" s="208"/>
      <c r="I137" s="208"/>
      <c r="J137" s="208"/>
      <c r="K137" s="208"/>
      <c r="L137" s="208"/>
      <c r="M137" s="208"/>
      <c r="N137" s="208"/>
      <c r="O137" s="208"/>
      <c r="P137" s="208"/>
      <c r="Q137" s="208"/>
      <c r="R137" s="208"/>
      <c r="S137" s="208"/>
      <c r="T137" s="208"/>
      <c r="U137" s="208"/>
      <c r="V137" s="208"/>
      <c r="W137" s="208"/>
      <c r="X137" s="208"/>
      <c r="Y137" s="208"/>
      <c r="Z137" s="208"/>
      <c r="AA137" s="208"/>
      <c r="AB137" s="208"/>
      <c r="AC137" s="208"/>
      <c r="AD137" s="208"/>
      <c r="AE137" s="208"/>
      <c r="AF137" s="208"/>
      <c r="AG137" s="208"/>
      <c r="AH137" s="208"/>
      <c r="AI137" s="208"/>
      <c r="AJ137" s="208"/>
      <c r="AK137" s="69"/>
      <c r="AL137" s="69"/>
      <c r="AM137" s="69"/>
      <c r="AN137" s="69"/>
      <c r="AO137" s="69"/>
      <c r="AP137" s="208"/>
      <c r="AQ137" s="69"/>
      <c r="AR137" s="69"/>
      <c r="AS137" s="69"/>
      <c r="AT137" s="69"/>
      <c r="AU137" s="69"/>
      <c r="AV137" s="69"/>
      <c r="AW137" s="69"/>
      <c r="AX137" s="69"/>
      <c r="AY137" s="86"/>
      <c r="AZ137" s="86"/>
      <c r="BA137" s="69"/>
      <c r="BB137" s="69"/>
      <c r="BC137" s="69"/>
      <c r="BD137" s="69"/>
      <c r="BE137" s="69"/>
      <c r="BF137" s="69"/>
      <c r="BG137" s="69"/>
      <c r="BH137" s="69"/>
      <c r="BI137" s="69"/>
      <c r="BJ137" s="69"/>
      <c r="BK137" s="69"/>
      <c r="BL137" s="69"/>
      <c r="BM137" s="69"/>
      <c r="BN137" s="69"/>
      <c r="BO137" s="69"/>
      <c r="BP137" s="69"/>
      <c r="BQ137" s="69"/>
      <c r="BR137" s="69"/>
      <c r="BS137" s="69"/>
      <c r="BT137" s="69"/>
      <c r="BU137" s="69"/>
      <c r="BV137" s="215"/>
      <c r="BW137" s="69"/>
      <c r="BX137" s="216"/>
    </row>
    <row r="138" spans="1:76" s="66" customFormat="1" ht="18.75" customHeight="1">
      <c r="C138" s="65"/>
      <c r="D138" s="65"/>
      <c r="E138" s="65"/>
      <c r="F138" s="65"/>
      <c r="G138" s="65"/>
      <c r="H138" s="65"/>
      <c r="I138" s="65"/>
      <c r="J138" s="65"/>
      <c r="K138" s="65"/>
      <c r="L138" s="65"/>
      <c r="M138" s="65"/>
      <c r="N138" s="65"/>
      <c r="O138" s="65"/>
      <c r="P138" s="65"/>
      <c r="Q138" s="65"/>
      <c r="R138" s="65"/>
      <c r="S138" s="65"/>
      <c r="T138" s="65"/>
      <c r="U138" s="65"/>
      <c r="V138" s="65"/>
      <c r="W138" s="65"/>
      <c r="X138" s="65"/>
      <c r="Y138" s="65"/>
      <c r="Z138" s="65"/>
      <c r="AA138" s="65"/>
      <c r="AB138" s="65"/>
      <c r="AC138" s="65"/>
      <c r="AD138" s="65"/>
      <c r="AE138" s="65"/>
      <c r="AF138" s="65"/>
      <c r="AG138" s="65"/>
      <c r="AH138" s="65"/>
      <c r="AI138" s="65"/>
      <c r="AJ138" s="65"/>
      <c r="AO138" s="79"/>
      <c r="AP138" s="79"/>
      <c r="AQ138" s="79"/>
      <c r="AR138" s="79"/>
      <c r="AS138" s="79"/>
      <c r="AT138" s="79"/>
      <c r="AU138" s="79"/>
      <c r="AV138" s="79"/>
      <c r="AW138" s="79"/>
      <c r="AX138" s="79"/>
      <c r="AY138" s="79"/>
      <c r="AZ138" s="79"/>
      <c r="BA138" s="79"/>
      <c r="BB138" s="79"/>
      <c r="BC138" s="79"/>
      <c r="BD138" s="79"/>
      <c r="BE138" s="79"/>
      <c r="BF138" s="79"/>
      <c r="BG138" s="79"/>
      <c r="BH138" s="79"/>
      <c r="BI138" s="79"/>
      <c r="BJ138" s="79"/>
      <c r="BK138" s="79"/>
      <c r="BL138" s="79"/>
      <c r="BM138" s="79"/>
      <c r="BN138" s="79"/>
      <c r="BO138" s="79"/>
      <c r="BP138" s="79"/>
      <c r="BQ138" s="79"/>
      <c r="BR138" s="79"/>
      <c r="BS138" s="79"/>
      <c r="BT138" s="79"/>
      <c r="BU138" s="79"/>
    </row>
    <row r="139" spans="1:76" ht="18.75" customHeight="1">
      <c r="AN139" s="102"/>
      <c r="AO139" s="79"/>
      <c r="AP139" s="79"/>
      <c r="AQ139" s="79"/>
      <c r="AR139" s="79"/>
      <c r="AS139" s="79"/>
      <c r="AT139" s="79"/>
      <c r="AU139" s="79"/>
      <c r="AV139" s="79"/>
      <c r="AW139" s="79"/>
      <c r="AX139" s="79"/>
      <c r="AY139" s="79"/>
      <c r="AZ139" s="79"/>
      <c r="BA139" s="79"/>
      <c r="BB139" s="79"/>
      <c r="BC139" s="79"/>
      <c r="BD139" s="79"/>
      <c r="BE139" s="79"/>
      <c r="BF139" s="79"/>
      <c r="BG139" s="79"/>
      <c r="BH139" s="79"/>
      <c r="BI139" s="79"/>
      <c r="BJ139" s="79"/>
      <c r="BK139" s="79"/>
      <c r="BL139" s="79"/>
      <c r="BM139" s="79"/>
      <c r="BN139" s="79"/>
      <c r="BO139" s="79"/>
      <c r="BP139" s="79"/>
      <c r="BQ139" s="79"/>
      <c r="BR139" s="79"/>
      <c r="BS139" s="79"/>
      <c r="BT139" s="79"/>
      <c r="BU139" s="79"/>
      <c r="BV139" s="79"/>
    </row>
    <row r="140" spans="1:76" ht="18.75" customHeight="1">
      <c r="AN140" s="102"/>
      <c r="AO140" s="79"/>
      <c r="AP140" s="79"/>
      <c r="AQ140" s="79"/>
      <c r="AR140" s="79"/>
      <c r="AS140" s="79"/>
      <c r="AT140" s="79"/>
      <c r="AU140" s="79"/>
      <c r="AV140" s="79"/>
      <c r="AW140" s="79"/>
      <c r="AX140" s="79"/>
      <c r="AY140" s="79"/>
      <c r="AZ140" s="79"/>
      <c r="BA140" s="79"/>
      <c r="BB140" s="79"/>
      <c r="BC140" s="79"/>
      <c r="BD140" s="79"/>
      <c r="BE140" s="79"/>
      <c r="BF140" s="79"/>
      <c r="BG140" s="79"/>
      <c r="BH140" s="79"/>
      <c r="BI140" s="79"/>
      <c r="BJ140" s="79"/>
      <c r="BK140" s="79"/>
      <c r="BL140" s="79"/>
      <c r="BM140" s="79"/>
      <c r="BN140" s="79"/>
      <c r="BO140" s="79"/>
      <c r="BP140" s="79"/>
      <c r="BQ140" s="79"/>
      <c r="BR140" s="79"/>
      <c r="BS140" s="79"/>
      <c r="BT140" s="79"/>
      <c r="BU140" s="79"/>
      <c r="BV140" s="79"/>
    </row>
    <row r="141" spans="1:76">
      <c r="AO141" s="79"/>
      <c r="AP141" s="79"/>
      <c r="AQ141" s="79"/>
      <c r="AR141" s="79"/>
      <c r="AS141" s="79"/>
      <c r="AT141" s="79"/>
      <c r="AU141" s="79"/>
      <c r="AV141" s="79"/>
      <c r="AW141" s="79"/>
      <c r="AX141" s="79"/>
      <c r="AY141" s="79"/>
      <c r="AZ141" s="79"/>
      <c r="BA141" s="79"/>
      <c r="BB141" s="79"/>
      <c r="BC141" s="79"/>
      <c r="BD141" s="79"/>
      <c r="BE141" s="79"/>
      <c r="BF141" s="79"/>
      <c r="BG141" s="79"/>
      <c r="BH141" s="79"/>
      <c r="BI141" s="79"/>
      <c r="BJ141" s="79"/>
      <c r="BK141" s="79"/>
      <c r="BL141" s="79"/>
      <c r="BM141" s="79"/>
      <c r="BN141" s="79"/>
      <c r="BO141" s="79"/>
      <c r="BP141" s="79"/>
      <c r="BQ141" s="79"/>
      <c r="BR141" s="79"/>
      <c r="BS141" s="79"/>
      <c r="BT141" s="79"/>
      <c r="BU141" s="79"/>
      <c r="BV141" s="79"/>
    </row>
    <row r="142" spans="1:76">
      <c r="BV142" s="79"/>
    </row>
    <row r="143" spans="1:76">
      <c r="BV143" s="79"/>
    </row>
  </sheetData>
  <mergeCells count="321">
    <mergeCell ref="AY49:BW49"/>
    <mergeCell ref="AY47:BW47"/>
    <mergeCell ref="AH59:AK60"/>
    <mergeCell ref="G59:AG60"/>
    <mergeCell ref="D59:F60"/>
    <mergeCell ref="AH61:AK62"/>
    <mergeCell ref="G61:AG62"/>
    <mergeCell ref="D61:F62"/>
    <mergeCell ref="AR54:BR55"/>
    <mergeCell ref="AO54:AQ55"/>
    <mergeCell ref="BS59:BV61"/>
    <mergeCell ref="AR59:BR61"/>
    <mergeCell ref="AO59:AQ61"/>
    <mergeCell ref="BS56:BV58"/>
    <mergeCell ref="AR56:BR58"/>
    <mergeCell ref="AO56:AQ58"/>
    <mergeCell ref="BS54:BV55"/>
    <mergeCell ref="AH56:AK57"/>
    <mergeCell ref="D56:F57"/>
    <mergeCell ref="G56:AG57"/>
    <mergeCell ref="AH123:AK124"/>
    <mergeCell ref="AN71:AN73"/>
    <mergeCell ref="AO71:AQ73"/>
    <mergeCell ref="AR71:BR73"/>
    <mergeCell ref="BS71:BV73"/>
    <mergeCell ref="AN104:AN105"/>
    <mergeCell ref="AO104:AQ105"/>
    <mergeCell ref="AR104:BR105"/>
    <mergeCell ref="BS104:BV105"/>
    <mergeCell ref="AN110:AN111"/>
    <mergeCell ref="AO110:AQ111"/>
    <mergeCell ref="AR110:BR111"/>
    <mergeCell ref="BS110:BV111"/>
    <mergeCell ref="AN107:AN109"/>
    <mergeCell ref="AO107:AQ109"/>
    <mergeCell ref="AR107:BR109"/>
    <mergeCell ref="BS107:BV109"/>
    <mergeCell ref="AO102:AQ103"/>
    <mergeCell ref="AR102:BR103"/>
    <mergeCell ref="BS102:BV103"/>
    <mergeCell ref="B95:AW98"/>
    <mergeCell ref="BM95:BP95"/>
    <mergeCell ref="BR95:BS95"/>
    <mergeCell ref="BU95:BV95"/>
    <mergeCell ref="C132:C134"/>
    <mergeCell ref="D132:F134"/>
    <mergeCell ref="G132:AG134"/>
    <mergeCell ref="AH132:AK134"/>
    <mergeCell ref="AN136:AV136"/>
    <mergeCell ref="AW136:AX136"/>
    <mergeCell ref="AN126:AN127"/>
    <mergeCell ref="AO126:AQ127"/>
    <mergeCell ref="AR126:BR127"/>
    <mergeCell ref="AN130:AN131"/>
    <mergeCell ref="AO130:AQ131"/>
    <mergeCell ref="AR130:BR131"/>
    <mergeCell ref="AN133:BV135"/>
    <mergeCell ref="BS130:BV131"/>
    <mergeCell ref="C125:C126"/>
    <mergeCell ref="D125:F126"/>
    <mergeCell ref="G125:AG126"/>
    <mergeCell ref="AH125:AK126"/>
    <mergeCell ref="C130:C131"/>
    <mergeCell ref="D130:F131"/>
    <mergeCell ref="G130:AG131"/>
    <mergeCell ref="AH130:AK131"/>
    <mergeCell ref="AN122:AN123"/>
    <mergeCell ref="AO122:AQ123"/>
    <mergeCell ref="AR122:BR123"/>
    <mergeCell ref="BS122:BV123"/>
    <mergeCell ref="C128:C129"/>
    <mergeCell ref="D128:F129"/>
    <mergeCell ref="G128:AG129"/>
    <mergeCell ref="AH128:AK129"/>
    <mergeCell ref="AN124:AN125"/>
    <mergeCell ref="AO124:AQ125"/>
    <mergeCell ref="AR124:BR125"/>
    <mergeCell ref="BS124:BV125"/>
    <mergeCell ref="AN128:AN129"/>
    <mergeCell ref="AO128:AQ129"/>
    <mergeCell ref="AR128:BR129"/>
    <mergeCell ref="BS128:BV129"/>
    <mergeCell ref="BS126:BV127"/>
    <mergeCell ref="C120:C122"/>
    <mergeCell ref="D120:F122"/>
    <mergeCell ref="G120:AG122"/>
    <mergeCell ref="AH120:AK122"/>
    <mergeCell ref="C123:C124"/>
    <mergeCell ref="D123:F124"/>
    <mergeCell ref="G123:AG124"/>
    <mergeCell ref="AO115:AQ117"/>
    <mergeCell ref="AR115:BR117"/>
    <mergeCell ref="BS115:BV117"/>
    <mergeCell ref="C113:C114"/>
    <mergeCell ref="D113:F114"/>
    <mergeCell ref="G113:AG114"/>
    <mergeCell ref="AH113:AK114"/>
    <mergeCell ref="AN118:AN120"/>
    <mergeCell ref="AO118:AQ120"/>
    <mergeCell ref="AR118:BR120"/>
    <mergeCell ref="BS118:BV120"/>
    <mergeCell ref="C115:C116"/>
    <mergeCell ref="D115:F116"/>
    <mergeCell ref="G115:AG116"/>
    <mergeCell ref="AH115:AK116"/>
    <mergeCell ref="AO113:AQ114"/>
    <mergeCell ref="AR113:BR114"/>
    <mergeCell ref="BS113:BV114"/>
    <mergeCell ref="C117:C119"/>
    <mergeCell ref="D117:F119"/>
    <mergeCell ref="G117:AG119"/>
    <mergeCell ref="AH117:AK119"/>
    <mergeCell ref="C104:C105"/>
    <mergeCell ref="D104:F105"/>
    <mergeCell ref="G104:AG105"/>
    <mergeCell ref="AH104:AK105"/>
    <mergeCell ref="AN115:AN117"/>
    <mergeCell ref="C102:C103"/>
    <mergeCell ref="D102:F103"/>
    <mergeCell ref="G102:AG103"/>
    <mergeCell ref="AH102:AK103"/>
    <mergeCell ref="AN113:AN114"/>
    <mergeCell ref="AN102:AN103"/>
    <mergeCell ref="C106:C107"/>
    <mergeCell ref="D106:F107"/>
    <mergeCell ref="G106:AG107"/>
    <mergeCell ref="AH106:AK107"/>
    <mergeCell ref="C108:C109"/>
    <mergeCell ref="D108:F109"/>
    <mergeCell ref="G108:AG109"/>
    <mergeCell ref="AH108:AK109"/>
    <mergeCell ref="C110:C111"/>
    <mergeCell ref="D110:F111"/>
    <mergeCell ref="G110:AG111"/>
    <mergeCell ref="AH110:AK111"/>
    <mergeCell ref="C84:C86"/>
    <mergeCell ref="C87:C88"/>
    <mergeCell ref="C89:C90"/>
    <mergeCell ref="AN54:AN55"/>
    <mergeCell ref="AN56:AN58"/>
    <mergeCell ref="AN59:AN61"/>
    <mergeCell ref="AN63:AN64"/>
    <mergeCell ref="AN65:AN66"/>
    <mergeCell ref="AN67:AN68"/>
    <mergeCell ref="AN69:AN70"/>
    <mergeCell ref="AN74:AN75"/>
    <mergeCell ref="AN78:BV81"/>
    <mergeCell ref="AN82:AV82"/>
    <mergeCell ref="AW82:AX82"/>
    <mergeCell ref="C72:C73"/>
    <mergeCell ref="C66:C68"/>
    <mergeCell ref="C69:C71"/>
    <mergeCell ref="C75:C76"/>
    <mergeCell ref="C77:C79"/>
    <mergeCell ref="C54:C55"/>
    <mergeCell ref="C56:C57"/>
    <mergeCell ref="C59:C60"/>
    <mergeCell ref="C61:C62"/>
    <mergeCell ref="C64:C65"/>
    <mergeCell ref="AN83:BU83"/>
    <mergeCell ref="AN76:BU76"/>
    <mergeCell ref="B47:AW50"/>
    <mergeCell ref="C35:C37"/>
    <mergeCell ref="AO69:AQ70"/>
    <mergeCell ref="AR69:BR70"/>
    <mergeCell ref="BS69:BV70"/>
    <mergeCell ref="AH77:AK79"/>
    <mergeCell ref="AO74:AQ75"/>
    <mergeCell ref="AR74:BR75"/>
    <mergeCell ref="BS74:BV75"/>
    <mergeCell ref="D54:F55"/>
    <mergeCell ref="G54:AG55"/>
    <mergeCell ref="AH54:AK55"/>
    <mergeCell ref="BM48:BP48"/>
    <mergeCell ref="BR48:BS48"/>
    <mergeCell ref="BU48:BV48"/>
    <mergeCell ref="N42:O42"/>
    <mergeCell ref="C81:C83"/>
    <mergeCell ref="G35:AG37"/>
    <mergeCell ref="D75:F76"/>
    <mergeCell ref="G75:AG76"/>
    <mergeCell ref="AH75:AK76"/>
    <mergeCell ref="D77:F79"/>
    <mergeCell ref="C40:BV41"/>
    <mergeCell ref="C42:K42"/>
    <mergeCell ref="L42:M42"/>
    <mergeCell ref="D33:F34"/>
    <mergeCell ref="G33:AG34"/>
    <mergeCell ref="AH33:AK34"/>
    <mergeCell ref="AO34:AQ36"/>
    <mergeCell ref="AR34:BR36"/>
    <mergeCell ref="BS34:BV36"/>
    <mergeCell ref="BS37:BV38"/>
    <mergeCell ref="G38:AH38"/>
    <mergeCell ref="AN34:AN36"/>
    <mergeCell ref="C9:C10"/>
    <mergeCell ref="C15:C16"/>
    <mergeCell ref="C17:C19"/>
    <mergeCell ref="C21:C22"/>
    <mergeCell ref="C23:C25"/>
    <mergeCell ref="C11:C13"/>
    <mergeCell ref="C26:C29"/>
    <mergeCell ref="C30:C31"/>
    <mergeCell ref="C33:C34"/>
    <mergeCell ref="AY2:BW2"/>
    <mergeCell ref="AY4:BW4"/>
    <mergeCell ref="AN9:AN11"/>
    <mergeCell ref="D35:F37"/>
    <mergeCell ref="G91:AH91"/>
    <mergeCell ref="BS63:BV64"/>
    <mergeCell ref="AO65:AQ66"/>
    <mergeCell ref="AR65:BR66"/>
    <mergeCell ref="BS65:BV66"/>
    <mergeCell ref="D72:F73"/>
    <mergeCell ref="G72:AG73"/>
    <mergeCell ref="AH72:AK73"/>
    <mergeCell ref="AO67:AQ68"/>
    <mergeCell ref="AR67:BR68"/>
    <mergeCell ref="BS67:BV68"/>
    <mergeCell ref="D69:F71"/>
    <mergeCell ref="G69:AG71"/>
    <mergeCell ref="AH69:AK71"/>
    <mergeCell ref="AO63:AQ64"/>
    <mergeCell ref="AR63:BR64"/>
    <mergeCell ref="D64:F65"/>
    <mergeCell ref="G64:AG65"/>
    <mergeCell ref="AH64:AK65"/>
    <mergeCell ref="D66:F68"/>
    <mergeCell ref="G66:AG68"/>
    <mergeCell ref="AH66:AK68"/>
    <mergeCell ref="D89:F90"/>
    <mergeCell ref="G89:AG90"/>
    <mergeCell ref="AH30:AK31"/>
    <mergeCell ref="AO30:AQ31"/>
    <mergeCell ref="AR30:BR31"/>
    <mergeCell ref="AN30:AN31"/>
    <mergeCell ref="AH35:AK37"/>
    <mergeCell ref="AO37:AQ38"/>
    <mergeCell ref="AR37:BR38"/>
    <mergeCell ref="AH89:AK90"/>
    <mergeCell ref="D81:F83"/>
    <mergeCell ref="G81:AG83"/>
    <mergeCell ref="AH81:AK83"/>
    <mergeCell ref="D87:F88"/>
    <mergeCell ref="G87:AG88"/>
    <mergeCell ref="AH87:AK88"/>
    <mergeCell ref="D84:F86"/>
    <mergeCell ref="G84:AG86"/>
    <mergeCell ref="AH84:AK86"/>
    <mergeCell ref="G77:AG79"/>
    <mergeCell ref="AN32:AN33"/>
    <mergeCell ref="AN37:AN38"/>
    <mergeCell ref="BS30:BV31"/>
    <mergeCell ref="AO32:AQ33"/>
    <mergeCell ref="AR32:BR33"/>
    <mergeCell ref="BS32:BV33"/>
    <mergeCell ref="AN14:AN15"/>
    <mergeCell ref="D26:F29"/>
    <mergeCell ref="G26:AG29"/>
    <mergeCell ref="AH26:AK29"/>
    <mergeCell ref="AR26:BR27"/>
    <mergeCell ref="BS26:BV27"/>
    <mergeCell ref="AO28:AQ29"/>
    <mergeCell ref="AR28:BR29"/>
    <mergeCell ref="BS28:BV29"/>
    <mergeCell ref="AO26:AQ27"/>
    <mergeCell ref="AN28:AN29"/>
    <mergeCell ref="AN17:AN18"/>
    <mergeCell ref="AN19:AN21"/>
    <mergeCell ref="AN22:AN24"/>
    <mergeCell ref="AN26:AN27"/>
    <mergeCell ref="D30:F31"/>
    <mergeCell ref="G30:AG31"/>
    <mergeCell ref="D11:F13"/>
    <mergeCell ref="G11:AG13"/>
    <mergeCell ref="AH11:AK13"/>
    <mergeCell ref="AO12:AQ13"/>
    <mergeCell ref="AR12:BR13"/>
    <mergeCell ref="BS12:BV13"/>
    <mergeCell ref="AO19:AQ21"/>
    <mergeCell ref="AR19:BR21"/>
    <mergeCell ref="BS19:BV21"/>
    <mergeCell ref="D21:F22"/>
    <mergeCell ref="G21:AG22"/>
    <mergeCell ref="AH21:AK22"/>
    <mergeCell ref="AO22:AQ24"/>
    <mergeCell ref="AR22:BR24"/>
    <mergeCell ref="BS22:BV24"/>
    <mergeCell ref="D23:F25"/>
    <mergeCell ref="G23:AG25"/>
    <mergeCell ref="AH23:AK25"/>
    <mergeCell ref="D17:F19"/>
    <mergeCell ref="G17:AG19"/>
    <mergeCell ref="AH17:AK19"/>
    <mergeCell ref="AO17:AQ18"/>
    <mergeCell ref="AR17:BR18"/>
    <mergeCell ref="AN12:AN13"/>
    <mergeCell ref="C100:BV101"/>
    <mergeCell ref="C52:BW53"/>
    <mergeCell ref="C7:BV8"/>
    <mergeCell ref="BM3:BP3"/>
    <mergeCell ref="BR3:BS3"/>
    <mergeCell ref="BU3:BV3"/>
    <mergeCell ref="B2:AW5"/>
    <mergeCell ref="B6:BW6"/>
    <mergeCell ref="B99:BW99"/>
    <mergeCell ref="B51:BW51"/>
    <mergeCell ref="AO14:AQ15"/>
    <mergeCell ref="AR14:BR15"/>
    <mergeCell ref="BS14:BV15"/>
    <mergeCell ref="BS17:BV18"/>
    <mergeCell ref="D15:F16"/>
    <mergeCell ref="G15:AG16"/>
    <mergeCell ref="AH15:AK16"/>
    <mergeCell ref="AR16:BV16"/>
    <mergeCell ref="D9:F10"/>
    <mergeCell ref="G9:AG10"/>
    <mergeCell ref="AH9:AK10"/>
    <mergeCell ref="AO9:AQ11"/>
    <mergeCell ref="AR9:BR11"/>
    <mergeCell ref="BS9:BV11"/>
  </mergeCells>
  <phoneticPr fontId="5"/>
  <dataValidations count="1">
    <dataValidation type="list" allowBlank="1" showInputMessage="1" showErrorMessage="1" sqref="AW136:AX136 AW82:AX82 L42:M42" xr:uid="{C5F41B41-2D85-40C2-A2AB-BA9CD1C2795D}">
      <formula1>"□,☑"</formula1>
    </dataValidation>
  </dataValidations>
  <printOptions horizontalCentered="1"/>
  <pageMargins left="0.11811023622047245" right="0.11811023622047245" top="0.55118110236220474" bottom="0.15748031496062992" header="0.31496062992125984" footer="0.31496062992125984"/>
  <pageSetup paperSize="9" scale="57" orientation="landscape" r:id="rId1"/>
  <headerFooter alignWithMargins="0"/>
  <rowBreaks count="2" manualBreakCount="2">
    <brk id="44" max="75" man="1"/>
    <brk id="92" max="7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125184CD-C410-4BD3-BD65-30A9153873E5}">
          <x14:formula1>
            <xm:f>$BZ$2:$BZ$5</xm:f>
          </x14:formula1>
          <xm:sqref>JA12:JA13 SW12:SW13 ACS12:ACS13 AMO12:AMO13 AWK12:AWK13 BGG12:BGG13 BQC12:BQC13 BZY12:BZY13 CJU12:CJU13 CTQ12:CTQ13 DDM12:DDM13 DNI12:DNI13 DXE12:DXE13 EHA12:EHA13 EQW12:EQW13 FAS12:FAS13 FKO12:FKO13 FUK12:FUK13 GEG12:GEG13 GOC12:GOC13 GXY12:GXY13 HHU12:HHU13 HRQ12:HRQ13 IBM12:IBM13 ILI12:ILI13 IVE12:IVE13 JFA12:JFA13 JOW12:JOW13 JYS12:JYS13 KIO12:KIO13 KSK12:KSK13 LCG12:LCG13 LMC12:LMC13 LVY12:LVY13 MFU12:MFU13 MPQ12:MPQ13 MZM12:MZM13 NJI12:NJI13 NTE12:NTE13 ODA12:ODA13 OMW12:OMW13 OWS12:OWS13 PGO12:PGO13 PQK12:PQK13 QAG12:QAG13 QKC12:QKC13 QTY12:QTY13 RDU12:RDU13 RNQ12:RNQ13 RXM12:RXM13 SHI12:SHI13 SRE12:SRE13 TBA12:TBA13 TKW12:TKW13 TUS12:TUS13 UEO12:UEO13 UOK12:UOK13 UYG12:UYG13 VIC12:VIC13 VRY12:VRY13 WBU12:WBU13 WLQ12:WLQ13 WVM12:WVM13 E65532:E65533 JA65531:JA65532 SW65531:SW65532 ACS65531:ACS65532 AMO65531:AMO65532 AWK65531:AWK65532 BGG65531:BGG65532 BQC65531:BQC65532 BZY65531:BZY65532 CJU65531:CJU65532 CTQ65531:CTQ65532 DDM65531:DDM65532 DNI65531:DNI65532 DXE65531:DXE65532 EHA65531:EHA65532 EQW65531:EQW65532 FAS65531:FAS65532 FKO65531:FKO65532 FUK65531:FUK65532 GEG65531:GEG65532 GOC65531:GOC65532 GXY65531:GXY65532 HHU65531:HHU65532 HRQ65531:HRQ65532 IBM65531:IBM65532 ILI65531:ILI65532 IVE65531:IVE65532 JFA65531:JFA65532 JOW65531:JOW65532 JYS65531:JYS65532 KIO65531:KIO65532 KSK65531:KSK65532 LCG65531:LCG65532 LMC65531:LMC65532 LVY65531:LVY65532 MFU65531:MFU65532 MPQ65531:MPQ65532 MZM65531:MZM65532 NJI65531:NJI65532 NTE65531:NTE65532 ODA65531:ODA65532 OMW65531:OMW65532 OWS65531:OWS65532 PGO65531:PGO65532 PQK65531:PQK65532 QAG65531:QAG65532 QKC65531:QKC65532 QTY65531:QTY65532 RDU65531:RDU65532 RNQ65531:RNQ65532 RXM65531:RXM65532 SHI65531:SHI65532 SRE65531:SRE65532 TBA65531:TBA65532 TKW65531:TKW65532 TUS65531:TUS65532 UEO65531:UEO65532 UOK65531:UOK65532 UYG65531:UYG65532 VIC65531:VIC65532 VRY65531:VRY65532 WBU65531:WBU65532 WLQ65531:WLQ65532 WVM65531:WVM65532 E131068:E131069 JA131067:JA131068 SW131067:SW131068 ACS131067:ACS131068 AMO131067:AMO131068 AWK131067:AWK131068 BGG131067:BGG131068 BQC131067:BQC131068 BZY131067:BZY131068 CJU131067:CJU131068 CTQ131067:CTQ131068 DDM131067:DDM131068 DNI131067:DNI131068 DXE131067:DXE131068 EHA131067:EHA131068 EQW131067:EQW131068 FAS131067:FAS131068 FKO131067:FKO131068 FUK131067:FUK131068 GEG131067:GEG131068 GOC131067:GOC131068 GXY131067:GXY131068 HHU131067:HHU131068 HRQ131067:HRQ131068 IBM131067:IBM131068 ILI131067:ILI131068 IVE131067:IVE131068 JFA131067:JFA131068 JOW131067:JOW131068 JYS131067:JYS131068 KIO131067:KIO131068 KSK131067:KSK131068 LCG131067:LCG131068 LMC131067:LMC131068 LVY131067:LVY131068 MFU131067:MFU131068 MPQ131067:MPQ131068 MZM131067:MZM131068 NJI131067:NJI131068 NTE131067:NTE131068 ODA131067:ODA131068 OMW131067:OMW131068 OWS131067:OWS131068 PGO131067:PGO131068 PQK131067:PQK131068 QAG131067:QAG131068 QKC131067:QKC131068 QTY131067:QTY131068 RDU131067:RDU131068 RNQ131067:RNQ131068 RXM131067:RXM131068 SHI131067:SHI131068 SRE131067:SRE131068 TBA131067:TBA131068 TKW131067:TKW131068 TUS131067:TUS131068 UEO131067:UEO131068 UOK131067:UOK131068 UYG131067:UYG131068 VIC131067:VIC131068 VRY131067:VRY131068 WBU131067:WBU131068 WLQ131067:WLQ131068 WVM131067:WVM131068 E196604:E196605 JA196603:JA196604 SW196603:SW196604 ACS196603:ACS196604 AMO196603:AMO196604 AWK196603:AWK196604 BGG196603:BGG196604 BQC196603:BQC196604 BZY196603:BZY196604 CJU196603:CJU196604 CTQ196603:CTQ196604 DDM196603:DDM196604 DNI196603:DNI196604 DXE196603:DXE196604 EHA196603:EHA196604 EQW196603:EQW196604 FAS196603:FAS196604 FKO196603:FKO196604 FUK196603:FUK196604 GEG196603:GEG196604 GOC196603:GOC196604 GXY196603:GXY196604 HHU196603:HHU196604 HRQ196603:HRQ196604 IBM196603:IBM196604 ILI196603:ILI196604 IVE196603:IVE196604 JFA196603:JFA196604 JOW196603:JOW196604 JYS196603:JYS196604 KIO196603:KIO196604 KSK196603:KSK196604 LCG196603:LCG196604 LMC196603:LMC196604 LVY196603:LVY196604 MFU196603:MFU196604 MPQ196603:MPQ196604 MZM196603:MZM196604 NJI196603:NJI196604 NTE196603:NTE196604 ODA196603:ODA196604 OMW196603:OMW196604 OWS196603:OWS196604 PGO196603:PGO196604 PQK196603:PQK196604 QAG196603:QAG196604 QKC196603:QKC196604 QTY196603:QTY196604 RDU196603:RDU196604 RNQ196603:RNQ196604 RXM196603:RXM196604 SHI196603:SHI196604 SRE196603:SRE196604 TBA196603:TBA196604 TKW196603:TKW196604 TUS196603:TUS196604 UEO196603:UEO196604 UOK196603:UOK196604 UYG196603:UYG196604 VIC196603:VIC196604 VRY196603:VRY196604 WBU196603:WBU196604 WLQ196603:WLQ196604 WVM196603:WVM196604 E262140:E262141 JA262139:JA262140 SW262139:SW262140 ACS262139:ACS262140 AMO262139:AMO262140 AWK262139:AWK262140 BGG262139:BGG262140 BQC262139:BQC262140 BZY262139:BZY262140 CJU262139:CJU262140 CTQ262139:CTQ262140 DDM262139:DDM262140 DNI262139:DNI262140 DXE262139:DXE262140 EHA262139:EHA262140 EQW262139:EQW262140 FAS262139:FAS262140 FKO262139:FKO262140 FUK262139:FUK262140 GEG262139:GEG262140 GOC262139:GOC262140 GXY262139:GXY262140 HHU262139:HHU262140 HRQ262139:HRQ262140 IBM262139:IBM262140 ILI262139:ILI262140 IVE262139:IVE262140 JFA262139:JFA262140 JOW262139:JOW262140 JYS262139:JYS262140 KIO262139:KIO262140 KSK262139:KSK262140 LCG262139:LCG262140 LMC262139:LMC262140 LVY262139:LVY262140 MFU262139:MFU262140 MPQ262139:MPQ262140 MZM262139:MZM262140 NJI262139:NJI262140 NTE262139:NTE262140 ODA262139:ODA262140 OMW262139:OMW262140 OWS262139:OWS262140 PGO262139:PGO262140 PQK262139:PQK262140 QAG262139:QAG262140 QKC262139:QKC262140 QTY262139:QTY262140 RDU262139:RDU262140 RNQ262139:RNQ262140 RXM262139:RXM262140 SHI262139:SHI262140 SRE262139:SRE262140 TBA262139:TBA262140 TKW262139:TKW262140 TUS262139:TUS262140 UEO262139:UEO262140 UOK262139:UOK262140 UYG262139:UYG262140 VIC262139:VIC262140 VRY262139:VRY262140 WBU262139:WBU262140 WLQ262139:WLQ262140 WVM262139:WVM262140 E327676:E327677 JA327675:JA327676 SW327675:SW327676 ACS327675:ACS327676 AMO327675:AMO327676 AWK327675:AWK327676 BGG327675:BGG327676 BQC327675:BQC327676 BZY327675:BZY327676 CJU327675:CJU327676 CTQ327675:CTQ327676 DDM327675:DDM327676 DNI327675:DNI327676 DXE327675:DXE327676 EHA327675:EHA327676 EQW327675:EQW327676 FAS327675:FAS327676 FKO327675:FKO327676 FUK327675:FUK327676 GEG327675:GEG327676 GOC327675:GOC327676 GXY327675:GXY327676 HHU327675:HHU327676 HRQ327675:HRQ327676 IBM327675:IBM327676 ILI327675:ILI327676 IVE327675:IVE327676 JFA327675:JFA327676 JOW327675:JOW327676 JYS327675:JYS327676 KIO327675:KIO327676 KSK327675:KSK327676 LCG327675:LCG327676 LMC327675:LMC327676 LVY327675:LVY327676 MFU327675:MFU327676 MPQ327675:MPQ327676 MZM327675:MZM327676 NJI327675:NJI327676 NTE327675:NTE327676 ODA327675:ODA327676 OMW327675:OMW327676 OWS327675:OWS327676 PGO327675:PGO327676 PQK327675:PQK327676 QAG327675:QAG327676 QKC327675:QKC327676 QTY327675:QTY327676 RDU327675:RDU327676 RNQ327675:RNQ327676 RXM327675:RXM327676 SHI327675:SHI327676 SRE327675:SRE327676 TBA327675:TBA327676 TKW327675:TKW327676 TUS327675:TUS327676 UEO327675:UEO327676 UOK327675:UOK327676 UYG327675:UYG327676 VIC327675:VIC327676 VRY327675:VRY327676 WBU327675:WBU327676 WLQ327675:WLQ327676 WVM327675:WVM327676 E393212:E393213 JA393211:JA393212 SW393211:SW393212 ACS393211:ACS393212 AMO393211:AMO393212 AWK393211:AWK393212 BGG393211:BGG393212 BQC393211:BQC393212 BZY393211:BZY393212 CJU393211:CJU393212 CTQ393211:CTQ393212 DDM393211:DDM393212 DNI393211:DNI393212 DXE393211:DXE393212 EHA393211:EHA393212 EQW393211:EQW393212 FAS393211:FAS393212 FKO393211:FKO393212 FUK393211:FUK393212 GEG393211:GEG393212 GOC393211:GOC393212 GXY393211:GXY393212 HHU393211:HHU393212 HRQ393211:HRQ393212 IBM393211:IBM393212 ILI393211:ILI393212 IVE393211:IVE393212 JFA393211:JFA393212 JOW393211:JOW393212 JYS393211:JYS393212 KIO393211:KIO393212 KSK393211:KSK393212 LCG393211:LCG393212 LMC393211:LMC393212 LVY393211:LVY393212 MFU393211:MFU393212 MPQ393211:MPQ393212 MZM393211:MZM393212 NJI393211:NJI393212 NTE393211:NTE393212 ODA393211:ODA393212 OMW393211:OMW393212 OWS393211:OWS393212 PGO393211:PGO393212 PQK393211:PQK393212 QAG393211:QAG393212 QKC393211:QKC393212 QTY393211:QTY393212 RDU393211:RDU393212 RNQ393211:RNQ393212 RXM393211:RXM393212 SHI393211:SHI393212 SRE393211:SRE393212 TBA393211:TBA393212 TKW393211:TKW393212 TUS393211:TUS393212 UEO393211:UEO393212 UOK393211:UOK393212 UYG393211:UYG393212 VIC393211:VIC393212 VRY393211:VRY393212 WBU393211:WBU393212 WLQ393211:WLQ393212 WVM393211:WVM393212 E458748:E458749 JA458747:JA458748 SW458747:SW458748 ACS458747:ACS458748 AMO458747:AMO458748 AWK458747:AWK458748 BGG458747:BGG458748 BQC458747:BQC458748 BZY458747:BZY458748 CJU458747:CJU458748 CTQ458747:CTQ458748 DDM458747:DDM458748 DNI458747:DNI458748 DXE458747:DXE458748 EHA458747:EHA458748 EQW458747:EQW458748 FAS458747:FAS458748 FKO458747:FKO458748 FUK458747:FUK458748 GEG458747:GEG458748 GOC458747:GOC458748 GXY458747:GXY458748 HHU458747:HHU458748 HRQ458747:HRQ458748 IBM458747:IBM458748 ILI458747:ILI458748 IVE458747:IVE458748 JFA458747:JFA458748 JOW458747:JOW458748 JYS458747:JYS458748 KIO458747:KIO458748 KSK458747:KSK458748 LCG458747:LCG458748 LMC458747:LMC458748 LVY458747:LVY458748 MFU458747:MFU458748 MPQ458747:MPQ458748 MZM458747:MZM458748 NJI458747:NJI458748 NTE458747:NTE458748 ODA458747:ODA458748 OMW458747:OMW458748 OWS458747:OWS458748 PGO458747:PGO458748 PQK458747:PQK458748 QAG458747:QAG458748 QKC458747:QKC458748 QTY458747:QTY458748 RDU458747:RDU458748 RNQ458747:RNQ458748 RXM458747:RXM458748 SHI458747:SHI458748 SRE458747:SRE458748 TBA458747:TBA458748 TKW458747:TKW458748 TUS458747:TUS458748 UEO458747:UEO458748 UOK458747:UOK458748 UYG458747:UYG458748 VIC458747:VIC458748 VRY458747:VRY458748 WBU458747:WBU458748 WLQ458747:WLQ458748 WVM458747:WVM458748 E524284:E524285 JA524283:JA524284 SW524283:SW524284 ACS524283:ACS524284 AMO524283:AMO524284 AWK524283:AWK524284 BGG524283:BGG524284 BQC524283:BQC524284 BZY524283:BZY524284 CJU524283:CJU524284 CTQ524283:CTQ524284 DDM524283:DDM524284 DNI524283:DNI524284 DXE524283:DXE524284 EHA524283:EHA524284 EQW524283:EQW524284 FAS524283:FAS524284 FKO524283:FKO524284 FUK524283:FUK524284 GEG524283:GEG524284 GOC524283:GOC524284 GXY524283:GXY524284 HHU524283:HHU524284 HRQ524283:HRQ524284 IBM524283:IBM524284 ILI524283:ILI524284 IVE524283:IVE524284 JFA524283:JFA524284 JOW524283:JOW524284 JYS524283:JYS524284 KIO524283:KIO524284 KSK524283:KSK524284 LCG524283:LCG524284 LMC524283:LMC524284 LVY524283:LVY524284 MFU524283:MFU524284 MPQ524283:MPQ524284 MZM524283:MZM524284 NJI524283:NJI524284 NTE524283:NTE524284 ODA524283:ODA524284 OMW524283:OMW524284 OWS524283:OWS524284 PGO524283:PGO524284 PQK524283:PQK524284 QAG524283:QAG524284 QKC524283:QKC524284 QTY524283:QTY524284 RDU524283:RDU524284 RNQ524283:RNQ524284 RXM524283:RXM524284 SHI524283:SHI524284 SRE524283:SRE524284 TBA524283:TBA524284 TKW524283:TKW524284 TUS524283:TUS524284 UEO524283:UEO524284 UOK524283:UOK524284 UYG524283:UYG524284 VIC524283:VIC524284 VRY524283:VRY524284 WBU524283:WBU524284 WLQ524283:WLQ524284 WVM524283:WVM524284 E589820:E589821 JA589819:JA589820 SW589819:SW589820 ACS589819:ACS589820 AMO589819:AMO589820 AWK589819:AWK589820 BGG589819:BGG589820 BQC589819:BQC589820 BZY589819:BZY589820 CJU589819:CJU589820 CTQ589819:CTQ589820 DDM589819:DDM589820 DNI589819:DNI589820 DXE589819:DXE589820 EHA589819:EHA589820 EQW589819:EQW589820 FAS589819:FAS589820 FKO589819:FKO589820 FUK589819:FUK589820 GEG589819:GEG589820 GOC589819:GOC589820 GXY589819:GXY589820 HHU589819:HHU589820 HRQ589819:HRQ589820 IBM589819:IBM589820 ILI589819:ILI589820 IVE589819:IVE589820 JFA589819:JFA589820 JOW589819:JOW589820 JYS589819:JYS589820 KIO589819:KIO589820 KSK589819:KSK589820 LCG589819:LCG589820 LMC589819:LMC589820 LVY589819:LVY589820 MFU589819:MFU589820 MPQ589819:MPQ589820 MZM589819:MZM589820 NJI589819:NJI589820 NTE589819:NTE589820 ODA589819:ODA589820 OMW589819:OMW589820 OWS589819:OWS589820 PGO589819:PGO589820 PQK589819:PQK589820 QAG589819:QAG589820 QKC589819:QKC589820 QTY589819:QTY589820 RDU589819:RDU589820 RNQ589819:RNQ589820 RXM589819:RXM589820 SHI589819:SHI589820 SRE589819:SRE589820 TBA589819:TBA589820 TKW589819:TKW589820 TUS589819:TUS589820 UEO589819:UEO589820 UOK589819:UOK589820 UYG589819:UYG589820 VIC589819:VIC589820 VRY589819:VRY589820 WBU589819:WBU589820 WLQ589819:WLQ589820 WVM589819:WVM589820 E655356:E655357 JA655355:JA655356 SW655355:SW655356 ACS655355:ACS655356 AMO655355:AMO655356 AWK655355:AWK655356 BGG655355:BGG655356 BQC655355:BQC655356 BZY655355:BZY655356 CJU655355:CJU655356 CTQ655355:CTQ655356 DDM655355:DDM655356 DNI655355:DNI655356 DXE655355:DXE655356 EHA655355:EHA655356 EQW655355:EQW655356 FAS655355:FAS655356 FKO655355:FKO655356 FUK655355:FUK655356 GEG655355:GEG655356 GOC655355:GOC655356 GXY655355:GXY655356 HHU655355:HHU655356 HRQ655355:HRQ655356 IBM655355:IBM655356 ILI655355:ILI655356 IVE655355:IVE655356 JFA655355:JFA655356 JOW655355:JOW655356 JYS655355:JYS655356 KIO655355:KIO655356 KSK655355:KSK655356 LCG655355:LCG655356 LMC655355:LMC655356 LVY655355:LVY655356 MFU655355:MFU655356 MPQ655355:MPQ655356 MZM655355:MZM655356 NJI655355:NJI655356 NTE655355:NTE655356 ODA655355:ODA655356 OMW655355:OMW655356 OWS655355:OWS655356 PGO655355:PGO655356 PQK655355:PQK655356 QAG655355:QAG655356 QKC655355:QKC655356 QTY655355:QTY655356 RDU655355:RDU655356 RNQ655355:RNQ655356 RXM655355:RXM655356 SHI655355:SHI655356 SRE655355:SRE655356 TBA655355:TBA655356 TKW655355:TKW655356 TUS655355:TUS655356 UEO655355:UEO655356 UOK655355:UOK655356 UYG655355:UYG655356 VIC655355:VIC655356 VRY655355:VRY655356 WBU655355:WBU655356 WLQ655355:WLQ655356 WVM655355:WVM655356 E720892:E720893 JA720891:JA720892 SW720891:SW720892 ACS720891:ACS720892 AMO720891:AMO720892 AWK720891:AWK720892 BGG720891:BGG720892 BQC720891:BQC720892 BZY720891:BZY720892 CJU720891:CJU720892 CTQ720891:CTQ720892 DDM720891:DDM720892 DNI720891:DNI720892 DXE720891:DXE720892 EHA720891:EHA720892 EQW720891:EQW720892 FAS720891:FAS720892 FKO720891:FKO720892 FUK720891:FUK720892 GEG720891:GEG720892 GOC720891:GOC720892 GXY720891:GXY720892 HHU720891:HHU720892 HRQ720891:HRQ720892 IBM720891:IBM720892 ILI720891:ILI720892 IVE720891:IVE720892 JFA720891:JFA720892 JOW720891:JOW720892 JYS720891:JYS720892 KIO720891:KIO720892 KSK720891:KSK720892 LCG720891:LCG720892 LMC720891:LMC720892 LVY720891:LVY720892 MFU720891:MFU720892 MPQ720891:MPQ720892 MZM720891:MZM720892 NJI720891:NJI720892 NTE720891:NTE720892 ODA720891:ODA720892 OMW720891:OMW720892 OWS720891:OWS720892 PGO720891:PGO720892 PQK720891:PQK720892 QAG720891:QAG720892 QKC720891:QKC720892 QTY720891:QTY720892 RDU720891:RDU720892 RNQ720891:RNQ720892 RXM720891:RXM720892 SHI720891:SHI720892 SRE720891:SRE720892 TBA720891:TBA720892 TKW720891:TKW720892 TUS720891:TUS720892 UEO720891:UEO720892 UOK720891:UOK720892 UYG720891:UYG720892 VIC720891:VIC720892 VRY720891:VRY720892 WBU720891:WBU720892 WLQ720891:WLQ720892 WVM720891:WVM720892 E786428:E786429 JA786427:JA786428 SW786427:SW786428 ACS786427:ACS786428 AMO786427:AMO786428 AWK786427:AWK786428 BGG786427:BGG786428 BQC786427:BQC786428 BZY786427:BZY786428 CJU786427:CJU786428 CTQ786427:CTQ786428 DDM786427:DDM786428 DNI786427:DNI786428 DXE786427:DXE786428 EHA786427:EHA786428 EQW786427:EQW786428 FAS786427:FAS786428 FKO786427:FKO786428 FUK786427:FUK786428 GEG786427:GEG786428 GOC786427:GOC786428 GXY786427:GXY786428 HHU786427:HHU786428 HRQ786427:HRQ786428 IBM786427:IBM786428 ILI786427:ILI786428 IVE786427:IVE786428 JFA786427:JFA786428 JOW786427:JOW786428 JYS786427:JYS786428 KIO786427:KIO786428 KSK786427:KSK786428 LCG786427:LCG786428 LMC786427:LMC786428 LVY786427:LVY786428 MFU786427:MFU786428 MPQ786427:MPQ786428 MZM786427:MZM786428 NJI786427:NJI786428 NTE786427:NTE786428 ODA786427:ODA786428 OMW786427:OMW786428 OWS786427:OWS786428 PGO786427:PGO786428 PQK786427:PQK786428 QAG786427:QAG786428 QKC786427:QKC786428 QTY786427:QTY786428 RDU786427:RDU786428 RNQ786427:RNQ786428 RXM786427:RXM786428 SHI786427:SHI786428 SRE786427:SRE786428 TBA786427:TBA786428 TKW786427:TKW786428 TUS786427:TUS786428 UEO786427:UEO786428 UOK786427:UOK786428 UYG786427:UYG786428 VIC786427:VIC786428 VRY786427:VRY786428 WBU786427:WBU786428 WLQ786427:WLQ786428 WVM786427:WVM786428 E851964:E851965 JA851963:JA851964 SW851963:SW851964 ACS851963:ACS851964 AMO851963:AMO851964 AWK851963:AWK851964 BGG851963:BGG851964 BQC851963:BQC851964 BZY851963:BZY851964 CJU851963:CJU851964 CTQ851963:CTQ851964 DDM851963:DDM851964 DNI851963:DNI851964 DXE851963:DXE851964 EHA851963:EHA851964 EQW851963:EQW851964 FAS851963:FAS851964 FKO851963:FKO851964 FUK851963:FUK851964 GEG851963:GEG851964 GOC851963:GOC851964 GXY851963:GXY851964 HHU851963:HHU851964 HRQ851963:HRQ851964 IBM851963:IBM851964 ILI851963:ILI851964 IVE851963:IVE851964 JFA851963:JFA851964 JOW851963:JOW851964 JYS851963:JYS851964 KIO851963:KIO851964 KSK851963:KSK851964 LCG851963:LCG851964 LMC851963:LMC851964 LVY851963:LVY851964 MFU851963:MFU851964 MPQ851963:MPQ851964 MZM851963:MZM851964 NJI851963:NJI851964 NTE851963:NTE851964 ODA851963:ODA851964 OMW851963:OMW851964 OWS851963:OWS851964 PGO851963:PGO851964 PQK851963:PQK851964 QAG851963:QAG851964 QKC851963:QKC851964 QTY851963:QTY851964 RDU851963:RDU851964 RNQ851963:RNQ851964 RXM851963:RXM851964 SHI851963:SHI851964 SRE851963:SRE851964 TBA851963:TBA851964 TKW851963:TKW851964 TUS851963:TUS851964 UEO851963:UEO851964 UOK851963:UOK851964 UYG851963:UYG851964 VIC851963:VIC851964 VRY851963:VRY851964 WBU851963:WBU851964 WLQ851963:WLQ851964 WVM851963:WVM851964 E917500:E917501 JA917499:JA917500 SW917499:SW917500 ACS917499:ACS917500 AMO917499:AMO917500 AWK917499:AWK917500 BGG917499:BGG917500 BQC917499:BQC917500 BZY917499:BZY917500 CJU917499:CJU917500 CTQ917499:CTQ917500 DDM917499:DDM917500 DNI917499:DNI917500 DXE917499:DXE917500 EHA917499:EHA917500 EQW917499:EQW917500 FAS917499:FAS917500 FKO917499:FKO917500 FUK917499:FUK917500 GEG917499:GEG917500 GOC917499:GOC917500 GXY917499:GXY917500 HHU917499:HHU917500 HRQ917499:HRQ917500 IBM917499:IBM917500 ILI917499:ILI917500 IVE917499:IVE917500 JFA917499:JFA917500 JOW917499:JOW917500 JYS917499:JYS917500 KIO917499:KIO917500 KSK917499:KSK917500 LCG917499:LCG917500 LMC917499:LMC917500 LVY917499:LVY917500 MFU917499:MFU917500 MPQ917499:MPQ917500 MZM917499:MZM917500 NJI917499:NJI917500 NTE917499:NTE917500 ODA917499:ODA917500 OMW917499:OMW917500 OWS917499:OWS917500 PGO917499:PGO917500 PQK917499:PQK917500 QAG917499:QAG917500 QKC917499:QKC917500 QTY917499:QTY917500 RDU917499:RDU917500 RNQ917499:RNQ917500 RXM917499:RXM917500 SHI917499:SHI917500 SRE917499:SRE917500 TBA917499:TBA917500 TKW917499:TKW917500 TUS917499:TUS917500 UEO917499:UEO917500 UOK917499:UOK917500 UYG917499:UYG917500 VIC917499:VIC917500 VRY917499:VRY917500 WBU917499:WBU917500 WLQ917499:WLQ917500 WVM917499:WVM917500 E983036:E983037 JA983035:JA983036 SW983035:SW983036 ACS983035:ACS983036 AMO983035:AMO983036 AWK983035:AWK983036 BGG983035:BGG983036 BQC983035:BQC983036 BZY983035:BZY983036 CJU983035:CJU983036 CTQ983035:CTQ983036 DDM983035:DDM983036 DNI983035:DNI983036 DXE983035:DXE983036 EHA983035:EHA983036 EQW983035:EQW983036 FAS983035:FAS983036 FKO983035:FKO983036 FUK983035:FUK983036 GEG983035:GEG983036 GOC983035:GOC983036 GXY983035:GXY983036 HHU983035:HHU983036 HRQ983035:HRQ983036 IBM983035:IBM983036 ILI983035:ILI983036 IVE983035:IVE983036 JFA983035:JFA983036 JOW983035:JOW983036 JYS983035:JYS983036 KIO983035:KIO983036 KSK983035:KSK983036 LCG983035:LCG983036 LMC983035:LMC983036 LVY983035:LVY983036 MFU983035:MFU983036 MPQ983035:MPQ983036 MZM983035:MZM983036 NJI983035:NJI983036 NTE983035:NTE983036 ODA983035:ODA983036 OMW983035:OMW983036 OWS983035:OWS983036 PGO983035:PGO983036 PQK983035:PQK983036 QAG983035:QAG983036 QKC983035:QKC983036 QTY983035:QTY983036 RDU983035:RDU983036 RNQ983035:RNQ983036 RXM983035:RXM983036 SHI983035:SHI983036 SRE983035:SRE983036 TBA983035:TBA983036 TKW983035:TKW983036 TUS983035:TUS983036 UEO983035:UEO983036 UOK983035:UOK983036 UYG983035:UYG983036 VIC983035:VIC983036 VRY983035:VRY983036 WBU983035:WBU983036 WLQ983035:WLQ983036 WVM983035:WVM983036 JA26:JA27 SW26:SW27 ACS26:ACS27 AMO26:AMO27 AWK26:AWK27 BGG26:BGG27 BQC26:BQC27 BZY26:BZY27 CJU26:CJU27 CTQ26:CTQ27 DDM26:DDM27 DNI26:DNI27 DXE26:DXE27 EHA26:EHA27 EQW26:EQW27 FAS26:FAS27 FKO26:FKO27 FUK26:FUK27 GEG26:GEG27 GOC26:GOC27 GXY26:GXY27 HHU26:HHU27 HRQ26:HRQ27 IBM26:IBM27 ILI26:ILI27 IVE26:IVE27 JFA26:JFA27 JOW26:JOW27 JYS26:JYS27 KIO26:KIO27 KSK26:KSK27 LCG26:LCG27 LMC26:LMC27 LVY26:LVY27 MFU26:MFU27 MPQ26:MPQ27 MZM26:MZM27 NJI26:NJI27 NTE26:NTE27 ODA26:ODA27 OMW26:OMW27 OWS26:OWS27 PGO26:PGO27 PQK26:PQK27 QAG26:QAG27 QKC26:QKC27 QTY26:QTY27 RDU26:RDU27 RNQ26:RNQ27 RXM26:RXM27 SHI26:SHI27 SRE26:SRE27 TBA26:TBA27 TKW26:TKW27 TUS26:TUS27 UEO26:UEO27 UOK26:UOK27 UYG26:UYG27 VIC26:VIC27 VRY26:VRY27 WBU26:WBU27 WLQ26:WLQ27 WVM26:WVM27 E65546:E65547 JA65545:JA65546 SW65545:SW65546 ACS65545:ACS65546 AMO65545:AMO65546 AWK65545:AWK65546 BGG65545:BGG65546 BQC65545:BQC65546 BZY65545:BZY65546 CJU65545:CJU65546 CTQ65545:CTQ65546 DDM65545:DDM65546 DNI65545:DNI65546 DXE65545:DXE65546 EHA65545:EHA65546 EQW65545:EQW65546 FAS65545:FAS65546 FKO65545:FKO65546 FUK65545:FUK65546 GEG65545:GEG65546 GOC65545:GOC65546 GXY65545:GXY65546 HHU65545:HHU65546 HRQ65545:HRQ65546 IBM65545:IBM65546 ILI65545:ILI65546 IVE65545:IVE65546 JFA65545:JFA65546 JOW65545:JOW65546 JYS65545:JYS65546 KIO65545:KIO65546 KSK65545:KSK65546 LCG65545:LCG65546 LMC65545:LMC65546 LVY65545:LVY65546 MFU65545:MFU65546 MPQ65545:MPQ65546 MZM65545:MZM65546 NJI65545:NJI65546 NTE65545:NTE65546 ODA65545:ODA65546 OMW65545:OMW65546 OWS65545:OWS65546 PGO65545:PGO65546 PQK65545:PQK65546 QAG65545:QAG65546 QKC65545:QKC65546 QTY65545:QTY65546 RDU65545:RDU65546 RNQ65545:RNQ65546 RXM65545:RXM65546 SHI65545:SHI65546 SRE65545:SRE65546 TBA65545:TBA65546 TKW65545:TKW65546 TUS65545:TUS65546 UEO65545:UEO65546 UOK65545:UOK65546 UYG65545:UYG65546 VIC65545:VIC65546 VRY65545:VRY65546 WBU65545:WBU65546 WLQ65545:WLQ65546 WVM65545:WVM65546 E131082:E131083 JA131081:JA131082 SW131081:SW131082 ACS131081:ACS131082 AMO131081:AMO131082 AWK131081:AWK131082 BGG131081:BGG131082 BQC131081:BQC131082 BZY131081:BZY131082 CJU131081:CJU131082 CTQ131081:CTQ131082 DDM131081:DDM131082 DNI131081:DNI131082 DXE131081:DXE131082 EHA131081:EHA131082 EQW131081:EQW131082 FAS131081:FAS131082 FKO131081:FKO131082 FUK131081:FUK131082 GEG131081:GEG131082 GOC131081:GOC131082 GXY131081:GXY131082 HHU131081:HHU131082 HRQ131081:HRQ131082 IBM131081:IBM131082 ILI131081:ILI131082 IVE131081:IVE131082 JFA131081:JFA131082 JOW131081:JOW131082 JYS131081:JYS131082 KIO131081:KIO131082 KSK131081:KSK131082 LCG131081:LCG131082 LMC131081:LMC131082 LVY131081:LVY131082 MFU131081:MFU131082 MPQ131081:MPQ131082 MZM131081:MZM131082 NJI131081:NJI131082 NTE131081:NTE131082 ODA131081:ODA131082 OMW131081:OMW131082 OWS131081:OWS131082 PGO131081:PGO131082 PQK131081:PQK131082 QAG131081:QAG131082 QKC131081:QKC131082 QTY131081:QTY131082 RDU131081:RDU131082 RNQ131081:RNQ131082 RXM131081:RXM131082 SHI131081:SHI131082 SRE131081:SRE131082 TBA131081:TBA131082 TKW131081:TKW131082 TUS131081:TUS131082 UEO131081:UEO131082 UOK131081:UOK131082 UYG131081:UYG131082 VIC131081:VIC131082 VRY131081:VRY131082 WBU131081:WBU131082 WLQ131081:WLQ131082 WVM131081:WVM131082 E196618:E196619 JA196617:JA196618 SW196617:SW196618 ACS196617:ACS196618 AMO196617:AMO196618 AWK196617:AWK196618 BGG196617:BGG196618 BQC196617:BQC196618 BZY196617:BZY196618 CJU196617:CJU196618 CTQ196617:CTQ196618 DDM196617:DDM196618 DNI196617:DNI196618 DXE196617:DXE196618 EHA196617:EHA196618 EQW196617:EQW196618 FAS196617:FAS196618 FKO196617:FKO196618 FUK196617:FUK196618 GEG196617:GEG196618 GOC196617:GOC196618 GXY196617:GXY196618 HHU196617:HHU196618 HRQ196617:HRQ196618 IBM196617:IBM196618 ILI196617:ILI196618 IVE196617:IVE196618 JFA196617:JFA196618 JOW196617:JOW196618 JYS196617:JYS196618 KIO196617:KIO196618 KSK196617:KSK196618 LCG196617:LCG196618 LMC196617:LMC196618 LVY196617:LVY196618 MFU196617:MFU196618 MPQ196617:MPQ196618 MZM196617:MZM196618 NJI196617:NJI196618 NTE196617:NTE196618 ODA196617:ODA196618 OMW196617:OMW196618 OWS196617:OWS196618 PGO196617:PGO196618 PQK196617:PQK196618 QAG196617:QAG196618 QKC196617:QKC196618 QTY196617:QTY196618 RDU196617:RDU196618 RNQ196617:RNQ196618 RXM196617:RXM196618 SHI196617:SHI196618 SRE196617:SRE196618 TBA196617:TBA196618 TKW196617:TKW196618 TUS196617:TUS196618 UEO196617:UEO196618 UOK196617:UOK196618 UYG196617:UYG196618 VIC196617:VIC196618 VRY196617:VRY196618 WBU196617:WBU196618 WLQ196617:WLQ196618 WVM196617:WVM196618 E262154:E262155 JA262153:JA262154 SW262153:SW262154 ACS262153:ACS262154 AMO262153:AMO262154 AWK262153:AWK262154 BGG262153:BGG262154 BQC262153:BQC262154 BZY262153:BZY262154 CJU262153:CJU262154 CTQ262153:CTQ262154 DDM262153:DDM262154 DNI262153:DNI262154 DXE262153:DXE262154 EHA262153:EHA262154 EQW262153:EQW262154 FAS262153:FAS262154 FKO262153:FKO262154 FUK262153:FUK262154 GEG262153:GEG262154 GOC262153:GOC262154 GXY262153:GXY262154 HHU262153:HHU262154 HRQ262153:HRQ262154 IBM262153:IBM262154 ILI262153:ILI262154 IVE262153:IVE262154 JFA262153:JFA262154 JOW262153:JOW262154 JYS262153:JYS262154 KIO262153:KIO262154 KSK262153:KSK262154 LCG262153:LCG262154 LMC262153:LMC262154 LVY262153:LVY262154 MFU262153:MFU262154 MPQ262153:MPQ262154 MZM262153:MZM262154 NJI262153:NJI262154 NTE262153:NTE262154 ODA262153:ODA262154 OMW262153:OMW262154 OWS262153:OWS262154 PGO262153:PGO262154 PQK262153:PQK262154 QAG262153:QAG262154 QKC262153:QKC262154 QTY262153:QTY262154 RDU262153:RDU262154 RNQ262153:RNQ262154 RXM262153:RXM262154 SHI262153:SHI262154 SRE262153:SRE262154 TBA262153:TBA262154 TKW262153:TKW262154 TUS262153:TUS262154 UEO262153:UEO262154 UOK262153:UOK262154 UYG262153:UYG262154 VIC262153:VIC262154 VRY262153:VRY262154 WBU262153:WBU262154 WLQ262153:WLQ262154 WVM262153:WVM262154 E327690:E327691 JA327689:JA327690 SW327689:SW327690 ACS327689:ACS327690 AMO327689:AMO327690 AWK327689:AWK327690 BGG327689:BGG327690 BQC327689:BQC327690 BZY327689:BZY327690 CJU327689:CJU327690 CTQ327689:CTQ327690 DDM327689:DDM327690 DNI327689:DNI327690 DXE327689:DXE327690 EHA327689:EHA327690 EQW327689:EQW327690 FAS327689:FAS327690 FKO327689:FKO327690 FUK327689:FUK327690 GEG327689:GEG327690 GOC327689:GOC327690 GXY327689:GXY327690 HHU327689:HHU327690 HRQ327689:HRQ327690 IBM327689:IBM327690 ILI327689:ILI327690 IVE327689:IVE327690 JFA327689:JFA327690 JOW327689:JOW327690 JYS327689:JYS327690 KIO327689:KIO327690 KSK327689:KSK327690 LCG327689:LCG327690 LMC327689:LMC327690 LVY327689:LVY327690 MFU327689:MFU327690 MPQ327689:MPQ327690 MZM327689:MZM327690 NJI327689:NJI327690 NTE327689:NTE327690 ODA327689:ODA327690 OMW327689:OMW327690 OWS327689:OWS327690 PGO327689:PGO327690 PQK327689:PQK327690 QAG327689:QAG327690 QKC327689:QKC327690 QTY327689:QTY327690 RDU327689:RDU327690 RNQ327689:RNQ327690 RXM327689:RXM327690 SHI327689:SHI327690 SRE327689:SRE327690 TBA327689:TBA327690 TKW327689:TKW327690 TUS327689:TUS327690 UEO327689:UEO327690 UOK327689:UOK327690 UYG327689:UYG327690 VIC327689:VIC327690 VRY327689:VRY327690 WBU327689:WBU327690 WLQ327689:WLQ327690 WVM327689:WVM327690 E393226:E393227 JA393225:JA393226 SW393225:SW393226 ACS393225:ACS393226 AMO393225:AMO393226 AWK393225:AWK393226 BGG393225:BGG393226 BQC393225:BQC393226 BZY393225:BZY393226 CJU393225:CJU393226 CTQ393225:CTQ393226 DDM393225:DDM393226 DNI393225:DNI393226 DXE393225:DXE393226 EHA393225:EHA393226 EQW393225:EQW393226 FAS393225:FAS393226 FKO393225:FKO393226 FUK393225:FUK393226 GEG393225:GEG393226 GOC393225:GOC393226 GXY393225:GXY393226 HHU393225:HHU393226 HRQ393225:HRQ393226 IBM393225:IBM393226 ILI393225:ILI393226 IVE393225:IVE393226 JFA393225:JFA393226 JOW393225:JOW393226 JYS393225:JYS393226 KIO393225:KIO393226 KSK393225:KSK393226 LCG393225:LCG393226 LMC393225:LMC393226 LVY393225:LVY393226 MFU393225:MFU393226 MPQ393225:MPQ393226 MZM393225:MZM393226 NJI393225:NJI393226 NTE393225:NTE393226 ODA393225:ODA393226 OMW393225:OMW393226 OWS393225:OWS393226 PGO393225:PGO393226 PQK393225:PQK393226 QAG393225:QAG393226 QKC393225:QKC393226 QTY393225:QTY393226 RDU393225:RDU393226 RNQ393225:RNQ393226 RXM393225:RXM393226 SHI393225:SHI393226 SRE393225:SRE393226 TBA393225:TBA393226 TKW393225:TKW393226 TUS393225:TUS393226 UEO393225:UEO393226 UOK393225:UOK393226 UYG393225:UYG393226 VIC393225:VIC393226 VRY393225:VRY393226 WBU393225:WBU393226 WLQ393225:WLQ393226 WVM393225:WVM393226 E458762:E458763 JA458761:JA458762 SW458761:SW458762 ACS458761:ACS458762 AMO458761:AMO458762 AWK458761:AWK458762 BGG458761:BGG458762 BQC458761:BQC458762 BZY458761:BZY458762 CJU458761:CJU458762 CTQ458761:CTQ458762 DDM458761:DDM458762 DNI458761:DNI458762 DXE458761:DXE458762 EHA458761:EHA458762 EQW458761:EQW458762 FAS458761:FAS458762 FKO458761:FKO458762 FUK458761:FUK458762 GEG458761:GEG458762 GOC458761:GOC458762 GXY458761:GXY458762 HHU458761:HHU458762 HRQ458761:HRQ458762 IBM458761:IBM458762 ILI458761:ILI458762 IVE458761:IVE458762 JFA458761:JFA458762 JOW458761:JOW458762 JYS458761:JYS458762 KIO458761:KIO458762 KSK458761:KSK458762 LCG458761:LCG458762 LMC458761:LMC458762 LVY458761:LVY458762 MFU458761:MFU458762 MPQ458761:MPQ458762 MZM458761:MZM458762 NJI458761:NJI458762 NTE458761:NTE458762 ODA458761:ODA458762 OMW458761:OMW458762 OWS458761:OWS458762 PGO458761:PGO458762 PQK458761:PQK458762 QAG458761:QAG458762 QKC458761:QKC458762 QTY458761:QTY458762 RDU458761:RDU458762 RNQ458761:RNQ458762 RXM458761:RXM458762 SHI458761:SHI458762 SRE458761:SRE458762 TBA458761:TBA458762 TKW458761:TKW458762 TUS458761:TUS458762 UEO458761:UEO458762 UOK458761:UOK458762 UYG458761:UYG458762 VIC458761:VIC458762 VRY458761:VRY458762 WBU458761:WBU458762 WLQ458761:WLQ458762 WVM458761:WVM458762 E524298:E524299 JA524297:JA524298 SW524297:SW524298 ACS524297:ACS524298 AMO524297:AMO524298 AWK524297:AWK524298 BGG524297:BGG524298 BQC524297:BQC524298 BZY524297:BZY524298 CJU524297:CJU524298 CTQ524297:CTQ524298 DDM524297:DDM524298 DNI524297:DNI524298 DXE524297:DXE524298 EHA524297:EHA524298 EQW524297:EQW524298 FAS524297:FAS524298 FKO524297:FKO524298 FUK524297:FUK524298 GEG524297:GEG524298 GOC524297:GOC524298 GXY524297:GXY524298 HHU524297:HHU524298 HRQ524297:HRQ524298 IBM524297:IBM524298 ILI524297:ILI524298 IVE524297:IVE524298 JFA524297:JFA524298 JOW524297:JOW524298 JYS524297:JYS524298 KIO524297:KIO524298 KSK524297:KSK524298 LCG524297:LCG524298 LMC524297:LMC524298 LVY524297:LVY524298 MFU524297:MFU524298 MPQ524297:MPQ524298 MZM524297:MZM524298 NJI524297:NJI524298 NTE524297:NTE524298 ODA524297:ODA524298 OMW524297:OMW524298 OWS524297:OWS524298 PGO524297:PGO524298 PQK524297:PQK524298 QAG524297:QAG524298 QKC524297:QKC524298 QTY524297:QTY524298 RDU524297:RDU524298 RNQ524297:RNQ524298 RXM524297:RXM524298 SHI524297:SHI524298 SRE524297:SRE524298 TBA524297:TBA524298 TKW524297:TKW524298 TUS524297:TUS524298 UEO524297:UEO524298 UOK524297:UOK524298 UYG524297:UYG524298 VIC524297:VIC524298 VRY524297:VRY524298 WBU524297:WBU524298 WLQ524297:WLQ524298 WVM524297:WVM524298 E589834:E589835 JA589833:JA589834 SW589833:SW589834 ACS589833:ACS589834 AMO589833:AMO589834 AWK589833:AWK589834 BGG589833:BGG589834 BQC589833:BQC589834 BZY589833:BZY589834 CJU589833:CJU589834 CTQ589833:CTQ589834 DDM589833:DDM589834 DNI589833:DNI589834 DXE589833:DXE589834 EHA589833:EHA589834 EQW589833:EQW589834 FAS589833:FAS589834 FKO589833:FKO589834 FUK589833:FUK589834 GEG589833:GEG589834 GOC589833:GOC589834 GXY589833:GXY589834 HHU589833:HHU589834 HRQ589833:HRQ589834 IBM589833:IBM589834 ILI589833:ILI589834 IVE589833:IVE589834 JFA589833:JFA589834 JOW589833:JOW589834 JYS589833:JYS589834 KIO589833:KIO589834 KSK589833:KSK589834 LCG589833:LCG589834 LMC589833:LMC589834 LVY589833:LVY589834 MFU589833:MFU589834 MPQ589833:MPQ589834 MZM589833:MZM589834 NJI589833:NJI589834 NTE589833:NTE589834 ODA589833:ODA589834 OMW589833:OMW589834 OWS589833:OWS589834 PGO589833:PGO589834 PQK589833:PQK589834 QAG589833:QAG589834 QKC589833:QKC589834 QTY589833:QTY589834 RDU589833:RDU589834 RNQ589833:RNQ589834 RXM589833:RXM589834 SHI589833:SHI589834 SRE589833:SRE589834 TBA589833:TBA589834 TKW589833:TKW589834 TUS589833:TUS589834 UEO589833:UEO589834 UOK589833:UOK589834 UYG589833:UYG589834 VIC589833:VIC589834 VRY589833:VRY589834 WBU589833:WBU589834 WLQ589833:WLQ589834 WVM589833:WVM589834 E655370:E655371 JA655369:JA655370 SW655369:SW655370 ACS655369:ACS655370 AMO655369:AMO655370 AWK655369:AWK655370 BGG655369:BGG655370 BQC655369:BQC655370 BZY655369:BZY655370 CJU655369:CJU655370 CTQ655369:CTQ655370 DDM655369:DDM655370 DNI655369:DNI655370 DXE655369:DXE655370 EHA655369:EHA655370 EQW655369:EQW655370 FAS655369:FAS655370 FKO655369:FKO655370 FUK655369:FUK655370 GEG655369:GEG655370 GOC655369:GOC655370 GXY655369:GXY655370 HHU655369:HHU655370 HRQ655369:HRQ655370 IBM655369:IBM655370 ILI655369:ILI655370 IVE655369:IVE655370 JFA655369:JFA655370 JOW655369:JOW655370 JYS655369:JYS655370 KIO655369:KIO655370 KSK655369:KSK655370 LCG655369:LCG655370 LMC655369:LMC655370 LVY655369:LVY655370 MFU655369:MFU655370 MPQ655369:MPQ655370 MZM655369:MZM655370 NJI655369:NJI655370 NTE655369:NTE655370 ODA655369:ODA655370 OMW655369:OMW655370 OWS655369:OWS655370 PGO655369:PGO655370 PQK655369:PQK655370 QAG655369:QAG655370 QKC655369:QKC655370 QTY655369:QTY655370 RDU655369:RDU655370 RNQ655369:RNQ655370 RXM655369:RXM655370 SHI655369:SHI655370 SRE655369:SRE655370 TBA655369:TBA655370 TKW655369:TKW655370 TUS655369:TUS655370 UEO655369:UEO655370 UOK655369:UOK655370 UYG655369:UYG655370 VIC655369:VIC655370 VRY655369:VRY655370 WBU655369:WBU655370 WLQ655369:WLQ655370 WVM655369:WVM655370 E720906:E720907 JA720905:JA720906 SW720905:SW720906 ACS720905:ACS720906 AMO720905:AMO720906 AWK720905:AWK720906 BGG720905:BGG720906 BQC720905:BQC720906 BZY720905:BZY720906 CJU720905:CJU720906 CTQ720905:CTQ720906 DDM720905:DDM720906 DNI720905:DNI720906 DXE720905:DXE720906 EHA720905:EHA720906 EQW720905:EQW720906 FAS720905:FAS720906 FKO720905:FKO720906 FUK720905:FUK720906 GEG720905:GEG720906 GOC720905:GOC720906 GXY720905:GXY720906 HHU720905:HHU720906 HRQ720905:HRQ720906 IBM720905:IBM720906 ILI720905:ILI720906 IVE720905:IVE720906 JFA720905:JFA720906 JOW720905:JOW720906 JYS720905:JYS720906 KIO720905:KIO720906 KSK720905:KSK720906 LCG720905:LCG720906 LMC720905:LMC720906 LVY720905:LVY720906 MFU720905:MFU720906 MPQ720905:MPQ720906 MZM720905:MZM720906 NJI720905:NJI720906 NTE720905:NTE720906 ODA720905:ODA720906 OMW720905:OMW720906 OWS720905:OWS720906 PGO720905:PGO720906 PQK720905:PQK720906 QAG720905:QAG720906 QKC720905:QKC720906 QTY720905:QTY720906 RDU720905:RDU720906 RNQ720905:RNQ720906 RXM720905:RXM720906 SHI720905:SHI720906 SRE720905:SRE720906 TBA720905:TBA720906 TKW720905:TKW720906 TUS720905:TUS720906 UEO720905:UEO720906 UOK720905:UOK720906 UYG720905:UYG720906 VIC720905:VIC720906 VRY720905:VRY720906 WBU720905:WBU720906 WLQ720905:WLQ720906 WVM720905:WVM720906 E786442:E786443 JA786441:JA786442 SW786441:SW786442 ACS786441:ACS786442 AMO786441:AMO786442 AWK786441:AWK786442 BGG786441:BGG786442 BQC786441:BQC786442 BZY786441:BZY786442 CJU786441:CJU786442 CTQ786441:CTQ786442 DDM786441:DDM786442 DNI786441:DNI786442 DXE786441:DXE786442 EHA786441:EHA786442 EQW786441:EQW786442 FAS786441:FAS786442 FKO786441:FKO786442 FUK786441:FUK786442 GEG786441:GEG786442 GOC786441:GOC786442 GXY786441:GXY786442 HHU786441:HHU786442 HRQ786441:HRQ786442 IBM786441:IBM786442 ILI786441:ILI786442 IVE786441:IVE786442 JFA786441:JFA786442 JOW786441:JOW786442 JYS786441:JYS786442 KIO786441:KIO786442 KSK786441:KSK786442 LCG786441:LCG786442 LMC786441:LMC786442 LVY786441:LVY786442 MFU786441:MFU786442 MPQ786441:MPQ786442 MZM786441:MZM786442 NJI786441:NJI786442 NTE786441:NTE786442 ODA786441:ODA786442 OMW786441:OMW786442 OWS786441:OWS786442 PGO786441:PGO786442 PQK786441:PQK786442 QAG786441:QAG786442 QKC786441:QKC786442 QTY786441:QTY786442 RDU786441:RDU786442 RNQ786441:RNQ786442 RXM786441:RXM786442 SHI786441:SHI786442 SRE786441:SRE786442 TBA786441:TBA786442 TKW786441:TKW786442 TUS786441:TUS786442 UEO786441:UEO786442 UOK786441:UOK786442 UYG786441:UYG786442 VIC786441:VIC786442 VRY786441:VRY786442 WBU786441:WBU786442 WLQ786441:WLQ786442 WVM786441:WVM786442 E851978:E851979 JA851977:JA851978 SW851977:SW851978 ACS851977:ACS851978 AMO851977:AMO851978 AWK851977:AWK851978 BGG851977:BGG851978 BQC851977:BQC851978 BZY851977:BZY851978 CJU851977:CJU851978 CTQ851977:CTQ851978 DDM851977:DDM851978 DNI851977:DNI851978 DXE851977:DXE851978 EHA851977:EHA851978 EQW851977:EQW851978 FAS851977:FAS851978 FKO851977:FKO851978 FUK851977:FUK851978 GEG851977:GEG851978 GOC851977:GOC851978 GXY851977:GXY851978 HHU851977:HHU851978 HRQ851977:HRQ851978 IBM851977:IBM851978 ILI851977:ILI851978 IVE851977:IVE851978 JFA851977:JFA851978 JOW851977:JOW851978 JYS851977:JYS851978 KIO851977:KIO851978 KSK851977:KSK851978 LCG851977:LCG851978 LMC851977:LMC851978 LVY851977:LVY851978 MFU851977:MFU851978 MPQ851977:MPQ851978 MZM851977:MZM851978 NJI851977:NJI851978 NTE851977:NTE851978 ODA851977:ODA851978 OMW851977:OMW851978 OWS851977:OWS851978 PGO851977:PGO851978 PQK851977:PQK851978 QAG851977:QAG851978 QKC851977:QKC851978 QTY851977:QTY851978 RDU851977:RDU851978 RNQ851977:RNQ851978 RXM851977:RXM851978 SHI851977:SHI851978 SRE851977:SRE851978 TBA851977:TBA851978 TKW851977:TKW851978 TUS851977:TUS851978 UEO851977:UEO851978 UOK851977:UOK851978 UYG851977:UYG851978 VIC851977:VIC851978 VRY851977:VRY851978 WBU851977:WBU851978 WLQ851977:WLQ851978 WVM851977:WVM851978 E917514:E917515 JA917513:JA917514 SW917513:SW917514 ACS917513:ACS917514 AMO917513:AMO917514 AWK917513:AWK917514 BGG917513:BGG917514 BQC917513:BQC917514 BZY917513:BZY917514 CJU917513:CJU917514 CTQ917513:CTQ917514 DDM917513:DDM917514 DNI917513:DNI917514 DXE917513:DXE917514 EHA917513:EHA917514 EQW917513:EQW917514 FAS917513:FAS917514 FKO917513:FKO917514 FUK917513:FUK917514 GEG917513:GEG917514 GOC917513:GOC917514 GXY917513:GXY917514 HHU917513:HHU917514 HRQ917513:HRQ917514 IBM917513:IBM917514 ILI917513:ILI917514 IVE917513:IVE917514 JFA917513:JFA917514 JOW917513:JOW917514 JYS917513:JYS917514 KIO917513:KIO917514 KSK917513:KSK917514 LCG917513:LCG917514 LMC917513:LMC917514 LVY917513:LVY917514 MFU917513:MFU917514 MPQ917513:MPQ917514 MZM917513:MZM917514 NJI917513:NJI917514 NTE917513:NTE917514 ODA917513:ODA917514 OMW917513:OMW917514 OWS917513:OWS917514 PGO917513:PGO917514 PQK917513:PQK917514 QAG917513:QAG917514 QKC917513:QKC917514 QTY917513:QTY917514 RDU917513:RDU917514 RNQ917513:RNQ917514 RXM917513:RXM917514 SHI917513:SHI917514 SRE917513:SRE917514 TBA917513:TBA917514 TKW917513:TKW917514 TUS917513:TUS917514 UEO917513:UEO917514 UOK917513:UOK917514 UYG917513:UYG917514 VIC917513:VIC917514 VRY917513:VRY917514 WBU917513:WBU917514 WLQ917513:WLQ917514 WVM917513:WVM917514 E983050:E983051 JA983049:JA983050 SW983049:SW983050 ACS983049:ACS983050 AMO983049:AMO983050 AWK983049:AWK983050 BGG983049:BGG983050 BQC983049:BQC983050 BZY983049:BZY983050 CJU983049:CJU983050 CTQ983049:CTQ983050 DDM983049:DDM983050 DNI983049:DNI983050 DXE983049:DXE983050 EHA983049:EHA983050 EQW983049:EQW983050 FAS983049:FAS983050 FKO983049:FKO983050 FUK983049:FUK983050 GEG983049:GEG983050 GOC983049:GOC983050 GXY983049:GXY983050 HHU983049:HHU983050 HRQ983049:HRQ983050 IBM983049:IBM983050 ILI983049:ILI983050 IVE983049:IVE983050 JFA983049:JFA983050 JOW983049:JOW983050 JYS983049:JYS983050 KIO983049:KIO983050 KSK983049:KSK983050 LCG983049:LCG983050 LMC983049:LMC983050 LVY983049:LVY983050 MFU983049:MFU983050 MPQ983049:MPQ983050 MZM983049:MZM983050 NJI983049:NJI983050 NTE983049:NTE983050 ODA983049:ODA983050 OMW983049:OMW983050 OWS983049:OWS983050 PGO983049:PGO983050 PQK983049:PQK983050 QAG983049:QAG983050 QKC983049:QKC983050 QTY983049:QTY983050 RDU983049:RDU983050 RNQ983049:RNQ983050 RXM983049:RXM983050 SHI983049:SHI983050 SRE983049:SRE983050 TBA983049:TBA983050 TKW983049:TKW983050 TUS983049:TUS983050 UEO983049:UEO983050 UOK983049:UOK983050 UYG983049:UYG983050 VIC983049:VIC983050 VRY983049:VRY983050 WBU983049:WBU983050 WLQ983049:WLQ983050 WVM983049:WVM983050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E65544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E131080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E196616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E262152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E327688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E393224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E458760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E524296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E589832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E655368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E720904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E786440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E851976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E917512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E983048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AH35 KL12 UH12 AED12 ANZ12 AXV12 BHR12 BRN12 CBJ12 CLF12 CVB12 DEX12 DOT12 DYP12 EIL12 ESH12 FCD12 FLZ12 FVV12 GFR12 GPN12 GZJ12 HJF12 HTB12 ICX12 IMT12 IWP12 JGL12 JQH12 KAD12 KJZ12 KTV12 LDR12 LNN12 LXJ12 MHF12 MRB12 NAX12 NKT12 NUP12 OEL12 OOH12 OYD12 PHZ12 PRV12 QBR12 QLN12 QVJ12 RFF12 RPB12 RYX12 SIT12 SSP12 TCL12 TMH12 TWD12 UFZ12 UPV12 UZR12 VJN12 VTJ12 WDF12 WNB12 WWX12 AP65526 KL65531 UH65531 AED65531 ANZ65531 AXV65531 BHR65531 BRN65531 CBJ65531 CLF65531 CVB65531 DEX65531 DOT65531 DYP65531 EIL65531 ESH65531 FCD65531 FLZ65531 FVV65531 GFR65531 GPN65531 GZJ65531 HJF65531 HTB65531 ICX65531 IMT65531 IWP65531 JGL65531 JQH65531 KAD65531 KJZ65531 KTV65531 LDR65531 LNN65531 LXJ65531 MHF65531 MRB65531 NAX65531 NKT65531 NUP65531 OEL65531 OOH65531 OYD65531 PHZ65531 PRV65531 QBR65531 QLN65531 QVJ65531 RFF65531 RPB65531 RYX65531 SIT65531 SSP65531 TCL65531 TMH65531 TWD65531 UFZ65531 UPV65531 UZR65531 VJN65531 VTJ65531 WDF65531 WNB65531 WWX65531 AP131062 KL131067 UH131067 AED131067 ANZ131067 AXV131067 BHR131067 BRN131067 CBJ131067 CLF131067 CVB131067 DEX131067 DOT131067 DYP131067 EIL131067 ESH131067 FCD131067 FLZ131067 FVV131067 GFR131067 GPN131067 GZJ131067 HJF131067 HTB131067 ICX131067 IMT131067 IWP131067 JGL131067 JQH131067 KAD131067 KJZ131067 KTV131067 LDR131067 LNN131067 LXJ131067 MHF131067 MRB131067 NAX131067 NKT131067 NUP131067 OEL131067 OOH131067 OYD131067 PHZ131067 PRV131067 QBR131067 QLN131067 QVJ131067 RFF131067 RPB131067 RYX131067 SIT131067 SSP131067 TCL131067 TMH131067 TWD131067 UFZ131067 UPV131067 UZR131067 VJN131067 VTJ131067 WDF131067 WNB131067 WWX131067 AP196598 KL196603 UH196603 AED196603 ANZ196603 AXV196603 BHR196603 BRN196603 CBJ196603 CLF196603 CVB196603 DEX196603 DOT196603 DYP196603 EIL196603 ESH196603 FCD196603 FLZ196603 FVV196603 GFR196603 GPN196603 GZJ196603 HJF196603 HTB196603 ICX196603 IMT196603 IWP196603 JGL196603 JQH196603 KAD196603 KJZ196603 KTV196603 LDR196603 LNN196603 LXJ196603 MHF196603 MRB196603 NAX196603 NKT196603 NUP196603 OEL196603 OOH196603 OYD196603 PHZ196603 PRV196603 QBR196603 QLN196603 QVJ196603 RFF196603 RPB196603 RYX196603 SIT196603 SSP196603 TCL196603 TMH196603 TWD196603 UFZ196603 UPV196603 UZR196603 VJN196603 VTJ196603 WDF196603 WNB196603 WWX196603 AP262134 KL262139 UH262139 AED262139 ANZ262139 AXV262139 BHR262139 BRN262139 CBJ262139 CLF262139 CVB262139 DEX262139 DOT262139 DYP262139 EIL262139 ESH262139 FCD262139 FLZ262139 FVV262139 GFR262139 GPN262139 GZJ262139 HJF262139 HTB262139 ICX262139 IMT262139 IWP262139 JGL262139 JQH262139 KAD262139 KJZ262139 KTV262139 LDR262139 LNN262139 LXJ262139 MHF262139 MRB262139 NAX262139 NKT262139 NUP262139 OEL262139 OOH262139 OYD262139 PHZ262139 PRV262139 QBR262139 QLN262139 QVJ262139 RFF262139 RPB262139 RYX262139 SIT262139 SSP262139 TCL262139 TMH262139 TWD262139 UFZ262139 UPV262139 UZR262139 VJN262139 VTJ262139 WDF262139 WNB262139 WWX262139 AP327670 KL327675 UH327675 AED327675 ANZ327675 AXV327675 BHR327675 BRN327675 CBJ327675 CLF327675 CVB327675 DEX327675 DOT327675 DYP327675 EIL327675 ESH327675 FCD327675 FLZ327675 FVV327675 GFR327675 GPN327675 GZJ327675 HJF327675 HTB327675 ICX327675 IMT327675 IWP327675 JGL327675 JQH327675 KAD327675 KJZ327675 KTV327675 LDR327675 LNN327675 LXJ327675 MHF327675 MRB327675 NAX327675 NKT327675 NUP327675 OEL327675 OOH327675 OYD327675 PHZ327675 PRV327675 QBR327675 QLN327675 QVJ327675 RFF327675 RPB327675 RYX327675 SIT327675 SSP327675 TCL327675 TMH327675 TWD327675 UFZ327675 UPV327675 UZR327675 VJN327675 VTJ327675 WDF327675 WNB327675 WWX327675 AP393206 KL393211 UH393211 AED393211 ANZ393211 AXV393211 BHR393211 BRN393211 CBJ393211 CLF393211 CVB393211 DEX393211 DOT393211 DYP393211 EIL393211 ESH393211 FCD393211 FLZ393211 FVV393211 GFR393211 GPN393211 GZJ393211 HJF393211 HTB393211 ICX393211 IMT393211 IWP393211 JGL393211 JQH393211 KAD393211 KJZ393211 KTV393211 LDR393211 LNN393211 LXJ393211 MHF393211 MRB393211 NAX393211 NKT393211 NUP393211 OEL393211 OOH393211 OYD393211 PHZ393211 PRV393211 QBR393211 QLN393211 QVJ393211 RFF393211 RPB393211 RYX393211 SIT393211 SSP393211 TCL393211 TMH393211 TWD393211 UFZ393211 UPV393211 UZR393211 VJN393211 VTJ393211 WDF393211 WNB393211 WWX393211 AP458742 KL458747 UH458747 AED458747 ANZ458747 AXV458747 BHR458747 BRN458747 CBJ458747 CLF458747 CVB458747 DEX458747 DOT458747 DYP458747 EIL458747 ESH458747 FCD458747 FLZ458747 FVV458747 GFR458747 GPN458747 GZJ458747 HJF458747 HTB458747 ICX458747 IMT458747 IWP458747 JGL458747 JQH458747 KAD458747 KJZ458747 KTV458747 LDR458747 LNN458747 LXJ458747 MHF458747 MRB458747 NAX458747 NKT458747 NUP458747 OEL458747 OOH458747 OYD458747 PHZ458747 PRV458747 QBR458747 QLN458747 QVJ458747 RFF458747 RPB458747 RYX458747 SIT458747 SSP458747 TCL458747 TMH458747 TWD458747 UFZ458747 UPV458747 UZR458747 VJN458747 VTJ458747 WDF458747 WNB458747 WWX458747 AP524278 KL524283 UH524283 AED524283 ANZ524283 AXV524283 BHR524283 BRN524283 CBJ524283 CLF524283 CVB524283 DEX524283 DOT524283 DYP524283 EIL524283 ESH524283 FCD524283 FLZ524283 FVV524283 GFR524283 GPN524283 GZJ524283 HJF524283 HTB524283 ICX524283 IMT524283 IWP524283 JGL524283 JQH524283 KAD524283 KJZ524283 KTV524283 LDR524283 LNN524283 LXJ524283 MHF524283 MRB524283 NAX524283 NKT524283 NUP524283 OEL524283 OOH524283 OYD524283 PHZ524283 PRV524283 QBR524283 QLN524283 QVJ524283 RFF524283 RPB524283 RYX524283 SIT524283 SSP524283 TCL524283 TMH524283 TWD524283 UFZ524283 UPV524283 UZR524283 VJN524283 VTJ524283 WDF524283 WNB524283 WWX524283 AP589814 KL589819 UH589819 AED589819 ANZ589819 AXV589819 BHR589819 BRN589819 CBJ589819 CLF589819 CVB589819 DEX589819 DOT589819 DYP589819 EIL589819 ESH589819 FCD589819 FLZ589819 FVV589819 GFR589819 GPN589819 GZJ589819 HJF589819 HTB589819 ICX589819 IMT589819 IWP589819 JGL589819 JQH589819 KAD589819 KJZ589819 KTV589819 LDR589819 LNN589819 LXJ589819 MHF589819 MRB589819 NAX589819 NKT589819 NUP589819 OEL589819 OOH589819 OYD589819 PHZ589819 PRV589819 QBR589819 QLN589819 QVJ589819 RFF589819 RPB589819 RYX589819 SIT589819 SSP589819 TCL589819 TMH589819 TWD589819 UFZ589819 UPV589819 UZR589819 VJN589819 VTJ589819 WDF589819 WNB589819 WWX589819 AP655350 KL655355 UH655355 AED655355 ANZ655355 AXV655355 BHR655355 BRN655355 CBJ655355 CLF655355 CVB655355 DEX655355 DOT655355 DYP655355 EIL655355 ESH655355 FCD655355 FLZ655355 FVV655355 GFR655355 GPN655355 GZJ655355 HJF655355 HTB655355 ICX655355 IMT655355 IWP655355 JGL655355 JQH655355 KAD655355 KJZ655355 KTV655355 LDR655355 LNN655355 LXJ655355 MHF655355 MRB655355 NAX655355 NKT655355 NUP655355 OEL655355 OOH655355 OYD655355 PHZ655355 PRV655355 QBR655355 QLN655355 QVJ655355 RFF655355 RPB655355 RYX655355 SIT655355 SSP655355 TCL655355 TMH655355 TWD655355 UFZ655355 UPV655355 UZR655355 VJN655355 VTJ655355 WDF655355 WNB655355 WWX655355 AP720886 KL720891 UH720891 AED720891 ANZ720891 AXV720891 BHR720891 BRN720891 CBJ720891 CLF720891 CVB720891 DEX720891 DOT720891 DYP720891 EIL720891 ESH720891 FCD720891 FLZ720891 FVV720891 GFR720891 GPN720891 GZJ720891 HJF720891 HTB720891 ICX720891 IMT720891 IWP720891 JGL720891 JQH720891 KAD720891 KJZ720891 KTV720891 LDR720891 LNN720891 LXJ720891 MHF720891 MRB720891 NAX720891 NKT720891 NUP720891 OEL720891 OOH720891 OYD720891 PHZ720891 PRV720891 QBR720891 QLN720891 QVJ720891 RFF720891 RPB720891 RYX720891 SIT720891 SSP720891 TCL720891 TMH720891 TWD720891 UFZ720891 UPV720891 UZR720891 VJN720891 VTJ720891 WDF720891 WNB720891 WWX720891 AP786422 KL786427 UH786427 AED786427 ANZ786427 AXV786427 BHR786427 BRN786427 CBJ786427 CLF786427 CVB786427 DEX786427 DOT786427 DYP786427 EIL786427 ESH786427 FCD786427 FLZ786427 FVV786427 GFR786427 GPN786427 GZJ786427 HJF786427 HTB786427 ICX786427 IMT786427 IWP786427 JGL786427 JQH786427 KAD786427 KJZ786427 KTV786427 LDR786427 LNN786427 LXJ786427 MHF786427 MRB786427 NAX786427 NKT786427 NUP786427 OEL786427 OOH786427 OYD786427 PHZ786427 PRV786427 QBR786427 QLN786427 QVJ786427 RFF786427 RPB786427 RYX786427 SIT786427 SSP786427 TCL786427 TMH786427 TWD786427 UFZ786427 UPV786427 UZR786427 VJN786427 VTJ786427 WDF786427 WNB786427 WWX786427 AP851958 KL851963 UH851963 AED851963 ANZ851963 AXV851963 BHR851963 BRN851963 CBJ851963 CLF851963 CVB851963 DEX851963 DOT851963 DYP851963 EIL851963 ESH851963 FCD851963 FLZ851963 FVV851963 GFR851963 GPN851963 GZJ851963 HJF851963 HTB851963 ICX851963 IMT851963 IWP851963 JGL851963 JQH851963 KAD851963 KJZ851963 KTV851963 LDR851963 LNN851963 LXJ851963 MHF851963 MRB851963 NAX851963 NKT851963 NUP851963 OEL851963 OOH851963 OYD851963 PHZ851963 PRV851963 QBR851963 QLN851963 QVJ851963 RFF851963 RPB851963 RYX851963 SIT851963 SSP851963 TCL851963 TMH851963 TWD851963 UFZ851963 UPV851963 UZR851963 VJN851963 VTJ851963 WDF851963 WNB851963 WWX851963 AP917494 KL917499 UH917499 AED917499 ANZ917499 AXV917499 BHR917499 BRN917499 CBJ917499 CLF917499 CVB917499 DEX917499 DOT917499 DYP917499 EIL917499 ESH917499 FCD917499 FLZ917499 FVV917499 GFR917499 GPN917499 GZJ917499 HJF917499 HTB917499 ICX917499 IMT917499 IWP917499 JGL917499 JQH917499 KAD917499 KJZ917499 KTV917499 LDR917499 LNN917499 LXJ917499 MHF917499 MRB917499 NAX917499 NKT917499 NUP917499 OEL917499 OOH917499 OYD917499 PHZ917499 PRV917499 QBR917499 QLN917499 QVJ917499 RFF917499 RPB917499 RYX917499 SIT917499 SSP917499 TCL917499 TMH917499 TWD917499 UFZ917499 UPV917499 UZR917499 VJN917499 VTJ917499 WDF917499 WNB917499 WWX917499 AP983030 KL983035 UH983035 AED983035 ANZ983035 AXV983035 BHR983035 BRN983035 CBJ983035 CLF983035 CVB983035 DEX983035 DOT983035 DYP983035 EIL983035 ESH983035 FCD983035 FLZ983035 FVV983035 GFR983035 GPN983035 GZJ983035 HJF983035 HTB983035 ICX983035 IMT983035 IWP983035 JGL983035 JQH983035 KAD983035 KJZ983035 KTV983035 LDR983035 LNN983035 LXJ983035 MHF983035 MRB983035 NAX983035 NKT983035 NUP983035 OEL983035 OOH983035 OYD983035 PHZ983035 PRV983035 QBR983035 QLN983035 QVJ983035 RFF983035 RPB983035 RYX983035 SIT983035 SSP983035 TCL983035 TMH983035 TWD983035 UFZ983035 UPV983035 UZR983035 VJN983035 VTJ983035 WDF983035 WNB983035 WWX983035 JA34:JA35 SW34:SW35 ACS34:ACS35 AMO34:AMO35 AWK34:AWK35 BGG34:BGG35 BQC34:BQC35 BZY34:BZY35 CJU34:CJU35 CTQ34:CTQ35 DDM34:DDM35 DNI34:DNI35 DXE34:DXE35 EHA34:EHA35 EQW34:EQW35 FAS34:FAS35 FKO34:FKO35 FUK34:FUK35 GEG34:GEG35 GOC34:GOC35 GXY34:GXY35 HHU34:HHU35 HRQ34:HRQ35 IBM34:IBM35 ILI34:ILI35 IVE34:IVE35 JFA34:JFA35 JOW34:JOW35 JYS34:JYS35 KIO34:KIO35 KSK34:KSK35 LCG34:LCG35 LMC34:LMC35 LVY34:LVY35 MFU34:MFU35 MPQ34:MPQ35 MZM34:MZM35 NJI34:NJI35 NTE34:NTE35 ODA34:ODA35 OMW34:OMW35 OWS34:OWS35 PGO34:PGO35 PQK34:PQK35 QAG34:QAG35 QKC34:QKC35 QTY34:QTY35 RDU34:RDU35 RNQ34:RNQ35 RXM34:RXM35 SHI34:SHI35 SRE34:SRE35 TBA34:TBA35 TKW34:TKW35 TUS34:TUS35 UEO34:UEO35 UOK34:UOK35 UYG34:UYG35 VIC34:VIC35 VRY34:VRY35 WBU34:WBU35 WLQ34:WLQ35 WVM34:WVM35 E65554:E65555 JA65553:JA65554 SW65553:SW65554 ACS65553:ACS65554 AMO65553:AMO65554 AWK65553:AWK65554 BGG65553:BGG65554 BQC65553:BQC65554 BZY65553:BZY65554 CJU65553:CJU65554 CTQ65553:CTQ65554 DDM65553:DDM65554 DNI65553:DNI65554 DXE65553:DXE65554 EHA65553:EHA65554 EQW65553:EQW65554 FAS65553:FAS65554 FKO65553:FKO65554 FUK65553:FUK65554 GEG65553:GEG65554 GOC65553:GOC65554 GXY65553:GXY65554 HHU65553:HHU65554 HRQ65553:HRQ65554 IBM65553:IBM65554 ILI65553:ILI65554 IVE65553:IVE65554 JFA65553:JFA65554 JOW65553:JOW65554 JYS65553:JYS65554 KIO65553:KIO65554 KSK65553:KSK65554 LCG65553:LCG65554 LMC65553:LMC65554 LVY65553:LVY65554 MFU65553:MFU65554 MPQ65553:MPQ65554 MZM65553:MZM65554 NJI65553:NJI65554 NTE65553:NTE65554 ODA65553:ODA65554 OMW65553:OMW65554 OWS65553:OWS65554 PGO65553:PGO65554 PQK65553:PQK65554 QAG65553:QAG65554 QKC65553:QKC65554 QTY65553:QTY65554 RDU65553:RDU65554 RNQ65553:RNQ65554 RXM65553:RXM65554 SHI65553:SHI65554 SRE65553:SRE65554 TBA65553:TBA65554 TKW65553:TKW65554 TUS65553:TUS65554 UEO65553:UEO65554 UOK65553:UOK65554 UYG65553:UYG65554 VIC65553:VIC65554 VRY65553:VRY65554 WBU65553:WBU65554 WLQ65553:WLQ65554 WVM65553:WVM65554 E131090:E131091 JA131089:JA131090 SW131089:SW131090 ACS131089:ACS131090 AMO131089:AMO131090 AWK131089:AWK131090 BGG131089:BGG131090 BQC131089:BQC131090 BZY131089:BZY131090 CJU131089:CJU131090 CTQ131089:CTQ131090 DDM131089:DDM131090 DNI131089:DNI131090 DXE131089:DXE131090 EHA131089:EHA131090 EQW131089:EQW131090 FAS131089:FAS131090 FKO131089:FKO131090 FUK131089:FUK131090 GEG131089:GEG131090 GOC131089:GOC131090 GXY131089:GXY131090 HHU131089:HHU131090 HRQ131089:HRQ131090 IBM131089:IBM131090 ILI131089:ILI131090 IVE131089:IVE131090 JFA131089:JFA131090 JOW131089:JOW131090 JYS131089:JYS131090 KIO131089:KIO131090 KSK131089:KSK131090 LCG131089:LCG131090 LMC131089:LMC131090 LVY131089:LVY131090 MFU131089:MFU131090 MPQ131089:MPQ131090 MZM131089:MZM131090 NJI131089:NJI131090 NTE131089:NTE131090 ODA131089:ODA131090 OMW131089:OMW131090 OWS131089:OWS131090 PGO131089:PGO131090 PQK131089:PQK131090 QAG131089:QAG131090 QKC131089:QKC131090 QTY131089:QTY131090 RDU131089:RDU131090 RNQ131089:RNQ131090 RXM131089:RXM131090 SHI131089:SHI131090 SRE131089:SRE131090 TBA131089:TBA131090 TKW131089:TKW131090 TUS131089:TUS131090 UEO131089:UEO131090 UOK131089:UOK131090 UYG131089:UYG131090 VIC131089:VIC131090 VRY131089:VRY131090 WBU131089:WBU131090 WLQ131089:WLQ131090 WVM131089:WVM131090 E196626:E196627 JA196625:JA196626 SW196625:SW196626 ACS196625:ACS196626 AMO196625:AMO196626 AWK196625:AWK196626 BGG196625:BGG196626 BQC196625:BQC196626 BZY196625:BZY196626 CJU196625:CJU196626 CTQ196625:CTQ196626 DDM196625:DDM196626 DNI196625:DNI196626 DXE196625:DXE196626 EHA196625:EHA196626 EQW196625:EQW196626 FAS196625:FAS196626 FKO196625:FKO196626 FUK196625:FUK196626 GEG196625:GEG196626 GOC196625:GOC196626 GXY196625:GXY196626 HHU196625:HHU196626 HRQ196625:HRQ196626 IBM196625:IBM196626 ILI196625:ILI196626 IVE196625:IVE196626 JFA196625:JFA196626 JOW196625:JOW196626 JYS196625:JYS196626 KIO196625:KIO196626 KSK196625:KSK196626 LCG196625:LCG196626 LMC196625:LMC196626 LVY196625:LVY196626 MFU196625:MFU196626 MPQ196625:MPQ196626 MZM196625:MZM196626 NJI196625:NJI196626 NTE196625:NTE196626 ODA196625:ODA196626 OMW196625:OMW196626 OWS196625:OWS196626 PGO196625:PGO196626 PQK196625:PQK196626 QAG196625:QAG196626 QKC196625:QKC196626 QTY196625:QTY196626 RDU196625:RDU196626 RNQ196625:RNQ196626 RXM196625:RXM196626 SHI196625:SHI196626 SRE196625:SRE196626 TBA196625:TBA196626 TKW196625:TKW196626 TUS196625:TUS196626 UEO196625:UEO196626 UOK196625:UOK196626 UYG196625:UYG196626 VIC196625:VIC196626 VRY196625:VRY196626 WBU196625:WBU196626 WLQ196625:WLQ196626 WVM196625:WVM196626 E262162:E262163 JA262161:JA262162 SW262161:SW262162 ACS262161:ACS262162 AMO262161:AMO262162 AWK262161:AWK262162 BGG262161:BGG262162 BQC262161:BQC262162 BZY262161:BZY262162 CJU262161:CJU262162 CTQ262161:CTQ262162 DDM262161:DDM262162 DNI262161:DNI262162 DXE262161:DXE262162 EHA262161:EHA262162 EQW262161:EQW262162 FAS262161:FAS262162 FKO262161:FKO262162 FUK262161:FUK262162 GEG262161:GEG262162 GOC262161:GOC262162 GXY262161:GXY262162 HHU262161:HHU262162 HRQ262161:HRQ262162 IBM262161:IBM262162 ILI262161:ILI262162 IVE262161:IVE262162 JFA262161:JFA262162 JOW262161:JOW262162 JYS262161:JYS262162 KIO262161:KIO262162 KSK262161:KSK262162 LCG262161:LCG262162 LMC262161:LMC262162 LVY262161:LVY262162 MFU262161:MFU262162 MPQ262161:MPQ262162 MZM262161:MZM262162 NJI262161:NJI262162 NTE262161:NTE262162 ODA262161:ODA262162 OMW262161:OMW262162 OWS262161:OWS262162 PGO262161:PGO262162 PQK262161:PQK262162 QAG262161:QAG262162 QKC262161:QKC262162 QTY262161:QTY262162 RDU262161:RDU262162 RNQ262161:RNQ262162 RXM262161:RXM262162 SHI262161:SHI262162 SRE262161:SRE262162 TBA262161:TBA262162 TKW262161:TKW262162 TUS262161:TUS262162 UEO262161:UEO262162 UOK262161:UOK262162 UYG262161:UYG262162 VIC262161:VIC262162 VRY262161:VRY262162 WBU262161:WBU262162 WLQ262161:WLQ262162 WVM262161:WVM262162 E327698:E327699 JA327697:JA327698 SW327697:SW327698 ACS327697:ACS327698 AMO327697:AMO327698 AWK327697:AWK327698 BGG327697:BGG327698 BQC327697:BQC327698 BZY327697:BZY327698 CJU327697:CJU327698 CTQ327697:CTQ327698 DDM327697:DDM327698 DNI327697:DNI327698 DXE327697:DXE327698 EHA327697:EHA327698 EQW327697:EQW327698 FAS327697:FAS327698 FKO327697:FKO327698 FUK327697:FUK327698 GEG327697:GEG327698 GOC327697:GOC327698 GXY327697:GXY327698 HHU327697:HHU327698 HRQ327697:HRQ327698 IBM327697:IBM327698 ILI327697:ILI327698 IVE327697:IVE327698 JFA327697:JFA327698 JOW327697:JOW327698 JYS327697:JYS327698 KIO327697:KIO327698 KSK327697:KSK327698 LCG327697:LCG327698 LMC327697:LMC327698 LVY327697:LVY327698 MFU327697:MFU327698 MPQ327697:MPQ327698 MZM327697:MZM327698 NJI327697:NJI327698 NTE327697:NTE327698 ODA327697:ODA327698 OMW327697:OMW327698 OWS327697:OWS327698 PGO327697:PGO327698 PQK327697:PQK327698 QAG327697:QAG327698 QKC327697:QKC327698 QTY327697:QTY327698 RDU327697:RDU327698 RNQ327697:RNQ327698 RXM327697:RXM327698 SHI327697:SHI327698 SRE327697:SRE327698 TBA327697:TBA327698 TKW327697:TKW327698 TUS327697:TUS327698 UEO327697:UEO327698 UOK327697:UOK327698 UYG327697:UYG327698 VIC327697:VIC327698 VRY327697:VRY327698 WBU327697:WBU327698 WLQ327697:WLQ327698 WVM327697:WVM327698 E393234:E393235 JA393233:JA393234 SW393233:SW393234 ACS393233:ACS393234 AMO393233:AMO393234 AWK393233:AWK393234 BGG393233:BGG393234 BQC393233:BQC393234 BZY393233:BZY393234 CJU393233:CJU393234 CTQ393233:CTQ393234 DDM393233:DDM393234 DNI393233:DNI393234 DXE393233:DXE393234 EHA393233:EHA393234 EQW393233:EQW393234 FAS393233:FAS393234 FKO393233:FKO393234 FUK393233:FUK393234 GEG393233:GEG393234 GOC393233:GOC393234 GXY393233:GXY393234 HHU393233:HHU393234 HRQ393233:HRQ393234 IBM393233:IBM393234 ILI393233:ILI393234 IVE393233:IVE393234 JFA393233:JFA393234 JOW393233:JOW393234 JYS393233:JYS393234 KIO393233:KIO393234 KSK393233:KSK393234 LCG393233:LCG393234 LMC393233:LMC393234 LVY393233:LVY393234 MFU393233:MFU393234 MPQ393233:MPQ393234 MZM393233:MZM393234 NJI393233:NJI393234 NTE393233:NTE393234 ODA393233:ODA393234 OMW393233:OMW393234 OWS393233:OWS393234 PGO393233:PGO393234 PQK393233:PQK393234 QAG393233:QAG393234 QKC393233:QKC393234 QTY393233:QTY393234 RDU393233:RDU393234 RNQ393233:RNQ393234 RXM393233:RXM393234 SHI393233:SHI393234 SRE393233:SRE393234 TBA393233:TBA393234 TKW393233:TKW393234 TUS393233:TUS393234 UEO393233:UEO393234 UOK393233:UOK393234 UYG393233:UYG393234 VIC393233:VIC393234 VRY393233:VRY393234 WBU393233:WBU393234 WLQ393233:WLQ393234 WVM393233:WVM393234 E458770:E458771 JA458769:JA458770 SW458769:SW458770 ACS458769:ACS458770 AMO458769:AMO458770 AWK458769:AWK458770 BGG458769:BGG458770 BQC458769:BQC458770 BZY458769:BZY458770 CJU458769:CJU458770 CTQ458769:CTQ458770 DDM458769:DDM458770 DNI458769:DNI458770 DXE458769:DXE458770 EHA458769:EHA458770 EQW458769:EQW458770 FAS458769:FAS458770 FKO458769:FKO458770 FUK458769:FUK458770 GEG458769:GEG458770 GOC458769:GOC458770 GXY458769:GXY458770 HHU458769:HHU458770 HRQ458769:HRQ458770 IBM458769:IBM458770 ILI458769:ILI458770 IVE458769:IVE458770 JFA458769:JFA458770 JOW458769:JOW458770 JYS458769:JYS458770 KIO458769:KIO458770 KSK458769:KSK458770 LCG458769:LCG458770 LMC458769:LMC458770 LVY458769:LVY458770 MFU458769:MFU458770 MPQ458769:MPQ458770 MZM458769:MZM458770 NJI458769:NJI458770 NTE458769:NTE458770 ODA458769:ODA458770 OMW458769:OMW458770 OWS458769:OWS458770 PGO458769:PGO458770 PQK458769:PQK458770 QAG458769:QAG458770 QKC458769:QKC458770 QTY458769:QTY458770 RDU458769:RDU458770 RNQ458769:RNQ458770 RXM458769:RXM458770 SHI458769:SHI458770 SRE458769:SRE458770 TBA458769:TBA458770 TKW458769:TKW458770 TUS458769:TUS458770 UEO458769:UEO458770 UOK458769:UOK458770 UYG458769:UYG458770 VIC458769:VIC458770 VRY458769:VRY458770 WBU458769:WBU458770 WLQ458769:WLQ458770 WVM458769:WVM458770 E524306:E524307 JA524305:JA524306 SW524305:SW524306 ACS524305:ACS524306 AMO524305:AMO524306 AWK524305:AWK524306 BGG524305:BGG524306 BQC524305:BQC524306 BZY524305:BZY524306 CJU524305:CJU524306 CTQ524305:CTQ524306 DDM524305:DDM524306 DNI524305:DNI524306 DXE524305:DXE524306 EHA524305:EHA524306 EQW524305:EQW524306 FAS524305:FAS524306 FKO524305:FKO524306 FUK524305:FUK524306 GEG524305:GEG524306 GOC524305:GOC524306 GXY524305:GXY524306 HHU524305:HHU524306 HRQ524305:HRQ524306 IBM524305:IBM524306 ILI524305:ILI524306 IVE524305:IVE524306 JFA524305:JFA524306 JOW524305:JOW524306 JYS524305:JYS524306 KIO524305:KIO524306 KSK524305:KSK524306 LCG524305:LCG524306 LMC524305:LMC524306 LVY524305:LVY524306 MFU524305:MFU524306 MPQ524305:MPQ524306 MZM524305:MZM524306 NJI524305:NJI524306 NTE524305:NTE524306 ODA524305:ODA524306 OMW524305:OMW524306 OWS524305:OWS524306 PGO524305:PGO524306 PQK524305:PQK524306 QAG524305:QAG524306 QKC524305:QKC524306 QTY524305:QTY524306 RDU524305:RDU524306 RNQ524305:RNQ524306 RXM524305:RXM524306 SHI524305:SHI524306 SRE524305:SRE524306 TBA524305:TBA524306 TKW524305:TKW524306 TUS524305:TUS524306 UEO524305:UEO524306 UOK524305:UOK524306 UYG524305:UYG524306 VIC524305:VIC524306 VRY524305:VRY524306 WBU524305:WBU524306 WLQ524305:WLQ524306 WVM524305:WVM524306 E589842:E589843 JA589841:JA589842 SW589841:SW589842 ACS589841:ACS589842 AMO589841:AMO589842 AWK589841:AWK589842 BGG589841:BGG589842 BQC589841:BQC589842 BZY589841:BZY589842 CJU589841:CJU589842 CTQ589841:CTQ589842 DDM589841:DDM589842 DNI589841:DNI589842 DXE589841:DXE589842 EHA589841:EHA589842 EQW589841:EQW589842 FAS589841:FAS589842 FKO589841:FKO589842 FUK589841:FUK589842 GEG589841:GEG589842 GOC589841:GOC589842 GXY589841:GXY589842 HHU589841:HHU589842 HRQ589841:HRQ589842 IBM589841:IBM589842 ILI589841:ILI589842 IVE589841:IVE589842 JFA589841:JFA589842 JOW589841:JOW589842 JYS589841:JYS589842 KIO589841:KIO589842 KSK589841:KSK589842 LCG589841:LCG589842 LMC589841:LMC589842 LVY589841:LVY589842 MFU589841:MFU589842 MPQ589841:MPQ589842 MZM589841:MZM589842 NJI589841:NJI589842 NTE589841:NTE589842 ODA589841:ODA589842 OMW589841:OMW589842 OWS589841:OWS589842 PGO589841:PGO589842 PQK589841:PQK589842 QAG589841:QAG589842 QKC589841:QKC589842 QTY589841:QTY589842 RDU589841:RDU589842 RNQ589841:RNQ589842 RXM589841:RXM589842 SHI589841:SHI589842 SRE589841:SRE589842 TBA589841:TBA589842 TKW589841:TKW589842 TUS589841:TUS589842 UEO589841:UEO589842 UOK589841:UOK589842 UYG589841:UYG589842 VIC589841:VIC589842 VRY589841:VRY589842 WBU589841:WBU589842 WLQ589841:WLQ589842 WVM589841:WVM589842 E655378:E655379 JA655377:JA655378 SW655377:SW655378 ACS655377:ACS655378 AMO655377:AMO655378 AWK655377:AWK655378 BGG655377:BGG655378 BQC655377:BQC655378 BZY655377:BZY655378 CJU655377:CJU655378 CTQ655377:CTQ655378 DDM655377:DDM655378 DNI655377:DNI655378 DXE655377:DXE655378 EHA655377:EHA655378 EQW655377:EQW655378 FAS655377:FAS655378 FKO655377:FKO655378 FUK655377:FUK655378 GEG655377:GEG655378 GOC655377:GOC655378 GXY655377:GXY655378 HHU655377:HHU655378 HRQ655377:HRQ655378 IBM655377:IBM655378 ILI655377:ILI655378 IVE655377:IVE655378 JFA655377:JFA655378 JOW655377:JOW655378 JYS655377:JYS655378 KIO655377:KIO655378 KSK655377:KSK655378 LCG655377:LCG655378 LMC655377:LMC655378 LVY655377:LVY655378 MFU655377:MFU655378 MPQ655377:MPQ655378 MZM655377:MZM655378 NJI655377:NJI655378 NTE655377:NTE655378 ODA655377:ODA655378 OMW655377:OMW655378 OWS655377:OWS655378 PGO655377:PGO655378 PQK655377:PQK655378 QAG655377:QAG655378 QKC655377:QKC655378 QTY655377:QTY655378 RDU655377:RDU655378 RNQ655377:RNQ655378 RXM655377:RXM655378 SHI655377:SHI655378 SRE655377:SRE655378 TBA655377:TBA655378 TKW655377:TKW655378 TUS655377:TUS655378 UEO655377:UEO655378 UOK655377:UOK655378 UYG655377:UYG655378 VIC655377:VIC655378 VRY655377:VRY655378 WBU655377:WBU655378 WLQ655377:WLQ655378 WVM655377:WVM655378 E720914:E720915 JA720913:JA720914 SW720913:SW720914 ACS720913:ACS720914 AMO720913:AMO720914 AWK720913:AWK720914 BGG720913:BGG720914 BQC720913:BQC720914 BZY720913:BZY720914 CJU720913:CJU720914 CTQ720913:CTQ720914 DDM720913:DDM720914 DNI720913:DNI720914 DXE720913:DXE720914 EHA720913:EHA720914 EQW720913:EQW720914 FAS720913:FAS720914 FKO720913:FKO720914 FUK720913:FUK720914 GEG720913:GEG720914 GOC720913:GOC720914 GXY720913:GXY720914 HHU720913:HHU720914 HRQ720913:HRQ720914 IBM720913:IBM720914 ILI720913:ILI720914 IVE720913:IVE720914 JFA720913:JFA720914 JOW720913:JOW720914 JYS720913:JYS720914 KIO720913:KIO720914 KSK720913:KSK720914 LCG720913:LCG720914 LMC720913:LMC720914 LVY720913:LVY720914 MFU720913:MFU720914 MPQ720913:MPQ720914 MZM720913:MZM720914 NJI720913:NJI720914 NTE720913:NTE720914 ODA720913:ODA720914 OMW720913:OMW720914 OWS720913:OWS720914 PGO720913:PGO720914 PQK720913:PQK720914 QAG720913:QAG720914 QKC720913:QKC720914 QTY720913:QTY720914 RDU720913:RDU720914 RNQ720913:RNQ720914 RXM720913:RXM720914 SHI720913:SHI720914 SRE720913:SRE720914 TBA720913:TBA720914 TKW720913:TKW720914 TUS720913:TUS720914 UEO720913:UEO720914 UOK720913:UOK720914 UYG720913:UYG720914 VIC720913:VIC720914 VRY720913:VRY720914 WBU720913:WBU720914 WLQ720913:WLQ720914 WVM720913:WVM720914 E786450:E786451 JA786449:JA786450 SW786449:SW786450 ACS786449:ACS786450 AMO786449:AMO786450 AWK786449:AWK786450 BGG786449:BGG786450 BQC786449:BQC786450 BZY786449:BZY786450 CJU786449:CJU786450 CTQ786449:CTQ786450 DDM786449:DDM786450 DNI786449:DNI786450 DXE786449:DXE786450 EHA786449:EHA786450 EQW786449:EQW786450 FAS786449:FAS786450 FKO786449:FKO786450 FUK786449:FUK786450 GEG786449:GEG786450 GOC786449:GOC786450 GXY786449:GXY786450 HHU786449:HHU786450 HRQ786449:HRQ786450 IBM786449:IBM786450 ILI786449:ILI786450 IVE786449:IVE786450 JFA786449:JFA786450 JOW786449:JOW786450 JYS786449:JYS786450 KIO786449:KIO786450 KSK786449:KSK786450 LCG786449:LCG786450 LMC786449:LMC786450 LVY786449:LVY786450 MFU786449:MFU786450 MPQ786449:MPQ786450 MZM786449:MZM786450 NJI786449:NJI786450 NTE786449:NTE786450 ODA786449:ODA786450 OMW786449:OMW786450 OWS786449:OWS786450 PGO786449:PGO786450 PQK786449:PQK786450 QAG786449:QAG786450 QKC786449:QKC786450 QTY786449:QTY786450 RDU786449:RDU786450 RNQ786449:RNQ786450 RXM786449:RXM786450 SHI786449:SHI786450 SRE786449:SRE786450 TBA786449:TBA786450 TKW786449:TKW786450 TUS786449:TUS786450 UEO786449:UEO786450 UOK786449:UOK786450 UYG786449:UYG786450 VIC786449:VIC786450 VRY786449:VRY786450 WBU786449:WBU786450 WLQ786449:WLQ786450 WVM786449:WVM786450 E851986:E851987 JA851985:JA851986 SW851985:SW851986 ACS851985:ACS851986 AMO851985:AMO851986 AWK851985:AWK851986 BGG851985:BGG851986 BQC851985:BQC851986 BZY851985:BZY851986 CJU851985:CJU851986 CTQ851985:CTQ851986 DDM851985:DDM851986 DNI851985:DNI851986 DXE851985:DXE851986 EHA851985:EHA851986 EQW851985:EQW851986 FAS851985:FAS851986 FKO851985:FKO851986 FUK851985:FUK851986 GEG851985:GEG851986 GOC851985:GOC851986 GXY851985:GXY851986 HHU851985:HHU851986 HRQ851985:HRQ851986 IBM851985:IBM851986 ILI851985:ILI851986 IVE851985:IVE851986 JFA851985:JFA851986 JOW851985:JOW851986 JYS851985:JYS851986 KIO851985:KIO851986 KSK851985:KSK851986 LCG851985:LCG851986 LMC851985:LMC851986 LVY851985:LVY851986 MFU851985:MFU851986 MPQ851985:MPQ851986 MZM851985:MZM851986 NJI851985:NJI851986 NTE851985:NTE851986 ODA851985:ODA851986 OMW851985:OMW851986 OWS851985:OWS851986 PGO851985:PGO851986 PQK851985:PQK851986 QAG851985:QAG851986 QKC851985:QKC851986 QTY851985:QTY851986 RDU851985:RDU851986 RNQ851985:RNQ851986 RXM851985:RXM851986 SHI851985:SHI851986 SRE851985:SRE851986 TBA851985:TBA851986 TKW851985:TKW851986 TUS851985:TUS851986 UEO851985:UEO851986 UOK851985:UOK851986 UYG851985:UYG851986 VIC851985:VIC851986 VRY851985:VRY851986 WBU851985:WBU851986 WLQ851985:WLQ851986 WVM851985:WVM851986 E917522:E917523 JA917521:JA917522 SW917521:SW917522 ACS917521:ACS917522 AMO917521:AMO917522 AWK917521:AWK917522 BGG917521:BGG917522 BQC917521:BQC917522 BZY917521:BZY917522 CJU917521:CJU917522 CTQ917521:CTQ917522 DDM917521:DDM917522 DNI917521:DNI917522 DXE917521:DXE917522 EHA917521:EHA917522 EQW917521:EQW917522 FAS917521:FAS917522 FKO917521:FKO917522 FUK917521:FUK917522 GEG917521:GEG917522 GOC917521:GOC917522 GXY917521:GXY917522 HHU917521:HHU917522 HRQ917521:HRQ917522 IBM917521:IBM917522 ILI917521:ILI917522 IVE917521:IVE917522 JFA917521:JFA917522 JOW917521:JOW917522 JYS917521:JYS917522 KIO917521:KIO917522 KSK917521:KSK917522 LCG917521:LCG917522 LMC917521:LMC917522 LVY917521:LVY917522 MFU917521:MFU917522 MPQ917521:MPQ917522 MZM917521:MZM917522 NJI917521:NJI917522 NTE917521:NTE917522 ODA917521:ODA917522 OMW917521:OMW917522 OWS917521:OWS917522 PGO917521:PGO917522 PQK917521:PQK917522 QAG917521:QAG917522 QKC917521:QKC917522 QTY917521:QTY917522 RDU917521:RDU917522 RNQ917521:RNQ917522 RXM917521:RXM917522 SHI917521:SHI917522 SRE917521:SRE917522 TBA917521:TBA917522 TKW917521:TKW917522 TUS917521:TUS917522 UEO917521:UEO917522 UOK917521:UOK917522 UYG917521:UYG917522 VIC917521:VIC917522 VRY917521:VRY917522 WBU917521:WBU917522 WLQ917521:WLQ917522 WVM917521:WVM917522 E983058:E983059 JA983057:JA983058 SW983057:SW983058 ACS983057:ACS983058 AMO983057:AMO983058 AWK983057:AWK983058 BGG983057:BGG983058 BQC983057:BQC983058 BZY983057:BZY983058 CJU983057:CJU983058 CTQ983057:CTQ983058 DDM983057:DDM983058 DNI983057:DNI983058 DXE983057:DXE983058 EHA983057:EHA983058 EQW983057:EQW983058 FAS983057:FAS983058 FKO983057:FKO983058 FUK983057:FUK983058 GEG983057:GEG983058 GOC983057:GOC983058 GXY983057:GXY983058 HHU983057:HHU983058 HRQ983057:HRQ983058 IBM983057:IBM983058 ILI983057:ILI983058 IVE983057:IVE983058 JFA983057:JFA983058 JOW983057:JOW983058 JYS983057:JYS983058 KIO983057:KIO983058 KSK983057:KSK983058 LCG983057:LCG983058 LMC983057:LMC983058 LVY983057:LVY983058 MFU983057:MFU983058 MPQ983057:MPQ983058 MZM983057:MZM983058 NJI983057:NJI983058 NTE983057:NTE983058 ODA983057:ODA983058 OMW983057:OMW983058 OWS983057:OWS983058 PGO983057:PGO983058 PQK983057:PQK983058 QAG983057:QAG983058 QKC983057:QKC983058 QTY983057:QTY983058 RDU983057:RDU983058 RNQ983057:RNQ983058 RXM983057:RXM983058 SHI983057:SHI983058 SRE983057:SRE983058 TBA983057:TBA983058 TKW983057:TKW983058 TUS983057:TUS983058 UEO983057:UEO983058 UOK983057:UOK983058 UYG983057:UYG983058 VIC983057:VIC983058 VRY983057:VRY983058 WBU983057:WBU983058 WLQ983057:WLQ983058 WVM983057:WVM983058 BS22 KL28 UH28 AED28 ANZ28 AXV28 BHR28 BRN28 CBJ28 CLF28 CVB28 DEX28 DOT28 DYP28 EIL28 ESH28 FCD28 FLZ28 FVV28 GFR28 GPN28 GZJ28 HJF28 HTB28 ICX28 IMT28 IWP28 JGL28 JQH28 KAD28 KJZ28 KTV28 LDR28 LNN28 LXJ28 MHF28 MRB28 NAX28 NKT28 NUP28 OEL28 OOH28 OYD28 PHZ28 PRV28 QBR28 QLN28 QVJ28 RFF28 RPB28 RYX28 SIT28 SSP28 TCL28 TMH28 TWD28 UFZ28 UPV28 UZR28 VJN28 VTJ28 WDF28 WNB28 WWX28 AP65542 KL65547 UH65547 AED65547 ANZ65547 AXV65547 BHR65547 BRN65547 CBJ65547 CLF65547 CVB65547 DEX65547 DOT65547 DYP65547 EIL65547 ESH65547 FCD65547 FLZ65547 FVV65547 GFR65547 GPN65547 GZJ65547 HJF65547 HTB65547 ICX65547 IMT65547 IWP65547 JGL65547 JQH65547 KAD65547 KJZ65547 KTV65547 LDR65547 LNN65547 LXJ65547 MHF65547 MRB65547 NAX65547 NKT65547 NUP65547 OEL65547 OOH65547 OYD65547 PHZ65547 PRV65547 QBR65547 QLN65547 QVJ65547 RFF65547 RPB65547 RYX65547 SIT65547 SSP65547 TCL65547 TMH65547 TWD65547 UFZ65547 UPV65547 UZR65547 VJN65547 VTJ65547 WDF65547 WNB65547 WWX65547 AP131078 KL131083 UH131083 AED131083 ANZ131083 AXV131083 BHR131083 BRN131083 CBJ131083 CLF131083 CVB131083 DEX131083 DOT131083 DYP131083 EIL131083 ESH131083 FCD131083 FLZ131083 FVV131083 GFR131083 GPN131083 GZJ131083 HJF131083 HTB131083 ICX131083 IMT131083 IWP131083 JGL131083 JQH131083 KAD131083 KJZ131083 KTV131083 LDR131083 LNN131083 LXJ131083 MHF131083 MRB131083 NAX131083 NKT131083 NUP131083 OEL131083 OOH131083 OYD131083 PHZ131083 PRV131083 QBR131083 QLN131083 QVJ131083 RFF131083 RPB131083 RYX131083 SIT131083 SSP131083 TCL131083 TMH131083 TWD131083 UFZ131083 UPV131083 UZR131083 VJN131083 VTJ131083 WDF131083 WNB131083 WWX131083 AP196614 KL196619 UH196619 AED196619 ANZ196619 AXV196619 BHR196619 BRN196619 CBJ196619 CLF196619 CVB196619 DEX196619 DOT196619 DYP196619 EIL196619 ESH196619 FCD196619 FLZ196619 FVV196619 GFR196619 GPN196619 GZJ196619 HJF196619 HTB196619 ICX196619 IMT196619 IWP196619 JGL196619 JQH196619 KAD196619 KJZ196619 KTV196619 LDR196619 LNN196619 LXJ196619 MHF196619 MRB196619 NAX196619 NKT196619 NUP196619 OEL196619 OOH196619 OYD196619 PHZ196619 PRV196619 QBR196619 QLN196619 QVJ196619 RFF196619 RPB196619 RYX196619 SIT196619 SSP196619 TCL196619 TMH196619 TWD196619 UFZ196619 UPV196619 UZR196619 VJN196619 VTJ196619 WDF196619 WNB196619 WWX196619 AP262150 KL262155 UH262155 AED262155 ANZ262155 AXV262155 BHR262155 BRN262155 CBJ262155 CLF262155 CVB262155 DEX262155 DOT262155 DYP262155 EIL262155 ESH262155 FCD262155 FLZ262155 FVV262155 GFR262155 GPN262155 GZJ262155 HJF262155 HTB262155 ICX262155 IMT262155 IWP262155 JGL262155 JQH262155 KAD262155 KJZ262155 KTV262155 LDR262155 LNN262155 LXJ262155 MHF262155 MRB262155 NAX262155 NKT262155 NUP262155 OEL262155 OOH262155 OYD262155 PHZ262155 PRV262155 QBR262155 QLN262155 QVJ262155 RFF262155 RPB262155 RYX262155 SIT262155 SSP262155 TCL262155 TMH262155 TWD262155 UFZ262155 UPV262155 UZR262155 VJN262155 VTJ262155 WDF262155 WNB262155 WWX262155 AP327686 KL327691 UH327691 AED327691 ANZ327691 AXV327691 BHR327691 BRN327691 CBJ327691 CLF327691 CVB327691 DEX327691 DOT327691 DYP327691 EIL327691 ESH327691 FCD327691 FLZ327691 FVV327691 GFR327691 GPN327691 GZJ327691 HJF327691 HTB327691 ICX327691 IMT327691 IWP327691 JGL327691 JQH327691 KAD327691 KJZ327691 KTV327691 LDR327691 LNN327691 LXJ327691 MHF327691 MRB327691 NAX327691 NKT327691 NUP327691 OEL327691 OOH327691 OYD327691 PHZ327691 PRV327691 QBR327691 QLN327691 QVJ327691 RFF327691 RPB327691 RYX327691 SIT327691 SSP327691 TCL327691 TMH327691 TWD327691 UFZ327691 UPV327691 UZR327691 VJN327691 VTJ327691 WDF327691 WNB327691 WWX327691 AP393222 KL393227 UH393227 AED393227 ANZ393227 AXV393227 BHR393227 BRN393227 CBJ393227 CLF393227 CVB393227 DEX393227 DOT393227 DYP393227 EIL393227 ESH393227 FCD393227 FLZ393227 FVV393227 GFR393227 GPN393227 GZJ393227 HJF393227 HTB393227 ICX393227 IMT393227 IWP393227 JGL393227 JQH393227 KAD393227 KJZ393227 KTV393227 LDR393227 LNN393227 LXJ393227 MHF393227 MRB393227 NAX393227 NKT393227 NUP393227 OEL393227 OOH393227 OYD393227 PHZ393227 PRV393227 QBR393227 QLN393227 QVJ393227 RFF393227 RPB393227 RYX393227 SIT393227 SSP393227 TCL393227 TMH393227 TWD393227 UFZ393227 UPV393227 UZR393227 VJN393227 VTJ393227 WDF393227 WNB393227 WWX393227 AP458758 KL458763 UH458763 AED458763 ANZ458763 AXV458763 BHR458763 BRN458763 CBJ458763 CLF458763 CVB458763 DEX458763 DOT458763 DYP458763 EIL458763 ESH458763 FCD458763 FLZ458763 FVV458763 GFR458763 GPN458763 GZJ458763 HJF458763 HTB458763 ICX458763 IMT458763 IWP458763 JGL458763 JQH458763 KAD458763 KJZ458763 KTV458763 LDR458763 LNN458763 LXJ458763 MHF458763 MRB458763 NAX458763 NKT458763 NUP458763 OEL458763 OOH458763 OYD458763 PHZ458763 PRV458763 QBR458763 QLN458763 QVJ458763 RFF458763 RPB458763 RYX458763 SIT458763 SSP458763 TCL458763 TMH458763 TWD458763 UFZ458763 UPV458763 UZR458763 VJN458763 VTJ458763 WDF458763 WNB458763 WWX458763 AP524294 KL524299 UH524299 AED524299 ANZ524299 AXV524299 BHR524299 BRN524299 CBJ524299 CLF524299 CVB524299 DEX524299 DOT524299 DYP524299 EIL524299 ESH524299 FCD524299 FLZ524299 FVV524299 GFR524299 GPN524299 GZJ524299 HJF524299 HTB524299 ICX524299 IMT524299 IWP524299 JGL524299 JQH524299 KAD524299 KJZ524299 KTV524299 LDR524299 LNN524299 LXJ524299 MHF524299 MRB524299 NAX524299 NKT524299 NUP524299 OEL524299 OOH524299 OYD524299 PHZ524299 PRV524299 QBR524299 QLN524299 QVJ524299 RFF524299 RPB524299 RYX524299 SIT524299 SSP524299 TCL524299 TMH524299 TWD524299 UFZ524299 UPV524299 UZR524299 VJN524299 VTJ524299 WDF524299 WNB524299 WWX524299 AP589830 KL589835 UH589835 AED589835 ANZ589835 AXV589835 BHR589835 BRN589835 CBJ589835 CLF589835 CVB589835 DEX589835 DOT589835 DYP589835 EIL589835 ESH589835 FCD589835 FLZ589835 FVV589835 GFR589835 GPN589835 GZJ589835 HJF589835 HTB589835 ICX589835 IMT589835 IWP589835 JGL589835 JQH589835 KAD589835 KJZ589835 KTV589835 LDR589835 LNN589835 LXJ589835 MHF589835 MRB589835 NAX589835 NKT589835 NUP589835 OEL589835 OOH589835 OYD589835 PHZ589835 PRV589835 QBR589835 QLN589835 QVJ589835 RFF589835 RPB589835 RYX589835 SIT589835 SSP589835 TCL589835 TMH589835 TWD589835 UFZ589835 UPV589835 UZR589835 VJN589835 VTJ589835 WDF589835 WNB589835 WWX589835 AP655366 KL655371 UH655371 AED655371 ANZ655371 AXV655371 BHR655371 BRN655371 CBJ655371 CLF655371 CVB655371 DEX655371 DOT655371 DYP655371 EIL655371 ESH655371 FCD655371 FLZ655371 FVV655371 GFR655371 GPN655371 GZJ655371 HJF655371 HTB655371 ICX655371 IMT655371 IWP655371 JGL655371 JQH655371 KAD655371 KJZ655371 KTV655371 LDR655371 LNN655371 LXJ655371 MHF655371 MRB655371 NAX655371 NKT655371 NUP655371 OEL655371 OOH655371 OYD655371 PHZ655371 PRV655371 QBR655371 QLN655371 QVJ655371 RFF655371 RPB655371 RYX655371 SIT655371 SSP655371 TCL655371 TMH655371 TWD655371 UFZ655371 UPV655371 UZR655371 VJN655371 VTJ655371 WDF655371 WNB655371 WWX655371 AP720902 KL720907 UH720907 AED720907 ANZ720907 AXV720907 BHR720907 BRN720907 CBJ720907 CLF720907 CVB720907 DEX720907 DOT720907 DYP720907 EIL720907 ESH720907 FCD720907 FLZ720907 FVV720907 GFR720907 GPN720907 GZJ720907 HJF720907 HTB720907 ICX720907 IMT720907 IWP720907 JGL720907 JQH720907 KAD720907 KJZ720907 KTV720907 LDR720907 LNN720907 LXJ720907 MHF720907 MRB720907 NAX720907 NKT720907 NUP720907 OEL720907 OOH720907 OYD720907 PHZ720907 PRV720907 QBR720907 QLN720907 QVJ720907 RFF720907 RPB720907 RYX720907 SIT720907 SSP720907 TCL720907 TMH720907 TWD720907 UFZ720907 UPV720907 UZR720907 VJN720907 VTJ720907 WDF720907 WNB720907 WWX720907 AP786438 KL786443 UH786443 AED786443 ANZ786443 AXV786443 BHR786443 BRN786443 CBJ786443 CLF786443 CVB786443 DEX786443 DOT786443 DYP786443 EIL786443 ESH786443 FCD786443 FLZ786443 FVV786443 GFR786443 GPN786443 GZJ786443 HJF786443 HTB786443 ICX786443 IMT786443 IWP786443 JGL786443 JQH786443 KAD786443 KJZ786443 KTV786443 LDR786443 LNN786443 LXJ786443 MHF786443 MRB786443 NAX786443 NKT786443 NUP786443 OEL786443 OOH786443 OYD786443 PHZ786443 PRV786443 QBR786443 QLN786443 QVJ786443 RFF786443 RPB786443 RYX786443 SIT786443 SSP786443 TCL786443 TMH786443 TWD786443 UFZ786443 UPV786443 UZR786443 VJN786443 VTJ786443 WDF786443 WNB786443 WWX786443 AP851974 KL851979 UH851979 AED851979 ANZ851979 AXV851979 BHR851979 BRN851979 CBJ851979 CLF851979 CVB851979 DEX851979 DOT851979 DYP851979 EIL851979 ESH851979 FCD851979 FLZ851979 FVV851979 GFR851979 GPN851979 GZJ851979 HJF851979 HTB851979 ICX851979 IMT851979 IWP851979 JGL851979 JQH851979 KAD851979 KJZ851979 KTV851979 LDR851979 LNN851979 LXJ851979 MHF851979 MRB851979 NAX851979 NKT851979 NUP851979 OEL851979 OOH851979 OYD851979 PHZ851979 PRV851979 QBR851979 QLN851979 QVJ851979 RFF851979 RPB851979 RYX851979 SIT851979 SSP851979 TCL851979 TMH851979 TWD851979 UFZ851979 UPV851979 UZR851979 VJN851979 VTJ851979 WDF851979 WNB851979 WWX851979 AP917510 KL917515 UH917515 AED917515 ANZ917515 AXV917515 BHR917515 BRN917515 CBJ917515 CLF917515 CVB917515 DEX917515 DOT917515 DYP917515 EIL917515 ESH917515 FCD917515 FLZ917515 FVV917515 GFR917515 GPN917515 GZJ917515 HJF917515 HTB917515 ICX917515 IMT917515 IWP917515 JGL917515 JQH917515 KAD917515 KJZ917515 KTV917515 LDR917515 LNN917515 LXJ917515 MHF917515 MRB917515 NAX917515 NKT917515 NUP917515 OEL917515 OOH917515 OYD917515 PHZ917515 PRV917515 QBR917515 QLN917515 QVJ917515 RFF917515 RPB917515 RYX917515 SIT917515 SSP917515 TCL917515 TMH917515 TWD917515 UFZ917515 UPV917515 UZR917515 VJN917515 VTJ917515 WDF917515 WNB917515 WWX917515 AP983046 KL983051 UH983051 AED983051 ANZ983051 AXV983051 BHR983051 BRN983051 CBJ983051 CLF983051 CVB983051 DEX983051 DOT983051 DYP983051 EIL983051 ESH983051 FCD983051 FLZ983051 FVV983051 GFR983051 GPN983051 GZJ983051 HJF983051 HTB983051 ICX983051 IMT983051 IWP983051 JGL983051 JQH983051 KAD983051 KJZ983051 KTV983051 LDR983051 LNN983051 LXJ983051 MHF983051 MRB983051 NAX983051 NKT983051 NUP983051 OEL983051 OOH983051 OYD983051 PHZ983051 PRV983051 QBR983051 QLN983051 QVJ983051 RFF983051 RPB983051 RYX983051 SIT983051 SSP983051 TCL983051 TMH983051 TWD983051 UFZ983051 UPV983051 UZR983051 VJN983051 VTJ983051 WDF983051 WNB983051 WWX983051 AO34 KL37 UH37 AED37 ANZ37 AXV37 BHR37 BRN37 CBJ37 CLF37 CVB37 DEX37 DOT37 DYP37 EIL37 ESH37 FCD37 FLZ37 FVV37 GFR37 GPN37 GZJ37 HJF37 HTB37 ICX37 IMT37 IWP37 JGL37 JQH37 KAD37 KJZ37 KTV37 LDR37 LNN37 LXJ37 MHF37 MRB37 NAX37 NKT37 NUP37 OEL37 OOH37 OYD37 PHZ37 PRV37 QBR37 QLN37 QVJ37 RFF37 RPB37 RYX37 SIT37 SSP37 TCL37 TMH37 TWD37 UFZ37 UPV37 UZR37 VJN37 VTJ37 WDF37 WNB37 WWX37 AP65551 KL65556 UH65556 AED65556 ANZ65556 AXV65556 BHR65556 BRN65556 CBJ65556 CLF65556 CVB65556 DEX65556 DOT65556 DYP65556 EIL65556 ESH65556 FCD65556 FLZ65556 FVV65556 GFR65556 GPN65556 GZJ65556 HJF65556 HTB65556 ICX65556 IMT65556 IWP65556 JGL65556 JQH65556 KAD65556 KJZ65556 KTV65556 LDR65556 LNN65556 LXJ65556 MHF65556 MRB65556 NAX65556 NKT65556 NUP65556 OEL65556 OOH65556 OYD65556 PHZ65556 PRV65556 QBR65556 QLN65556 QVJ65556 RFF65556 RPB65556 RYX65556 SIT65556 SSP65556 TCL65556 TMH65556 TWD65556 UFZ65556 UPV65556 UZR65556 VJN65556 VTJ65556 WDF65556 WNB65556 WWX65556 AP131087 KL131092 UH131092 AED131092 ANZ131092 AXV131092 BHR131092 BRN131092 CBJ131092 CLF131092 CVB131092 DEX131092 DOT131092 DYP131092 EIL131092 ESH131092 FCD131092 FLZ131092 FVV131092 GFR131092 GPN131092 GZJ131092 HJF131092 HTB131092 ICX131092 IMT131092 IWP131092 JGL131092 JQH131092 KAD131092 KJZ131092 KTV131092 LDR131092 LNN131092 LXJ131092 MHF131092 MRB131092 NAX131092 NKT131092 NUP131092 OEL131092 OOH131092 OYD131092 PHZ131092 PRV131092 QBR131092 QLN131092 QVJ131092 RFF131092 RPB131092 RYX131092 SIT131092 SSP131092 TCL131092 TMH131092 TWD131092 UFZ131092 UPV131092 UZR131092 VJN131092 VTJ131092 WDF131092 WNB131092 WWX131092 AP196623 KL196628 UH196628 AED196628 ANZ196628 AXV196628 BHR196628 BRN196628 CBJ196628 CLF196628 CVB196628 DEX196628 DOT196628 DYP196628 EIL196628 ESH196628 FCD196628 FLZ196628 FVV196628 GFR196628 GPN196628 GZJ196628 HJF196628 HTB196628 ICX196628 IMT196628 IWP196628 JGL196628 JQH196628 KAD196628 KJZ196628 KTV196628 LDR196628 LNN196628 LXJ196628 MHF196628 MRB196628 NAX196628 NKT196628 NUP196628 OEL196628 OOH196628 OYD196628 PHZ196628 PRV196628 QBR196628 QLN196628 QVJ196628 RFF196628 RPB196628 RYX196628 SIT196628 SSP196628 TCL196628 TMH196628 TWD196628 UFZ196628 UPV196628 UZR196628 VJN196628 VTJ196628 WDF196628 WNB196628 WWX196628 AP262159 KL262164 UH262164 AED262164 ANZ262164 AXV262164 BHR262164 BRN262164 CBJ262164 CLF262164 CVB262164 DEX262164 DOT262164 DYP262164 EIL262164 ESH262164 FCD262164 FLZ262164 FVV262164 GFR262164 GPN262164 GZJ262164 HJF262164 HTB262164 ICX262164 IMT262164 IWP262164 JGL262164 JQH262164 KAD262164 KJZ262164 KTV262164 LDR262164 LNN262164 LXJ262164 MHF262164 MRB262164 NAX262164 NKT262164 NUP262164 OEL262164 OOH262164 OYD262164 PHZ262164 PRV262164 QBR262164 QLN262164 QVJ262164 RFF262164 RPB262164 RYX262164 SIT262164 SSP262164 TCL262164 TMH262164 TWD262164 UFZ262164 UPV262164 UZR262164 VJN262164 VTJ262164 WDF262164 WNB262164 WWX262164 AP327695 KL327700 UH327700 AED327700 ANZ327700 AXV327700 BHR327700 BRN327700 CBJ327700 CLF327700 CVB327700 DEX327700 DOT327700 DYP327700 EIL327700 ESH327700 FCD327700 FLZ327700 FVV327700 GFR327700 GPN327700 GZJ327700 HJF327700 HTB327700 ICX327700 IMT327700 IWP327700 JGL327700 JQH327700 KAD327700 KJZ327700 KTV327700 LDR327700 LNN327700 LXJ327700 MHF327700 MRB327700 NAX327700 NKT327700 NUP327700 OEL327700 OOH327700 OYD327700 PHZ327700 PRV327700 QBR327700 QLN327700 QVJ327700 RFF327700 RPB327700 RYX327700 SIT327700 SSP327700 TCL327700 TMH327700 TWD327700 UFZ327700 UPV327700 UZR327700 VJN327700 VTJ327700 WDF327700 WNB327700 WWX327700 AP393231 KL393236 UH393236 AED393236 ANZ393236 AXV393236 BHR393236 BRN393236 CBJ393236 CLF393236 CVB393236 DEX393236 DOT393236 DYP393236 EIL393236 ESH393236 FCD393236 FLZ393236 FVV393236 GFR393236 GPN393236 GZJ393236 HJF393236 HTB393236 ICX393236 IMT393236 IWP393236 JGL393236 JQH393236 KAD393236 KJZ393236 KTV393236 LDR393236 LNN393236 LXJ393236 MHF393236 MRB393236 NAX393236 NKT393236 NUP393236 OEL393236 OOH393236 OYD393236 PHZ393236 PRV393236 QBR393236 QLN393236 QVJ393236 RFF393236 RPB393236 RYX393236 SIT393236 SSP393236 TCL393236 TMH393236 TWD393236 UFZ393236 UPV393236 UZR393236 VJN393236 VTJ393236 WDF393236 WNB393236 WWX393236 AP458767 KL458772 UH458772 AED458772 ANZ458772 AXV458772 BHR458772 BRN458772 CBJ458772 CLF458772 CVB458772 DEX458772 DOT458772 DYP458772 EIL458772 ESH458772 FCD458772 FLZ458772 FVV458772 GFR458772 GPN458772 GZJ458772 HJF458772 HTB458772 ICX458772 IMT458772 IWP458772 JGL458772 JQH458772 KAD458772 KJZ458772 KTV458772 LDR458772 LNN458772 LXJ458772 MHF458772 MRB458772 NAX458772 NKT458772 NUP458772 OEL458772 OOH458772 OYD458772 PHZ458772 PRV458772 QBR458772 QLN458772 QVJ458772 RFF458772 RPB458772 RYX458772 SIT458772 SSP458772 TCL458772 TMH458772 TWD458772 UFZ458772 UPV458772 UZR458772 VJN458772 VTJ458772 WDF458772 WNB458772 WWX458772 AP524303 KL524308 UH524308 AED524308 ANZ524308 AXV524308 BHR524308 BRN524308 CBJ524308 CLF524308 CVB524308 DEX524308 DOT524308 DYP524308 EIL524308 ESH524308 FCD524308 FLZ524308 FVV524308 GFR524308 GPN524308 GZJ524308 HJF524308 HTB524308 ICX524308 IMT524308 IWP524308 JGL524308 JQH524308 KAD524308 KJZ524308 KTV524308 LDR524308 LNN524308 LXJ524308 MHF524308 MRB524308 NAX524308 NKT524308 NUP524308 OEL524308 OOH524308 OYD524308 PHZ524308 PRV524308 QBR524308 QLN524308 QVJ524308 RFF524308 RPB524308 RYX524308 SIT524308 SSP524308 TCL524308 TMH524308 TWD524308 UFZ524308 UPV524308 UZR524308 VJN524308 VTJ524308 WDF524308 WNB524308 WWX524308 AP589839 KL589844 UH589844 AED589844 ANZ589844 AXV589844 BHR589844 BRN589844 CBJ589844 CLF589844 CVB589844 DEX589844 DOT589844 DYP589844 EIL589844 ESH589844 FCD589844 FLZ589844 FVV589844 GFR589844 GPN589844 GZJ589844 HJF589844 HTB589844 ICX589844 IMT589844 IWP589844 JGL589844 JQH589844 KAD589844 KJZ589844 KTV589844 LDR589844 LNN589844 LXJ589844 MHF589844 MRB589844 NAX589844 NKT589844 NUP589844 OEL589844 OOH589844 OYD589844 PHZ589844 PRV589844 QBR589844 QLN589844 QVJ589844 RFF589844 RPB589844 RYX589844 SIT589844 SSP589844 TCL589844 TMH589844 TWD589844 UFZ589844 UPV589844 UZR589844 VJN589844 VTJ589844 WDF589844 WNB589844 WWX589844 AP655375 KL655380 UH655380 AED655380 ANZ655380 AXV655380 BHR655380 BRN655380 CBJ655380 CLF655380 CVB655380 DEX655380 DOT655380 DYP655380 EIL655380 ESH655380 FCD655380 FLZ655380 FVV655380 GFR655380 GPN655380 GZJ655380 HJF655380 HTB655380 ICX655380 IMT655380 IWP655380 JGL655380 JQH655380 KAD655380 KJZ655380 KTV655380 LDR655380 LNN655380 LXJ655380 MHF655380 MRB655380 NAX655380 NKT655380 NUP655380 OEL655380 OOH655380 OYD655380 PHZ655380 PRV655380 QBR655380 QLN655380 QVJ655380 RFF655380 RPB655380 RYX655380 SIT655380 SSP655380 TCL655380 TMH655380 TWD655380 UFZ655380 UPV655380 UZR655380 VJN655380 VTJ655380 WDF655380 WNB655380 WWX655380 AP720911 KL720916 UH720916 AED720916 ANZ720916 AXV720916 BHR720916 BRN720916 CBJ720916 CLF720916 CVB720916 DEX720916 DOT720916 DYP720916 EIL720916 ESH720916 FCD720916 FLZ720916 FVV720916 GFR720916 GPN720916 GZJ720916 HJF720916 HTB720916 ICX720916 IMT720916 IWP720916 JGL720916 JQH720916 KAD720916 KJZ720916 KTV720916 LDR720916 LNN720916 LXJ720916 MHF720916 MRB720916 NAX720916 NKT720916 NUP720916 OEL720916 OOH720916 OYD720916 PHZ720916 PRV720916 QBR720916 QLN720916 QVJ720916 RFF720916 RPB720916 RYX720916 SIT720916 SSP720916 TCL720916 TMH720916 TWD720916 UFZ720916 UPV720916 UZR720916 VJN720916 VTJ720916 WDF720916 WNB720916 WWX720916 AP786447 KL786452 UH786452 AED786452 ANZ786452 AXV786452 BHR786452 BRN786452 CBJ786452 CLF786452 CVB786452 DEX786452 DOT786452 DYP786452 EIL786452 ESH786452 FCD786452 FLZ786452 FVV786452 GFR786452 GPN786452 GZJ786452 HJF786452 HTB786452 ICX786452 IMT786452 IWP786452 JGL786452 JQH786452 KAD786452 KJZ786452 KTV786452 LDR786452 LNN786452 LXJ786452 MHF786452 MRB786452 NAX786452 NKT786452 NUP786452 OEL786452 OOH786452 OYD786452 PHZ786452 PRV786452 QBR786452 QLN786452 QVJ786452 RFF786452 RPB786452 RYX786452 SIT786452 SSP786452 TCL786452 TMH786452 TWD786452 UFZ786452 UPV786452 UZR786452 VJN786452 VTJ786452 WDF786452 WNB786452 WWX786452 AP851983 KL851988 UH851988 AED851988 ANZ851988 AXV851988 BHR851988 BRN851988 CBJ851988 CLF851988 CVB851988 DEX851988 DOT851988 DYP851988 EIL851988 ESH851988 FCD851988 FLZ851988 FVV851988 GFR851988 GPN851988 GZJ851988 HJF851988 HTB851988 ICX851988 IMT851988 IWP851988 JGL851988 JQH851988 KAD851988 KJZ851988 KTV851988 LDR851988 LNN851988 LXJ851988 MHF851988 MRB851988 NAX851988 NKT851988 NUP851988 OEL851988 OOH851988 OYD851988 PHZ851988 PRV851988 QBR851988 QLN851988 QVJ851988 RFF851988 RPB851988 RYX851988 SIT851988 SSP851988 TCL851988 TMH851988 TWD851988 UFZ851988 UPV851988 UZR851988 VJN851988 VTJ851988 WDF851988 WNB851988 WWX851988 AP917519 KL917524 UH917524 AED917524 ANZ917524 AXV917524 BHR917524 BRN917524 CBJ917524 CLF917524 CVB917524 DEX917524 DOT917524 DYP917524 EIL917524 ESH917524 FCD917524 FLZ917524 FVV917524 GFR917524 GPN917524 GZJ917524 HJF917524 HTB917524 ICX917524 IMT917524 IWP917524 JGL917524 JQH917524 KAD917524 KJZ917524 KTV917524 LDR917524 LNN917524 LXJ917524 MHF917524 MRB917524 NAX917524 NKT917524 NUP917524 OEL917524 OOH917524 OYD917524 PHZ917524 PRV917524 QBR917524 QLN917524 QVJ917524 RFF917524 RPB917524 RYX917524 SIT917524 SSP917524 TCL917524 TMH917524 TWD917524 UFZ917524 UPV917524 UZR917524 VJN917524 VTJ917524 WDF917524 WNB917524 WWX917524 AP983055 KL983060 UH983060 AED983060 ANZ983060 AXV983060 BHR983060 BRN983060 CBJ983060 CLF983060 CVB983060 DEX983060 DOT983060 DYP983060 EIL983060 ESH983060 FCD983060 FLZ983060 FVV983060 GFR983060 GPN983060 GZJ983060 HJF983060 HTB983060 ICX983060 IMT983060 IWP983060 JGL983060 JQH983060 KAD983060 KJZ983060 KTV983060 LDR983060 LNN983060 LXJ983060 MHF983060 MRB983060 NAX983060 NKT983060 NUP983060 OEL983060 OOH983060 OYD983060 PHZ983060 PRV983060 QBR983060 QLN983060 QVJ983060 RFF983060 RPB983060 RYX983060 SIT983060 SSP983060 TCL983060 TMH983060 TWD983060 UFZ983060 UPV983060 UZR983060 VJN983060 VTJ983060 WDF983060 WNB983060 WWX983060 AO28 KL30 UH30 AED30 ANZ30 AXV30 BHR30 BRN30 CBJ30 CLF30 CVB30 DEX30 DOT30 DYP30 EIL30 ESH30 FCD30 FLZ30 FVV30 GFR30 GPN30 GZJ30 HJF30 HTB30 ICX30 IMT30 IWP30 JGL30 JQH30 KAD30 KJZ30 KTV30 LDR30 LNN30 LXJ30 MHF30 MRB30 NAX30 NKT30 NUP30 OEL30 OOH30 OYD30 PHZ30 PRV30 QBR30 QLN30 QVJ30 RFF30 RPB30 RYX30 SIT30 SSP30 TCL30 TMH30 TWD30 UFZ30 UPV30 UZR30 VJN30 VTJ30 WDF30 WNB30 WWX30 AP65544 KL65549 UH65549 AED65549 ANZ65549 AXV65549 BHR65549 BRN65549 CBJ65549 CLF65549 CVB65549 DEX65549 DOT65549 DYP65549 EIL65549 ESH65549 FCD65549 FLZ65549 FVV65549 GFR65549 GPN65549 GZJ65549 HJF65549 HTB65549 ICX65549 IMT65549 IWP65549 JGL65549 JQH65549 KAD65549 KJZ65549 KTV65549 LDR65549 LNN65549 LXJ65549 MHF65549 MRB65549 NAX65549 NKT65549 NUP65549 OEL65549 OOH65549 OYD65549 PHZ65549 PRV65549 QBR65549 QLN65549 QVJ65549 RFF65549 RPB65549 RYX65549 SIT65549 SSP65549 TCL65549 TMH65549 TWD65549 UFZ65549 UPV65549 UZR65549 VJN65549 VTJ65549 WDF65549 WNB65549 WWX65549 AP131080 KL131085 UH131085 AED131085 ANZ131085 AXV131085 BHR131085 BRN131085 CBJ131085 CLF131085 CVB131085 DEX131085 DOT131085 DYP131085 EIL131085 ESH131085 FCD131085 FLZ131085 FVV131085 GFR131085 GPN131085 GZJ131085 HJF131085 HTB131085 ICX131085 IMT131085 IWP131085 JGL131085 JQH131085 KAD131085 KJZ131085 KTV131085 LDR131085 LNN131085 LXJ131085 MHF131085 MRB131085 NAX131085 NKT131085 NUP131085 OEL131085 OOH131085 OYD131085 PHZ131085 PRV131085 QBR131085 QLN131085 QVJ131085 RFF131085 RPB131085 RYX131085 SIT131085 SSP131085 TCL131085 TMH131085 TWD131085 UFZ131085 UPV131085 UZR131085 VJN131085 VTJ131085 WDF131085 WNB131085 WWX131085 AP196616 KL196621 UH196621 AED196621 ANZ196621 AXV196621 BHR196621 BRN196621 CBJ196621 CLF196621 CVB196621 DEX196621 DOT196621 DYP196621 EIL196621 ESH196621 FCD196621 FLZ196621 FVV196621 GFR196621 GPN196621 GZJ196621 HJF196621 HTB196621 ICX196621 IMT196621 IWP196621 JGL196621 JQH196621 KAD196621 KJZ196621 KTV196621 LDR196621 LNN196621 LXJ196621 MHF196621 MRB196621 NAX196621 NKT196621 NUP196621 OEL196621 OOH196621 OYD196621 PHZ196621 PRV196621 QBR196621 QLN196621 QVJ196621 RFF196621 RPB196621 RYX196621 SIT196621 SSP196621 TCL196621 TMH196621 TWD196621 UFZ196621 UPV196621 UZR196621 VJN196621 VTJ196621 WDF196621 WNB196621 WWX196621 AP262152 KL262157 UH262157 AED262157 ANZ262157 AXV262157 BHR262157 BRN262157 CBJ262157 CLF262157 CVB262157 DEX262157 DOT262157 DYP262157 EIL262157 ESH262157 FCD262157 FLZ262157 FVV262157 GFR262157 GPN262157 GZJ262157 HJF262157 HTB262157 ICX262157 IMT262157 IWP262157 JGL262157 JQH262157 KAD262157 KJZ262157 KTV262157 LDR262157 LNN262157 LXJ262157 MHF262157 MRB262157 NAX262157 NKT262157 NUP262157 OEL262157 OOH262157 OYD262157 PHZ262157 PRV262157 QBR262157 QLN262157 QVJ262157 RFF262157 RPB262157 RYX262157 SIT262157 SSP262157 TCL262157 TMH262157 TWD262157 UFZ262157 UPV262157 UZR262157 VJN262157 VTJ262157 WDF262157 WNB262157 WWX262157 AP327688 KL327693 UH327693 AED327693 ANZ327693 AXV327693 BHR327693 BRN327693 CBJ327693 CLF327693 CVB327693 DEX327693 DOT327693 DYP327693 EIL327693 ESH327693 FCD327693 FLZ327693 FVV327693 GFR327693 GPN327693 GZJ327693 HJF327693 HTB327693 ICX327693 IMT327693 IWP327693 JGL327693 JQH327693 KAD327693 KJZ327693 KTV327693 LDR327693 LNN327693 LXJ327693 MHF327693 MRB327693 NAX327693 NKT327693 NUP327693 OEL327693 OOH327693 OYD327693 PHZ327693 PRV327693 QBR327693 QLN327693 QVJ327693 RFF327693 RPB327693 RYX327693 SIT327693 SSP327693 TCL327693 TMH327693 TWD327693 UFZ327693 UPV327693 UZR327693 VJN327693 VTJ327693 WDF327693 WNB327693 WWX327693 AP393224 KL393229 UH393229 AED393229 ANZ393229 AXV393229 BHR393229 BRN393229 CBJ393229 CLF393229 CVB393229 DEX393229 DOT393229 DYP393229 EIL393229 ESH393229 FCD393229 FLZ393229 FVV393229 GFR393229 GPN393229 GZJ393229 HJF393229 HTB393229 ICX393229 IMT393229 IWP393229 JGL393229 JQH393229 KAD393229 KJZ393229 KTV393229 LDR393229 LNN393229 LXJ393229 MHF393229 MRB393229 NAX393229 NKT393229 NUP393229 OEL393229 OOH393229 OYD393229 PHZ393229 PRV393229 QBR393229 QLN393229 QVJ393229 RFF393229 RPB393229 RYX393229 SIT393229 SSP393229 TCL393229 TMH393229 TWD393229 UFZ393229 UPV393229 UZR393229 VJN393229 VTJ393229 WDF393229 WNB393229 WWX393229 AP458760 KL458765 UH458765 AED458765 ANZ458765 AXV458765 BHR458765 BRN458765 CBJ458765 CLF458765 CVB458765 DEX458765 DOT458765 DYP458765 EIL458765 ESH458765 FCD458765 FLZ458765 FVV458765 GFR458765 GPN458765 GZJ458765 HJF458765 HTB458765 ICX458765 IMT458765 IWP458765 JGL458765 JQH458765 KAD458765 KJZ458765 KTV458765 LDR458765 LNN458765 LXJ458765 MHF458765 MRB458765 NAX458765 NKT458765 NUP458765 OEL458765 OOH458765 OYD458765 PHZ458765 PRV458765 QBR458765 QLN458765 QVJ458765 RFF458765 RPB458765 RYX458765 SIT458765 SSP458765 TCL458765 TMH458765 TWD458765 UFZ458765 UPV458765 UZR458765 VJN458765 VTJ458765 WDF458765 WNB458765 WWX458765 AP524296 KL524301 UH524301 AED524301 ANZ524301 AXV524301 BHR524301 BRN524301 CBJ524301 CLF524301 CVB524301 DEX524301 DOT524301 DYP524301 EIL524301 ESH524301 FCD524301 FLZ524301 FVV524301 GFR524301 GPN524301 GZJ524301 HJF524301 HTB524301 ICX524301 IMT524301 IWP524301 JGL524301 JQH524301 KAD524301 KJZ524301 KTV524301 LDR524301 LNN524301 LXJ524301 MHF524301 MRB524301 NAX524301 NKT524301 NUP524301 OEL524301 OOH524301 OYD524301 PHZ524301 PRV524301 QBR524301 QLN524301 QVJ524301 RFF524301 RPB524301 RYX524301 SIT524301 SSP524301 TCL524301 TMH524301 TWD524301 UFZ524301 UPV524301 UZR524301 VJN524301 VTJ524301 WDF524301 WNB524301 WWX524301 AP589832 KL589837 UH589837 AED589837 ANZ589837 AXV589837 BHR589837 BRN589837 CBJ589837 CLF589837 CVB589837 DEX589837 DOT589837 DYP589837 EIL589837 ESH589837 FCD589837 FLZ589837 FVV589837 GFR589837 GPN589837 GZJ589837 HJF589837 HTB589837 ICX589837 IMT589837 IWP589837 JGL589837 JQH589837 KAD589837 KJZ589837 KTV589837 LDR589837 LNN589837 LXJ589837 MHF589837 MRB589837 NAX589837 NKT589837 NUP589837 OEL589837 OOH589837 OYD589837 PHZ589837 PRV589837 QBR589837 QLN589837 QVJ589837 RFF589837 RPB589837 RYX589837 SIT589837 SSP589837 TCL589837 TMH589837 TWD589837 UFZ589837 UPV589837 UZR589837 VJN589837 VTJ589837 WDF589837 WNB589837 WWX589837 AP655368 KL655373 UH655373 AED655373 ANZ655373 AXV655373 BHR655373 BRN655373 CBJ655373 CLF655373 CVB655373 DEX655373 DOT655373 DYP655373 EIL655373 ESH655373 FCD655373 FLZ655373 FVV655373 GFR655373 GPN655373 GZJ655373 HJF655373 HTB655373 ICX655373 IMT655373 IWP655373 JGL655373 JQH655373 KAD655373 KJZ655373 KTV655373 LDR655373 LNN655373 LXJ655373 MHF655373 MRB655373 NAX655373 NKT655373 NUP655373 OEL655373 OOH655373 OYD655373 PHZ655373 PRV655373 QBR655373 QLN655373 QVJ655373 RFF655373 RPB655373 RYX655373 SIT655373 SSP655373 TCL655373 TMH655373 TWD655373 UFZ655373 UPV655373 UZR655373 VJN655373 VTJ655373 WDF655373 WNB655373 WWX655373 AP720904 KL720909 UH720909 AED720909 ANZ720909 AXV720909 BHR720909 BRN720909 CBJ720909 CLF720909 CVB720909 DEX720909 DOT720909 DYP720909 EIL720909 ESH720909 FCD720909 FLZ720909 FVV720909 GFR720909 GPN720909 GZJ720909 HJF720909 HTB720909 ICX720909 IMT720909 IWP720909 JGL720909 JQH720909 KAD720909 KJZ720909 KTV720909 LDR720909 LNN720909 LXJ720909 MHF720909 MRB720909 NAX720909 NKT720909 NUP720909 OEL720909 OOH720909 OYD720909 PHZ720909 PRV720909 QBR720909 QLN720909 QVJ720909 RFF720909 RPB720909 RYX720909 SIT720909 SSP720909 TCL720909 TMH720909 TWD720909 UFZ720909 UPV720909 UZR720909 VJN720909 VTJ720909 WDF720909 WNB720909 WWX720909 AP786440 KL786445 UH786445 AED786445 ANZ786445 AXV786445 BHR786445 BRN786445 CBJ786445 CLF786445 CVB786445 DEX786445 DOT786445 DYP786445 EIL786445 ESH786445 FCD786445 FLZ786445 FVV786445 GFR786445 GPN786445 GZJ786445 HJF786445 HTB786445 ICX786445 IMT786445 IWP786445 JGL786445 JQH786445 KAD786445 KJZ786445 KTV786445 LDR786445 LNN786445 LXJ786445 MHF786445 MRB786445 NAX786445 NKT786445 NUP786445 OEL786445 OOH786445 OYD786445 PHZ786445 PRV786445 QBR786445 QLN786445 QVJ786445 RFF786445 RPB786445 RYX786445 SIT786445 SSP786445 TCL786445 TMH786445 TWD786445 UFZ786445 UPV786445 UZR786445 VJN786445 VTJ786445 WDF786445 WNB786445 WWX786445 AP851976 KL851981 UH851981 AED851981 ANZ851981 AXV851981 BHR851981 BRN851981 CBJ851981 CLF851981 CVB851981 DEX851981 DOT851981 DYP851981 EIL851981 ESH851981 FCD851981 FLZ851981 FVV851981 GFR851981 GPN851981 GZJ851981 HJF851981 HTB851981 ICX851981 IMT851981 IWP851981 JGL851981 JQH851981 KAD851981 KJZ851981 KTV851981 LDR851981 LNN851981 LXJ851981 MHF851981 MRB851981 NAX851981 NKT851981 NUP851981 OEL851981 OOH851981 OYD851981 PHZ851981 PRV851981 QBR851981 QLN851981 QVJ851981 RFF851981 RPB851981 RYX851981 SIT851981 SSP851981 TCL851981 TMH851981 TWD851981 UFZ851981 UPV851981 UZR851981 VJN851981 VTJ851981 WDF851981 WNB851981 WWX851981 AP917512 KL917517 UH917517 AED917517 ANZ917517 AXV917517 BHR917517 BRN917517 CBJ917517 CLF917517 CVB917517 DEX917517 DOT917517 DYP917517 EIL917517 ESH917517 FCD917517 FLZ917517 FVV917517 GFR917517 GPN917517 GZJ917517 HJF917517 HTB917517 ICX917517 IMT917517 IWP917517 JGL917517 JQH917517 KAD917517 KJZ917517 KTV917517 LDR917517 LNN917517 LXJ917517 MHF917517 MRB917517 NAX917517 NKT917517 NUP917517 OEL917517 OOH917517 OYD917517 PHZ917517 PRV917517 QBR917517 QLN917517 QVJ917517 RFF917517 RPB917517 RYX917517 SIT917517 SSP917517 TCL917517 TMH917517 TWD917517 UFZ917517 UPV917517 UZR917517 VJN917517 VTJ917517 WDF917517 WNB917517 WWX917517 AP983048 KL983053 UH983053 AED983053 ANZ983053 AXV983053 BHR983053 BRN983053 CBJ983053 CLF983053 CVB983053 DEX983053 DOT983053 DYP983053 EIL983053 ESH983053 FCD983053 FLZ983053 FVV983053 GFR983053 GPN983053 GZJ983053 HJF983053 HTB983053 ICX983053 IMT983053 IWP983053 JGL983053 JQH983053 KAD983053 KJZ983053 KTV983053 LDR983053 LNN983053 LXJ983053 MHF983053 MRB983053 NAX983053 NKT983053 NUP983053 OEL983053 OOH983053 OYD983053 PHZ983053 PRV983053 QBR983053 QLN983053 QVJ983053 RFF983053 RPB983053 RYX983053 SIT983053 SSP983053 TCL983053 TMH983053 TWD983053 UFZ983053 UPV983053 UZR983053 VJN983053 VTJ983053 WDF983053 WNB983053 WWX983053 JA18:JA19 SW18:SW19 ACS18:ACS19 AMO18:AMO19 AWK18:AWK19 BGG18:BGG19 BQC18:BQC19 BZY18:BZY19 CJU18:CJU19 CTQ18:CTQ19 DDM18:DDM19 DNI18:DNI19 DXE18:DXE19 EHA18:EHA19 EQW18:EQW19 FAS18:FAS19 FKO18:FKO19 FUK18:FUK19 GEG18:GEG19 GOC18:GOC19 GXY18:GXY19 HHU18:HHU19 HRQ18:HRQ19 IBM18:IBM19 ILI18:ILI19 IVE18:IVE19 JFA18:JFA19 JOW18:JOW19 JYS18:JYS19 KIO18:KIO19 KSK18:KSK19 LCG18:LCG19 LMC18:LMC19 LVY18:LVY19 MFU18:MFU19 MPQ18:MPQ19 MZM18:MZM19 NJI18:NJI19 NTE18:NTE19 ODA18:ODA19 OMW18:OMW19 OWS18:OWS19 PGO18:PGO19 PQK18:PQK19 QAG18:QAG19 QKC18:QKC19 QTY18:QTY19 RDU18:RDU19 RNQ18:RNQ19 RXM18:RXM19 SHI18:SHI19 SRE18:SRE19 TBA18:TBA19 TKW18:TKW19 TUS18:TUS19 UEO18:UEO19 UOK18:UOK19 UYG18:UYG19 VIC18:VIC19 VRY18:VRY19 WBU18:WBU19 WLQ18:WLQ19 WVM18:WVM19 E65538:E65539 JA65537:JA65538 SW65537:SW65538 ACS65537:ACS65538 AMO65537:AMO65538 AWK65537:AWK65538 BGG65537:BGG65538 BQC65537:BQC65538 BZY65537:BZY65538 CJU65537:CJU65538 CTQ65537:CTQ65538 DDM65537:DDM65538 DNI65537:DNI65538 DXE65537:DXE65538 EHA65537:EHA65538 EQW65537:EQW65538 FAS65537:FAS65538 FKO65537:FKO65538 FUK65537:FUK65538 GEG65537:GEG65538 GOC65537:GOC65538 GXY65537:GXY65538 HHU65537:HHU65538 HRQ65537:HRQ65538 IBM65537:IBM65538 ILI65537:ILI65538 IVE65537:IVE65538 JFA65537:JFA65538 JOW65537:JOW65538 JYS65537:JYS65538 KIO65537:KIO65538 KSK65537:KSK65538 LCG65537:LCG65538 LMC65537:LMC65538 LVY65537:LVY65538 MFU65537:MFU65538 MPQ65537:MPQ65538 MZM65537:MZM65538 NJI65537:NJI65538 NTE65537:NTE65538 ODA65537:ODA65538 OMW65537:OMW65538 OWS65537:OWS65538 PGO65537:PGO65538 PQK65537:PQK65538 QAG65537:QAG65538 QKC65537:QKC65538 QTY65537:QTY65538 RDU65537:RDU65538 RNQ65537:RNQ65538 RXM65537:RXM65538 SHI65537:SHI65538 SRE65537:SRE65538 TBA65537:TBA65538 TKW65537:TKW65538 TUS65537:TUS65538 UEO65537:UEO65538 UOK65537:UOK65538 UYG65537:UYG65538 VIC65537:VIC65538 VRY65537:VRY65538 WBU65537:WBU65538 WLQ65537:WLQ65538 WVM65537:WVM65538 E131074:E131075 JA131073:JA131074 SW131073:SW131074 ACS131073:ACS131074 AMO131073:AMO131074 AWK131073:AWK131074 BGG131073:BGG131074 BQC131073:BQC131074 BZY131073:BZY131074 CJU131073:CJU131074 CTQ131073:CTQ131074 DDM131073:DDM131074 DNI131073:DNI131074 DXE131073:DXE131074 EHA131073:EHA131074 EQW131073:EQW131074 FAS131073:FAS131074 FKO131073:FKO131074 FUK131073:FUK131074 GEG131073:GEG131074 GOC131073:GOC131074 GXY131073:GXY131074 HHU131073:HHU131074 HRQ131073:HRQ131074 IBM131073:IBM131074 ILI131073:ILI131074 IVE131073:IVE131074 JFA131073:JFA131074 JOW131073:JOW131074 JYS131073:JYS131074 KIO131073:KIO131074 KSK131073:KSK131074 LCG131073:LCG131074 LMC131073:LMC131074 LVY131073:LVY131074 MFU131073:MFU131074 MPQ131073:MPQ131074 MZM131073:MZM131074 NJI131073:NJI131074 NTE131073:NTE131074 ODA131073:ODA131074 OMW131073:OMW131074 OWS131073:OWS131074 PGO131073:PGO131074 PQK131073:PQK131074 QAG131073:QAG131074 QKC131073:QKC131074 QTY131073:QTY131074 RDU131073:RDU131074 RNQ131073:RNQ131074 RXM131073:RXM131074 SHI131073:SHI131074 SRE131073:SRE131074 TBA131073:TBA131074 TKW131073:TKW131074 TUS131073:TUS131074 UEO131073:UEO131074 UOK131073:UOK131074 UYG131073:UYG131074 VIC131073:VIC131074 VRY131073:VRY131074 WBU131073:WBU131074 WLQ131073:WLQ131074 WVM131073:WVM131074 E196610:E196611 JA196609:JA196610 SW196609:SW196610 ACS196609:ACS196610 AMO196609:AMO196610 AWK196609:AWK196610 BGG196609:BGG196610 BQC196609:BQC196610 BZY196609:BZY196610 CJU196609:CJU196610 CTQ196609:CTQ196610 DDM196609:DDM196610 DNI196609:DNI196610 DXE196609:DXE196610 EHA196609:EHA196610 EQW196609:EQW196610 FAS196609:FAS196610 FKO196609:FKO196610 FUK196609:FUK196610 GEG196609:GEG196610 GOC196609:GOC196610 GXY196609:GXY196610 HHU196609:HHU196610 HRQ196609:HRQ196610 IBM196609:IBM196610 ILI196609:ILI196610 IVE196609:IVE196610 JFA196609:JFA196610 JOW196609:JOW196610 JYS196609:JYS196610 KIO196609:KIO196610 KSK196609:KSK196610 LCG196609:LCG196610 LMC196609:LMC196610 LVY196609:LVY196610 MFU196609:MFU196610 MPQ196609:MPQ196610 MZM196609:MZM196610 NJI196609:NJI196610 NTE196609:NTE196610 ODA196609:ODA196610 OMW196609:OMW196610 OWS196609:OWS196610 PGO196609:PGO196610 PQK196609:PQK196610 QAG196609:QAG196610 QKC196609:QKC196610 QTY196609:QTY196610 RDU196609:RDU196610 RNQ196609:RNQ196610 RXM196609:RXM196610 SHI196609:SHI196610 SRE196609:SRE196610 TBA196609:TBA196610 TKW196609:TKW196610 TUS196609:TUS196610 UEO196609:UEO196610 UOK196609:UOK196610 UYG196609:UYG196610 VIC196609:VIC196610 VRY196609:VRY196610 WBU196609:WBU196610 WLQ196609:WLQ196610 WVM196609:WVM196610 E262146:E262147 JA262145:JA262146 SW262145:SW262146 ACS262145:ACS262146 AMO262145:AMO262146 AWK262145:AWK262146 BGG262145:BGG262146 BQC262145:BQC262146 BZY262145:BZY262146 CJU262145:CJU262146 CTQ262145:CTQ262146 DDM262145:DDM262146 DNI262145:DNI262146 DXE262145:DXE262146 EHA262145:EHA262146 EQW262145:EQW262146 FAS262145:FAS262146 FKO262145:FKO262146 FUK262145:FUK262146 GEG262145:GEG262146 GOC262145:GOC262146 GXY262145:GXY262146 HHU262145:HHU262146 HRQ262145:HRQ262146 IBM262145:IBM262146 ILI262145:ILI262146 IVE262145:IVE262146 JFA262145:JFA262146 JOW262145:JOW262146 JYS262145:JYS262146 KIO262145:KIO262146 KSK262145:KSK262146 LCG262145:LCG262146 LMC262145:LMC262146 LVY262145:LVY262146 MFU262145:MFU262146 MPQ262145:MPQ262146 MZM262145:MZM262146 NJI262145:NJI262146 NTE262145:NTE262146 ODA262145:ODA262146 OMW262145:OMW262146 OWS262145:OWS262146 PGO262145:PGO262146 PQK262145:PQK262146 QAG262145:QAG262146 QKC262145:QKC262146 QTY262145:QTY262146 RDU262145:RDU262146 RNQ262145:RNQ262146 RXM262145:RXM262146 SHI262145:SHI262146 SRE262145:SRE262146 TBA262145:TBA262146 TKW262145:TKW262146 TUS262145:TUS262146 UEO262145:UEO262146 UOK262145:UOK262146 UYG262145:UYG262146 VIC262145:VIC262146 VRY262145:VRY262146 WBU262145:WBU262146 WLQ262145:WLQ262146 WVM262145:WVM262146 E327682:E327683 JA327681:JA327682 SW327681:SW327682 ACS327681:ACS327682 AMO327681:AMO327682 AWK327681:AWK327682 BGG327681:BGG327682 BQC327681:BQC327682 BZY327681:BZY327682 CJU327681:CJU327682 CTQ327681:CTQ327682 DDM327681:DDM327682 DNI327681:DNI327682 DXE327681:DXE327682 EHA327681:EHA327682 EQW327681:EQW327682 FAS327681:FAS327682 FKO327681:FKO327682 FUK327681:FUK327682 GEG327681:GEG327682 GOC327681:GOC327682 GXY327681:GXY327682 HHU327681:HHU327682 HRQ327681:HRQ327682 IBM327681:IBM327682 ILI327681:ILI327682 IVE327681:IVE327682 JFA327681:JFA327682 JOW327681:JOW327682 JYS327681:JYS327682 KIO327681:KIO327682 KSK327681:KSK327682 LCG327681:LCG327682 LMC327681:LMC327682 LVY327681:LVY327682 MFU327681:MFU327682 MPQ327681:MPQ327682 MZM327681:MZM327682 NJI327681:NJI327682 NTE327681:NTE327682 ODA327681:ODA327682 OMW327681:OMW327682 OWS327681:OWS327682 PGO327681:PGO327682 PQK327681:PQK327682 QAG327681:QAG327682 QKC327681:QKC327682 QTY327681:QTY327682 RDU327681:RDU327682 RNQ327681:RNQ327682 RXM327681:RXM327682 SHI327681:SHI327682 SRE327681:SRE327682 TBA327681:TBA327682 TKW327681:TKW327682 TUS327681:TUS327682 UEO327681:UEO327682 UOK327681:UOK327682 UYG327681:UYG327682 VIC327681:VIC327682 VRY327681:VRY327682 WBU327681:WBU327682 WLQ327681:WLQ327682 WVM327681:WVM327682 E393218:E393219 JA393217:JA393218 SW393217:SW393218 ACS393217:ACS393218 AMO393217:AMO393218 AWK393217:AWK393218 BGG393217:BGG393218 BQC393217:BQC393218 BZY393217:BZY393218 CJU393217:CJU393218 CTQ393217:CTQ393218 DDM393217:DDM393218 DNI393217:DNI393218 DXE393217:DXE393218 EHA393217:EHA393218 EQW393217:EQW393218 FAS393217:FAS393218 FKO393217:FKO393218 FUK393217:FUK393218 GEG393217:GEG393218 GOC393217:GOC393218 GXY393217:GXY393218 HHU393217:HHU393218 HRQ393217:HRQ393218 IBM393217:IBM393218 ILI393217:ILI393218 IVE393217:IVE393218 JFA393217:JFA393218 JOW393217:JOW393218 JYS393217:JYS393218 KIO393217:KIO393218 KSK393217:KSK393218 LCG393217:LCG393218 LMC393217:LMC393218 LVY393217:LVY393218 MFU393217:MFU393218 MPQ393217:MPQ393218 MZM393217:MZM393218 NJI393217:NJI393218 NTE393217:NTE393218 ODA393217:ODA393218 OMW393217:OMW393218 OWS393217:OWS393218 PGO393217:PGO393218 PQK393217:PQK393218 QAG393217:QAG393218 QKC393217:QKC393218 QTY393217:QTY393218 RDU393217:RDU393218 RNQ393217:RNQ393218 RXM393217:RXM393218 SHI393217:SHI393218 SRE393217:SRE393218 TBA393217:TBA393218 TKW393217:TKW393218 TUS393217:TUS393218 UEO393217:UEO393218 UOK393217:UOK393218 UYG393217:UYG393218 VIC393217:VIC393218 VRY393217:VRY393218 WBU393217:WBU393218 WLQ393217:WLQ393218 WVM393217:WVM393218 E458754:E458755 JA458753:JA458754 SW458753:SW458754 ACS458753:ACS458754 AMO458753:AMO458754 AWK458753:AWK458754 BGG458753:BGG458754 BQC458753:BQC458754 BZY458753:BZY458754 CJU458753:CJU458754 CTQ458753:CTQ458754 DDM458753:DDM458754 DNI458753:DNI458754 DXE458753:DXE458754 EHA458753:EHA458754 EQW458753:EQW458754 FAS458753:FAS458754 FKO458753:FKO458754 FUK458753:FUK458754 GEG458753:GEG458754 GOC458753:GOC458754 GXY458753:GXY458754 HHU458753:HHU458754 HRQ458753:HRQ458754 IBM458753:IBM458754 ILI458753:ILI458754 IVE458753:IVE458754 JFA458753:JFA458754 JOW458753:JOW458754 JYS458753:JYS458754 KIO458753:KIO458754 KSK458753:KSK458754 LCG458753:LCG458754 LMC458753:LMC458754 LVY458753:LVY458754 MFU458753:MFU458754 MPQ458753:MPQ458754 MZM458753:MZM458754 NJI458753:NJI458754 NTE458753:NTE458754 ODA458753:ODA458754 OMW458753:OMW458754 OWS458753:OWS458754 PGO458753:PGO458754 PQK458753:PQK458754 QAG458753:QAG458754 QKC458753:QKC458754 QTY458753:QTY458754 RDU458753:RDU458754 RNQ458753:RNQ458754 RXM458753:RXM458754 SHI458753:SHI458754 SRE458753:SRE458754 TBA458753:TBA458754 TKW458753:TKW458754 TUS458753:TUS458754 UEO458753:UEO458754 UOK458753:UOK458754 UYG458753:UYG458754 VIC458753:VIC458754 VRY458753:VRY458754 WBU458753:WBU458754 WLQ458753:WLQ458754 WVM458753:WVM458754 E524290:E524291 JA524289:JA524290 SW524289:SW524290 ACS524289:ACS524290 AMO524289:AMO524290 AWK524289:AWK524290 BGG524289:BGG524290 BQC524289:BQC524290 BZY524289:BZY524290 CJU524289:CJU524290 CTQ524289:CTQ524290 DDM524289:DDM524290 DNI524289:DNI524290 DXE524289:DXE524290 EHA524289:EHA524290 EQW524289:EQW524290 FAS524289:FAS524290 FKO524289:FKO524290 FUK524289:FUK524290 GEG524289:GEG524290 GOC524289:GOC524290 GXY524289:GXY524290 HHU524289:HHU524290 HRQ524289:HRQ524290 IBM524289:IBM524290 ILI524289:ILI524290 IVE524289:IVE524290 JFA524289:JFA524290 JOW524289:JOW524290 JYS524289:JYS524290 KIO524289:KIO524290 KSK524289:KSK524290 LCG524289:LCG524290 LMC524289:LMC524290 LVY524289:LVY524290 MFU524289:MFU524290 MPQ524289:MPQ524290 MZM524289:MZM524290 NJI524289:NJI524290 NTE524289:NTE524290 ODA524289:ODA524290 OMW524289:OMW524290 OWS524289:OWS524290 PGO524289:PGO524290 PQK524289:PQK524290 QAG524289:QAG524290 QKC524289:QKC524290 QTY524289:QTY524290 RDU524289:RDU524290 RNQ524289:RNQ524290 RXM524289:RXM524290 SHI524289:SHI524290 SRE524289:SRE524290 TBA524289:TBA524290 TKW524289:TKW524290 TUS524289:TUS524290 UEO524289:UEO524290 UOK524289:UOK524290 UYG524289:UYG524290 VIC524289:VIC524290 VRY524289:VRY524290 WBU524289:WBU524290 WLQ524289:WLQ524290 WVM524289:WVM524290 E589826:E589827 JA589825:JA589826 SW589825:SW589826 ACS589825:ACS589826 AMO589825:AMO589826 AWK589825:AWK589826 BGG589825:BGG589826 BQC589825:BQC589826 BZY589825:BZY589826 CJU589825:CJU589826 CTQ589825:CTQ589826 DDM589825:DDM589826 DNI589825:DNI589826 DXE589825:DXE589826 EHA589825:EHA589826 EQW589825:EQW589826 FAS589825:FAS589826 FKO589825:FKO589826 FUK589825:FUK589826 GEG589825:GEG589826 GOC589825:GOC589826 GXY589825:GXY589826 HHU589825:HHU589826 HRQ589825:HRQ589826 IBM589825:IBM589826 ILI589825:ILI589826 IVE589825:IVE589826 JFA589825:JFA589826 JOW589825:JOW589826 JYS589825:JYS589826 KIO589825:KIO589826 KSK589825:KSK589826 LCG589825:LCG589826 LMC589825:LMC589826 LVY589825:LVY589826 MFU589825:MFU589826 MPQ589825:MPQ589826 MZM589825:MZM589826 NJI589825:NJI589826 NTE589825:NTE589826 ODA589825:ODA589826 OMW589825:OMW589826 OWS589825:OWS589826 PGO589825:PGO589826 PQK589825:PQK589826 QAG589825:QAG589826 QKC589825:QKC589826 QTY589825:QTY589826 RDU589825:RDU589826 RNQ589825:RNQ589826 RXM589825:RXM589826 SHI589825:SHI589826 SRE589825:SRE589826 TBA589825:TBA589826 TKW589825:TKW589826 TUS589825:TUS589826 UEO589825:UEO589826 UOK589825:UOK589826 UYG589825:UYG589826 VIC589825:VIC589826 VRY589825:VRY589826 WBU589825:WBU589826 WLQ589825:WLQ589826 WVM589825:WVM589826 E655362:E655363 JA655361:JA655362 SW655361:SW655362 ACS655361:ACS655362 AMO655361:AMO655362 AWK655361:AWK655362 BGG655361:BGG655362 BQC655361:BQC655362 BZY655361:BZY655362 CJU655361:CJU655362 CTQ655361:CTQ655362 DDM655361:DDM655362 DNI655361:DNI655362 DXE655361:DXE655362 EHA655361:EHA655362 EQW655361:EQW655362 FAS655361:FAS655362 FKO655361:FKO655362 FUK655361:FUK655362 GEG655361:GEG655362 GOC655361:GOC655362 GXY655361:GXY655362 HHU655361:HHU655362 HRQ655361:HRQ655362 IBM655361:IBM655362 ILI655361:ILI655362 IVE655361:IVE655362 JFA655361:JFA655362 JOW655361:JOW655362 JYS655361:JYS655362 KIO655361:KIO655362 KSK655361:KSK655362 LCG655361:LCG655362 LMC655361:LMC655362 LVY655361:LVY655362 MFU655361:MFU655362 MPQ655361:MPQ655362 MZM655361:MZM655362 NJI655361:NJI655362 NTE655361:NTE655362 ODA655361:ODA655362 OMW655361:OMW655362 OWS655361:OWS655362 PGO655361:PGO655362 PQK655361:PQK655362 QAG655361:QAG655362 QKC655361:QKC655362 QTY655361:QTY655362 RDU655361:RDU655362 RNQ655361:RNQ655362 RXM655361:RXM655362 SHI655361:SHI655362 SRE655361:SRE655362 TBA655361:TBA655362 TKW655361:TKW655362 TUS655361:TUS655362 UEO655361:UEO655362 UOK655361:UOK655362 UYG655361:UYG655362 VIC655361:VIC655362 VRY655361:VRY655362 WBU655361:WBU655362 WLQ655361:WLQ655362 WVM655361:WVM655362 E720898:E720899 JA720897:JA720898 SW720897:SW720898 ACS720897:ACS720898 AMO720897:AMO720898 AWK720897:AWK720898 BGG720897:BGG720898 BQC720897:BQC720898 BZY720897:BZY720898 CJU720897:CJU720898 CTQ720897:CTQ720898 DDM720897:DDM720898 DNI720897:DNI720898 DXE720897:DXE720898 EHA720897:EHA720898 EQW720897:EQW720898 FAS720897:FAS720898 FKO720897:FKO720898 FUK720897:FUK720898 GEG720897:GEG720898 GOC720897:GOC720898 GXY720897:GXY720898 HHU720897:HHU720898 HRQ720897:HRQ720898 IBM720897:IBM720898 ILI720897:ILI720898 IVE720897:IVE720898 JFA720897:JFA720898 JOW720897:JOW720898 JYS720897:JYS720898 KIO720897:KIO720898 KSK720897:KSK720898 LCG720897:LCG720898 LMC720897:LMC720898 LVY720897:LVY720898 MFU720897:MFU720898 MPQ720897:MPQ720898 MZM720897:MZM720898 NJI720897:NJI720898 NTE720897:NTE720898 ODA720897:ODA720898 OMW720897:OMW720898 OWS720897:OWS720898 PGO720897:PGO720898 PQK720897:PQK720898 QAG720897:QAG720898 QKC720897:QKC720898 QTY720897:QTY720898 RDU720897:RDU720898 RNQ720897:RNQ720898 RXM720897:RXM720898 SHI720897:SHI720898 SRE720897:SRE720898 TBA720897:TBA720898 TKW720897:TKW720898 TUS720897:TUS720898 UEO720897:UEO720898 UOK720897:UOK720898 UYG720897:UYG720898 VIC720897:VIC720898 VRY720897:VRY720898 WBU720897:WBU720898 WLQ720897:WLQ720898 WVM720897:WVM720898 E786434:E786435 JA786433:JA786434 SW786433:SW786434 ACS786433:ACS786434 AMO786433:AMO786434 AWK786433:AWK786434 BGG786433:BGG786434 BQC786433:BQC786434 BZY786433:BZY786434 CJU786433:CJU786434 CTQ786433:CTQ786434 DDM786433:DDM786434 DNI786433:DNI786434 DXE786433:DXE786434 EHA786433:EHA786434 EQW786433:EQW786434 FAS786433:FAS786434 FKO786433:FKO786434 FUK786433:FUK786434 GEG786433:GEG786434 GOC786433:GOC786434 GXY786433:GXY786434 HHU786433:HHU786434 HRQ786433:HRQ786434 IBM786433:IBM786434 ILI786433:ILI786434 IVE786433:IVE786434 JFA786433:JFA786434 JOW786433:JOW786434 JYS786433:JYS786434 KIO786433:KIO786434 KSK786433:KSK786434 LCG786433:LCG786434 LMC786433:LMC786434 LVY786433:LVY786434 MFU786433:MFU786434 MPQ786433:MPQ786434 MZM786433:MZM786434 NJI786433:NJI786434 NTE786433:NTE786434 ODA786433:ODA786434 OMW786433:OMW786434 OWS786433:OWS786434 PGO786433:PGO786434 PQK786433:PQK786434 QAG786433:QAG786434 QKC786433:QKC786434 QTY786433:QTY786434 RDU786433:RDU786434 RNQ786433:RNQ786434 RXM786433:RXM786434 SHI786433:SHI786434 SRE786433:SRE786434 TBA786433:TBA786434 TKW786433:TKW786434 TUS786433:TUS786434 UEO786433:UEO786434 UOK786433:UOK786434 UYG786433:UYG786434 VIC786433:VIC786434 VRY786433:VRY786434 WBU786433:WBU786434 WLQ786433:WLQ786434 WVM786433:WVM786434 E851970:E851971 JA851969:JA851970 SW851969:SW851970 ACS851969:ACS851970 AMO851969:AMO851970 AWK851969:AWK851970 BGG851969:BGG851970 BQC851969:BQC851970 BZY851969:BZY851970 CJU851969:CJU851970 CTQ851969:CTQ851970 DDM851969:DDM851970 DNI851969:DNI851970 DXE851969:DXE851970 EHA851969:EHA851970 EQW851969:EQW851970 FAS851969:FAS851970 FKO851969:FKO851970 FUK851969:FUK851970 GEG851969:GEG851970 GOC851969:GOC851970 GXY851969:GXY851970 HHU851969:HHU851970 HRQ851969:HRQ851970 IBM851969:IBM851970 ILI851969:ILI851970 IVE851969:IVE851970 JFA851969:JFA851970 JOW851969:JOW851970 JYS851969:JYS851970 KIO851969:KIO851970 KSK851969:KSK851970 LCG851969:LCG851970 LMC851969:LMC851970 LVY851969:LVY851970 MFU851969:MFU851970 MPQ851969:MPQ851970 MZM851969:MZM851970 NJI851969:NJI851970 NTE851969:NTE851970 ODA851969:ODA851970 OMW851969:OMW851970 OWS851969:OWS851970 PGO851969:PGO851970 PQK851969:PQK851970 QAG851969:QAG851970 QKC851969:QKC851970 QTY851969:QTY851970 RDU851969:RDU851970 RNQ851969:RNQ851970 RXM851969:RXM851970 SHI851969:SHI851970 SRE851969:SRE851970 TBA851969:TBA851970 TKW851969:TKW851970 TUS851969:TUS851970 UEO851969:UEO851970 UOK851969:UOK851970 UYG851969:UYG851970 VIC851969:VIC851970 VRY851969:VRY851970 WBU851969:WBU851970 WLQ851969:WLQ851970 WVM851969:WVM851970 E917506:E917507 JA917505:JA917506 SW917505:SW917506 ACS917505:ACS917506 AMO917505:AMO917506 AWK917505:AWK917506 BGG917505:BGG917506 BQC917505:BQC917506 BZY917505:BZY917506 CJU917505:CJU917506 CTQ917505:CTQ917506 DDM917505:DDM917506 DNI917505:DNI917506 DXE917505:DXE917506 EHA917505:EHA917506 EQW917505:EQW917506 FAS917505:FAS917506 FKO917505:FKO917506 FUK917505:FUK917506 GEG917505:GEG917506 GOC917505:GOC917506 GXY917505:GXY917506 HHU917505:HHU917506 HRQ917505:HRQ917506 IBM917505:IBM917506 ILI917505:ILI917506 IVE917505:IVE917506 JFA917505:JFA917506 JOW917505:JOW917506 JYS917505:JYS917506 KIO917505:KIO917506 KSK917505:KSK917506 LCG917505:LCG917506 LMC917505:LMC917506 LVY917505:LVY917506 MFU917505:MFU917506 MPQ917505:MPQ917506 MZM917505:MZM917506 NJI917505:NJI917506 NTE917505:NTE917506 ODA917505:ODA917506 OMW917505:OMW917506 OWS917505:OWS917506 PGO917505:PGO917506 PQK917505:PQK917506 QAG917505:QAG917506 QKC917505:QKC917506 QTY917505:QTY917506 RDU917505:RDU917506 RNQ917505:RNQ917506 RXM917505:RXM917506 SHI917505:SHI917506 SRE917505:SRE917506 TBA917505:TBA917506 TKW917505:TKW917506 TUS917505:TUS917506 UEO917505:UEO917506 UOK917505:UOK917506 UYG917505:UYG917506 VIC917505:VIC917506 VRY917505:VRY917506 WBU917505:WBU917506 WLQ917505:WLQ917506 WVM917505:WVM917506 E983042:E983043 JA983041:JA983042 SW983041:SW983042 ACS983041:ACS983042 AMO983041:AMO983042 AWK983041:AWK983042 BGG983041:BGG983042 BQC983041:BQC983042 BZY983041:BZY983042 CJU983041:CJU983042 CTQ983041:CTQ983042 DDM983041:DDM983042 DNI983041:DNI983042 DXE983041:DXE983042 EHA983041:EHA983042 EQW983041:EQW983042 FAS983041:FAS983042 FKO983041:FKO983042 FUK983041:FUK983042 GEG983041:GEG983042 GOC983041:GOC983042 GXY983041:GXY983042 HHU983041:HHU983042 HRQ983041:HRQ983042 IBM983041:IBM983042 ILI983041:ILI983042 IVE983041:IVE983042 JFA983041:JFA983042 JOW983041:JOW983042 JYS983041:JYS983042 KIO983041:KIO983042 KSK983041:KSK983042 LCG983041:LCG983042 LMC983041:LMC983042 LVY983041:LVY983042 MFU983041:MFU983042 MPQ983041:MPQ983042 MZM983041:MZM983042 NJI983041:NJI983042 NTE983041:NTE983042 ODA983041:ODA983042 OMW983041:OMW983042 OWS983041:OWS983042 PGO983041:PGO983042 PQK983041:PQK983042 QAG983041:QAG983042 QKC983041:QKC983042 QTY983041:QTY983042 RDU983041:RDU983042 RNQ983041:RNQ983042 RXM983041:RXM983042 SHI983041:SHI983042 SRE983041:SRE983042 TBA983041:TBA983042 TKW983041:TKW983042 TUS983041:TUS983042 UEO983041:UEO983042 UOK983041:UOK983042 UYG983041:UYG983042 VIC983041:VIC983042 VRY983041:VRY983042 WBU983041:WBU983042 WLQ983041:WLQ983042 WVM983041:WVM983042 D30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E65549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E131085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E196621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E262157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E327693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E393229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E458765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E524301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E589837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E655373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E720909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E786445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E851981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E917517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E983053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AO14 KL14 UH14 AED14 ANZ14 AXV14 BHR14 BRN14 CBJ14 CLF14 CVB14 DEX14 DOT14 DYP14 EIL14 ESH14 FCD14 FLZ14 FVV14 GFR14 GPN14 GZJ14 HJF14 HTB14 ICX14 IMT14 IWP14 JGL14 JQH14 KAD14 KJZ14 KTV14 LDR14 LNN14 LXJ14 MHF14 MRB14 NAX14 NKT14 NUP14 OEL14 OOH14 OYD14 PHZ14 PRV14 QBR14 QLN14 QVJ14 RFF14 RPB14 RYX14 SIT14 SSP14 TCL14 TMH14 TWD14 UFZ14 UPV14 UZR14 VJN14 VTJ14 WDF14 WNB14 WWX14 AP65528 KL65533 UH65533 AED65533 ANZ65533 AXV65533 BHR65533 BRN65533 CBJ65533 CLF65533 CVB65533 DEX65533 DOT65533 DYP65533 EIL65533 ESH65533 FCD65533 FLZ65533 FVV65533 GFR65533 GPN65533 GZJ65533 HJF65533 HTB65533 ICX65533 IMT65533 IWP65533 JGL65533 JQH65533 KAD65533 KJZ65533 KTV65533 LDR65533 LNN65533 LXJ65533 MHF65533 MRB65533 NAX65533 NKT65533 NUP65533 OEL65533 OOH65533 OYD65533 PHZ65533 PRV65533 QBR65533 QLN65533 QVJ65533 RFF65533 RPB65533 RYX65533 SIT65533 SSP65533 TCL65533 TMH65533 TWD65533 UFZ65533 UPV65533 UZR65533 VJN65533 VTJ65533 WDF65533 WNB65533 WWX65533 AP131064 KL131069 UH131069 AED131069 ANZ131069 AXV131069 BHR131069 BRN131069 CBJ131069 CLF131069 CVB131069 DEX131069 DOT131069 DYP131069 EIL131069 ESH131069 FCD131069 FLZ131069 FVV131069 GFR131069 GPN131069 GZJ131069 HJF131069 HTB131069 ICX131069 IMT131069 IWP131069 JGL131069 JQH131069 KAD131069 KJZ131069 KTV131069 LDR131069 LNN131069 LXJ131069 MHF131069 MRB131069 NAX131069 NKT131069 NUP131069 OEL131069 OOH131069 OYD131069 PHZ131069 PRV131069 QBR131069 QLN131069 QVJ131069 RFF131069 RPB131069 RYX131069 SIT131069 SSP131069 TCL131069 TMH131069 TWD131069 UFZ131069 UPV131069 UZR131069 VJN131069 VTJ131069 WDF131069 WNB131069 WWX131069 AP196600 KL196605 UH196605 AED196605 ANZ196605 AXV196605 BHR196605 BRN196605 CBJ196605 CLF196605 CVB196605 DEX196605 DOT196605 DYP196605 EIL196605 ESH196605 FCD196605 FLZ196605 FVV196605 GFR196605 GPN196605 GZJ196605 HJF196605 HTB196605 ICX196605 IMT196605 IWP196605 JGL196605 JQH196605 KAD196605 KJZ196605 KTV196605 LDR196605 LNN196605 LXJ196605 MHF196605 MRB196605 NAX196605 NKT196605 NUP196605 OEL196605 OOH196605 OYD196605 PHZ196605 PRV196605 QBR196605 QLN196605 QVJ196605 RFF196605 RPB196605 RYX196605 SIT196605 SSP196605 TCL196605 TMH196605 TWD196605 UFZ196605 UPV196605 UZR196605 VJN196605 VTJ196605 WDF196605 WNB196605 WWX196605 AP262136 KL262141 UH262141 AED262141 ANZ262141 AXV262141 BHR262141 BRN262141 CBJ262141 CLF262141 CVB262141 DEX262141 DOT262141 DYP262141 EIL262141 ESH262141 FCD262141 FLZ262141 FVV262141 GFR262141 GPN262141 GZJ262141 HJF262141 HTB262141 ICX262141 IMT262141 IWP262141 JGL262141 JQH262141 KAD262141 KJZ262141 KTV262141 LDR262141 LNN262141 LXJ262141 MHF262141 MRB262141 NAX262141 NKT262141 NUP262141 OEL262141 OOH262141 OYD262141 PHZ262141 PRV262141 QBR262141 QLN262141 QVJ262141 RFF262141 RPB262141 RYX262141 SIT262141 SSP262141 TCL262141 TMH262141 TWD262141 UFZ262141 UPV262141 UZR262141 VJN262141 VTJ262141 WDF262141 WNB262141 WWX262141 AP327672 KL327677 UH327677 AED327677 ANZ327677 AXV327677 BHR327677 BRN327677 CBJ327677 CLF327677 CVB327677 DEX327677 DOT327677 DYP327677 EIL327677 ESH327677 FCD327677 FLZ327677 FVV327677 GFR327677 GPN327677 GZJ327677 HJF327677 HTB327677 ICX327677 IMT327677 IWP327677 JGL327677 JQH327677 KAD327677 KJZ327677 KTV327677 LDR327677 LNN327677 LXJ327677 MHF327677 MRB327677 NAX327677 NKT327677 NUP327677 OEL327677 OOH327677 OYD327677 PHZ327677 PRV327677 QBR327677 QLN327677 QVJ327677 RFF327677 RPB327677 RYX327677 SIT327677 SSP327677 TCL327677 TMH327677 TWD327677 UFZ327677 UPV327677 UZR327677 VJN327677 VTJ327677 WDF327677 WNB327677 WWX327677 AP393208 KL393213 UH393213 AED393213 ANZ393213 AXV393213 BHR393213 BRN393213 CBJ393213 CLF393213 CVB393213 DEX393213 DOT393213 DYP393213 EIL393213 ESH393213 FCD393213 FLZ393213 FVV393213 GFR393213 GPN393213 GZJ393213 HJF393213 HTB393213 ICX393213 IMT393213 IWP393213 JGL393213 JQH393213 KAD393213 KJZ393213 KTV393213 LDR393213 LNN393213 LXJ393213 MHF393213 MRB393213 NAX393213 NKT393213 NUP393213 OEL393213 OOH393213 OYD393213 PHZ393213 PRV393213 QBR393213 QLN393213 QVJ393213 RFF393213 RPB393213 RYX393213 SIT393213 SSP393213 TCL393213 TMH393213 TWD393213 UFZ393213 UPV393213 UZR393213 VJN393213 VTJ393213 WDF393213 WNB393213 WWX393213 AP458744 KL458749 UH458749 AED458749 ANZ458749 AXV458749 BHR458749 BRN458749 CBJ458749 CLF458749 CVB458749 DEX458749 DOT458749 DYP458749 EIL458749 ESH458749 FCD458749 FLZ458749 FVV458749 GFR458749 GPN458749 GZJ458749 HJF458749 HTB458749 ICX458749 IMT458749 IWP458749 JGL458749 JQH458749 KAD458749 KJZ458749 KTV458749 LDR458749 LNN458749 LXJ458749 MHF458749 MRB458749 NAX458749 NKT458749 NUP458749 OEL458749 OOH458749 OYD458749 PHZ458749 PRV458749 QBR458749 QLN458749 QVJ458749 RFF458749 RPB458749 RYX458749 SIT458749 SSP458749 TCL458749 TMH458749 TWD458749 UFZ458749 UPV458749 UZR458749 VJN458749 VTJ458749 WDF458749 WNB458749 WWX458749 AP524280 KL524285 UH524285 AED524285 ANZ524285 AXV524285 BHR524285 BRN524285 CBJ524285 CLF524285 CVB524285 DEX524285 DOT524285 DYP524285 EIL524285 ESH524285 FCD524285 FLZ524285 FVV524285 GFR524285 GPN524285 GZJ524285 HJF524285 HTB524285 ICX524285 IMT524285 IWP524285 JGL524285 JQH524285 KAD524285 KJZ524285 KTV524285 LDR524285 LNN524285 LXJ524285 MHF524285 MRB524285 NAX524285 NKT524285 NUP524285 OEL524285 OOH524285 OYD524285 PHZ524285 PRV524285 QBR524285 QLN524285 QVJ524285 RFF524285 RPB524285 RYX524285 SIT524285 SSP524285 TCL524285 TMH524285 TWD524285 UFZ524285 UPV524285 UZR524285 VJN524285 VTJ524285 WDF524285 WNB524285 WWX524285 AP589816 KL589821 UH589821 AED589821 ANZ589821 AXV589821 BHR589821 BRN589821 CBJ589821 CLF589821 CVB589821 DEX589821 DOT589821 DYP589821 EIL589821 ESH589821 FCD589821 FLZ589821 FVV589821 GFR589821 GPN589821 GZJ589821 HJF589821 HTB589821 ICX589821 IMT589821 IWP589821 JGL589821 JQH589821 KAD589821 KJZ589821 KTV589821 LDR589821 LNN589821 LXJ589821 MHF589821 MRB589821 NAX589821 NKT589821 NUP589821 OEL589821 OOH589821 OYD589821 PHZ589821 PRV589821 QBR589821 QLN589821 QVJ589821 RFF589821 RPB589821 RYX589821 SIT589821 SSP589821 TCL589821 TMH589821 TWD589821 UFZ589821 UPV589821 UZR589821 VJN589821 VTJ589821 WDF589821 WNB589821 WWX589821 AP655352 KL655357 UH655357 AED655357 ANZ655357 AXV655357 BHR655357 BRN655357 CBJ655357 CLF655357 CVB655357 DEX655357 DOT655357 DYP655357 EIL655357 ESH655357 FCD655357 FLZ655357 FVV655357 GFR655357 GPN655357 GZJ655357 HJF655357 HTB655357 ICX655357 IMT655357 IWP655357 JGL655357 JQH655357 KAD655357 KJZ655357 KTV655357 LDR655357 LNN655357 LXJ655357 MHF655357 MRB655357 NAX655357 NKT655357 NUP655357 OEL655357 OOH655357 OYD655357 PHZ655357 PRV655357 QBR655357 QLN655357 QVJ655357 RFF655357 RPB655357 RYX655357 SIT655357 SSP655357 TCL655357 TMH655357 TWD655357 UFZ655357 UPV655357 UZR655357 VJN655357 VTJ655357 WDF655357 WNB655357 WWX655357 AP720888 KL720893 UH720893 AED720893 ANZ720893 AXV720893 BHR720893 BRN720893 CBJ720893 CLF720893 CVB720893 DEX720893 DOT720893 DYP720893 EIL720893 ESH720893 FCD720893 FLZ720893 FVV720893 GFR720893 GPN720893 GZJ720893 HJF720893 HTB720893 ICX720893 IMT720893 IWP720893 JGL720893 JQH720893 KAD720893 KJZ720893 KTV720893 LDR720893 LNN720893 LXJ720893 MHF720893 MRB720893 NAX720893 NKT720893 NUP720893 OEL720893 OOH720893 OYD720893 PHZ720893 PRV720893 QBR720893 QLN720893 QVJ720893 RFF720893 RPB720893 RYX720893 SIT720893 SSP720893 TCL720893 TMH720893 TWD720893 UFZ720893 UPV720893 UZR720893 VJN720893 VTJ720893 WDF720893 WNB720893 WWX720893 AP786424 KL786429 UH786429 AED786429 ANZ786429 AXV786429 BHR786429 BRN786429 CBJ786429 CLF786429 CVB786429 DEX786429 DOT786429 DYP786429 EIL786429 ESH786429 FCD786429 FLZ786429 FVV786429 GFR786429 GPN786429 GZJ786429 HJF786429 HTB786429 ICX786429 IMT786429 IWP786429 JGL786429 JQH786429 KAD786429 KJZ786429 KTV786429 LDR786429 LNN786429 LXJ786429 MHF786429 MRB786429 NAX786429 NKT786429 NUP786429 OEL786429 OOH786429 OYD786429 PHZ786429 PRV786429 QBR786429 QLN786429 QVJ786429 RFF786429 RPB786429 RYX786429 SIT786429 SSP786429 TCL786429 TMH786429 TWD786429 UFZ786429 UPV786429 UZR786429 VJN786429 VTJ786429 WDF786429 WNB786429 WWX786429 AP851960 KL851965 UH851965 AED851965 ANZ851965 AXV851965 BHR851965 BRN851965 CBJ851965 CLF851965 CVB851965 DEX851965 DOT851965 DYP851965 EIL851965 ESH851965 FCD851965 FLZ851965 FVV851965 GFR851965 GPN851965 GZJ851965 HJF851965 HTB851965 ICX851965 IMT851965 IWP851965 JGL851965 JQH851965 KAD851965 KJZ851965 KTV851965 LDR851965 LNN851965 LXJ851965 MHF851965 MRB851965 NAX851965 NKT851965 NUP851965 OEL851965 OOH851965 OYD851965 PHZ851965 PRV851965 QBR851965 QLN851965 QVJ851965 RFF851965 RPB851965 RYX851965 SIT851965 SSP851965 TCL851965 TMH851965 TWD851965 UFZ851965 UPV851965 UZR851965 VJN851965 VTJ851965 WDF851965 WNB851965 WWX851965 AP917496 KL917501 UH917501 AED917501 ANZ917501 AXV917501 BHR917501 BRN917501 CBJ917501 CLF917501 CVB917501 DEX917501 DOT917501 DYP917501 EIL917501 ESH917501 FCD917501 FLZ917501 FVV917501 GFR917501 GPN917501 GZJ917501 HJF917501 HTB917501 ICX917501 IMT917501 IWP917501 JGL917501 JQH917501 KAD917501 KJZ917501 KTV917501 LDR917501 LNN917501 LXJ917501 MHF917501 MRB917501 NAX917501 NKT917501 NUP917501 OEL917501 OOH917501 OYD917501 PHZ917501 PRV917501 QBR917501 QLN917501 QVJ917501 RFF917501 RPB917501 RYX917501 SIT917501 SSP917501 TCL917501 TMH917501 TWD917501 UFZ917501 UPV917501 UZR917501 VJN917501 VTJ917501 WDF917501 WNB917501 WWX917501 AP983032 KL983037 UH983037 AED983037 ANZ983037 AXV983037 BHR983037 BRN983037 CBJ983037 CLF983037 CVB983037 DEX983037 DOT983037 DYP983037 EIL983037 ESH983037 FCD983037 FLZ983037 FVV983037 GFR983037 GPN983037 GZJ983037 HJF983037 HTB983037 ICX983037 IMT983037 IWP983037 JGL983037 JQH983037 KAD983037 KJZ983037 KTV983037 LDR983037 LNN983037 LXJ983037 MHF983037 MRB983037 NAX983037 NKT983037 NUP983037 OEL983037 OOH983037 OYD983037 PHZ983037 PRV983037 QBR983037 QLN983037 QVJ983037 RFF983037 RPB983037 RYX983037 SIT983037 SSP983037 TCL983037 TMH983037 TWD983037 UFZ983037 UPV983037 UZR983037 VJN983037 VTJ983037 WDF983037 WNB983037 WWX983037 KL22:KL23 UH22:UH23 AED22:AED23 ANZ22:ANZ23 AXV22:AXV23 BHR22:BHR23 BRN22:BRN23 CBJ22:CBJ23 CLF22:CLF23 CVB22:CVB23 DEX22:DEX23 DOT22:DOT23 DYP22:DYP23 EIL22:EIL23 ESH22:ESH23 FCD22:FCD23 FLZ22:FLZ23 FVV22:FVV23 GFR22:GFR23 GPN22:GPN23 GZJ22:GZJ23 HJF22:HJF23 HTB22:HTB23 ICX22:ICX23 IMT22:IMT23 IWP22:IWP23 JGL22:JGL23 JQH22:JQH23 KAD22:KAD23 KJZ22:KJZ23 KTV22:KTV23 LDR22:LDR23 LNN22:LNN23 LXJ22:LXJ23 MHF22:MHF23 MRB22:MRB23 NAX22:NAX23 NKT22:NKT23 NUP22:NUP23 OEL22:OEL23 OOH22:OOH23 OYD22:OYD23 PHZ22:PHZ23 PRV22:PRV23 QBR22:QBR23 QLN22:QLN23 QVJ22:QVJ23 RFF22:RFF23 RPB22:RPB23 RYX22:RYX23 SIT22:SIT23 SSP22:SSP23 TCL22:TCL23 TMH22:TMH23 TWD22:TWD23 UFZ22:UFZ23 UPV22:UPV23 UZR22:UZR23 VJN22:VJN23 VTJ22:VTJ23 WDF22:WDF23 WNB22:WNB23 WWX22:WWX23 AP65536:AP65537 KL65541:KL65542 UH65541:UH65542 AED65541:AED65542 ANZ65541:ANZ65542 AXV65541:AXV65542 BHR65541:BHR65542 BRN65541:BRN65542 CBJ65541:CBJ65542 CLF65541:CLF65542 CVB65541:CVB65542 DEX65541:DEX65542 DOT65541:DOT65542 DYP65541:DYP65542 EIL65541:EIL65542 ESH65541:ESH65542 FCD65541:FCD65542 FLZ65541:FLZ65542 FVV65541:FVV65542 GFR65541:GFR65542 GPN65541:GPN65542 GZJ65541:GZJ65542 HJF65541:HJF65542 HTB65541:HTB65542 ICX65541:ICX65542 IMT65541:IMT65542 IWP65541:IWP65542 JGL65541:JGL65542 JQH65541:JQH65542 KAD65541:KAD65542 KJZ65541:KJZ65542 KTV65541:KTV65542 LDR65541:LDR65542 LNN65541:LNN65542 LXJ65541:LXJ65542 MHF65541:MHF65542 MRB65541:MRB65542 NAX65541:NAX65542 NKT65541:NKT65542 NUP65541:NUP65542 OEL65541:OEL65542 OOH65541:OOH65542 OYD65541:OYD65542 PHZ65541:PHZ65542 PRV65541:PRV65542 QBR65541:QBR65542 QLN65541:QLN65542 QVJ65541:QVJ65542 RFF65541:RFF65542 RPB65541:RPB65542 RYX65541:RYX65542 SIT65541:SIT65542 SSP65541:SSP65542 TCL65541:TCL65542 TMH65541:TMH65542 TWD65541:TWD65542 UFZ65541:UFZ65542 UPV65541:UPV65542 UZR65541:UZR65542 VJN65541:VJN65542 VTJ65541:VTJ65542 WDF65541:WDF65542 WNB65541:WNB65542 WWX65541:WWX65542 AP131072:AP131073 KL131077:KL131078 UH131077:UH131078 AED131077:AED131078 ANZ131077:ANZ131078 AXV131077:AXV131078 BHR131077:BHR131078 BRN131077:BRN131078 CBJ131077:CBJ131078 CLF131077:CLF131078 CVB131077:CVB131078 DEX131077:DEX131078 DOT131077:DOT131078 DYP131077:DYP131078 EIL131077:EIL131078 ESH131077:ESH131078 FCD131077:FCD131078 FLZ131077:FLZ131078 FVV131077:FVV131078 GFR131077:GFR131078 GPN131077:GPN131078 GZJ131077:GZJ131078 HJF131077:HJF131078 HTB131077:HTB131078 ICX131077:ICX131078 IMT131077:IMT131078 IWP131077:IWP131078 JGL131077:JGL131078 JQH131077:JQH131078 KAD131077:KAD131078 KJZ131077:KJZ131078 KTV131077:KTV131078 LDR131077:LDR131078 LNN131077:LNN131078 LXJ131077:LXJ131078 MHF131077:MHF131078 MRB131077:MRB131078 NAX131077:NAX131078 NKT131077:NKT131078 NUP131077:NUP131078 OEL131077:OEL131078 OOH131077:OOH131078 OYD131077:OYD131078 PHZ131077:PHZ131078 PRV131077:PRV131078 QBR131077:QBR131078 QLN131077:QLN131078 QVJ131077:QVJ131078 RFF131077:RFF131078 RPB131077:RPB131078 RYX131077:RYX131078 SIT131077:SIT131078 SSP131077:SSP131078 TCL131077:TCL131078 TMH131077:TMH131078 TWD131077:TWD131078 UFZ131077:UFZ131078 UPV131077:UPV131078 UZR131077:UZR131078 VJN131077:VJN131078 VTJ131077:VTJ131078 WDF131077:WDF131078 WNB131077:WNB131078 WWX131077:WWX131078 AP196608:AP196609 KL196613:KL196614 UH196613:UH196614 AED196613:AED196614 ANZ196613:ANZ196614 AXV196613:AXV196614 BHR196613:BHR196614 BRN196613:BRN196614 CBJ196613:CBJ196614 CLF196613:CLF196614 CVB196613:CVB196614 DEX196613:DEX196614 DOT196613:DOT196614 DYP196613:DYP196614 EIL196613:EIL196614 ESH196613:ESH196614 FCD196613:FCD196614 FLZ196613:FLZ196614 FVV196613:FVV196614 GFR196613:GFR196614 GPN196613:GPN196614 GZJ196613:GZJ196614 HJF196613:HJF196614 HTB196613:HTB196614 ICX196613:ICX196614 IMT196613:IMT196614 IWP196613:IWP196614 JGL196613:JGL196614 JQH196613:JQH196614 KAD196613:KAD196614 KJZ196613:KJZ196614 KTV196613:KTV196614 LDR196613:LDR196614 LNN196613:LNN196614 LXJ196613:LXJ196614 MHF196613:MHF196614 MRB196613:MRB196614 NAX196613:NAX196614 NKT196613:NKT196614 NUP196613:NUP196614 OEL196613:OEL196614 OOH196613:OOH196614 OYD196613:OYD196614 PHZ196613:PHZ196614 PRV196613:PRV196614 QBR196613:QBR196614 QLN196613:QLN196614 QVJ196613:QVJ196614 RFF196613:RFF196614 RPB196613:RPB196614 RYX196613:RYX196614 SIT196613:SIT196614 SSP196613:SSP196614 TCL196613:TCL196614 TMH196613:TMH196614 TWD196613:TWD196614 UFZ196613:UFZ196614 UPV196613:UPV196614 UZR196613:UZR196614 VJN196613:VJN196614 VTJ196613:VTJ196614 WDF196613:WDF196614 WNB196613:WNB196614 WWX196613:WWX196614 AP262144:AP262145 KL262149:KL262150 UH262149:UH262150 AED262149:AED262150 ANZ262149:ANZ262150 AXV262149:AXV262150 BHR262149:BHR262150 BRN262149:BRN262150 CBJ262149:CBJ262150 CLF262149:CLF262150 CVB262149:CVB262150 DEX262149:DEX262150 DOT262149:DOT262150 DYP262149:DYP262150 EIL262149:EIL262150 ESH262149:ESH262150 FCD262149:FCD262150 FLZ262149:FLZ262150 FVV262149:FVV262150 GFR262149:GFR262150 GPN262149:GPN262150 GZJ262149:GZJ262150 HJF262149:HJF262150 HTB262149:HTB262150 ICX262149:ICX262150 IMT262149:IMT262150 IWP262149:IWP262150 JGL262149:JGL262150 JQH262149:JQH262150 KAD262149:KAD262150 KJZ262149:KJZ262150 KTV262149:KTV262150 LDR262149:LDR262150 LNN262149:LNN262150 LXJ262149:LXJ262150 MHF262149:MHF262150 MRB262149:MRB262150 NAX262149:NAX262150 NKT262149:NKT262150 NUP262149:NUP262150 OEL262149:OEL262150 OOH262149:OOH262150 OYD262149:OYD262150 PHZ262149:PHZ262150 PRV262149:PRV262150 QBR262149:QBR262150 QLN262149:QLN262150 QVJ262149:QVJ262150 RFF262149:RFF262150 RPB262149:RPB262150 RYX262149:RYX262150 SIT262149:SIT262150 SSP262149:SSP262150 TCL262149:TCL262150 TMH262149:TMH262150 TWD262149:TWD262150 UFZ262149:UFZ262150 UPV262149:UPV262150 UZR262149:UZR262150 VJN262149:VJN262150 VTJ262149:VTJ262150 WDF262149:WDF262150 WNB262149:WNB262150 WWX262149:WWX262150 AP327680:AP327681 KL327685:KL327686 UH327685:UH327686 AED327685:AED327686 ANZ327685:ANZ327686 AXV327685:AXV327686 BHR327685:BHR327686 BRN327685:BRN327686 CBJ327685:CBJ327686 CLF327685:CLF327686 CVB327685:CVB327686 DEX327685:DEX327686 DOT327685:DOT327686 DYP327685:DYP327686 EIL327685:EIL327686 ESH327685:ESH327686 FCD327685:FCD327686 FLZ327685:FLZ327686 FVV327685:FVV327686 GFR327685:GFR327686 GPN327685:GPN327686 GZJ327685:GZJ327686 HJF327685:HJF327686 HTB327685:HTB327686 ICX327685:ICX327686 IMT327685:IMT327686 IWP327685:IWP327686 JGL327685:JGL327686 JQH327685:JQH327686 KAD327685:KAD327686 KJZ327685:KJZ327686 KTV327685:KTV327686 LDR327685:LDR327686 LNN327685:LNN327686 LXJ327685:LXJ327686 MHF327685:MHF327686 MRB327685:MRB327686 NAX327685:NAX327686 NKT327685:NKT327686 NUP327685:NUP327686 OEL327685:OEL327686 OOH327685:OOH327686 OYD327685:OYD327686 PHZ327685:PHZ327686 PRV327685:PRV327686 QBR327685:QBR327686 QLN327685:QLN327686 QVJ327685:QVJ327686 RFF327685:RFF327686 RPB327685:RPB327686 RYX327685:RYX327686 SIT327685:SIT327686 SSP327685:SSP327686 TCL327685:TCL327686 TMH327685:TMH327686 TWD327685:TWD327686 UFZ327685:UFZ327686 UPV327685:UPV327686 UZR327685:UZR327686 VJN327685:VJN327686 VTJ327685:VTJ327686 WDF327685:WDF327686 WNB327685:WNB327686 WWX327685:WWX327686 AP393216:AP393217 KL393221:KL393222 UH393221:UH393222 AED393221:AED393222 ANZ393221:ANZ393222 AXV393221:AXV393222 BHR393221:BHR393222 BRN393221:BRN393222 CBJ393221:CBJ393222 CLF393221:CLF393222 CVB393221:CVB393222 DEX393221:DEX393222 DOT393221:DOT393222 DYP393221:DYP393222 EIL393221:EIL393222 ESH393221:ESH393222 FCD393221:FCD393222 FLZ393221:FLZ393222 FVV393221:FVV393222 GFR393221:GFR393222 GPN393221:GPN393222 GZJ393221:GZJ393222 HJF393221:HJF393222 HTB393221:HTB393222 ICX393221:ICX393222 IMT393221:IMT393222 IWP393221:IWP393222 JGL393221:JGL393222 JQH393221:JQH393222 KAD393221:KAD393222 KJZ393221:KJZ393222 KTV393221:KTV393222 LDR393221:LDR393222 LNN393221:LNN393222 LXJ393221:LXJ393222 MHF393221:MHF393222 MRB393221:MRB393222 NAX393221:NAX393222 NKT393221:NKT393222 NUP393221:NUP393222 OEL393221:OEL393222 OOH393221:OOH393222 OYD393221:OYD393222 PHZ393221:PHZ393222 PRV393221:PRV393222 QBR393221:QBR393222 QLN393221:QLN393222 QVJ393221:QVJ393222 RFF393221:RFF393222 RPB393221:RPB393222 RYX393221:RYX393222 SIT393221:SIT393222 SSP393221:SSP393222 TCL393221:TCL393222 TMH393221:TMH393222 TWD393221:TWD393222 UFZ393221:UFZ393222 UPV393221:UPV393222 UZR393221:UZR393222 VJN393221:VJN393222 VTJ393221:VTJ393222 WDF393221:WDF393222 WNB393221:WNB393222 WWX393221:WWX393222 AP458752:AP458753 KL458757:KL458758 UH458757:UH458758 AED458757:AED458758 ANZ458757:ANZ458758 AXV458757:AXV458758 BHR458757:BHR458758 BRN458757:BRN458758 CBJ458757:CBJ458758 CLF458757:CLF458758 CVB458757:CVB458758 DEX458757:DEX458758 DOT458757:DOT458758 DYP458757:DYP458758 EIL458757:EIL458758 ESH458757:ESH458758 FCD458757:FCD458758 FLZ458757:FLZ458758 FVV458757:FVV458758 GFR458757:GFR458758 GPN458757:GPN458758 GZJ458757:GZJ458758 HJF458757:HJF458758 HTB458757:HTB458758 ICX458757:ICX458758 IMT458757:IMT458758 IWP458757:IWP458758 JGL458757:JGL458758 JQH458757:JQH458758 KAD458757:KAD458758 KJZ458757:KJZ458758 KTV458757:KTV458758 LDR458757:LDR458758 LNN458757:LNN458758 LXJ458757:LXJ458758 MHF458757:MHF458758 MRB458757:MRB458758 NAX458757:NAX458758 NKT458757:NKT458758 NUP458757:NUP458758 OEL458757:OEL458758 OOH458757:OOH458758 OYD458757:OYD458758 PHZ458757:PHZ458758 PRV458757:PRV458758 QBR458757:QBR458758 QLN458757:QLN458758 QVJ458757:QVJ458758 RFF458757:RFF458758 RPB458757:RPB458758 RYX458757:RYX458758 SIT458757:SIT458758 SSP458757:SSP458758 TCL458757:TCL458758 TMH458757:TMH458758 TWD458757:TWD458758 UFZ458757:UFZ458758 UPV458757:UPV458758 UZR458757:UZR458758 VJN458757:VJN458758 VTJ458757:VTJ458758 WDF458757:WDF458758 WNB458757:WNB458758 WWX458757:WWX458758 AP524288:AP524289 KL524293:KL524294 UH524293:UH524294 AED524293:AED524294 ANZ524293:ANZ524294 AXV524293:AXV524294 BHR524293:BHR524294 BRN524293:BRN524294 CBJ524293:CBJ524294 CLF524293:CLF524294 CVB524293:CVB524294 DEX524293:DEX524294 DOT524293:DOT524294 DYP524293:DYP524294 EIL524293:EIL524294 ESH524293:ESH524294 FCD524293:FCD524294 FLZ524293:FLZ524294 FVV524293:FVV524294 GFR524293:GFR524294 GPN524293:GPN524294 GZJ524293:GZJ524294 HJF524293:HJF524294 HTB524293:HTB524294 ICX524293:ICX524294 IMT524293:IMT524294 IWP524293:IWP524294 JGL524293:JGL524294 JQH524293:JQH524294 KAD524293:KAD524294 KJZ524293:KJZ524294 KTV524293:KTV524294 LDR524293:LDR524294 LNN524293:LNN524294 LXJ524293:LXJ524294 MHF524293:MHF524294 MRB524293:MRB524294 NAX524293:NAX524294 NKT524293:NKT524294 NUP524293:NUP524294 OEL524293:OEL524294 OOH524293:OOH524294 OYD524293:OYD524294 PHZ524293:PHZ524294 PRV524293:PRV524294 QBR524293:QBR524294 QLN524293:QLN524294 QVJ524293:QVJ524294 RFF524293:RFF524294 RPB524293:RPB524294 RYX524293:RYX524294 SIT524293:SIT524294 SSP524293:SSP524294 TCL524293:TCL524294 TMH524293:TMH524294 TWD524293:TWD524294 UFZ524293:UFZ524294 UPV524293:UPV524294 UZR524293:UZR524294 VJN524293:VJN524294 VTJ524293:VTJ524294 WDF524293:WDF524294 WNB524293:WNB524294 WWX524293:WWX524294 AP589824:AP589825 KL589829:KL589830 UH589829:UH589830 AED589829:AED589830 ANZ589829:ANZ589830 AXV589829:AXV589830 BHR589829:BHR589830 BRN589829:BRN589830 CBJ589829:CBJ589830 CLF589829:CLF589830 CVB589829:CVB589830 DEX589829:DEX589830 DOT589829:DOT589830 DYP589829:DYP589830 EIL589829:EIL589830 ESH589829:ESH589830 FCD589829:FCD589830 FLZ589829:FLZ589830 FVV589829:FVV589830 GFR589829:GFR589830 GPN589829:GPN589830 GZJ589829:GZJ589830 HJF589829:HJF589830 HTB589829:HTB589830 ICX589829:ICX589830 IMT589829:IMT589830 IWP589829:IWP589830 JGL589829:JGL589830 JQH589829:JQH589830 KAD589829:KAD589830 KJZ589829:KJZ589830 KTV589829:KTV589830 LDR589829:LDR589830 LNN589829:LNN589830 LXJ589829:LXJ589830 MHF589829:MHF589830 MRB589829:MRB589830 NAX589829:NAX589830 NKT589829:NKT589830 NUP589829:NUP589830 OEL589829:OEL589830 OOH589829:OOH589830 OYD589829:OYD589830 PHZ589829:PHZ589830 PRV589829:PRV589830 QBR589829:QBR589830 QLN589829:QLN589830 QVJ589829:QVJ589830 RFF589829:RFF589830 RPB589829:RPB589830 RYX589829:RYX589830 SIT589829:SIT589830 SSP589829:SSP589830 TCL589829:TCL589830 TMH589829:TMH589830 TWD589829:TWD589830 UFZ589829:UFZ589830 UPV589829:UPV589830 UZR589829:UZR589830 VJN589829:VJN589830 VTJ589829:VTJ589830 WDF589829:WDF589830 WNB589829:WNB589830 WWX589829:WWX589830 AP655360:AP655361 KL655365:KL655366 UH655365:UH655366 AED655365:AED655366 ANZ655365:ANZ655366 AXV655365:AXV655366 BHR655365:BHR655366 BRN655365:BRN655366 CBJ655365:CBJ655366 CLF655365:CLF655366 CVB655365:CVB655366 DEX655365:DEX655366 DOT655365:DOT655366 DYP655365:DYP655366 EIL655365:EIL655366 ESH655365:ESH655366 FCD655365:FCD655366 FLZ655365:FLZ655366 FVV655365:FVV655366 GFR655365:GFR655366 GPN655365:GPN655366 GZJ655365:GZJ655366 HJF655365:HJF655366 HTB655365:HTB655366 ICX655365:ICX655366 IMT655365:IMT655366 IWP655365:IWP655366 JGL655365:JGL655366 JQH655365:JQH655366 KAD655365:KAD655366 KJZ655365:KJZ655366 KTV655365:KTV655366 LDR655365:LDR655366 LNN655365:LNN655366 LXJ655365:LXJ655366 MHF655365:MHF655366 MRB655365:MRB655366 NAX655365:NAX655366 NKT655365:NKT655366 NUP655365:NUP655366 OEL655365:OEL655366 OOH655365:OOH655366 OYD655365:OYD655366 PHZ655365:PHZ655366 PRV655365:PRV655366 QBR655365:QBR655366 QLN655365:QLN655366 QVJ655365:QVJ655366 RFF655365:RFF655366 RPB655365:RPB655366 RYX655365:RYX655366 SIT655365:SIT655366 SSP655365:SSP655366 TCL655365:TCL655366 TMH655365:TMH655366 TWD655365:TWD655366 UFZ655365:UFZ655366 UPV655365:UPV655366 UZR655365:UZR655366 VJN655365:VJN655366 VTJ655365:VTJ655366 WDF655365:WDF655366 WNB655365:WNB655366 WWX655365:WWX655366 AP720896:AP720897 KL720901:KL720902 UH720901:UH720902 AED720901:AED720902 ANZ720901:ANZ720902 AXV720901:AXV720902 BHR720901:BHR720902 BRN720901:BRN720902 CBJ720901:CBJ720902 CLF720901:CLF720902 CVB720901:CVB720902 DEX720901:DEX720902 DOT720901:DOT720902 DYP720901:DYP720902 EIL720901:EIL720902 ESH720901:ESH720902 FCD720901:FCD720902 FLZ720901:FLZ720902 FVV720901:FVV720902 GFR720901:GFR720902 GPN720901:GPN720902 GZJ720901:GZJ720902 HJF720901:HJF720902 HTB720901:HTB720902 ICX720901:ICX720902 IMT720901:IMT720902 IWP720901:IWP720902 JGL720901:JGL720902 JQH720901:JQH720902 KAD720901:KAD720902 KJZ720901:KJZ720902 KTV720901:KTV720902 LDR720901:LDR720902 LNN720901:LNN720902 LXJ720901:LXJ720902 MHF720901:MHF720902 MRB720901:MRB720902 NAX720901:NAX720902 NKT720901:NKT720902 NUP720901:NUP720902 OEL720901:OEL720902 OOH720901:OOH720902 OYD720901:OYD720902 PHZ720901:PHZ720902 PRV720901:PRV720902 QBR720901:QBR720902 QLN720901:QLN720902 QVJ720901:QVJ720902 RFF720901:RFF720902 RPB720901:RPB720902 RYX720901:RYX720902 SIT720901:SIT720902 SSP720901:SSP720902 TCL720901:TCL720902 TMH720901:TMH720902 TWD720901:TWD720902 UFZ720901:UFZ720902 UPV720901:UPV720902 UZR720901:UZR720902 VJN720901:VJN720902 VTJ720901:VTJ720902 WDF720901:WDF720902 WNB720901:WNB720902 WWX720901:WWX720902 AP786432:AP786433 KL786437:KL786438 UH786437:UH786438 AED786437:AED786438 ANZ786437:ANZ786438 AXV786437:AXV786438 BHR786437:BHR786438 BRN786437:BRN786438 CBJ786437:CBJ786438 CLF786437:CLF786438 CVB786437:CVB786438 DEX786437:DEX786438 DOT786437:DOT786438 DYP786437:DYP786438 EIL786437:EIL786438 ESH786437:ESH786438 FCD786437:FCD786438 FLZ786437:FLZ786438 FVV786437:FVV786438 GFR786437:GFR786438 GPN786437:GPN786438 GZJ786437:GZJ786438 HJF786437:HJF786438 HTB786437:HTB786438 ICX786437:ICX786438 IMT786437:IMT786438 IWP786437:IWP786438 JGL786437:JGL786438 JQH786437:JQH786438 KAD786437:KAD786438 KJZ786437:KJZ786438 KTV786437:KTV786438 LDR786437:LDR786438 LNN786437:LNN786438 LXJ786437:LXJ786438 MHF786437:MHF786438 MRB786437:MRB786438 NAX786437:NAX786438 NKT786437:NKT786438 NUP786437:NUP786438 OEL786437:OEL786438 OOH786437:OOH786438 OYD786437:OYD786438 PHZ786437:PHZ786438 PRV786437:PRV786438 QBR786437:QBR786438 QLN786437:QLN786438 QVJ786437:QVJ786438 RFF786437:RFF786438 RPB786437:RPB786438 RYX786437:RYX786438 SIT786437:SIT786438 SSP786437:SSP786438 TCL786437:TCL786438 TMH786437:TMH786438 TWD786437:TWD786438 UFZ786437:UFZ786438 UPV786437:UPV786438 UZR786437:UZR786438 VJN786437:VJN786438 VTJ786437:VTJ786438 WDF786437:WDF786438 WNB786437:WNB786438 WWX786437:WWX786438 AP851968:AP851969 KL851973:KL851974 UH851973:UH851974 AED851973:AED851974 ANZ851973:ANZ851974 AXV851973:AXV851974 BHR851973:BHR851974 BRN851973:BRN851974 CBJ851973:CBJ851974 CLF851973:CLF851974 CVB851973:CVB851974 DEX851973:DEX851974 DOT851973:DOT851974 DYP851973:DYP851974 EIL851973:EIL851974 ESH851973:ESH851974 FCD851973:FCD851974 FLZ851973:FLZ851974 FVV851973:FVV851974 GFR851973:GFR851974 GPN851973:GPN851974 GZJ851973:GZJ851974 HJF851973:HJF851974 HTB851973:HTB851974 ICX851973:ICX851974 IMT851973:IMT851974 IWP851973:IWP851974 JGL851973:JGL851974 JQH851973:JQH851974 KAD851973:KAD851974 KJZ851973:KJZ851974 KTV851973:KTV851974 LDR851973:LDR851974 LNN851973:LNN851974 LXJ851973:LXJ851974 MHF851973:MHF851974 MRB851973:MRB851974 NAX851973:NAX851974 NKT851973:NKT851974 NUP851973:NUP851974 OEL851973:OEL851974 OOH851973:OOH851974 OYD851973:OYD851974 PHZ851973:PHZ851974 PRV851973:PRV851974 QBR851973:QBR851974 QLN851973:QLN851974 QVJ851973:QVJ851974 RFF851973:RFF851974 RPB851973:RPB851974 RYX851973:RYX851974 SIT851973:SIT851974 SSP851973:SSP851974 TCL851973:TCL851974 TMH851973:TMH851974 TWD851973:TWD851974 UFZ851973:UFZ851974 UPV851973:UPV851974 UZR851973:UZR851974 VJN851973:VJN851974 VTJ851973:VTJ851974 WDF851973:WDF851974 WNB851973:WNB851974 WWX851973:WWX851974 AP917504:AP917505 KL917509:KL917510 UH917509:UH917510 AED917509:AED917510 ANZ917509:ANZ917510 AXV917509:AXV917510 BHR917509:BHR917510 BRN917509:BRN917510 CBJ917509:CBJ917510 CLF917509:CLF917510 CVB917509:CVB917510 DEX917509:DEX917510 DOT917509:DOT917510 DYP917509:DYP917510 EIL917509:EIL917510 ESH917509:ESH917510 FCD917509:FCD917510 FLZ917509:FLZ917510 FVV917509:FVV917510 GFR917509:GFR917510 GPN917509:GPN917510 GZJ917509:GZJ917510 HJF917509:HJF917510 HTB917509:HTB917510 ICX917509:ICX917510 IMT917509:IMT917510 IWP917509:IWP917510 JGL917509:JGL917510 JQH917509:JQH917510 KAD917509:KAD917510 KJZ917509:KJZ917510 KTV917509:KTV917510 LDR917509:LDR917510 LNN917509:LNN917510 LXJ917509:LXJ917510 MHF917509:MHF917510 MRB917509:MRB917510 NAX917509:NAX917510 NKT917509:NKT917510 NUP917509:NUP917510 OEL917509:OEL917510 OOH917509:OOH917510 OYD917509:OYD917510 PHZ917509:PHZ917510 PRV917509:PRV917510 QBR917509:QBR917510 QLN917509:QLN917510 QVJ917509:QVJ917510 RFF917509:RFF917510 RPB917509:RPB917510 RYX917509:RYX917510 SIT917509:SIT917510 SSP917509:SSP917510 TCL917509:TCL917510 TMH917509:TMH917510 TWD917509:TWD917510 UFZ917509:UFZ917510 UPV917509:UPV917510 UZR917509:UZR917510 VJN917509:VJN917510 VTJ917509:VTJ917510 WDF917509:WDF917510 WNB917509:WNB917510 WWX917509:WWX917510 AP983040:AP983041 KL983045:KL983046 UH983045:UH983046 AED983045:AED983046 ANZ983045:ANZ983046 AXV983045:AXV983046 BHR983045:BHR983046 BRN983045:BRN983046 CBJ983045:CBJ983046 CLF983045:CLF983046 CVB983045:CVB983046 DEX983045:DEX983046 DOT983045:DOT983046 DYP983045:DYP983046 EIL983045:EIL983046 ESH983045:ESH983046 FCD983045:FCD983046 FLZ983045:FLZ983046 FVV983045:FVV983046 GFR983045:GFR983046 GPN983045:GPN983046 GZJ983045:GZJ983046 HJF983045:HJF983046 HTB983045:HTB983046 ICX983045:ICX983046 IMT983045:IMT983046 IWP983045:IWP983046 JGL983045:JGL983046 JQH983045:JQH983046 KAD983045:KAD983046 KJZ983045:KJZ983046 KTV983045:KTV983046 LDR983045:LDR983046 LNN983045:LNN983046 LXJ983045:LXJ983046 MHF983045:MHF983046 MRB983045:MRB983046 NAX983045:NAX983046 NKT983045:NKT983046 NUP983045:NUP983046 OEL983045:OEL983046 OOH983045:OOH983046 OYD983045:OYD983046 PHZ983045:PHZ983046 PRV983045:PRV983046 QBR983045:QBR983046 QLN983045:QLN983046 QVJ983045:QVJ983046 RFF983045:RFF983046 RPB983045:RPB983046 RYX983045:RYX983046 SIT983045:SIT983046 SSP983045:SSP983046 TCL983045:TCL983046 TMH983045:TMH983046 TWD983045:TWD983046 UFZ983045:UFZ983046 UPV983045:UPV983046 UZR983045:UZR983046 VJN983045:VJN983046 VTJ983045:VTJ983046 WDF983045:WDF983046 WNB983045:WNB983046 WWX983045:WWX983046 KL19:KL20 UH19:UH20 AED19:AED20 ANZ19:ANZ20 AXV19:AXV20 BHR19:BHR20 BRN19:BRN20 CBJ19:CBJ20 CLF19:CLF20 CVB19:CVB20 DEX19:DEX20 DOT19:DOT20 DYP19:DYP20 EIL19:EIL20 ESH19:ESH20 FCD19:FCD20 FLZ19:FLZ20 FVV19:FVV20 GFR19:GFR20 GPN19:GPN20 GZJ19:GZJ20 HJF19:HJF20 HTB19:HTB20 ICX19:ICX20 IMT19:IMT20 IWP19:IWP20 JGL19:JGL20 JQH19:JQH20 KAD19:KAD20 KJZ19:KJZ20 KTV19:KTV20 LDR19:LDR20 LNN19:LNN20 LXJ19:LXJ20 MHF19:MHF20 MRB19:MRB20 NAX19:NAX20 NKT19:NKT20 NUP19:NUP20 OEL19:OEL20 OOH19:OOH20 OYD19:OYD20 PHZ19:PHZ20 PRV19:PRV20 QBR19:QBR20 QLN19:QLN20 QVJ19:QVJ20 RFF19:RFF20 RPB19:RPB20 RYX19:RYX20 SIT19:SIT20 SSP19:SSP20 TCL19:TCL20 TMH19:TMH20 TWD19:TWD20 UFZ19:UFZ20 UPV19:UPV20 UZR19:UZR20 VJN19:VJN20 VTJ19:VTJ20 WDF19:WDF20 WNB19:WNB20 WWX19:WWX20 AP65533:AP65534 KL65538:KL65539 UH65538:UH65539 AED65538:AED65539 ANZ65538:ANZ65539 AXV65538:AXV65539 BHR65538:BHR65539 BRN65538:BRN65539 CBJ65538:CBJ65539 CLF65538:CLF65539 CVB65538:CVB65539 DEX65538:DEX65539 DOT65538:DOT65539 DYP65538:DYP65539 EIL65538:EIL65539 ESH65538:ESH65539 FCD65538:FCD65539 FLZ65538:FLZ65539 FVV65538:FVV65539 GFR65538:GFR65539 GPN65538:GPN65539 GZJ65538:GZJ65539 HJF65538:HJF65539 HTB65538:HTB65539 ICX65538:ICX65539 IMT65538:IMT65539 IWP65538:IWP65539 JGL65538:JGL65539 JQH65538:JQH65539 KAD65538:KAD65539 KJZ65538:KJZ65539 KTV65538:KTV65539 LDR65538:LDR65539 LNN65538:LNN65539 LXJ65538:LXJ65539 MHF65538:MHF65539 MRB65538:MRB65539 NAX65538:NAX65539 NKT65538:NKT65539 NUP65538:NUP65539 OEL65538:OEL65539 OOH65538:OOH65539 OYD65538:OYD65539 PHZ65538:PHZ65539 PRV65538:PRV65539 QBR65538:QBR65539 QLN65538:QLN65539 QVJ65538:QVJ65539 RFF65538:RFF65539 RPB65538:RPB65539 RYX65538:RYX65539 SIT65538:SIT65539 SSP65538:SSP65539 TCL65538:TCL65539 TMH65538:TMH65539 TWD65538:TWD65539 UFZ65538:UFZ65539 UPV65538:UPV65539 UZR65538:UZR65539 VJN65538:VJN65539 VTJ65538:VTJ65539 WDF65538:WDF65539 WNB65538:WNB65539 WWX65538:WWX65539 AP131069:AP131070 KL131074:KL131075 UH131074:UH131075 AED131074:AED131075 ANZ131074:ANZ131075 AXV131074:AXV131075 BHR131074:BHR131075 BRN131074:BRN131075 CBJ131074:CBJ131075 CLF131074:CLF131075 CVB131074:CVB131075 DEX131074:DEX131075 DOT131074:DOT131075 DYP131074:DYP131075 EIL131074:EIL131075 ESH131074:ESH131075 FCD131074:FCD131075 FLZ131074:FLZ131075 FVV131074:FVV131075 GFR131074:GFR131075 GPN131074:GPN131075 GZJ131074:GZJ131075 HJF131074:HJF131075 HTB131074:HTB131075 ICX131074:ICX131075 IMT131074:IMT131075 IWP131074:IWP131075 JGL131074:JGL131075 JQH131074:JQH131075 KAD131074:KAD131075 KJZ131074:KJZ131075 KTV131074:KTV131075 LDR131074:LDR131075 LNN131074:LNN131075 LXJ131074:LXJ131075 MHF131074:MHF131075 MRB131074:MRB131075 NAX131074:NAX131075 NKT131074:NKT131075 NUP131074:NUP131075 OEL131074:OEL131075 OOH131074:OOH131075 OYD131074:OYD131075 PHZ131074:PHZ131075 PRV131074:PRV131075 QBR131074:QBR131075 QLN131074:QLN131075 QVJ131074:QVJ131075 RFF131074:RFF131075 RPB131074:RPB131075 RYX131074:RYX131075 SIT131074:SIT131075 SSP131074:SSP131075 TCL131074:TCL131075 TMH131074:TMH131075 TWD131074:TWD131075 UFZ131074:UFZ131075 UPV131074:UPV131075 UZR131074:UZR131075 VJN131074:VJN131075 VTJ131074:VTJ131075 WDF131074:WDF131075 WNB131074:WNB131075 WWX131074:WWX131075 AP196605:AP196606 KL196610:KL196611 UH196610:UH196611 AED196610:AED196611 ANZ196610:ANZ196611 AXV196610:AXV196611 BHR196610:BHR196611 BRN196610:BRN196611 CBJ196610:CBJ196611 CLF196610:CLF196611 CVB196610:CVB196611 DEX196610:DEX196611 DOT196610:DOT196611 DYP196610:DYP196611 EIL196610:EIL196611 ESH196610:ESH196611 FCD196610:FCD196611 FLZ196610:FLZ196611 FVV196610:FVV196611 GFR196610:GFR196611 GPN196610:GPN196611 GZJ196610:GZJ196611 HJF196610:HJF196611 HTB196610:HTB196611 ICX196610:ICX196611 IMT196610:IMT196611 IWP196610:IWP196611 JGL196610:JGL196611 JQH196610:JQH196611 KAD196610:KAD196611 KJZ196610:KJZ196611 KTV196610:KTV196611 LDR196610:LDR196611 LNN196610:LNN196611 LXJ196610:LXJ196611 MHF196610:MHF196611 MRB196610:MRB196611 NAX196610:NAX196611 NKT196610:NKT196611 NUP196610:NUP196611 OEL196610:OEL196611 OOH196610:OOH196611 OYD196610:OYD196611 PHZ196610:PHZ196611 PRV196610:PRV196611 QBR196610:QBR196611 QLN196610:QLN196611 QVJ196610:QVJ196611 RFF196610:RFF196611 RPB196610:RPB196611 RYX196610:RYX196611 SIT196610:SIT196611 SSP196610:SSP196611 TCL196610:TCL196611 TMH196610:TMH196611 TWD196610:TWD196611 UFZ196610:UFZ196611 UPV196610:UPV196611 UZR196610:UZR196611 VJN196610:VJN196611 VTJ196610:VTJ196611 WDF196610:WDF196611 WNB196610:WNB196611 WWX196610:WWX196611 AP262141:AP262142 KL262146:KL262147 UH262146:UH262147 AED262146:AED262147 ANZ262146:ANZ262147 AXV262146:AXV262147 BHR262146:BHR262147 BRN262146:BRN262147 CBJ262146:CBJ262147 CLF262146:CLF262147 CVB262146:CVB262147 DEX262146:DEX262147 DOT262146:DOT262147 DYP262146:DYP262147 EIL262146:EIL262147 ESH262146:ESH262147 FCD262146:FCD262147 FLZ262146:FLZ262147 FVV262146:FVV262147 GFR262146:GFR262147 GPN262146:GPN262147 GZJ262146:GZJ262147 HJF262146:HJF262147 HTB262146:HTB262147 ICX262146:ICX262147 IMT262146:IMT262147 IWP262146:IWP262147 JGL262146:JGL262147 JQH262146:JQH262147 KAD262146:KAD262147 KJZ262146:KJZ262147 KTV262146:KTV262147 LDR262146:LDR262147 LNN262146:LNN262147 LXJ262146:LXJ262147 MHF262146:MHF262147 MRB262146:MRB262147 NAX262146:NAX262147 NKT262146:NKT262147 NUP262146:NUP262147 OEL262146:OEL262147 OOH262146:OOH262147 OYD262146:OYD262147 PHZ262146:PHZ262147 PRV262146:PRV262147 QBR262146:QBR262147 QLN262146:QLN262147 QVJ262146:QVJ262147 RFF262146:RFF262147 RPB262146:RPB262147 RYX262146:RYX262147 SIT262146:SIT262147 SSP262146:SSP262147 TCL262146:TCL262147 TMH262146:TMH262147 TWD262146:TWD262147 UFZ262146:UFZ262147 UPV262146:UPV262147 UZR262146:UZR262147 VJN262146:VJN262147 VTJ262146:VTJ262147 WDF262146:WDF262147 WNB262146:WNB262147 WWX262146:WWX262147 AP327677:AP327678 KL327682:KL327683 UH327682:UH327683 AED327682:AED327683 ANZ327682:ANZ327683 AXV327682:AXV327683 BHR327682:BHR327683 BRN327682:BRN327683 CBJ327682:CBJ327683 CLF327682:CLF327683 CVB327682:CVB327683 DEX327682:DEX327683 DOT327682:DOT327683 DYP327682:DYP327683 EIL327682:EIL327683 ESH327682:ESH327683 FCD327682:FCD327683 FLZ327682:FLZ327683 FVV327682:FVV327683 GFR327682:GFR327683 GPN327682:GPN327683 GZJ327682:GZJ327683 HJF327682:HJF327683 HTB327682:HTB327683 ICX327682:ICX327683 IMT327682:IMT327683 IWP327682:IWP327683 JGL327682:JGL327683 JQH327682:JQH327683 KAD327682:KAD327683 KJZ327682:KJZ327683 KTV327682:KTV327683 LDR327682:LDR327683 LNN327682:LNN327683 LXJ327682:LXJ327683 MHF327682:MHF327683 MRB327682:MRB327683 NAX327682:NAX327683 NKT327682:NKT327683 NUP327682:NUP327683 OEL327682:OEL327683 OOH327682:OOH327683 OYD327682:OYD327683 PHZ327682:PHZ327683 PRV327682:PRV327683 QBR327682:QBR327683 QLN327682:QLN327683 QVJ327682:QVJ327683 RFF327682:RFF327683 RPB327682:RPB327683 RYX327682:RYX327683 SIT327682:SIT327683 SSP327682:SSP327683 TCL327682:TCL327683 TMH327682:TMH327683 TWD327682:TWD327683 UFZ327682:UFZ327683 UPV327682:UPV327683 UZR327682:UZR327683 VJN327682:VJN327683 VTJ327682:VTJ327683 WDF327682:WDF327683 WNB327682:WNB327683 WWX327682:WWX327683 AP393213:AP393214 KL393218:KL393219 UH393218:UH393219 AED393218:AED393219 ANZ393218:ANZ393219 AXV393218:AXV393219 BHR393218:BHR393219 BRN393218:BRN393219 CBJ393218:CBJ393219 CLF393218:CLF393219 CVB393218:CVB393219 DEX393218:DEX393219 DOT393218:DOT393219 DYP393218:DYP393219 EIL393218:EIL393219 ESH393218:ESH393219 FCD393218:FCD393219 FLZ393218:FLZ393219 FVV393218:FVV393219 GFR393218:GFR393219 GPN393218:GPN393219 GZJ393218:GZJ393219 HJF393218:HJF393219 HTB393218:HTB393219 ICX393218:ICX393219 IMT393218:IMT393219 IWP393218:IWP393219 JGL393218:JGL393219 JQH393218:JQH393219 KAD393218:KAD393219 KJZ393218:KJZ393219 KTV393218:KTV393219 LDR393218:LDR393219 LNN393218:LNN393219 LXJ393218:LXJ393219 MHF393218:MHF393219 MRB393218:MRB393219 NAX393218:NAX393219 NKT393218:NKT393219 NUP393218:NUP393219 OEL393218:OEL393219 OOH393218:OOH393219 OYD393218:OYD393219 PHZ393218:PHZ393219 PRV393218:PRV393219 QBR393218:QBR393219 QLN393218:QLN393219 QVJ393218:QVJ393219 RFF393218:RFF393219 RPB393218:RPB393219 RYX393218:RYX393219 SIT393218:SIT393219 SSP393218:SSP393219 TCL393218:TCL393219 TMH393218:TMH393219 TWD393218:TWD393219 UFZ393218:UFZ393219 UPV393218:UPV393219 UZR393218:UZR393219 VJN393218:VJN393219 VTJ393218:VTJ393219 WDF393218:WDF393219 WNB393218:WNB393219 WWX393218:WWX393219 AP458749:AP458750 KL458754:KL458755 UH458754:UH458755 AED458754:AED458755 ANZ458754:ANZ458755 AXV458754:AXV458755 BHR458754:BHR458755 BRN458754:BRN458755 CBJ458754:CBJ458755 CLF458754:CLF458755 CVB458754:CVB458755 DEX458754:DEX458755 DOT458754:DOT458755 DYP458754:DYP458755 EIL458754:EIL458755 ESH458754:ESH458755 FCD458754:FCD458755 FLZ458754:FLZ458755 FVV458754:FVV458755 GFR458754:GFR458755 GPN458754:GPN458755 GZJ458754:GZJ458755 HJF458754:HJF458755 HTB458754:HTB458755 ICX458754:ICX458755 IMT458754:IMT458755 IWP458754:IWP458755 JGL458754:JGL458755 JQH458754:JQH458755 KAD458754:KAD458755 KJZ458754:KJZ458755 KTV458754:KTV458755 LDR458754:LDR458755 LNN458754:LNN458755 LXJ458754:LXJ458755 MHF458754:MHF458755 MRB458754:MRB458755 NAX458754:NAX458755 NKT458754:NKT458755 NUP458754:NUP458755 OEL458754:OEL458755 OOH458754:OOH458755 OYD458754:OYD458755 PHZ458754:PHZ458755 PRV458754:PRV458755 QBR458754:QBR458755 QLN458754:QLN458755 QVJ458754:QVJ458755 RFF458754:RFF458755 RPB458754:RPB458755 RYX458754:RYX458755 SIT458754:SIT458755 SSP458754:SSP458755 TCL458754:TCL458755 TMH458754:TMH458755 TWD458754:TWD458755 UFZ458754:UFZ458755 UPV458754:UPV458755 UZR458754:UZR458755 VJN458754:VJN458755 VTJ458754:VTJ458755 WDF458754:WDF458755 WNB458754:WNB458755 WWX458754:WWX458755 AP524285:AP524286 KL524290:KL524291 UH524290:UH524291 AED524290:AED524291 ANZ524290:ANZ524291 AXV524290:AXV524291 BHR524290:BHR524291 BRN524290:BRN524291 CBJ524290:CBJ524291 CLF524290:CLF524291 CVB524290:CVB524291 DEX524290:DEX524291 DOT524290:DOT524291 DYP524290:DYP524291 EIL524290:EIL524291 ESH524290:ESH524291 FCD524290:FCD524291 FLZ524290:FLZ524291 FVV524290:FVV524291 GFR524290:GFR524291 GPN524290:GPN524291 GZJ524290:GZJ524291 HJF524290:HJF524291 HTB524290:HTB524291 ICX524290:ICX524291 IMT524290:IMT524291 IWP524290:IWP524291 JGL524290:JGL524291 JQH524290:JQH524291 KAD524290:KAD524291 KJZ524290:KJZ524291 KTV524290:KTV524291 LDR524290:LDR524291 LNN524290:LNN524291 LXJ524290:LXJ524291 MHF524290:MHF524291 MRB524290:MRB524291 NAX524290:NAX524291 NKT524290:NKT524291 NUP524290:NUP524291 OEL524290:OEL524291 OOH524290:OOH524291 OYD524290:OYD524291 PHZ524290:PHZ524291 PRV524290:PRV524291 QBR524290:QBR524291 QLN524290:QLN524291 QVJ524290:QVJ524291 RFF524290:RFF524291 RPB524290:RPB524291 RYX524290:RYX524291 SIT524290:SIT524291 SSP524290:SSP524291 TCL524290:TCL524291 TMH524290:TMH524291 TWD524290:TWD524291 UFZ524290:UFZ524291 UPV524290:UPV524291 UZR524290:UZR524291 VJN524290:VJN524291 VTJ524290:VTJ524291 WDF524290:WDF524291 WNB524290:WNB524291 WWX524290:WWX524291 AP589821:AP589822 KL589826:KL589827 UH589826:UH589827 AED589826:AED589827 ANZ589826:ANZ589827 AXV589826:AXV589827 BHR589826:BHR589827 BRN589826:BRN589827 CBJ589826:CBJ589827 CLF589826:CLF589827 CVB589826:CVB589827 DEX589826:DEX589827 DOT589826:DOT589827 DYP589826:DYP589827 EIL589826:EIL589827 ESH589826:ESH589827 FCD589826:FCD589827 FLZ589826:FLZ589827 FVV589826:FVV589827 GFR589826:GFR589827 GPN589826:GPN589827 GZJ589826:GZJ589827 HJF589826:HJF589827 HTB589826:HTB589827 ICX589826:ICX589827 IMT589826:IMT589827 IWP589826:IWP589827 JGL589826:JGL589827 JQH589826:JQH589827 KAD589826:KAD589827 KJZ589826:KJZ589827 KTV589826:KTV589827 LDR589826:LDR589827 LNN589826:LNN589827 LXJ589826:LXJ589827 MHF589826:MHF589827 MRB589826:MRB589827 NAX589826:NAX589827 NKT589826:NKT589827 NUP589826:NUP589827 OEL589826:OEL589827 OOH589826:OOH589827 OYD589826:OYD589827 PHZ589826:PHZ589827 PRV589826:PRV589827 QBR589826:QBR589827 QLN589826:QLN589827 QVJ589826:QVJ589827 RFF589826:RFF589827 RPB589826:RPB589827 RYX589826:RYX589827 SIT589826:SIT589827 SSP589826:SSP589827 TCL589826:TCL589827 TMH589826:TMH589827 TWD589826:TWD589827 UFZ589826:UFZ589827 UPV589826:UPV589827 UZR589826:UZR589827 VJN589826:VJN589827 VTJ589826:VTJ589827 WDF589826:WDF589827 WNB589826:WNB589827 WWX589826:WWX589827 AP655357:AP655358 KL655362:KL655363 UH655362:UH655363 AED655362:AED655363 ANZ655362:ANZ655363 AXV655362:AXV655363 BHR655362:BHR655363 BRN655362:BRN655363 CBJ655362:CBJ655363 CLF655362:CLF655363 CVB655362:CVB655363 DEX655362:DEX655363 DOT655362:DOT655363 DYP655362:DYP655363 EIL655362:EIL655363 ESH655362:ESH655363 FCD655362:FCD655363 FLZ655362:FLZ655363 FVV655362:FVV655363 GFR655362:GFR655363 GPN655362:GPN655363 GZJ655362:GZJ655363 HJF655362:HJF655363 HTB655362:HTB655363 ICX655362:ICX655363 IMT655362:IMT655363 IWP655362:IWP655363 JGL655362:JGL655363 JQH655362:JQH655363 KAD655362:KAD655363 KJZ655362:KJZ655363 KTV655362:KTV655363 LDR655362:LDR655363 LNN655362:LNN655363 LXJ655362:LXJ655363 MHF655362:MHF655363 MRB655362:MRB655363 NAX655362:NAX655363 NKT655362:NKT655363 NUP655362:NUP655363 OEL655362:OEL655363 OOH655362:OOH655363 OYD655362:OYD655363 PHZ655362:PHZ655363 PRV655362:PRV655363 QBR655362:QBR655363 QLN655362:QLN655363 QVJ655362:QVJ655363 RFF655362:RFF655363 RPB655362:RPB655363 RYX655362:RYX655363 SIT655362:SIT655363 SSP655362:SSP655363 TCL655362:TCL655363 TMH655362:TMH655363 TWD655362:TWD655363 UFZ655362:UFZ655363 UPV655362:UPV655363 UZR655362:UZR655363 VJN655362:VJN655363 VTJ655362:VTJ655363 WDF655362:WDF655363 WNB655362:WNB655363 WWX655362:WWX655363 AP720893:AP720894 KL720898:KL720899 UH720898:UH720899 AED720898:AED720899 ANZ720898:ANZ720899 AXV720898:AXV720899 BHR720898:BHR720899 BRN720898:BRN720899 CBJ720898:CBJ720899 CLF720898:CLF720899 CVB720898:CVB720899 DEX720898:DEX720899 DOT720898:DOT720899 DYP720898:DYP720899 EIL720898:EIL720899 ESH720898:ESH720899 FCD720898:FCD720899 FLZ720898:FLZ720899 FVV720898:FVV720899 GFR720898:GFR720899 GPN720898:GPN720899 GZJ720898:GZJ720899 HJF720898:HJF720899 HTB720898:HTB720899 ICX720898:ICX720899 IMT720898:IMT720899 IWP720898:IWP720899 JGL720898:JGL720899 JQH720898:JQH720899 KAD720898:KAD720899 KJZ720898:KJZ720899 KTV720898:KTV720899 LDR720898:LDR720899 LNN720898:LNN720899 LXJ720898:LXJ720899 MHF720898:MHF720899 MRB720898:MRB720899 NAX720898:NAX720899 NKT720898:NKT720899 NUP720898:NUP720899 OEL720898:OEL720899 OOH720898:OOH720899 OYD720898:OYD720899 PHZ720898:PHZ720899 PRV720898:PRV720899 QBR720898:QBR720899 QLN720898:QLN720899 QVJ720898:QVJ720899 RFF720898:RFF720899 RPB720898:RPB720899 RYX720898:RYX720899 SIT720898:SIT720899 SSP720898:SSP720899 TCL720898:TCL720899 TMH720898:TMH720899 TWD720898:TWD720899 UFZ720898:UFZ720899 UPV720898:UPV720899 UZR720898:UZR720899 VJN720898:VJN720899 VTJ720898:VTJ720899 WDF720898:WDF720899 WNB720898:WNB720899 WWX720898:WWX720899 AP786429:AP786430 KL786434:KL786435 UH786434:UH786435 AED786434:AED786435 ANZ786434:ANZ786435 AXV786434:AXV786435 BHR786434:BHR786435 BRN786434:BRN786435 CBJ786434:CBJ786435 CLF786434:CLF786435 CVB786434:CVB786435 DEX786434:DEX786435 DOT786434:DOT786435 DYP786434:DYP786435 EIL786434:EIL786435 ESH786434:ESH786435 FCD786434:FCD786435 FLZ786434:FLZ786435 FVV786434:FVV786435 GFR786434:GFR786435 GPN786434:GPN786435 GZJ786434:GZJ786435 HJF786434:HJF786435 HTB786434:HTB786435 ICX786434:ICX786435 IMT786434:IMT786435 IWP786434:IWP786435 JGL786434:JGL786435 JQH786434:JQH786435 KAD786434:KAD786435 KJZ786434:KJZ786435 KTV786434:KTV786435 LDR786434:LDR786435 LNN786434:LNN786435 LXJ786434:LXJ786435 MHF786434:MHF786435 MRB786434:MRB786435 NAX786434:NAX786435 NKT786434:NKT786435 NUP786434:NUP786435 OEL786434:OEL786435 OOH786434:OOH786435 OYD786434:OYD786435 PHZ786434:PHZ786435 PRV786434:PRV786435 QBR786434:QBR786435 QLN786434:QLN786435 QVJ786434:QVJ786435 RFF786434:RFF786435 RPB786434:RPB786435 RYX786434:RYX786435 SIT786434:SIT786435 SSP786434:SSP786435 TCL786434:TCL786435 TMH786434:TMH786435 TWD786434:TWD786435 UFZ786434:UFZ786435 UPV786434:UPV786435 UZR786434:UZR786435 VJN786434:VJN786435 VTJ786434:VTJ786435 WDF786434:WDF786435 WNB786434:WNB786435 WWX786434:WWX786435 AP851965:AP851966 KL851970:KL851971 UH851970:UH851971 AED851970:AED851971 ANZ851970:ANZ851971 AXV851970:AXV851971 BHR851970:BHR851971 BRN851970:BRN851971 CBJ851970:CBJ851971 CLF851970:CLF851971 CVB851970:CVB851971 DEX851970:DEX851971 DOT851970:DOT851971 DYP851970:DYP851971 EIL851970:EIL851971 ESH851970:ESH851971 FCD851970:FCD851971 FLZ851970:FLZ851971 FVV851970:FVV851971 GFR851970:GFR851971 GPN851970:GPN851971 GZJ851970:GZJ851971 HJF851970:HJF851971 HTB851970:HTB851971 ICX851970:ICX851971 IMT851970:IMT851971 IWP851970:IWP851971 JGL851970:JGL851971 JQH851970:JQH851971 KAD851970:KAD851971 KJZ851970:KJZ851971 KTV851970:KTV851971 LDR851970:LDR851971 LNN851970:LNN851971 LXJ851970:LXJ851971 MHF851970:MHF851971 MRB851970:MRB851971 NAX851970:NAX851971 NKT851970:NKT851971 NUP851970:NUP851971 OEL851970:OEL851971 OOH851970:OOH851971 OYD851970:OYD851971 PHZ851970:PHZ851971 PRV851970:PRV851971 QBR851970:QBR851971 QLN851970:QLN851971 QVJ851970:QVJ851971 RFF851970:RFF851971 RPB851970:RPB851971 RYX851970:RYX851971 SIT851970:SIT851971 SSP851970:SSP851971 TCL851970:TCL851971 TMH851970:TMH851971 TWD851970:TWD851971 UFZ851970:UFZ851971 UPV851970:UPV851971 UZR851970:UZR851971 VJN851970:VJN851971 VTJ851970:VTJ851971 WDF851970:WDF851971 WNB851970:WNB851971 WWX851970:WWX851971 AP917501:AP917502 KL917506:KL917507 UH917506:UH917507 AED917506:AED917507 ANZ917506:ANZ917507 AXV917506:AXV917507 BHR917506:BHR917507 BRN917506:BRN917507 CBJ917506:CBJ917507 CLF917506:CLF917507 CVB917506:CVB917507 DEX917506:DEX917507 DOT917506:DOT917507 DYP917506:DYP917507 EIL917506:EIL917507 ESH917506:ESH917507 FCD917506:FCD917507 FLZ917506:FLZ917507 FVV917506:FVV917507 GFR917506:GFR917507 GPN917506:GPN917507 GZJ917506:GZJ917507 HJF917506:HJF917507 HTB917506:HTB917507 ICX917506:ICX917507 IMT917506:IMT917507 IWP917506:IWP917507 JGL917506:JGL917507 JQH917506:JQH917507 KAD917506:KAD917507 KJZ917506:KJZ917507 KTV917506:KTV917507 LDR917506:LDR917507 LNN917506:LNN917507 LXJ917506:LXJ917507 MHF917506:MHF917507 MRB917506:MRB917507 NAX917506:NAX917507 NKT917506:NKT917507 NUP917506:NUP917507 OEL917506:OEL917507 OOH917506:OOH917507 OYD917506:OYD917507 PHZ917506:PHZ917507 PRV917506:PRV917507 QBR917506:QBR917507 QLN917506:QLN917507 QVJ917506:QVJ917507 RFF917506:RFF917507 RPB917506:RPB917507 RYX917506:RYX917507 SIT917506:SIT917507 SSP917506:SSP917507 TCL917506:TCL917507 TMH917506:TMH917507 TWD917506:TWD917507 UFZ917506:UFZ917507 UPV917506:UPV917507 UZR917506:UZR917507 VJN917506:VJN917507 VTJ917506:VTJ917507 WDF917506:WDF917507 WNB917506:WNB917507 WWX917506:WWX917507 AP983037:AP983038 KL983042:KL983043 UH983042:UH983043 AED983042:AED983043 ANZ983042:ANZ983043 AXV983042:AXV983043 BHR983042:BHR983043 BRN983042:BRN983043 CBJ983042:CBJ983043 CLF983042:CLF983043 CVB983042:CVB983043 DEX983042:DEX983043 DOT983042:DOT983043 DYP983042:DYP983043 EIL983042:EIL983043 ESH983042:ESH983043 FCD983042:FCD983043 FLZ983042:FLZ983043 FVV983042:FVV983043 GFR983042:GFR983043 GPN983042:GPN983043 GZJ983042:GZJ983043 HJF983042:HJF983043 HTB983042:HTB983043 ICX983042:ICX983043 IMT983042:IMT983043 IWP983042:IWP983043 JGL983042:JGL983043 JQH983042:JQH983043 KAD983042:KAD983043 KJZ983042:KJZ983043 KTV983042:KTV983043 LDR983042:LDR983043 LNN983042:LNN983043 LXJ983042:LXJ983043 MHF983042:MHF983043 MRB983042:MRB983043 NAX983042:NAX983043 NKT983042:NKT983043 NUP983042:NUP983043 OEL983042:OEL983043 OOH983042:OOH983043 OYD983042:OYD983043 PHZ983042:PHZ983043 PRV983042:PRV983043 QBR983042:QBR983043 QLN983042:QLN983043 QVJ983042:QVJ983043 RFF983042:RFF983043 RPB983042:RPB983043 RYX983042:RYX983043 SIT983042:SIT983043 SSP983042:SSP983043 TCL983042:TCL983043 TMH983042:TMH983043 TWD983042:TWD983043 UFZ983042:UFZ983043 UPV983042:UPV983043 UZR983042:UZR983043 VJN983042:VJN983043 VTJ983042:VTJ983043 WDF983042:WDF983043 WNB983042:WNB983043 WWX983042:WWX983043 AO32 KL34:KL35 UH34:UH35 AED34:AED35 ANZ34:ANZ35 AXV34:AXV35 BHR34:BHR35 BRN34:BRN35 CBJ34:CBJ35 CLF34:CLF35 CVB34:CVB35 DEX34:DEX35 DOT34:DOT35 DYP34:DYP35 EIL34:EIL35 ESH34:ESH35 FCD34:FCD35 FLZ34:FLZ35 FVV34:FVV35 GFR34:GFR35 GPN34:GPN35 GZJ34:GZJ35 HJF34:HJF35 HTB34:HTB35 ICX34:ICX35 IMT34:IMT35 IWP34:IWP35 JGL34:JGL35 JQH34:JQH35 KAD34:KAD35 KJZ34:KJZ35 KTV34:KTV35 LDR34:LDR35 LNN34:LNN35 LXJ34:LXJ35 MHF34:MHF35 MRB34:MRB35 NAX34:NAX35 NKT34:NKT35 NUP34:NUP35 OEL34:OEL35 OOH34:OOH35 OYD34:OYD35 PHZ34:PHZ35 PRV34:PRV35 QBR34:QBR35 QLN34:QLN35 QVJ34:QVJ35 RFF34:RFF35 RPB34:RPB35 RYX34:RYX35 SIT34:SIT35 SSP34:SSP35 TCL34:TCL35 TMH34:TMH35 TWD34:TWD35 UFZ34:UFZ35 UPV34:UPV35 UZR34:UZR35 VJN34:VJN35 VTJ34:VTJ35 WDF34:WDF35 WNB34:WNB35 WWX34:WWX35 AP65548:AP65549 KL65553:KL65554 UH65553:UH65554 AED65553:AED65554 ANZ65553:ANZ65554 AXV65553:AXV65554 BHR65553:BHR65554 BRN65553:BRN65554 CBJ65553:CBJ65554 CLF65553:CLF65554 CVB65553:CVB65554 DEX65553:DEX65554 DOT65553:DOT65554 DYP65553:DYP65554 EIL65553:EIL65554 ESH65553:ESH65554 FCD65553:FCD65554 FLZ65553:FLZ65554 FVV65553:FVV65554 GFR65553:GFR65554 GPN65553:GPN65554 GZJ65553:GZJ65554 HJF65553:HJF65554 HTB65553:HTB65554 ICX65553:ICX65554 IMT65553:IMT65554 IWP65553:IWP65554 JGL65553:JGL65554 JQH65553:JQH65554 KAD65553:KAD65554 KJZ65553:KJZ65554 KTV65553:KTV65554 LDR65553:LDR65554 LNN65553:LNN65554 LXJ65553:LXJ65554 MHF65553:MHF65554 MRB65553:MRB65554 NAX65553:NAX65554 NKT65553:NKT65554 NUP65553:NUP65554 OEL65553:OEL65554 OOH65553:OOH65554 OYD65553:OYD65554 PHZ65553:PHZ65554 PRV65553:PRV65554 QBR65553:QBR65554 QLN65553:QLN65554 QVJ65553:QVJ65554 RFF65553:RFF65554 RPB65553:RPB65554 RYX65553:RYX65554 SIT65553:SIT65554 SSP65553:SSP65554 TCL65553:TCL65554 TMH65553:TMH65554 TWD65553:TWD65554 UFZ65553:UFZ65554 UPV65553:UPV65554 UZR65553:UZR65554 VJN65553:VJN65554 VTJ65553:VTJ65554 WDF65553:WDF65554 WNB65553:WNB65554 WWX65553:WWX65554 AP131084:AP131085 KL131089:KL131090 UH131089:UH131090 AED131089:AED131090 ANZ131089:ANZ131090 AXV131089:AXV131090 BHR131089:BHR131090 BRN131089:BRN131090 CBJ131089:CBJ131090 CLF131089:CLF131090 CVB131089:CVB131090 DEX131089:DEX131090 DOT131089:DOT131090 DYP131089:DYP131090 EIL131089:EIL131090 ESH131089:ESH131090 FCD131089:FCD131090 FLZ131089:FLZ131090 FVV131089:FVV131090 GFR131089:GFR131090 GPN131089:GPN131090 GZJ131089:GZJ131090 HJF131089:HJF131090 HTB131089:HTB131090 ICX131089:ICX131090 IMT131089:IMT131090 IWP131089:IWP131090 JGL131089:JGL131090 JQH131089:JQH131090 KAD131089:KAD131090 KJZ131089:KJZ131090 KTV131089:KTV131090 LDR131089:LDR131090 LNN131089:LNN131090 LXJ131089:LXJ131090 MHF131089:MHF131090 MRB131089:MRB131090 NAX131089:NAX131090 NKT131089:NKT131090 NUP131089:NUP131090 OEL131089:OEL131090 OOH131089:OOH131090 OYD131089:OYD131090 PHZ131089:PHZ131090 PRV131089:PRV131090 QBR131089:QBR131090 QLN131089:QLN131090 QVJ131089:QVJ131090 RFF131089:RFF131090 RPB131089:RPB131090 RYX131089:RYX131090 SIT131089:SIT131090 SSP131089:SSP131090 TCL131089:TCL131090 TMH131089:TMH131090 TWD131089:TWD131090 UFZ131089:UFZ131090 UPV131089:UPV131090 UZR131089:UZR131090 VJN131089:VJN131090 VTJ131089:VTJ131090 WDF131089:WDF131090 WNB131089:WNB131090 WWX131089:WWX131090 AP196620:AP196621 KL196625:KL196626 UH196625:UH196626 AED196625:AED196626 ANZ196625:ANZ196626 AXV196625:AXV196626 BHR196625:BHR196626 BRN196625:BRN196626 CBJ196625:CBJ196626 CLF196625:CLF196626 CVB196625:CVB196626 DEX196625:DEX196626 DOT196625:DOT196626 DYP196625:DYP196626 EIL196625:EIL196626 ESH196625:ESH196626 FCD196625:FCD196626 FLZ196625:FLZ196626 FVV196625:FVV196626 GFR196625:GFR196626 GPN196625:GPN196626 GZJ196625:GZJ196626 HJF196625:HJF196626 HTB196625:HTB196626 ICX196625:ICX196626 IMT196625:IMT196626 IWP196625:IWP196626 JGL196625:JGL196626 JQH196625:JQH196626 KAD196625:KAD196626 KJZ196625:KJZ196626 KTV196625:KTV196626 LDR196625:LDR196626 LNN196625:LNN196626 LXJ196625:LXJ196626 MHF196625:MHF196626 MRB196625:MRB196626 NAX196625:NAX196626 NKT196625:NKT196626 NUP196625:NUP196626 OEL196625:OEL196626 OOH196625:OOH196626 OYD196625:OYD196626 PHZ196625:PHZ196626 PRV196625:PRV196626 QBR196625:QBR196626 QLN196625:QLN196626 QVJ196625:QVJ196626 RFF196625:RFF196626 RPB196625:RPB196626 RYX196625:RYX196626 SIT196625:SIT196626 SSP196625:SSP196626 TCL196625:TCL196626 TMH196625:TMH196626 TWD196625:TWD196626 UFZ196625:UFZ196626 UPV196625:UPV196626 UZR196625:UZR196626 VJN196625:VJN196626 VTJ196625:VTJ196626 WDF196625:WDF196626 WNB196625:WNB196626 WWX196625:WWX196626 AP262156:AP262157 KL262161:KL262162 UH262161:UH262162 AED262161:AED262162 ANZ262161:ANZ262162 AXV262161:AXV262162 BHR262161:BHR262162 BRN262161:BRN262162 CBJ262161:CBJ262162 CLF262161:CLF262162 CVB262161:CVB262162 DEX262161:DEX262162 DOT262161:DOT262162 DYP262161:DYP262162 EIL262161:EIL262162 ESH262161:ESH262162 FCD262161:FCD262162 FLZ262161:FLZ262162 FVV262161:FVV262162 GFR262161:GFR262162 GPN262161:GPN262162 GZJ262161:GZJ262162 HJF262161:HJF262162 HTB262161:HTB262162 ICX262161:ICX262162 IMT262161:IMT262162 IWP262161:IWP262162 JGL262161:JGL262162 JQH262161:JQH262162 KAD262161:KAD262162 KJZ262161:KJZ262162 KTV262161:KTV262162 LDR262161:LDR262162 LNN262161:LNN262162 LXJ262161:LXJ262162 MHF262161:MHF262162 MRB262161:MRB262162 NAX262161:NAX262162 NKT262161:NKT262162 NUP262161:NUP262162 OEL262161:OEL262162 OOH262161:OOH262162 OYD262161:OYD262162 PHZ262161:PHZ262162 PRV262161:PRV262162 QBR262161:QBR262162 QLN262161:QLN262162 QVJ262161:QVJ262162 RFF262161:RFF262162 RPB262161:RPB262162 RYX262161:RYX262162 SIT262161:SIT262162 SSP262161:SSP262162 TCL262161:TCL262162 TMH262161:TMH262162 TWD262161:TWD262162 UFZ262161:UFZ262162 UPV262161:UPV262162 UZR262161:UZR262162 VJN262161:VJN262162 VTJ262161:VTJ262162 WDF262161:WDF262162 WNB262161:WNB262162 WWX262161:WWX262162 AP327692:AP327693 KL327697:KL327698 UH327697:UH327698 AED327697:AED327698 ANZ327697:ANZ327698 AXV327697:AXV327698 BHR327697:BHR327698 BRN327697:BRN327698 CBJ327697:CBJ327698 CLF327697:CLF327698 CVB327697:CVB327698 DEX327697:DEX327698 DOT327697:DOT327698 DYP327697:DYP327698 EIL327697:EIL327698 ESH327697:ESH327698 FCD327697:FCD327698 FLZ327697:FLZ327698 FVV327697:FVV327698 GFR327697:GFR327698 GPN327697:GPN327698 GZJ327697:GZJ327698 HJF327697:HJF327698 HTB327697:HTB327698 ICX327697:ICX327698 IMT327697:IMT327698 IWP327697:IWP327698 JGL327697:JGL327698 JQH327697:JQH327698 KAD327697:KAD327698 KJZ327697:KJZ327698 KTV327697:KTV327698 LDR327697:LDR327698 LNN327697:LNN327698 LXJ327697:LXJ327698 MHF327697:MHF327698 MRB327697:MRB327698 NAX327697:NAX327698 NKT327697:NKT327698 NUP327697:NUP327698 OEL327697:OEL327698 OOH327697:OOH327698 OYD327697:OYD327698 PHZ327697:PHZ327698 PRV327697:PRV327698 QBR327697:QBR327698 QLN327697:QLN327698 QVJ327697:QVJ327698 RFF327697:RFF327698 RPB327697:RPB327698 RYX327697:RYX327698 SIT327697:SIT327698 SSP327697:SSP327698 TCL327697:TCL327698 TMH327697:TMH327698 TWD327697:TWD327698 UFZ327697:UFZ327698 UPV327697:UPV327698 UZR327697:UZR327698 VJN327697:VJN327698 VTJ327697:VTJ327698 WDF327697:WDF327698 WNB327697:WNB327698 WWX327697:WWX327698 AP393228:AP393229 KL393233:KL393234 UH393233:UH393234 AED393233:AED393234 ANZ393233:ANZ393234 AXV393233:AXV393234 BHR393233:BHR393234 BRN393233:BRN393234 CBJ393233:CBJ393234 CLF393233:CLF393234 CVB393233:CVB393234 DEX393233:DEX393234 DOT393233:DOT393234 DYP393233:DYP393234 EIL393233:EIL393234 ESH393233:ESH393234 FCD393233:FCD393234 FLZ393233:FLZ393234 FVV393233:FVV393234 GFR393233:GFR393234 GPN393233:GPN393234 GZJ393233:GZJ393234 HJF393233:HJF393234 HTB393233:HTB393234 ICX393233:ICX393234 IMT393233:IMT393234 IWP393233:IWP393234 JGL393233:JGL393234 JQH393233:JQH393234 KAD393233:KAD393234 KJZ393233:KJZ393234 KTV393233:KTV393234 LDR393233:LDR393234 LNN393233:LNN393234 LXJ393233:LXJ393234 MHF393233:MHF393234 MRB393233:MRB393234 NAX393233:NAX393234 NKT393233:NKT393234 NUP393233:NUP393234 OEL393233:OEL393234 OOH393233:OOH393234 OYD393233:OYD393234 PHZ393233:PHZ393234 PRV393233:PRV393234 QBR393233:QBR393234 QLN393233:QLN393234 QVJ393233:QVJ393234 RFF393233:RFF393234 RPB393233:RPB393234 RYX393233:RYX393234 SIT393233:SIT393234 SSP393233:SSP393234 TCL393233:TCL393234 TMH393233:TMH393234 TWD393233:TWD393234 UFZ393233:UFZ393234 UPV393233:UPV393234 UZR393233:UZR393234 VJN393233:VJN393234 VTJ393233:VTJ393234 WDF393233:WDF393234 WNB393233:WNB393234 WWX393233:WWX393234 AP458764:AP458765 KL458769:KL458770 UH458769:UH458770 AED458769:AED458770 ANZ458769:ANZ458770 AXV458769:AXV458770 BHR458769:BHR458770 BRN458769:BRN458770 CBJ458769:CBJ458770 CLF458769:CLF458770 CVB458769:CVB458770 DEX458769:DEX458770 DOT458769:DOT458770 DYP458769:DYP458770 EIL458769:EIL458770 ESH458769:ESH458770 FCD458769:FCD458770 FLZ458769:FLZ458770 FVV458769:FVV458770 GFR458769:GFR458770 GPN458769:GPN458770 GZJ458769:GZJ458770 HJF458769:HJF458770 HTB458769:HTB458770 ICX458769:ICX458770 IMT458769:IMT458770 IWP458769:IWP458770 JGL458769:JGL458770 JQH458769:JQH458770 KAD458769:KAD458770 KJZ458769:KJZ458770 KTV458769:KTV458770 LDR458769:LDR458770 LNN458769:LNN458770 LXJ458769:LXJ458770 MHF458769:MHF458770 MRB458769:MRB458770 NAX458769:NAX458770 NKT458769:NKT458770 NUP458769:NUP458770 OEL458769:OEL458770 OOH458769:OOH458770 OYD458769:OYD458770 PHZ458769:PHZ458770 PRV458769:PRV458770 QBR458769:QBR458770 QLN458769:QLN458770 QVJ458769:QVJ458770 RFF458769:RFF458770 RPB458769:RPB458770 RYX458769:RYX458770 SIT458769:SIT458770 SSP458769:SSP458770 TCL458769:TCL458770 TMH458769:TMH458770 TWD458769:TWD458770 UFZ458769:UFZ458770 UPV458769:UPV458770 UZR458769:UZR458770 VJN458769:VJN458770 VTJ458769:VTJ458770 WDF458769:WDF458770 WNB458769:WNB458770 WWX458769:WWX458770 AP524300:AP524301 KL524305:KL524306 UH524305:UH524306 AED524305:AED524306 ANZ524305:ANZ524306 AXV524305:AXV524306 BHR524305:BHR524306 BRN524305:BRN524306 CBJ524305:CBJ524306 CLF524305:CLF524306 CVB524305:CVB524306 DEX524305:DEX524306 DOT524305:DOT524306 DYP524305:DYP524306 EIL524305:EIL524306 ESH524305:ESH524306 FCD524305:FCD524306 FLZ524305:FLZ524306 FVV524305:FVV524306 GFR524305:GFR524306 GPN524305:GPN524306 GZJ524305:GZJ524306 HJF524305:HJF524306 HTB524305:HTB524306 ICX524305:ICX524306 IMT524305:IMT524306 IWP524305:IWP524306 JGL524305:JGL524306 JQH524305:JQH524306 KAD524305:KAD524306 KJZ524305:KJZ524306 KTV524305:KTV524306 LDR524305:LDR524306 LNN524305:LNN524306 LXJ524305:LXJ524306 MHF524305:MHF524306 MRB524305:MRB524306 NAX524305:NAX524306 NKT524305:NKT524306 NUP524305:NUP524306 OEL524305:OEL524306 OOH524305:OOH524306 OYD524305:OYD524306 PHZ524305:PHZ524306 PRV524305:PRV524306 QBR524305:QBR524306 QLN524305:QLN524306 QVJ524305:QVJ524306 RFF524305:RFF524306 RPB524305:RPB524306 RYX524305:RYX524306 SIT524305:SIT524306 SSP524305:SSP524306 TCL524305:TCL524306 TMH524305:TMH524306 TWD524305:TWD524306 UFZ524305:UFZ524306 UPV524305:UPV524306 UZR524305:UZR524306 VJN524305:VJN524306 VTJ524305:VTJ524306 WDF524305:WDF524306 WNB524305:WNB524306 WWX524305:WWX524306 AP589836:AP589837 KL589841:KL589842 UH589841:UH589842 AED589841:AED589842 ANZ589841:ANZ589842 AXV589841:AXV589842 BHR589841:BHR589842 BRN589841:BRN589842 CBJ589841:CBJ589842 CLF589841:CLF589842 CVB589841:CVB589842 DEX589841:DEX589842 DOT589841:DOT589842 DYP589841:DYP589842 EIL589841:EIL589842 ESH589841:ESH589842 FCD589841:FCD589842 FLZ589841:FLZ589842 FVV589841:FVV589842 GFR589841:GFR589842 GPN589841:GPN589842 GZJ589841:GZJ589842 HJF589841:HJF589842 HTB589841:HTB589842 ICX589841:ICX589842 IMT589841:IMT589842 IWP589841:IWP589842 JGL589841:JGL589842 JQH589841:JQH589842 KAD589841:KAD589842 KJZ589841:KJZ589842 KTV589841:KTV589842 LDR589841:LDR589842 LNN589841:LNN589842 LXJ589841:LXJ589842 MHF589841:MHF589842 MRB589841:MRB589842 NAX589841:NAX589842 NKT589841:NKT589842 NUP589841:NUP589842 OEL589841:OEL589842 OOH589841:OOH589842 OYD589841:OYD589842 PHZ589841:PHZ589842 PRV589841:PRV589842 QBR589841:QBR589842 QLN589841:QLN589842 QVJ589841:QVJ589842 RFF589841:RFF589842 RPB589841:RPB589842 RYX589841:RYX589842 SIT589841:SIT589842 SSP589841:SSP589842 TCL589841:TCL589842 TMH589841:TMH589842 TWD589841:TWD589842 UFZ589841:UFZ589842 UPV589841:UPV589842 UZR589841:UZR589842 VJN589841:VJN589842 VTJ589841:VTJ589842 WDF589841:WDF589842 WNB589841:WNB589842 WWX589841:WWX589842 AP655372:AP655373 KL655377:KL655378 UH655377:UH655378 AED655377:AED655378 ANZ655377:ANZ655378 AXV655377:AXV655378 BHR655377:BHR655378 BRN655377:BRN655378 CBJ655377:CBJ655378 CLF655377:CLF655378 CVB655377:CVB655378 DEX655377:DEX655378 DOT655377:DOT655378 DYP655377:DYP655378 EIL655377:EIL655378 ESH655377:ESH655378 FCD655377:FCD655378 FLZ655377:FLZ655378 FVV655377:FVV655378 GFR655377:GFR655378 GPN655377:GPN655378 GZJ655377:GZJ655378 HJF655377:HJF655378 HTB655377:HTB655378 ICX655377:ICX655378 IMT655377:IMT655378 IWP655377:IWP655378 JGL655377:JGL655378 JQH655377:JQH655378 KAD655377:KAD655378 KJZ655377:KJZ655378 KTV655377:KTV655378 LDR655377:LDR655378 LNN655377:LNN655378 LXJ655377:LXJ655378 MHF655377:MHF655378 MRB655377:MRB655378 NAX655377:NAX655378 NKT655377:NKT655378 NUP655377:NUP655378 OEL655377:OEL655378 OOH655377:OOH655378 OYD655377:OYD655378 PHZ655377:PHZ655378 PRV655377:PRV655378 QBR655377:QBR655378 QLN655377:QLN655378 QVJ655377:QVJ655378 RFF655377:RFF655378 RPB655377:RPB655378 RYX655377:RYX655378 SIT655377:SIT655378 SSP655377:SSP655378 TCL655377:TCL655378 TMH655377:TMH655378 TWD655377:TWD655378 UFZ655377:UFZ655378 UPV655377:UPV655378 UZR655377:UZR655378 VJN655377:VJN655378 VTJ655377:VTJ655378 WDF655377:WDF655378 WNB655377:WNB655378 WWX655377:WWX655378 AP720908:AP720909 KL720913:KL720914 UH720913:UH720914 AED720913:AED720914 ANZ720913:ANZ720914 AXV720913:AXV720914 BHR720913:BHR720914 BRN720913:BRN720914 CBJ720913:CBJ720914 CLF720913:CLF720914 CVB720913:CVB720914 DEX720913:DEX720914 DOT720913:DOT720914 DYP720913:DYP720914 EIL720913:EIL720914 ESH720913:ESH720914 FCD720913:FCD720914 FLZ720913:FLZ720914 FVV720913:FVV720914 GFR720913:GFR720914 GPN720913:GPN720914 GZJ720913:GZJ720914 HJF720913:HJF720914 HTB720913:HTB720914 ICX720913:ICX720914 IMT720913:IMT720914 IWP720913:IWP720914 JGL720913:JGL720914 JQH720913:JQH720914 KAD720913:KAD720914 KJZ720913:KJZ720914 KTV720913:KTV720914 LDR720913:LDR720914 LNN720913:LNN720914 LXJ720913:LXJ720914 MHF720913:MHF720914 MRB720913:MRB720914 NAX720913:NAX720914 NKT720913:NKT720914 NUP720913:NUP720914 OEL720913:OEL720914 OOH720913:OOH720914 OYD720913:OYD720914 PHZ720913:PHZ720914 PRV720913:PRV720914 QBR720913:QBR720914 QLN720913:QLN720914 QVJ720913:QVJ720914 RFF720913:RFF720914 RPB720913:RPB720914 RYX720913:RYX720914 SIT720913:SIT720914 SSP720913:SSP720914 TCL720913:TCL720914 TMH720913:TMH720914 TWD720913:TWD720914 UFZ720913:UFZ720914 UPV720913:UPV720914 UZR720913:UZR720914 VJN720913:VJN720914 VTJ720913:VTJ720914 WDF720913:WDF720914 WNB720913:WNB720914 WWX720913:WWX720914 AP786444:AP786445 KL786449:KL786450 UH786449:UH786450 AED786449:AED786450 ANZ786449:ANZ786450 AXV786449:AXV786450 BHR786449:BHR786450 BRN786449:BRN786450 CBJ786449:CBJ786450 CLF786449:CLF786450 CVB786449:CVB786450 DEX786449:DEX786450 DOT786449:DOT786450 DYP786449:DYP786450 EIL786449:EIL786450 ESH786449:ESH786450 FCD786449:FCD786450 FLZ786449:FLZ786450 FVV786449:FVV786450 GFR786449:GFR786450 GPN786449:GPN786450 GZJ786449:GZJ786450 HJF786449:HJF786450 HTB786449:HTB786450 ICX786449:ICX786450 IMT786449:IMT786450 IWP786449:IWP786450 JGL786449:JGL786450 JQH786449:JQH786450 KAD786449:KAD786450 KJZ786449:KJZ786450 KTV786449:KTV786450 LDR786449:LDR786450 LNN786449:LNN786450 LXJ786449:LXJ786450 MHF786449:MHF786450 MRB786449:MRB786450 NAX786449:NAX786450 NKT786449:NKT786450 NUP786449:NUP786450 OEL786449:OEL786450 OOH786449:OOH786450 OYD786449:OYD786450 PHZ786449:PHZ786450 PRV786449:PRV786450 QBR786449:QBR786450 QLN786449:QLN786450 QVJ786449:QVJ786450 RFF786449:RFF786450 RPB786449:RPB786450 RYX786449:RYX786450 SIT786449:SIT786450 SSP786449:SSP786450 TCL786449:TCL786450 TMH786449:TMH786450 TWD786449:TWD786450 UFZ786449:UFZ786450 UPV786449:UPV786450 UZR786449:UZR786450 VJN786449:VJN786450 VTJ786449:VTJ786450 WDF786449:WDF786450 WNB786449:WNB786450 WWX786449:WWX786450 AP851980:AP851981 KL851985:KL851986 UH851985:UH851986 AED851985:AED851986 ANZ851985:ANZ851986 AXV851985:AXV851986 BHR851985:BHR851986 BRN851985:BRN851986 CBJ851985:CBJ851986 CLF851985:CLF851986 CVB851985:CVB851986 DEX851985:DEX851986 DOT851985:DOT851986 DYP851985:DYP851986 EIL851985:EIL851986 ESH851985:ESH851986 FCD851985:FCD851986 FLZ851985:FLZ851986 FVV851985:FVV851986 GFR851985:GFR851986 GPN851985:GPN851986 GZJ851985:GZJ851986 HJF851985:HJF851986 HTB851985:HTB851986 ICX851985:ICX851986 IMT851985:IMT851986 IWP851985:IWP851986 JGL851985:JGL851986 JQH851985:JQH851986 KAD851985:KAD851986 KJZ851985:KJZ851986 KTV851985:KTV851986 LDR851985:LDR851986 LNN851985:LNN851986 LXJ851985:LXJ851986 MHF851985:MHF851986 MRB851985:MRB851986 NAX851985:NAX851986 NKT851985:NKT851986 NUP851985:NUP851986 OEL851985:OEL851986 OOH851985:OOH851986 OYD851985:OYD851986 PHZ851985:PHZ851986 PRV851985:PRV851986 QBR851985:QBR851986 QLN851985:QLN851986 QVJ851985:QVJ851986 RFF851985:RFF851986 RPB851985:RPB851986 RYX851985:RYX851986 SIT851985:SIT851986 SSP851985:SSP851986 TCL851985:TCL851986 TMH851985:TMH851986 TWD851985:TWD851986 UFZ851985:UFZ851986 UPV851985:UPV851986 UZR851985:UZR851986 VJN851985:VJN851986 VTJ851985:VTJ851986 WDF851985:WDF851986 WNB851985:WNB851986 WWX851985:WWX851986 AP917516:AP917517 KL917521:KL917522 UH917521:UH917522 AED917521:AED917522 ANZ917521:ANZ917522 AXV917521:AXV917522 BHR917521:BHR917522 BRN917521:BRN917522 CBJ917521:CBJ917522 CLF917521:CLF917522 CVB917521:CVB917522 DEX917521:DEX917522 DOT917521:DOT917522 DYP917521:DYP917522 EIL917521:EIL917522 ESH917521:ESH917522 FCD917521:FCD917522 FLZ917521:FLZ917522 FVV917521:FVV917522 GFR917521:GFR917522 GPN917521:GPN917522 GZJ917521:GZJ917522 HJF917521:HJF917522 HTB917521:HTB917522 ICX917521:ICX917522 IMT917521:IMT917522 IWP917521:IWP917522 JGL917521:JGL917522 JQH917521:JQH917522 KAD917521:KAD917522 KJZ917521:KJZ917522 KTV917521:KTV917522 LDR917521:LDR917522 LNN917521:LNN917522 LXJ917521:LXJ917522 MHF917521:MHF917522 MRB917521:MRB917522 NAX917521:NAX917522 NKT917521:NKT917522 NUP917521:NUP917522 OEL917521:OEL917522 OOH917521:OOH917522 OYD917521:OYD917522 PHZ917521:PHZ917522 PRV917521:PRV917522 QBR917521:QBR917522 QLN917521:QLN917522 QVJ917521:QVJ917522 RFF917521:RFF917522 RPB917521:RPB917522 RYX917521:RYX917522 SIT917521:SIT917522 SSP917521:SSP917522 TCL917521:TCL917522 TMH917521:TMH917522 TWD917521:TWD917522 UFZ917521:UFZ917522 UPV917521:UPV917522 UZR917521:UZR917522 VJN917521:VJN917522 VTJ917521:VTJ917522 WDF917521:WDF917522 WNB917521:WNB917522 WWX917521:WWX917522 AP983052:AP983053 KL983057:KL983058 UH983057:UH983058 AED983057:AED983058 ANZ983057:ANZ983058 AXV983057:AXV983058 BHR983057:BHR983058 BRN983057:BRN983058 CBJ983057:CBJ983058 CLF983057:CLF983058 CVB983057:CVB983058 DEX983057:DEX983058 DOT983057:DOT983058 DYP983057:DYP983058 EIL983057:EIL983058 ESH983057:ESH983058 FCD983057:FCD983058 FLZ983057:FLZ983058 FVV983057:FVV983058 GFR983057:GFR983058 GPN983057:GPN983058 GZJ983057:GZJ983058 HJF983057:HJF983058 HTB983057:HTB983058 ICX983057:ICX983058 IMT983057:IMT983058 IWP983057:IWP983058 JGL983057:JGL983058 JQH983057:JQH983058 KAD983057:KAD983058 KJZ983057:KJZ983058 KTV983057:KTV983058 LDR983057:LDR983058 LNN983057:LNN983058 LXJ983057:LXJ983058 MHF983057:MHF983058 MRB983057:MRB983058 NAX983057:NAX983058 NKT983057:NKT983058 NUP983057:NUP983058 OEL983057:OEL983058 OOH983057:OOH983058 OYD983057:OYD983058 PHZ983057:PHZ983058 PRV983057:PRV983058 QBR983057:QBR983058 QLN983057:QLN983058 QVJ983057:QVJ983058 RFF983057:RFF983058 RPB983057:RPB983058 RYX983057:RYX983058 SIT983057:SIT983058 SSP983057:SSP983058 TCL983057:TCL983058 TMH983057:TMH983058 TWD983057:TWD983058 UFZ983057:UFZ983058 UPV983057:UPV983058 UZR983057:UZR983058 VJN983057:VJN983058 VTJ983057:VTJ983058 WDF983057:WDF983058 WNB983057:WNB983058 WWX983057:WWX983058 AO30 KL32 UH32 AED32 ANZ32 AXV32 BHR32 BRN32 CBJ32 CLF32 CVB32 DEX32 DOT32 DYP32 EIL32 ESH32 FCD32 FLZ32 FVV32 GFR32 GPN32 GZJ32 HJF32 HTB32 ICX32 IMT32 IWP32 JGL32 JQH32 KAD32 KJZ32 KTV32 LDR32 LNN32 LXJ32 MHF32 MRB32 NAX32 NKT32 NUP32 OEL32 OOH32 OYD32 PHZ32 PRV32 QBR32 QLN32 QVJ32 RFF32 RPB32 RYX32 SIT32 SSP32 TCL32 TMH32 TWD32 UFZ32 UPV32 UZR32 VJN32 VTJ32 WDF32 WNB32 WWX32 AP65546 KL65551 UH65551 AED65551 ANZ65551 AXV65551 BHR65551 BRN65551 CBJ65551 CLF65551 CVB65551 DEX65551 DOT65551 DYP65551 EIL65551 ESH65551 FCD65551 FLZ65551 FVV65551 GFR65551 GPN65551 GZJ65551 HJF65551 HTB65551 ICX65551 IMT65551 IWP65551 JGL65551 JQH65551 KAD65551 KJZ65551 KTV65551 LDR65551 LNN65551 LXJ65551 MHF65551 MRB65551 NAX65551 NKT65551 NUP65551 OEL65551 OOH65551 OYD65551 PHZ65551 PRV65551 QBR65551 QLN65551 QVJ65551 RFF65551 RPB65551 RYX65551 SIT65551 SSP65551 TCL65551 TMH65551 TWD65551 UFZ65551 UPV65551 UZR65551 VJN65551 VTJ65551 WDF65551 WNB65551 WWX65551 AP131082 KL131087 UH131087 AED131087 ANZ131087 AXV131087 BHR131087 BRN131087 CBJ131087 CLF131087 CVB131087 DEX131087 DOT131087 DYP131087 EIL131087 ESH131087 FCD131087 FLZ131087 FVV131087 GFR131087 GPN131087 GZJ131087 HJF131087 HTB131087 ICX131087 IMT131087 IWP131087 JGL131087 JQH131087 KAD131087 KJZ131087 KTV131087 LDR131087 LNN131087 LXJ131087 MHF131087 MRB131087 NAX131087 NKT131087 NUP131087 OEL131087 OOH131087 OYD131087 PHZ131087 PRV131087 QBR131087 QLN131087 QVJ131087 RFF131087 RPB131087 RYX131087 SIT131087 SSP131087 TCL131087 TMH131087 TWD131087 UFZ131087 UPV131087 UZR131087 VJN131087 VTJ131087 WDF131087 WNB131087 WWX131087 AP196618 KL196623 UH196623 AED196623 ANZ196623 AXV196623 BHR196623 BRN196623 CBJ196623 CLF196623 CVB196623 DEX196623 DOT196623 DYP196623 EIL196623 ESH196623 FCD196623 FLZ196623 FVV196623 GFR196623 GPN196623 GZJ196623 HJF196623 HTB196623 ICX196623 IMT196623 IWP196623 JGL196623 JQH196623 KAD196623 KJZ196623 KTV196623 LDR196623 LNN196623 LXJ196623 MHF196623 MRB196623 NAX196623 NKT196623 NUP196623 OEL196623 OOH196623 OYD196623 PHZ196623 PRV196623 QBR196623 QLN196623 QVJ196623 RFF196623 RPB196623 RYX196623 SIT196623 SSP196623 TCL196623 TMH196623 TWD196623 UFZ196623 UPV196623 UZR196623 VJN196623 VTJ196623 WDF196623 WNB196623 WWX196623 AP262154 KL262159 UH262159 AED262159 ANZ262159 AXV262159 BHR262159 BRN262159 CBJ262159 CLF262159 CVB262159 DEX262159 DOT262159 DYP262159 EIL262159 ESH262159 FCD262159 FLZ262159 FVV262159 GFR262159 GPN262159 GZJ262159 HJF262159 HTB262159 ICX262159 IMT262159 IWP262159 JGL262159 JQH262159 KAD262159 KJZ262159 KTV262159 LDR262159 LNN262159 LXJ262159 MHF262159 MRB262159 NAX262159 NKT262159 NUP262159 OEL262159 OOH262159 OYD262159 PHZ262159 PRV262159 QBR262159 QLN262159 QVJ262159 RFF262159 RPB262159 RYX262159 SIT262159 SSP262159 TCL262159 TMH262159 TWD262159 UFZ262159 UPV262159 UZR262159 VJN262159 VTJ262159 WDF262159 WNB262159 WWX262159 AP327690 KL327695 UH327695 AED327695 ANZ327695 AXV327695 BHR327695 BRN327695 CBJ327695 CLF327695 CVB327695 DEX327695 DOT327695 DYP327695 EIL327695 ESH327695 FCD327695 FLZ327695 FVV327695 GFR327695 GPN327695 GZJ327695 HJF327695 HTB327695 ICX327695 IMT327695 IWP327695 JGL327695 JQH327695 KAD327695 KJZ327695 KTV327695 LDR327695 LNN327695 LXJ327695 MHF327695 MRB327695 NAX327695 NKT327695 NUP327695 OEL327695 OOH327695 OYD327695 PHZ327695 PRV327695 QBR327695 QLN327695 QVJ327695 RFF327695 RPB327695 RYX327695 SIT327695 SSP327695 TCL327695 TMH327695 TWD327695 UFZ327695 UPV327695 UZR327695 VJN327695 VTJ327695 WDF327695 WNB327695 WWX327695 AP393226 KL393231 UH393231 AED393231 ANZ393231 AXV393231 BHR393231 BRN393231 CBJ393231 CLF393231 CVB393231 DEX393231 DOT393231 DYP393231 EIL393231 ESH393231 FCD393231 FLZ393231 FVV393231 GFR393231 GPN393231 GZJ393231 HJF393231 HTB393231 ICX393231 IMT393231 IWP393231 JGL393231 JQH393231 KAD393231 KJZ393231 KTV393231 LDR393231 LNN393231 LXJ393231 MHF393231 MRB393231 NAX393231 NKT393231 NUP393231 OEL393231 OOH393231 OYD393231 PHZ393231 PRV393231 QBR393231 QLN393231 QVJ393231 RFF393231 RPB393231 RYX393231 SIT393231 SSP393231 TCL393231 TMH393231 TWD393231 UFZ393231 UPV393231 UZR393231 VJN393231 VTJ393231 WDF393231 WNB393231 WWX393231 AP458762 KL458767 UH458767 AED458767 ANZ458767 AXV458767 BHR458767 BRN458767 CBJ458767 CLF458767 CVB458767 DEX458767 DOT458767 DYP458767 EIL458767 ESH458767 FCD458767 FLZ458767 FVV458767 GFR458767 GPN458767 GZJ458767 HJF458767 HTB458767 ICX458767 IMT458767 IWP458767 JGL458767 JQH458767 KAD458767 KJZ458767 KTV458767 LDR458767 LNN458767 LXJ458767 MHF458767 MRB458767 NAX458767 NKT458767 NUP458767 OEL458767 OOH458767 OYD458767 PHZ458767 PRV458767 QBR458767 QLN458767 QVJ458767 RFF458767 RPB458767 RYX458767 SIT458767 SSP458767 TCL458767 TMH458767 TWD458767 UFZ458767 UPV458767 UZR458767 VJN458767 VTJ458767 WDF458767 WNB458767 WWX458767 AP524298 KL524303 UH524303 AED524303 ANZ524303 AXV524303 BHR524303 BRN524303 CBJ524303 CLF524303 CVB524303 DEX524303 DOT524303 DYP524303 EIL524303 ESH524303 FCD524303 FLZ524303 FVV524303 GFR524303 GPN524303 GZJ524303 HJF524303 HTB524303 ICX524303 IMT524303 IWP524303 JGL524303 JQH524303 KAD524303 KJZ524303 KTV524303 LDR524303 LNN524303 LXJ524303 MHF524303 MRB524303 NAX524303 NKT524303 NUP524303 OEL524303 OOH524303 OYD524303 PHZ524303 PRV524303 QBR524303 QLN524303 QVJ524303 RFF524303 RPB524303 RYX524303 SIT524303 SSP524303 TCL524303 TMH524303 TWD524303 UFZ524303 UPV524303 UZR524303 VJN524303 VTJ524303 WDF524303 WNB524303 WWX524303 AP589834 KL589839 UH589839 AED589839 ANZ589839 AXV589839 BHR589839 BRN589839 CBJ589839 CLF589839 CVB589839 DEX589839 DOT589839 DYP589839 EIL589839 ESH589839 FCD589839 FLZ589839 FVV589839 GFR589839 GPN589839 GZJ589839 HJF589839 HTB589839 ICX589839 IMT589839 IWP589839 JGL589839 JQH589839 KAD589839 KJZ589839 KTV589839 LDR589839 LNN589839 LXJ589839 MHF589839 MRB589839 NAX589839 NKT589839 NUP589839 OEL589839 OOH589839 OYD589839 PHZ589839 PRV589839 QBR589839 QLN589839 QVJ589839 RFF589839 RPB589839 RYX589839 SIT589839 SSP589839 TCL589839 TMH589839 TWD589839 UFZ589839 UPV589839 UZR589839 VJN589839 VTJ589839 WDF589839 WNB589839 WWX589839 AP655370 KL655375 UH655375 AED655375 ANZ655375 AXV655375 BHR655375 BRN655375 CBJ655375 CLF655375 CVB655375 DEX655375 DOT655375 DYP655375 EIL655375 ESH655375 FCD655375 FLZ655375 FVV655375 GFR655375 GPN655375 GZJ655375 HJF655375 HTB655375 ICX655375 IMT655375 IWP655375 JGL655375 JQH655375 KAD655375 KJZ655375 KTV655375 LDR655375 LNN655375 LXJ655375 MHF655375 MRB655375 NAX655375 NKT655375 NUP655375 OEL655375 OOH655375 OYD655375 PHZ655375 PRV655375 QBR655375 QLN655375 QVJ655375 RFF655375 RPB655375 RYX655375 SIT655375 SSP655375 TCL655375 TMH655375 TWD655375 UFZ655375 UPV655375 UZR655375 VJN655375 VTJ655375 WDF655375 WNB655375 WWX655375 AP720906 KL720911 UH720911 AED720911 ANZ720911 AXV720911 BHR720911 BRN720911 CBJ720911 CLF720911 CVB720911 DEX720911 DOT720911 DYP720911 EIL720911 ESH720911 FCD720911 FLZ720911 FVV720911 GFR720911 GPN720911 GZJ720911 HJF720911 HTB720911 ICX720911 IMT720911 IWP720911 JGL720911 JQH720911 KAD720911 KJZ720911 KTV720911 LDR720911 LNN720911 LXJ720911 MHF720911 MRB720911 NAX720911 NKT720911 NUP720911 OEL720911 OOH720911 OYD720911 PHZ720911 PRV720911 QBR720911 QLN720911 QVJ720911 RFF720911 RPB720911 RYX720911 SIT720911 SSP720911 TCL720911 TMH720911 TWD720911 UFZ720911 UPV720911 UZR720911 VJN720911 VTJ720911 WDF720911 WNB720911 WWX720911 AP786442 KL786447 UH786447 AED786447 ANZ786447 AXV786447 BHR786447 BRN786447 CBJ786447 CLF786447 CVB786447 DEX786447 DOT786447 DYP786447 EIL786447 ESH786447 FCD786447 FLZ786447 FVV786447 GFR786447 GPN786447 GZJ786447 HJF786447 HTB786447 ICX786447 IMT786447 IWP786447 JGL786447 JQH786447 KAD786447 KJZ786447 KTV786447 LDR786447 LNN786447 LXJ786447 MHF786447 MRB786447 NAX786447 NKT786447 NUP786447 OEL786447 OOH786447 OYD786447 PHZ786447 PRV786447 QBR786447 QLN786447 QVJ786447 RFF786447 RPB786447 RYX786447 SIT786447 SSP786447 TCL786447 TMH786447 TWD786447 UFZ786447 UPV786447 UZR786447 VJN786447 VTJ786447 WDF786447 WNB786447 WWX786447 AP851978 KL851983 UH851983 AED851983 ANZ851983 AXV851983 BHR851983 BRN851983 CBJ851983 CLF851983 CVB851983 DEX851983 DOT851983 DYP851983 EIL851983 ESH851983 FCD851983 FLZ851983 FVV851983 GFR851983 GPN851983 GZJ851983 HJF851983 HTB851983 ICX851983 IMT851983 IWP851983 JGL851983 JQH851983 KAD851983 KJZ851983 KTV851983 LDR851983 LNN851983 LXJ851983 MHF851983 MRB851983 NAX851983 NKT851983 NUP851983 OEL851983 OOH851983 OYD851983 PHZ851983 PRV851983 QBR851983 QLN851983 QVJ851983 RFF851983 RPB851983 RYX851983 SIT851983 SSP851983 TCL851983 TMH851983 TWD851983 UFZ851983 UPV851983 UZR851983 VJN851983 VTJ851983 WDF851983 WNB851983 WWX851983 AP917514 KL917519 UH917519 AED917519 ANZ917519 AXV917519 BHR917519 BRN917519 CBJ917519 CLF917519 CVB917519 DEX917519 DOT917519 DYP917519 EIL917519 ESH917519 FCD917519 FLZ917519 FVV917519 GFR917519 GPN917519 GZJ917519 HJF917519 HTB917519 ICX917519 IMT917519 IWP917519 JGL917519 JQH917519 KAD917519 KJZ917519 KTV917519 LDR917519 LNN917519 LXJ917519 MHF917519 MRB917519 NAX917519 NKT917519 NUP917519 OEL917519 OOH917519 OYD917519 PHZ917519 PRV917519 QBR917519 QLN917519 QVJ917519 RFF917519 RPB917519 RYX917519 SIT917519 SSP917519 TCL917519 TMH917519 TWD917519 UFZ917519 UPV917519 UZR917519 VJN917519 VTJ917519 WDF917519 WNB917519 WWX917519 AP983050 KL983055 UH983055 AED983055 ANZ983055 AXV983055 BHR983055 BRN983055 CBJ983055 CLF983055 CVB983055 DEX983055 DOT983055 DYP983055 EIL983055 ESH983055 FCD983055 FLZ983055 FVV983055 GFR983055 GPN983055 GZJ983055 HJF983055 HTB983055 ICX983055 IMT983055 IWP983055 JGL983055 JQH983055 KAD983055 KJZ983055 KTV983055 LDR983055 LNN983055 LXJ983055 MHF983055 MRB983055 NAX983055 NKT983055 NUP983055 OEL983055 OOH983055 OYD983055 PHZ983055 PRV983055 QBR983055 QLN983055 QVJ983055 RFF983055 RPB983055 RYX983055 SIT983055 SSP983055 TCL983055 TMH983055 TWD983055 UFZ983055 UPV983055 UZR983055 VJN983055 VTJ983055 WDF983055 WNB983055 WWX983055 D11 AH11 D17 AH17 D26 AH26 AH23 D23 AH30 D35 AO12 BS12 BS14 AO19 AO22 BS19 AO37 BS28 BS30 BS32 BS34 BS37 D84 JA57:JA58 SW57:SW58 ACS57:ACS58 AMO57:AMO58 AWK57:AWK58 BGG57:BGG58 BQC57:BQC58 BZY57:BZY58 CJU57:CJU58 CTQ57:CTQ58 DDM57:DDM58 DNI57:DNI58 DXE57:DXE58 EHA57:EHA58 EQW57:EQW58 FAS57:FAS58 FKO57:FKO58 FUK57:FUK58 GEG57:GEG58 GOC57:GOC58 GXY57:GXY58 HHU57:HHU58 HRQ57:HRQ58 IBM57:IBM58 ILI57:ILI58 IVE57:IVE58 JFA57:JFA58 JOW57:JOW58 JYS57:JYS58 KIO57:KIO58 KSK57:KSK58 LCG57:LCG58 LMC57:LMC58 LVY57:LVY58 MFU57:MFU58 MPQ57:MPQ58 MZM57:MZM58 NJI57:NJI58 NTE57:NTE58 ODA57:ODA58 OMW57:OMW58 OWS57:OWS58 PGO57:PGO58 PQK57:PQK58 QAG57:QAG58 QKC57:QKC58 QTY57:QTY58 RDU57:RDU58 RNQ57:RNQ58 RXM57:RXM58 SHI57:SHI58 SRE57:SRE58 TBA57:TBA58 TKW57:TKW58 TUS57:TUS58 UEO57:UEO58 UOK57:UOK58 UYG57:UYG58 VIC57:VIC58 VRY57:VRY58 WBU57:WBU58 WLQ57:WLQ58 WVM57:WVM58 JA71:JA72 SW71:SW72 ACS71:ACS72 AMO71:AMO72 AWK71:AWK72 BGG71:BGG72 BQC71:BQC72 BZY71:BZY72 CJU71:CJU72 CTQ71:CTQ72 DDM71:DDM72 DNI71:DNI72 DXE71:DXE72 EHA71:EHA72 EQW71:EQW72 FAS71:FAS72 FKO71:FKO72 FUK71:FUK72 GEG71:GEG72 GOC71:GOC72 GXY71:GXY72 HHU71:HHU72 HRQ71:HRQ72 IBM71:IBM72 ILI71:ILI72 IVE71:IVE72 JFA71:JFA72 JOW71:JOW72 JYS71:JYS72 KIO71:KIO72 KSK71:KSK72 LCG71:LCG72 LMC71:LMC72 LVY71:LVY72 MFU71:MFU72 MPQ71:MPQ72 MZM71:MZM72 NJI71:NJI72 NTE71:NTE72 ODA71:ODA72 OMW71:OMW72 OWS71:OWS72 PGO71:PGO72 PQK71:PQK72 QAG71:QAG72 QKC71:QKC72 QTY71:QTY72 RDU71:RDU72 RNQ71:RNQ72 RXM71:RXM72 SHI71:SHI72 SRE71:SRE72 TBA71:TBA72 TKW71:TKW72 TUS71:TUS72 UEO71:UEO72 UOK71:UOK72 UYG71:UYG72 VIC71:VIC72 VRY71:VRY72 WBU71:WBU72 WLQ71:WLQ72 WVM71:WVM72 JA69 SW69 ACS69 AMO69 AWK69 BGG69 BQC69 BZY69 CJU69 CTQ69 DDM69 DNI69 DXE69 EHA69 EQW69 FAS69 FKO69 FUK69 GEG69 GOC69 GXY69 HHU69 HRQ69 IBM69 ILI69 IVE69 JFA69 JOW69 JYS69 KIO69 KSK69 LCG69 LMC69 LVY69 MFU69 MPQ69 MZM69 NJI69 NTE69 ODA69 OMW69 OWS69 PGO69 PQK69 QAG69 QKC69 QTY69 RDU69 RNQ69 RXM69 SHI69 SRE69 TBA69 TKW69 TUS69 UEO69 UOK69 UYG69 VIC69 VRY69 WBU69 WLQ69 WVM69 AH77 KL57 UH57 AED57 ANZ57 AXV57 BHR57 BRN57 CBJ57 CLF57 CVB57 DEX57 DOT57 DYP57 EIL57 ESH57 FCD57 FLZ57 FVV57 GFR57 GPN57 GZJ57 HJF57 HTB57 ICX57 IMT57 IWP57 JGL57 JQH57 KAD57 KJZ57 KTV57 LDR57 LNN57 LXJ57 MHF57 MRB57 NAX57 NKT57 NUP57 OEL57 OOH57 OYD57 PHZ57 PRV57 QBR57 QLN57 QVJ57 RFF57 RPB57 RYX57 SIT57 SSP57 TCL57 TMH57 TWD57 UFZ57 UPV57 UZR57 VJN57 VTJ57 WDF57 WNB57 WWX57 JA79:JA81 SW79:SW81 ACS79:ACS81 AMO79:AMO81 AWK79:AWK81 BGG79:BGG81 BQC79:BQC81 BZY79:BZY81 CJU79:CJU81 CTQ79:CTQ81 DDM79:DDM81 DNI79:DNI81 DXE79:DXE81 EHA79:EHA81 EQW79:EQW81 FAS79:FAS81 FKO79:FKO81 FUK79:FUK81 GEG79:GEG81 GOC79:GOC81 GXY79:GXY81 HHU79:HHU81 HRQ79:HRQ81 IBM79:IBM81 ILI79:ILI81 IVE79:IVE81 JFA79:JFA81 JOW79:JOW81 JYS79:JYS81 KIO79:KIO81 KSK79:KSK81 LCG79:LCG81 LMC79:LMC81 LVY79:LVY81 MFU79:MFU81 MPQ79:MPQ81 MZM79:MZM81 NJI79:NJI81 NTE79:NTE81 ODA79:ODA81 OMW79:OMW81 OWS79:OWS81 PGO79:PGO81 PQK79:PQK81 QAG79:QAG81 QKC79:QKC81 QTY79:QTY81 RDU79:RDU81 RNQ79:RNQ81 RXM79:RXM81 SHI79:SHI81 SRE79:SRE81 TBA79:TBA81 TKW79:TKW81 TUS79:TUS81 UEO79:UEO81 UOK79:UOK81 UYG79:UYG81 VIC79:VIC81 VRY79:VRY81 WBU79:WBU81 WLQ79:WLQ81 WVM79:WVM81 BS59 KL73 UH73 AED73 ANZ73 AXV73 BHR73 BRN73 CBJ73 CLF73 CVB73 DEX73 DOT73 DYP73 EIL73 ESH73 FCD73 FLZ73 FVV73 GFR73 GPN73 GZJ73 HJF73 HTB73 ICX73 IMT73 IWP73 JGL73 JQH73 KAD73 KJZ73 KTV73 LDR73 LNN73 LXJ73 MHF73 MRB73 NAX73 NKT73 NUP73 OEL73 OOH73 OYD73 PHZ73 PRV73 QBR73 QLN73 QVJ73 RFF73 RPB73 RYX73 SIT73 SSP73 TCL73 TMH73 TWD73 UFZ73 UPV73 UZR73 VJN73 VTJ73 WDF73 WNB73 WWX73 BS110 KL83 UH83 AED83 ANZ83 AXV83 BHR83 BRN83 CBJ83 CLF83 CVB83 DEX83 DOT83 DYP83 EIL83 ESH83 FCD83 FLZ83 FVV83 GFR83 GPN83 GZJ83 HJF83 HTB83 ICX83 IMT83 IWP83 JGL83 JQH83 KAD83 KJZ83 KTV83 LDR83 LNN83 LXJ83 MHF83 MRB83 NAX83 NKT83 NUP83 OEL83 OOH83 OYD83 PHZ83 PRV83 QBR83 QLN83 QVJ83 RFF83 RPB83 RYX83 SIT83 SSP83 TCL83 TMH83 TWD83 UFZ83 UPV83 UZR83 VJN83 VTJ83 WDF83 WNB83 WWX83 AO65 KL75 UH75 AED75 ANZ75 AXV75 BHR75 BRN75 CBJ75 CLF75 CVB75 DEX75 DOT75 DYP75 EIL75 ESH75 FCD75 FLZ75 FVV75 GFR75 GPN75 GZJ75 HJF75 HTB75 ICX75 IMT75 IWP75 JGL75 JQH75 KAD75 KJZ75 KTV75 LDR75 LNN75 LXJ75 MHF75 MRB75 NAX75 NKT75 NUP75 OEL75 OOH75 OYD75 PHZ75 PRV75 QBR75 QLN75 QVJ75 RFF75 RPB75 RYX75 SIT75 SSP75 TCL75 TMH75 TWD75 UFZ75 UPV75 UZR75 VJN75 VTJ75 WDF75 WNB75 WWX75 JA63:JA64 SW63:SW64 ACS63:ACS64 AMO63:AMO64 AWK63:AWK64 BGG63:BGG64 BQC63:BQC64 BZY63:BZY64 CJU63:CJU64 CTQ63:CTQ64 DDM63:DDM64 DNI63:DNI64 DXE63:DXE64 EHA63:EHA64 EQW63:EQW64 FAS63:FAS64 FKO63:FKO64 FUK63:FUK64 GEG63:GEG64 GOC63:GOC64 GXY63:GXY64 HHU63:HHU64 HRQ63:HRQ64 IBM63:IBM64 ILI63:ILI64 IVE63:IVE64 JFA63:JFA64 JOW63:JOW64 JYS63:JYS64 KIO63:KIO64 KSK63:KSK64 LCG63:LCG64 LMC63:LMC64 LVY63:LVY64 MFU63:MFU64 MPQ63:MPQ64 MZM63:MZM64 NJI63:NJI64 NTE63:NTE64 ODA63:ODA64 OMW63:OMW64 OWS63:OWS64 PGO63:PGO64 PQK63:PQK64 QAG63:QAG64 QKC63:QKC64 QTY63:QTY64 RDU63:RDU64 RNQ63:RNQ64 RXM63:RXM64 SHI63:SHI64 SRE63:SRE64 TBA63:TBA64 TKW63:TKW64 TUS63:TUS64 UEO63:UEO64 UOK63:UOK64 UYG63:UYG64 VIC63:VIC64 VRY63:VRY64 WBU63:WBU64 WLQ63:WLQ64 WVM63:WVM64 D72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KL59 UH59 AED59 ANZ59 AXV59 BHR59 BRN59 CBJ59 CLF59 CVB59 DEX59 DOT59 DYP59 EIL59 ESH59 FCD59 FLZ59 FVV59 GFR59 GPN59 GZJ59 HJF59 HTB59 ICX59 IMT59 IWP59 JGL59 JQH59 KAD59 KJZ59 KTV59 LDR59 LNN59 LXJ59 MHF59 MRB59 NAX59 NKT59 NUP59 OEL59 OOH59 OYD59 PHZ59 PRV59 QBR59 QLN59 QVJ59 RFF59 RPB59 RYX59 SIT59 SSP59 TCL59 TMH59 TWD59 UFZ59 UPV59 UZR59 VJN59 VTJ59 WDF59 WNB59 WWX59 KL67:KL68 UH67:UH68 AED67:AED68 ANZ67:ANZ68 AXV67:AXV68 BHR67:BHR68 BRN67:BRN68 CBJ67:CBJ68 CLF67:CLF68 CVB67:CVB68 DEX67:DEX68 DOT67:DOT68 DYP67:DYP68 EIL67:EIL68 ESH67:ESH68 FCD67:FCD68 FLZ67:FLZ68 FVV67:FVV68 GFR67:GFR68 GPN67:GPN68 GZJ67:GZJ68 HJF67:HJF68 HTB67:HTB68 ICX67:ICX68 IMT67:IMT68 IWP67:IWP68 JGL67:JGL68 JQH67:JQH68 KAD67:KAD68 KJZ67:KJZ68 KTV67:KTV68 LDR67:LDR68 LNN67:LNN68 LXJ67:LXJ68 MHF67:MHF68 MRB67:MRB68 NAX67:NAX68 NKT67:NKT68 NUP67:NUP68 OEL67:OEL68 OOH67:OOH68 OYD67:OYD68 PHZ67:PHZ68 PRV67:PRV68 QBR67:QBR68 QLN67:QLN68 QVJ67:QVJ68 RFF67:RFF68 RPB67:RPB68 RYX67:RYX68 SIT67:SIT68 SSP67:SSP68 TCL67:TCL68 TMH67:TMH68 TWD67:TWD68 UFZ67:UFZ68 UPV67:UPV68 UZR67:UZR68 VJN67:VJN68 VTJ67:VTJ68 WDF67:WDF68 WNB67:WNB68 WWX67:WWX68 KL64:KL65 UH64:UH65 AED64:AED65 ANZ64:ANZ65 AXV64:AXV65 BHR64:BHR65 BRN64:BRN65 CBJ64:CBJ65 CLF64:CLF65 CVB64:CVB65 DEX64:DEX65 DOT64:DOT65 DYP64:DYP65 EIL64:EIL65 ESH64:ESH65 FCD64:FCD65 FLZ64:FLZ65 FVV64:FVV65 GFR64:GFR65 GPN64:GPN65 GZJ64:GZJ65 HJF64:HJF65 HTB64:HTB65 ICX64:ICX65 IMT64:IMT65 IWP64:IWP65 JGL64:JGL65 JQH64:JQH65 KAD64:KAD65 KJZ64:KJZ65 KTV64:KTV65 LDR64:LDR65 LNN64:LNN65 LXJ64:LXJ65 MHF64:MHF65 MRB64:MRB65 NAX64:NAX65 NKT64:NKT65 NUP64:NUP65 OEL64:OEL65 OOH64:OOH65 OYD64:OYD65 PHZ64:PHZ65 PRV64:PRV65 QBR64:QBR65 QLN64:QLN65 QVJ64:QVJ65 RFF64:RFF65 RPB64:RPB65 RYX64:RYX65 SIT64:SIT65 SSP64:SSP65 TCL64:TCL65 TMH64:TMH65 TWD64:TWD65 UFZ64:UFZ65 UPV64:UPV65 UZR64:UZR65 VJN64:VJN65 VTJ64:VTJ65 WDF64:WDF65 WNB64:WNB65 WWX64:WWX65 AO69 KL79:KL81 UH79:UH81 AED79:AED81 ANZ79:ANZ81 AXV79:AXV81 BHR79:BHR81 BRN79:BRN81 CBJ79:CBJ81 CLF79:CLF81 CVB79:CVB81 DEX79:DEX81 DOT79:DOT81 DYP79:DYP81 EIL79:EIL81 ESH79:ESH81 FCD79:FCD81 FLZ79:FLZ81 FVV79:FVV81 GFR79:GFR81 GPN79:GPN81 GZJ79:GZJ81 HJF79:HJF81 HTB79:HTB81 ICX79:ICX81 IMT79:IMT81 IWP79:IWP81 JGL79:JGL81 JQH79:JQH81 KAD79:KAD81 KJZ79:KJZ81 KTV79:KTV81 LDR79:LDR81 LNN79:LNN81 LXJ79:LXJ81 MHF79:MHF81 MRB79:MRB81 NAX79:NAX81 NKT79:NKT81 NUP79:NUP81 OEL79:OEL81 OOH79:OOH81 OYD79:OYD81 PHZ79:PHZ81 PRV79:PRV81 QBR79:QBR81 QLN79:QLN81 QVJ79:QVJ81 RFF79:RFF81 RPB79:RPB81 RYX79:RYX81 SIT79:SIT81 SSP79:SSP81 TCL79:TCL81 TMH79:TMH81 TWD79:TWD81 UFZ79:UFZ81 UPV79:UPV81 UZR79:UZR81 VJN79:VJN81 VTJ79:VTJ81 WDF79:WDF81 WNB79:WNB81 WWX79:WWX81 AO67 KL77 UH77 AED77 ANZ77 AXV77 BHR77 BRN77 CBJ77 CLF77 CVB77 DEX77 DOT77 DYP77 EIL77 ESH77 FCD77 FLZ77 FVV77 GFR77 GPN77 GZJ77 HJF77 HTB77 ICX77 IMT77 IWP77 JGL77 JQH77 KAD77 KJZ77 KTV77 LDR77 LNN77 LXJ77 MHF77 MRB77 NAX77 NKT77 NUP77 OEL77 OOH77 OYD77 PHZ77 PRV77 QBR77 QLN77 QVJ77 RFF77 RPB77 RYX77 SIT77 SSP77 TCL77 TMH77 TWD77 UFZ77 UPV77 UZR77 VJN77 VTJ77 WDF77 WNB77 WWX77 D56 AH56 D61 AH61 D69 AH69 AH66 D66 AH72 D77 AO56 AO59 BS56 AO74 BS65 BS67 BS69 AO71 BS74 D89 D87 AH87 AH89 AH84 JA106:JA107 SW106:SW107 ACS106:ACS107 AMO106:AMO107 AWK106:AWK107 BGG106:BGG107 BQC106:BQC107 BZY106:BZY107 CJU106:CJU107 CTQ106:CTQ107 DDM106:DDM107 DNI106:DNI107 DXE106:DXE107 EHA106:EHA107 EQW106:EQW107 FAS106:FAS107 FKO106:FKO107 FUK106:FUK107 GEG106:GEG107 GOC106:GOC107 GXY106:GXY107 HHU106:HHU107 HRQ106:HRQ107 IBM106:IBM107 ILI106:ILI107 IVE106:IVE107 JFA106:JFA107 JOW106:JOW107 JYS106:JYS107 KIO106:KIO107 KSK106:KSK107 LCG106:LCG107 LMC106:LMC107 LVY106:LVY107 MFU106:MFU107 MPQ106:MPQ107 MZM106:MZM107 NJI106:NJI107 NTE106:NTE107 ODA106:ODA107 OMW106:OMW107 OWS106:OWS107 PGO106:PGO107 PQK106:PQK107 QAG106:QAG107 QKC106:QKC107 QTY106:QTY107 RDU106:RDU107 RNQ106:RNQ107 RXM106:RXM107 SHI106:SHI107 SRE106:SRE107 TBA106:TBA107 TKW106:TKW107 TUS106:TUS107 UEO106:UEO107 UOK106:UOK107 UYG106:UYG107 VIC106:VIC107 VRY106:VRY107 WBU106:WBU107 WLQ106:WLQ107 WVM106:WVM107 JA120:JA121 SW120:SW121 ACS120:ACS121 AMO120:AMO121 AWK120:AWK121 BGG120:BGG121 BQC120:BQC121 BZY120:BZY121 CJU120:CJU121 CTQ120:CTQ121 DDM120:DDM121 DNI120:DNI121 DXE120:DXE121 EHA120:EHA121 EQW120:EQW121 FAS120:FAS121 FKO120:FKO121 FUK120:FUK121 GEG120:GEG121 GOC120:GOC121 GXY120:GXY121 HHU120:HHU121 HRQ120:HRQ121 IBM120:IBM121 ILI120:ILI121 IVE120:IVE121 JFA120:JFA121 JOW120:JOW121 JYS120:JYS121 KIO120:KIO121 KSK120:KSK121 LCG120:LCG121 LMC120:LMC121 LVY120:LVY121 MFU120:MFU121 MPQ120:MPQ121 MZM120:MZM121 NJI120:NJI121 NTE120:NTE121 ODA120:ODA121 OMW120:OMW121 OWS120:OWS121 PGO120:PGO121 PQK120:PQK121 QAG120:QAG121 QKC120:QKC121 QTY120:QTY121 RDU120:RDU121 RNQ120:RNQ121 RXM120:RXM121 SHI120:SHI121 SRE120:SRE121 TBA120:TBA121 TKW120:TKW121 TUS120:TUS121 UEO120:UEO121 UOK120:UOK121 UYG120:UYG121 VIC120:VIC121 VRY120:VRY121 WBU120:WBU121 WLQ120:WLQ121 WVM120:WVM121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KL106 UH106 AED106 ANZ106 AXV106 BHR106 BRN106 CBJ106 CLF106 CVB106 DEX106 DOT106 DYP106 EIL106 ESH106 FCD106 FLZ106 FVV106 GFR106 GPN106 GZJ106 HJF106 HTB106 ICX106 IMT106 IWP106 JGL106 JQH106 KAD106 KJZ106 KTV106 LDR106 LNN106 LXJ106 MHF106 MRB106 NAX106 NKT106 NUP106 OEL106 OOH106 OYD106 PHZ106 PRV106 QBR106 QLN106 QVJ106 RFF106 RPB106 RYX106 SIT106 SSP106 TCL106 TMH106 TWD106 UFZ106 UPV106 UZR106 VJN106 VTJ106 WDF106 WNB106 WWX106 JA128:JA130 SW128:SW130 ACS128:ACS130 AMO128:AMO130 AWK128:AWK130 BGG128:BGG130 BQC128:BQC130 BZY128:BZY130 CJU128:CJU130 CTQ128:CTQ130 DDM128:DDM130 DNI128:DNI130 DXE128:DXE130 EHA128:EHA130 EQW128:EQW130 FAS128:FAS130 FKO128:FKO130 FUK128:FUK130 GEG128:GEG130 GOC128:GOC130 GXY128:GXY130 HHU128:HHU130 HRQ128:HRQ130 IBM128:IBM130 ILI128:ILI130 IVE128:IVE130 JFA128:JFA130 JOW128:JOW130 JYS128:JYS130 KIO128:KIO130 KSK128:KSK130 LCG128:LCG130 LMC128:LMC130 LVY128:LVY130 MFU128:MFU130 MPQ128:MPQ130 MZM128:MZM130 NJI128:NJI130 NTE128:NTE130 ODA128:ODA130 OMW128:OMW130 OWS128:OWS130 PGO128:PGO130 PQK128:PQK130 QAG128:QAG130 QKC128:QKC130 QTY128:QTY130 RDU128:RDU130 RNQ128:RNQ130 RXM128:RXM130 SHI128:SHI130 SRE128:SRE130 TBA128:TBA130 TKW128:TKW130 TUS128:TUS130 UEO128:UEO130 UOK128:UOK130 UYG128:UYG130 VIC128:VIC130 VRY128:VRY130 WBU128:WBU130 WLQ128:WLQ130 WVM128:WVM130 BS118 KL122 UH122 AED122 ANZ122 AXV122 BHR122 BRN122 CBJ122 CLF122 CVB122 DEX122 DOT122 DYP122 EIL122 ESH122 FCD122 FLZ122 FVV122 GFR122 GPN122 GZJ122 HJF122 HTB122 ICX122 IMT122 IWP122 JGL122 JQH122 KAD122 KJZ122 KTV122 LDR122 LNN122 LXJ122 MHF122 MRB122 NAX122 NKT122 NUP122 OEL122 OOH122 OYD122 PHZ122 PRV122 QBR122 QLN122 QVJ122 RFF122 RPB122 RYX122 SIT122 SSP122 TCL122 TMH122 TWD122 UFZ122 UPV122 UZR122 VJN122 VTJ122 WDF122 WNB122 WWX122 BS71 KL132 UH132 AED132 ANZ132 AXV132 BHR132 BRN132 CBJ132 CLF132 CVB132 DEX132 DOT132 DYP132 EIL132 ESH132 FCD132 FLZ132 FVV132 GFR132 GPN132 GZJ132 HJF132 HTB132 ICX132 IMT132 IWP132 JGL132 JQH132 KAD132 KJZ132 KTV132 LDR132 LNN132 LXJ132 MHF132 MRB132 NAX132 NKT132 NUP132 OEL132 OOH132 OYD132 PHZ132 PRV132 QBR132 QLN132 QVJ132 RFF132 RPB132 RYX132 SIT132 SSP132 TCL132 TMH132 TWD132 UFZ132 UPV132 UZR132 VJN132 VTJ132 WDF132 WNB132 WWX132 AO124 KL124 UH124 AED124 ANZ124 AXV124 BHR124 BRN124 CBJ124 CLF124 CVB124 DEX124 DOT124 DYP124 EIL124 ESH124 FCD124 FLZ124 FVV124 GFR124 GPN124 GZJ124 HJF124 HTB124 ICX124 IMT124 IWP124 JGL124 JQH124 KAD124 KJZ124 KTV124 LDR124 LNN124 LXJ124 MHF124 MRB124 NAX124 NKT124 NUP124 OEL124 OOH124 OYD124 PHZ124 PRV124 QBR124 QLN124 QVJ124 RFF124 RPB124 RYX124 SIT124 SSP124 TCL124 TMH124 TWD124 UFZ124 UPV124 UZR124 VJN124 VTJ124 WDF124 WNB124 WWX124 JA112:JA113 SW112:SW113 ACS112:ACS113 AMO112:AMO113 AWK112:AWK113 BGG112:BGG113 BQC112:BQC113 BZY112:BZY113 CJU112:CJU113 CTQ112:CTQ113 DDM112:DDM113 DNI112:DNI113 DXE112:DXE113 EHA112:EHA113 EQW112:EQW113 FAS112:FAS113 FKO112:FKO113 FUK112:FUK113 GEG112:GEG113 GOC112:GOC113 GXY112:GXY113 HHU112:HHU113 HRQ112:HRQ113 IBM112:IBM113 ILI112:ILI113 IVE112:IVE113 JFA112:JFA113 JOW112:JOW113 JYS112:JYS113 KIO112:KIO113 KSK112:KSK113 LCG112:LCG113 LMC112:LMC113 LVY112:LVY113 MFU112:MFU113 MPQ112:MPQ113 MZM112:MZM113 NJI112:NJI113 NTE112:NTE113 ODA112:ODA113 OMW112:OMW113 OWS112:OWS113 PGO112:PGO113 PQK112:PQK113 QAG112:QAG113 QKC112:QKC113 QTY112:QTY113 RDU112:RDU113 RNQ112:RNQ113 RXM112:RXM113 SHI112:SHI113 SRE112:SRE113 TBA112:TBA113 TKW112:TKW113 TUS112:TUS113 UEO112:UEO113 UOK112:UOK113 UYG112:UYG113 VIC112:VIC113 VRY112:VRY113 WBU112:WBU113 WLQ112:WLQ113 WVM112:WVM113 JA123 SW123 ACS123 AMO123 AWK123 BGG123 BQC123 BZY123 CJU123 CTQ123 DDM123 DNI123 DXE123 EHA123 EQW123 FAS123 FKO123 FUK123 GEG123 GOC123 GXY123 HHU123 HRQ123 IBM123 ILI123 IVE123 JFA123 JOW123 JYS123 KIO123 KSK123 LCG123 LMC123 LVY123 MFU123 MPQ123 MZM123 NJI123 NTE123 ODA123 OMW123 OWS123 PGO123 PQK123 QAG123 QKC123 QTY123 RDU123 RNQ123 RXM123 SHI123 SRE123 TBA123 TKW123 TUS123 UEO123 UOK123 UYG123 VIC123 VRY123 WBU123 WLQ123 WVM123 KL108 UH108 AED108 ANZ108 AXV108 BHR108 BRN108 CBJ108 CLF108 CVB108 DEX108 DOT108 DYP108 EIL108 ESH108 FCD108 FLZ108 FVV108 GFR108 GPN108 GZJ108 HJF108 HTB108 ICX108 IMT108 IWP108 JGL108 JQH108 KAD108 KJZ108 KTV108 LDR108 LNN108 LXJ108 MHF108 MRB108 NAX108 NKT108 NUP108 OEL108 OOH108 OYD108 PHZ108 PRV108 QBR108 QLN108 QVJ108 RFF108 RPB108 RYX108 SIT108 SSP108 TCL108 TMH108 TWD108 UFZ108 UPV108 UZR108 VJN108 VTJ108 WDF108 WNB108 WWX108 KL116:KL117 UH116:UH117 AED116:AED117 ANZ116:ANZ117 AXV116:AXV117 BHR116:BHR117 BRN116:BRN117 CBJ116:CBJ117 CLF116:CLF117 CVB116:CVB117 DEX116:DEX117 DOT116:DOT117 DYP116:DYP117 EIL116:EIL117 ESH116:ESH117 FCD116:FCD117 FLZ116:FLZ117 FVV116:FVV117 GFR116:GFR117 GPN116:GPN117 GZJ116:GZJ117 HJF116:HJF117 HTB116:HTB117 ICX116:ICX117 IMT116:IMT117 IWP116:IWP117 JGL116:JGL117 JQH116:JQH117 KAD116:KAD117 KJZ116:KJZ117 KTV116:KTV117 LDR116:LDR117 LNN116:LNN117 LXJ116:LXJ117 MHF116:MHF117 MRB116:MRB117 NAX116:NAX117 NKT116:NKT117 NUP116:NUP117 OEL116:OEL117 OOH116:OOH117 OYD116:OYD117 PHZ116:PHZ117 PRV116:PRV117 QBR116:QBR117 QLN116:QLN117 QVJ116:QVJ117 RFF116:RFF117 RPB116:RPB117 RYX116:RYX117 SIT116:SIT117 SSP116:SSP117 TCL116:TCL117 TMH116:TMH117 TWD116:TWD117 UFZ116:UFZ117 UPV116:UPV117 UZR116:UZR117 VJN116:VJN117 VTJ116:VTJ117 WDF116:WDF117 WNB116:WNB117 WWX116:WWX117 KL113:KL114 UH113:UH114 AED113:AED114 ANZ113:ANZ114 AXV113:AXV114 BHR113:BHR114 BRN113:BRN114 CBJ113:CBJ114 CLF113:CLF114 CVB113:CVB114 DEX113:DEX114 DOT113:DOT114 DYP113:DYP114 EIL113:EIL114 ESH113:ESH114 FCD113:FCD114 FLZ113:FLZ114 FVV113:FVV114 GFR113:GFR114 GPN113:GPN114 GZJ113:GZJ114 HJF113:HJF114 HTB113:HTB114 ICX113:ICX114 IMT113:IMT114 IWP113:IWP114 JGL113:JGL114 JQH113:JQH114 KAD113:KAD114 KJZ113:KJZ114 KTV113:KTV114 LDR113:LDR114 LNN113:LNN114 LXJ113:LXJ114 MHF113:MHF114 MRB113:MRB114 NAX113:NAX114 NKT113:NKT114 NUP113:NUP114 OEL113:OEL114 OOH113:OOH114 OYD113:OYD114 PHZ113:PHZ114 PRV113:PRV114 QBR113:QBR114 QLN113:QLN114 QVJ113:QVJ114 RFF113:RFF114 RPB113:RPB114 RYX113:RYX114 SIT113:SIT114 SSP113:SSP114 TCL113:TCL114 TMH113:TMH114 TWD113:TWD114 UFZ113:UFZ114 UPV113:UPV114 UZR113:UZR114 VJN113:VJN114 VTJ113:VTJ114 WDF113:WDF114 WNB113:WNB114 WWX113:WWX114 KL128:KL130 UH128:UH130 AED128:AED130 ANZ128:ANZ130 AXV128:AXV130 BHR128:BHR130 BRN128:BRN130 CBJ128:CBJ130 CLF128:CLF130 CVB128:CVB130 DEX128:DEX130 DOT128:DOT130 DYP128:DYP130 EIL128:EIL130 ESH128:ESH130 FCD128:FCD130 FLZ128:FLZ130 FVV128:FVV130 GFR128:GFR130 GPN128:GPN130 GZJ128:GZJ130 HJF128:HJF130 HTB128:HTB130 ICX128:ICX130 IMT128:IMT130 IWP128:IWP130 JGL128:JGL130 JQH128:JQH130 KAD128:KAD130 KJZ128:KJZ130 KTV128:KTV130 LDR128:LDR130 LNN128:LNN130 LXJ128:LXJ130 MHF128:MHF130 MRB128:MRB130 NAX128:NAX130 NKT128:NKT130 NUP128:NUP130 OEL128:OEL130 OOH128:OOH130 OYD128:OYD130 PHZ128:PHZ130 PRV128:PRV130 QBR128:QBR130 QLN128:QLN130 QVJ128:QVJ130 RFF128:RFF130 RPB128:RPB130 RYX128:RYX130 SIT128:SIT130 SSP128:SSP130 TCL128:TCL130 TMH128:TMH130 TWD128:TWD130 UFZ128:UFZ130 UPV128:UPV130 UZR128:UZR130 VJN128:VJN130 VTJ128:VTJ130 WDF128:WDF130 WNB128:WNB130 WWX128:WWX130 AO126 KL126 UH126 AED126 ANZ126 AXV126 BHR126 BRN126 CBJ126 CLF126 CVB126 DEX126 DOT126 DYP126 EIL126 ESH126 FCD126 FLZ126 FVV126 GFR126 GPN126 GZJ126 HJF126 HTB126 ICX126 IMT126 IWP126 JGL126 JQH126 KAD126 KJZ126 KTV126 LDR126 LNN126 LXJ126 MHF126 MRB126 NAX126 NKT126 NUP126 OEL126 OOH126 OYD126 PHZ126 PRV126 QBR126 QLN126 QVJ126 RFF126 RPB126 RYX126 SIT126 SSP126 TCL126 TMH126 TWD126 UFZ126 UPV126 UZR126 VJN126 VTJ126 WDF126 WNB126 WWX126 D104 AH104 D115 AH115 D132 AH132 AH130 D130 AO115 AO118 BS115 AO130 BS124 BS126 AO128 BS130 D106 AH106 D108 AH108 D110 AH110 D123 AH123 AH125 D125 AH117 D117 AH120 D120 AO110 BS104 AO104 BS128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2DE83-ACE9-426C-9737-BBD1CA107C17}">
  <sheetPr>
    <pageSetUpPr fitToPage="1"/>
  </sheetPr>
  <dimension ref="A1:E30"/>
  <sheetViews>
    <sheetView showGridLines="0" view="pageBreakPreview" zoomScaleNormal="100" zoomScaleSheetLayoutView="100" workbookViewId="0">
      <selection sqref="A1:R1"/>
    </sheetView>
  </sheetViews>
  <sheetFormatPr defaultColWidth="8.25" defaultRowHeight="18.75"/>
  <cols>
    <col min="1" max="1" width="4.125" style="271" customWidth="1"/>
    <col min="2" max="2" width="41.5" style="271" customWidth="1"/>
    <col min="3" max="3" width="74.5" style="271" customWidth="1"/>
    <col min="4" max="4" width="5.625" style="271" customWidth="1"/>
    <col min="5" max="5" width="6.25" style="271" customWidth="1"/>
    <col min="6" max="6" width="15.375" style="271" customWidth="1"/>
    <col min="7" max="16384" width="8.25" style="271"/>
  </cols>
  <sheetData>
    <row r="1" spans="1:5" ht="21.75" customHeight="1">
      <c r="A1" s="270" t="s">
        <v>672</v>
      </c>
      <c r="B1" s="270"/>
      <c r="C1" s="1060" t="s">
        <v>673</v>
      </c>
      <c r="D1" s="1060"/>
      <c r="E1" s="1060"/>
    </row>
    <row r="2" spans="1:5" ht="54" customHeight="1">
      <c r="A2" s="1061" t="s">
        <v>674</v>
      </c>
      <c r="B2" s="1061"/>
      <c r="C2" s="1061"/>
      <c r="D2" s="1061"/>
      <c r="E2" s="1061"/>
    </row>
    <row r="3" spans="1:5">
      <c r="A3" s="270"/>
      <c r="B3" s="1062" t="s">
        <v>9</v>
      </c>
      <c r="C3" s="1062"/>
      <c r="D3" s="272"/>
      <c r="E3" s="270"/>
    </row>
    <row r="4" spans="1:5" ht="22.5" customHeight="1">
      <c r="A4" s="270"/>
      <c r="B4" s="1063"/>
      <c r="C4" s="1063"/>
      <c r="D4" s="1063"/>
      <c r="E4" s="270"/>
    </row>
    <row r="5" spans="1:5" ht="30.75" customHeight="1">
      <c r="A5" s="1064" t="s">
        <v>675</v>
      </c>
      <c r="B5" s="1064"/>
      <c r="C5" s="1064"/>
      <c r="D5" s="1064"/>
      <c r="E5" s="1064"/>
    </row>
    <row r="6" spans="1:5" ht="30" customHeight="1">
      <c r="A6" s="1059" t="s">
        <v>676</v>
      </c>
      <c r="B6" s="1059"/>
      <c r="C6" s="1059"/>
      <c r="D6" s="273" t="s">
        <v>677</v>
      </c>
      <c r="E6" s="273" t="s">
        <v>678</v>
      </c>
    </row>
    <row r="7" spans="1:5" ht="24.95" customHeight="1">
      <c r="A7" s="1049" t="s">
        <v>679</v>
      </c>
      <c r="B7" s="1049"/>
      <c r="C7" s="1049"/>
      <c r="D7" s="1049"/>
      <c r="E7" s="1049"/>
    </row>
    <row r="8" spans="1:5" ht="24.95" customHeight="1">
      <c r="A8" s="274">
        <v>1</v>
      </c>
      <c r="B8" s="1055" t="s">
        <v>680</v>
      </c>
      <c r="C8" s="1056"/>
      <c r="D8" s="275" t="s">
        <v>681</v>
      </c>
      <c r="E8" s="276" t="s">
        <v>3</v>
      </c>
    </row>
    <row r="9" spans="1:5" ht="24.95" customHeight="1">
      <c r="A9" s="1049" t="s">
        <v>682</v>
      </c>
      <c r="B9" s="1049"/>
      <c r="C9" s="1049"/>
      <c r="D9" s="1049"/>
      <c r="E9" s="1049"/>
    </row>
    <row r="10" spans="1:5" ht="24.95" customHeight="1">
      <c r="A10" s="277">
        <v>2</v>
      </c>
      <c r="B10" s="1055" t="s">
        <v>683</v>
      </c>
      <c r="C10" s="1056"/>
      <c r="D10" s="278" t="s">
        <v>681</v>
      </c>
      <c r="E10" s="276" t="s">
        <v>3</v>
      </c>
    </row>
    <row r="11" spans="1:5" ht="42.75" customHeight="1">
      <c r="A11" s="279">
        <v>3</v>
      </c>
      <c r="B11" s="1054" t="s">
        <v>684</v>
      </c>
      <c r="C11" s="1051"/>
      <c r="D11" s="275" t="s">
        <v>681</v>
      </c>
      <c r="E11" s="276" t="s">
        <v>3</v>
      </c>
    </row>
    <row r="12" spans="1:5" ht="55.5" customHeight="1">
      <c r="A12" s="279">
        <v>4</v>
      </c>
      <c r="B12" s="1054" t="s">
        <v>685</v>
      </c>
      <c r="C12" s="1051"/>
      <c r="D12" s="278" t="s">
        <v>681</v>
      </c>
      <c r="E12" s="276" t="s">
        <v>3</v>
      </c>
    </row>
    <row r="13" spans="1:5" ht="45" customHeight="1">
      <c r="A13" s="279">
        <v>5</v>
      </c>
      <c r="B13" s="1054" t="s">
        <v>686</v>
      </c>
      <c r="C13" s="1051"/>
      <c r="D13" s="278"/>
      <c r="E13" s="276" t="s">
        <v>3</v>
      </c>
    </row>
    <row r="14" spans="1:5" ht="24.95" customHeight="1">
      <c r="A14" s="277">
        <v>6</v>
      </c>
      <c r="B14" s="1054" t="s">
        <v>687</v>
      </c>
      <c r="C14" s="1051"/>
      <c r="D14" s="278" t="s">
        <v>681</v>
      </c>
      <c r="E14" s="276"/>
    </row>
    <row r="15" spans="1:5" ht="24.95" customHeight="1">
      <c r="A15" s="279">
        <v>7</v>
      </c>
      <c r="B15" s="1054" t="s">
        <v>688</v>
      </c>
      <c r="C15" s="1051"/>
      <c r="D15" s="280"/>
      <c r="E15" s="276"/>
    </row>
    <row r="16" spans="1:5" ht="99.75" customHeight="1">
      <c r="A16" s="277">
        <v>8</v>
      </c>
      <c r="B16" s="1057" t="s">
        <v>689</v>
      </c>
      <c r="C16" s="1058"/>
      <c r="D16" s="280"/>
      <c r="E16" s="276"/>
    </row>
    <row r="17" spans="1:5" ht="24.95" customHeight="1">
      <c r="A17" s="277">
        <v>9</v>
      </c>
      <c r="B17" s="1054" t="s">
        <v>690</v>
      </c>
      <c r="C17" s="1051"/>
      <c r="D17" s="281"/>
      <c r="E17" s="282"/>
    </row>
    <row r="18" spans="1:5" ht="24.95" customHeight="1">
      <c r="A18" s="279">
        <v>10</v>
      </c>
      <c r="B18" s="1054" t="s">
        <v>691</v>
      </c>
      <c r="C18" s="1051"/>
      <c r="D18" s="280"/>
      <c r="E18" s="283"/>
    </row>
    <row r="19" spans="1:5" ht="45.75" customHeight="1">
      <c r="A19" s="277">
        <v>11</v>
      </c>
      <c r="B19" s="1054" t="s">
        <v>692</v>
      </c>
      <c r="C19" s="1051"/>
      <c r="D19" s="280"/>
      <c r="E19" s="283" t="s">
        <v>3</v>
      </c>
    </row>
    <row r="20" spans="1:5" ht="24.95" customHeight="1">
      <c r="A20" s="277">
        <v>12</v>
      </c>
      <c r="B20" s="1054" t="s">
        <v>693</v>
      </c>
      <c r="C20" s="1051"/>
      <c r="D20" s="280"/>
      <c r="E20" s="283"/>
    </row>
    <row r="21" spans="1:5" ht="24.95" customHeight="1">
      <c r="A21" s="279">
        <v>13</v>
      </c>
      <c r="B21" s="1054" t="s">
        <v>694</v>
      </c>
      <c r="C21" s="1051"/>
      <c r="D21" s="275" t="s">
        <v>681</v>
      </c>
      <c r="E21" s="283"/>
    </row>
    <row r="22" spans="1:5" ht="24.95" customHeight="1">
      <c r="A22" s="279">
        <v>14</v>
      </c>
      <c r="B22" s="1054" t="s">
        <v>695</v>
      </c>
      <c r="C22" s="1051"/>
      <c r="D22" s="278"/>
      <c r="E22" s="283"/>
    </row>
    <row r="23" spans="1:5" ht="24.95" customHeight="1">
      <c r="A23" s="277">
        <v>15</v>
      </c>
      <c r="B23" s="1054" t="s">
        <v>696</v>
      </c>
      <c r="C23" s="1051"/>
      <c r="D23" s="275" t="s">
        <v>681</v>
      </c>
      <c r="E23" s="283"/>
    </row>
    <row r="24" spans="1:5" ht="24.95" customHeight="1">
      <c r="A24" s="279">
        <v>16</v>
      </c>
      <c r="B24" s="1054" t="s">
        <v>697</v>
      </c>
      <c r="C24" s="1051"/>
      <c r="D24" s="284"/>
      <c r="E24" s="285"/>
    </row>
    <row r="25" spans="1:5" ht="24.95" customHeight="1">
      <c r="A25" s="1048" t="s">
        <v>698</v>
      </c>
      <c r="B25" s="1049"/>
      <c r="C25" s="1049"/>
      <c r="D25" s="1049"/>
      <c r="E25" s="1049"/>
    </row>
    <row r="26" spans="1:5" ht="30" customHeight="1">
      <c r="A26" s="279">
        <v>17</v>
      </c>
      <c r="B26" s="1050" t="s">
        <v>699</v>
      </c>
      <c r="C26" s="1051"/>
      <c r="D26" s="278" t="s">
        <v>681</v>
      </c>
      <c r="E26" s="286" t="s">
        <v>3</v>
      </c>
    </row>
    <row r="27" spans="1:5" ht="24.95" customHeight="1">
      <c r="A27" s="279">
        <v>18</v>
      </c>
      <c r="B27" s="1052" t="s">
        <v>700</v>
      </c>
      <c r="C27" s="1053"/>
      <c r="D27" s="287" t="s">
        <v>681</v>
      </c>
      <c r="E27" s="282" t="s">
        <v>3</v>
      </c>
    </row>
    <row r="28" spans="1:5" ht="24.95" customHeight="1">
      <c r="A28" s="279">
        <v>19</v>
      </c>
      <c r="B28" s="1050" t="s">
        <v>701</v>
      </c>
      <c r="C28" s="1051"/>
      <c r="D28" s="287"/>
      <c r="E28" s="283" t="s">
        <v>3</v>
      </c>
    </row>
    <row r="29" spans="1:5">
      <c r="A29" s="288" t="s">
        <v>702</v>
      </c>
      <c r="B29" s="288"/>
      <c r="C29" s="288"/>
      <c r="D29" s="288"/>
      <c r="E29" s="288"/>
    </row>
    <row r="30" spans="1:5">
      <c r="A30" s="288" t="s">
        <v>703</v>
      </c>
    </row>
  </sheetData>
  <mergeCells count="28">
    <mergeCell ref="A6:C6"/>
    <mergeCell ref="C1:E1"/>
    <mergeCell ref="A2:E2"/>
    <mergeCell ref="B3:C3"/>
    <mergeCell ref="B4:D4"/>
    <mergeCell ref="A5:E5"/>
    <mergeCell ref="B18:C18"/>
    <mergeCell ref="A7:E7"/>
    <mergeCell ref="B8:C8"/>
    <mergeCell ref="A9:E9"/>
    <mergeCell ref="B10:C10"/>
    <mergeCell ref="B11:C11"/>
    <mergeCell ref="B12:C12"/>
    <mergeCell ref="B13:C13"/>
    <mergeCell ref="B14:C14"/>
    <mergeCell ref="B15:C15"/>
    <mergeCell ref="B16:C16"/>
    <mergeCell ref="B17:C17"/>
    <mergeCell ref="A25:E25"/>
    <mergeCell ref="B26:C26"/>
    <mergeCell ref="B27:C27"/>
    <mergeCell ref="B28:C28"/>
    <mergeCell ref="B19:C19"/>
    <mergeCell ref="B20:C20"/>
    <mergeCell ref="B21:C21"/>
    <mergeCell ref="B22:C22"/>
    <mergeCell ref="B23:C23"/>
    <mergeCell ref="B24:C24"/>
  </mergeCells>
  <phoneticPr fontId="5"/>
  <dataValidations count="1">
    <dataValidation type="list" allowBlank="1" showInputMessage="1" showErrorMessage="1" sqref="E26:E28 E10:E24 E8" xr:uid="{07DDCEE0-DC77-4A58-8449-C29BE090449F}">
      <formula1>"　,―,✓"</formula1>
    </dataValidation>
  </dataValidations>
  <pageMargins left="0.23622047244094491" right="0.23622047244094491" top="0.35433070866141736" bottom="0.35433070866141736" header="0.31496062992125984" footer="0.31496062992125984"/>
  <pageSetup paperSize="9" scale="98"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2647950</xdr:colOff>
                    <xdr:row>15</xdr:row>
                    <xdr:rowOff>752475</xdr:rowOff>
                  </from>
                  <to>
                    <xdr:col>2</xdr:col>
                    <xdr:colOff>2686050</xdr:colOff>
                    <xdr:row>16</xdr:row>
                    <xdr:rowOff>47625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AA0AB-845E-4E97-8662-B83FC5392647}">
  <sheetPr>
    <pageSetUpPr fitToPage="1"/>
  </sheetPr>
  <dimension ref="A1:BB32"/>
  <sheetViews>
    <sheetView showGridLines="0" view="pageBreakPreview" zoomScaleNormal="100" zoomScaleSheetLayoutView="100" workbookViewId="0">
      <selection activeCell="AO6" sqref="AO6"/>
    </sheetView>
  </sheetViews>
  <sheetFormatPr defaultColWidth="8" defaultRowHeight="12"/>
  <cols>
    <col min="1" max="1" width="2.75" style="62" customWidth="1"/>
    <col min="2" max="2" width="5.75" style="62" customWidth="1"/>
    <col min="3" max="5" width="16" style="62" customWidth="1"/>
    <col min="6" max="6" width="4.625" style="62" customWidth="1"/>
    <col min="7" max="8" width="22.125" style="62" customWidth="1"/>
    <col min="9" max="9" width="28" style="62" customWidth="1"/>
    <col min="10" max="12" width="13.5" style="62" customWidth="1"/>
    <col min="13" max="13" width="6.625" style="62" customWidth="1"/>
    <col min="14" max="16" width="15.125" style="62" customWidth="1"/>
    <col min="17" max="18" width="20.625" style="255" customWidth="1"/>
    <col min="19" max="19" width="9.875" style="62" customWidth="1"/>
    <col min="20" max="20" width="12.625" style="62" customWidth="1"/>
    <col min="21" max="22" width="12.625" style="255" customWidth="1"/>
    <col min="23" max="23" width="12.5" style="255" customWidth="1"/>
    <col min="24" max="24" width="12.5" style="62" customWidth="1"/>
    <col min="25" max="31" width="12.5" style="255" customWidth="1"/>
    <col min="32" max="32" width="7" style="62" customWidth="1"/>
    <col min="33" max="33" width="15.375" style="62" customWidth="1"/>
    <col min="34" max="52" width="9" style="62" customWidth="1"/>
    <col min="53" max="53" width="10.875" style="62" customWidth="1"/>
    <col min="54" max="54" width="13.5" style="62" customWidth="1"/>
    <col min="55" max="69" width="2.25" style="62" customWidth="1"/>
    <col min="70" max="16384" width="8" style="62"/>
  </cols>
  <sheetData>
    <row r="1" spans="1:54">
      <c r="A1" s="62" t="s">
        <v>659</v>
      </c>
    </row>
    <row r="2" spans="1:54" s="144" customFormat="1" ht="20.25" customHeight="1">
      <c r="B2" s="1079" t="s">
        <v>596</v>
      </c>
      <c r="C2" s="1065" t="s">
        <v>597</v>
      </c>
      <c r="D2" s="1066" t="s">
        <v>598</v>
      </c>
      <c r="E2" s="1066" t="s">
        <v>599</v>
      </c>
      <c r="F2" s="1065" t="s">
        <v>600</v>
      </c>
      <c r="G2" s="1080"/>
      <c r="H2" s="250"/>
      <c r="I2" s="1080" t="s">
        <v>601</v>
      </c>
      <c r="J2" s="1081"/>
      <c r="K2" s="1081"/>
      <c r="L2" s="1081"/>
      <c r="M2" s="1082"/>
      <c r="N2" s="1080" t="s">
        <v>602</v>
      </c>
      <c r="O2" s="1081"/>
      <c r="P2" s="1082"/>
      <c r="Q2" s="1069" t="s">
        <v>603</v>
      </c>
      <c r="R2" s="1074"/>
      <c r="S2" s="1070"/>
      <c r="T2" s="1065" t="s">
        <v>604</v>
      </c>
      <c r="U2" s="1073" t="s">
        <v>605</v>
      </c>
      <c r="V2" s="1088" t="s">
        <v>661</v>
      </c>
      <c r="W2" s="1079" t="s">
        <v>662</v>
      </c>
      <c r="X2" s="1079"/>
      <c r="Y2" s="1079"/>
      <c r="Z2" s="1079" t="s">
        <v>663</v>
      </c>
      <c r="AA2" s="1079"/>
      <c r="AB2" s="1079"/>
      <c r="AC2" s="1079" t="s">
        <v>664</v>
      </c>
      <c r="AD2" s="1079"/>
      <c r="AE2" s="1079"/>
      <c r="AF2" s="399" t="s">
        <v>606</v>
      </c>
      <c r="AG2" s="399"/>
      <c r="AH2" s="399"/>
      <c r="AI2" s="399"/>
      <c r="AJ2" s="399"/>
      <c r="AK2" s="399"/>
      <c r="AL2" s="399"/>
      <c r="AM2" s="399"/>
      <c r="AN2" s="399" t="s">
        <v>607</v>
      </c>
      <c r="AO2" s="399"/>
      <c r="AP2" s="399"/>
      <c r="AQ2" s="399"/>
      <c r="AR2" s="399"/>
      <c r="AS2" s="399"/>
      <c r="AT2" s="399"/>
      <c r="AU2" s="399"/>
      <c r="AV2" s="399"/>
      <c r="AW2" s="399"/>
      <c r="AX2" s="399"/>
      <c r="AY2" s="399"/>
      <c r="AZ2" s="399"/>
      <c r="BA2" s="399"/>
    </row>
    <row r="3" spans="1:54" s="144" customFormat="1" ht="20.25" customHeight="1">
      <c r="B3" s="1079"/>
      <c r="C3" s="1065"/>
      <c r="D3" s="1067"/>
      <c r="E3" s="1067"/>
      <c r="F3" s="1065"/>
      <c r="G3" s="1080"/>
      <c r="H3" s="1085" t="s">
        <v>658</v>
      </c>
      <c r="I3" s="1066" t="s">
        <v>608</v>
      </c>
      <c r="J3" s="1069" t="s">
        <v>609</v>
      </c>
      <c r="K3" s="1074"/>
      <c r="L3" s="1074"/>
      <c r="M3" s="1070"/>
      <c r="N3" s="1066" t="s">
        <v>256</v>
      </c>
      <c r="O3" s="1069" t="s">
        <v>610</v>
      </c>
      <c r="P3" s="1070"/>
      <c r="Q3" s="1075"/>
      <c r="R3" s="1076"/>
      <c r="S3" s="1077"/>
      <c r="T3" s="1065"/>
      <c r="U3" s="1073"/>
      <c r="V3" s="1089"/>
      <c r="W3" s="1073" t="s">
        <v>611</v>
      </c>
      <c r="X3" s="1065" t="s">
        <v>612</v>
      </c>
      <c r="Y3" s="1073" t="s">
        <v>660</v>
      </c>
      <c r="Z3" s="1073" t="s">
        <v>611</v>
      </c>
      <c r="AA3" s="1065" t="s">
        <v>612</v>
      </c>
      <c r="AB3" s="1073" t="s">
        <v>613</v>
      </c>
      <c r="AC3" s="1073" t="s">
        <v>611</v>
      </c>
      <c r="AD3" s="1065" t="s">
        <v>612</v>
      </c>
      <c r="AE3" s="1073" t="s">
        <v>613</v>
      </c>
      <c r="AF3" s="1065" t="s">
        <v>614</v>
      </c>
      <c r="AG3" s="1065"/>
      <c r="AH3" s="1065"/>
      <c r="AI3" s="1065" t="s">
        <v>615</v>
      </c>
      <c r="AJ3" s="1065"/>
      <c r="AK3" s="1065"/>
      <c r="AL3" s="1065"/>
      <c r="AM3" s="218" t="s">
        <v>616</v>
      </c>
      <c r="AN3" s="1065" t="s">
        <v>617</v>
      </c>
      <c r="AO3" s="1065" t="s">
        <v>705</v>
      </c>
      <c r="AP3" s="1065" t="s">
        <v>618</v>
      </c>
      <c r="AQ3" s="1065" t="s">
        <v>619</v>
      </c>
      <c r="AR3" s="1065" t="s">
        <v>620</v>
      </c>
      <c r="AS3" s="1065" t="s">
        <v>621</v>
      </c>
      <c r="AT3" s="1065" t="s">
        <v>622</v>
      </c>
      <c r="AU3" s="1065" t="s">
        <v>623</v>
      </c>
      <c r="AV3" s="1065" t="s">
        <v>624</v>
      </c>
      <c r="AW3" s="1065" t="s">
        <v>625</v>
      </c>
      <c r="AX3" s="1065" t="s">
        <v>626</v>
      </c>
      <c r="AY3" s="1065" t="s">
        <v>627</v>
      </c>
      <c r="AZ3" s="1065" t="s">
        <v>628</v>
      </c>
      <c r="BA3" s="1065" t="s">
        <v>629</v>
      </c>
    </row>
    <row r="4" spans="1:54" s="144" customFormat="1" ht="33.75" customHeight="1">
      <c r="B4" s="1079"/>
      <c r="C4" s="1065"/>
      <c r="D4" s="1067"/>
      <c r="E4" s="1067"/>
      <c r="F4" s="1065"/>
      <c r="G4" s="1080"/>
      <c r="H4" s="1086"/>
      <c r="I4" s="1067"/>
      <c r="J4" s="1071"/>
      <c r="K4" s="1078"/>
      <c r="L4" s="1078"/>
      <c r="M4" s="1072"/>
      <c r="N4" s="1068"/>
      <c r="O4" s="1071"/>
      <c r="P4" s="1072"/>
      <c r="Q4" s="1071"/>
      <c r="R4" s="1078"/>
      <c r="S4" s="1072"/>
      <c r="T4" s="1065"/>
      <c r="U4" s="1073"/>
      <c r="V4" s="1089"/>
      <c r="W4" s="1073"/>
      <c r="X4" s="1065"/>
      <c r="Y4" s="1073"/>
      <c r="Z4" s="1073"/>
      <c r="AA4" s="1065"/>
      <c r="AB4" s="1073"/>
      <c r="AC4" s="1073"/>
      <c r="AD4" s="1065"/>
      <c r="AE4" s="1073"/>
      <c r="AF4" s="1065" t="s">
        <v>630</v>
      </c>
      <c r="AG4" s="1065"/>
      <c r="AH4" s="1066" t="s">
        <v>631</v>
      </c>
      <c r="AI4" s="1066" t="s">
        <v>632</v>
      </c>
      <c r="AJ4" s="1066" t="s">
        <v>633</v>
      </c>
      <c r="AK4" s="1066" t="s">
        <v>634</v>
      </c>
      <c r="AL4" s="1066" t="s">
        <v>635</v>
      </c>
      <c r="AM4" s="1065" t="s">
        <v>636</v>
      </c>
      <c r="AN4" s="1065"/>
      <c r="AO4" s="1065"/>
      <c r="AP4" s="1065"/>
      <c r="AQ4" s="1065"/>
      <c r="AR4" s="1065"/>
      <c r="AS4" s="1065"/>
      <c r="AT4" s="1065"/>
      <c r="AU4" s="1065"/>
      <c r="AV4" s="1065"/>
      <c r="AW4" s="1065"/>
      <c r="AX4" s="1065"/>
      <c r="AY4" s="1065"/>
      <c r="AZ4" s="1065"/>
      <c r="BA4" s="1065"/>
    </row>
    <row r="5" spans="1:54" s="144" customFormat="1" ht="124.5" customHeight="1">
      <c r="B5" s="1079"/>
      <c r="C5" s="1065"/>
      <c r="D5" s="1068"/>
      <c r="E5" s="1068"/>
      <c r="F5" s="1065"/>
      <c r="G5" s="1080"/>
      <c r="H5" s="1087"/>
      <c r="I5" s="1068"/>
      <c r="J5" s="219" t="s">
        <v>637</v>
      </c>
      <c r="K5" s="183" t="s">
        <v>638</v>
      </c>
      <c r="L5" s="183" t="s">
        <v>652</v>
      </c>
      <c r="M5" s="183" t="s">
        <v>653</v>
      </c>
      <c r="N5" s="183" t="s">
        <v>639</v>
      </c>
      <c r="O5" s="183" t="s">
        <v>640</v>
      </c>
      <c r="P5" s="183" t="s">
        <v>641</v>
      </c>
      <c r="Q5" s="251" t="s">
        <v>642</v>
      </c>
      <c r="R5" s="251" t="s">
        <v>643</v>
      </c>
      <c r="S5" s="183" t="s">
        <v>644</v>
      </c>
      <c r="T5" s="1065"/>
      <c r="U5" s="1073"/>
      <c r="V5" s="1090"/>
      <c r="W5" s="1073"/>
      <c r="X5" s="1065"/>
      <c r="Y5" s="1073"/>
      <c r="Z5" s="1073"/>
      <c r="AA5" s="1065"/>
      <c r="AB5" s="1073"/>
      <c r="AC5" s="1073"/>
      <c r="AD5" s="1065"/>
      <c r="AE5" s="1073"/>
      <c r="AF5" s="217" t="s">
        <v>645</v>
      </c>
      <c r="AG5" s="217" t="s">
        <v>646</v>
      </c>
      <c r="AH5" s="1068"/>
      <c r="AI5" s="1068"/>
      <c r="AJ5" s="1068"/>
      <c r="AK5" s="1068"/>
      <c r="AL5" s="1068"/>
      <c r="AM5" s="1065"/>
      <c r="AN5" s="1065"/>
      <c r="AO5" s="1065"/>
      <c r="AP5" s="1065"/>
      <c r="AQ5" s="1065"/>
      <c r="AR5" s="1065"/>
      <c r="AS5" s="1065"/>
      <c r="AT5" s="1065"/>
      <c r="AU5" s="1065"/>
      <c r="AV5" s="1065"/>
      <c r="AW5" s="1065"/>
      <c r="AX5" s="1065"/>
      <c r="AY5" s="1065"/>
      <c r="AZ5" s="1065"/>
      <c r="BA5" s="1065"/>
    </row>
    <row r="6" spans="1:54" ht="61.5" customHeight="1">
      <c r="A6" s="94"/>
      <c r="B6" s="269">
        <v>1</v>
      </c>
      <c r="C6" s="259" t="str">
        <f>IF('【様式第1-2号】推進事業実施計画書（サービス事業者用）'!J9=0,"",'【様式第1-2号】推進事業実施計画書（サービス事業者用）'!J9)</f>
        <v/>
      </c>
      <c r="D6" s="259" t="str">
        <f>IF('【様式第1-2号】推進事業実施計画書（サービス事業者用）'!U37=0,"",'【様式第1-2号】推進事業実施計画書（サービス事業者用）'!U37)</f>
        <v/>
      </c>
      <c r="E6" s="260" t="str">
        <f>IF('【様式第1-2号】推進事業実施計画書（サービス事業者用）'!U38=0,"",'【様式第1-2号】推進事業実施計画書（サービス事業者用）'!U38)</f>
        <v/>
      </c>
      <c r="F6" s="1083" t="str">
        <f>IF(AND('【様式第1-2号】推進事業実施計画書（サービス事業者用）'!B5="☑",'【様式第1-2号】推進事業実施計画書（サービス事業者用）'!B6="☑"),"推進事業（立上げ等、機械導入両方）",IF(AND('【様式第1-2号】推進事業実施計画書（サービス事業者用）'!B5="☑",'【様式第1-2号】推進事業実施計画書（サービス事業者用）'!B6="□"),"推進事業（立上げ・事業拡大のみ）",IF(AND('【様式第1-2号】推進事業実施計画書（サービス事業者用）'!B5="□",'【様式第1-2号】推進事業実施計画書（サービス事業者用）'!B6="☑"),"推進事業（スマート農業機械等の導入のみ）","エラー")))</f>
        <v>エラー</v>
      </c>
      <c r="G6" s="1084"/>
      <c r="H6" s="268"/>
      <c r="I6" s="267" t="str">
        <f>IF('【様式第1-2号】推進事業実施計画書（サービス事業者用）'!B71=0,"",'【様式第1-2号】推進事業実施計画書（サービス事業者用）'!B71)</f>
        <v/>
      </c>
      <c r="J6" s="260" t="str">
        <f>"・"&amp;_xlfn.TEXTJOIN(CHAR(10)&amp;"・",TRUE,'【様式第1-2号】推進事業実施計画書（サービス事業者用）'!B88:E90)</f>
        <v>・</v>
      </c>
      <c r="K6" s="260" t="str">
        <f>"・"&amp;_xlfn.TEXTJOIN(CHAR(10)&amp;"・",TRUE,'【様式第1-2号】推進事業実施計画書（サービス事業者用）'!C88:F90)</f>
        <v>・</v>
      </c>
      <c r="L6" s="260" t="str">
        <f>"・"&amp;_xlfn.TEXTJOIN(CHAR(10)&amp;"・",TRUE,'【様式第1-2号】推進事業実施計画書（サービス事業者用）'!J88:O90)</f>
        <v>・</v>
      </c>
      <c r="M6" s="260" t="str">
        <f>"・"&amp;_xlfn.TEXTJOIN(CHAR(10)&amp;"・",TRUE,'【様式第1-2号】推進事業実施計画書（サービス事業者用）'!AE88:AF90)</f>
        <v>・</v>
      </c>
      <c r="N6" s="259" t="str">
        <f>IF('【様式第1-2号】推進事業実施計画書（サービス事業者用）'!AM152=0,"",'【様式第1-2号】推進事業実施計画書（サービス事業者用）'!AM152)</f>
        <v/>
      </c>
      <c r="O6" s="259" t="str">
        <f>IF('【様式第1-2号】推進事業実施計画書（サービス事業者用）'!AM157=0,"",'【様式第1-2号】推進事業実施計画書（サービス事業者用）'!AM157)</f>
        <v/>
      </c>
      <c r="P6" s="259" t="str">
        <f>IF('【様式第1-2号】推進事業実施計画書（サービス事業者用）'!AM158=0,"",'【様式第1-2号】推進事業実施計画書（サービス事業者用）'!AM158)</f>
        <v/>
      </c>
      <c r="Q6" s="261" t="str">
        <f>IF('【様式第1-2号】推進事業実施計画書（サービス事業者用）'!B164=0,"",'【様式第1-2号】推進事業実施計画書（サービス事業者用）'!B164)</f>
        <v/>
      </c>
      <c r="R6" s="261" t="str">
        <f>IFERROR('【様式第1-2号】推進事業実施計画書（サービス事業者用）'!BB91/10000,"")</f>
        <v/>
      </c>
      <c r="S6" s="259" t="str">
        <f>IF(Q6&gt;R6,"○","×")</f>
        <v>×</v>
      </c>
      <c r="T6" s="262" t="str">
        <f>IF('【様式第1-2号】推進事業実施計画書（サービス事業者用）'!Q118=0,"",'【様式第1-2号】推進事業実施計画書（サービス事業者用）'!Q118)</f>
        <v/>
      </c>
      <c r="U6" s="261" t="str">
        <f>IFERROR(W6+Y6+Z6+AB6+AC6+AE6,"")</f>
        <v/>
      </c>
      <c r="V6" s="261" t="str">
        <f>IFERROR(W6+Z6+AC6,"")</f>
        <v/>
      </c>
      <c r="W6" s="261" t="str">
        <f>IF('【様式第1-2号】推進事業実施計画書（サービス事業者用）'!AB123=0,"",'【様式第1-2号】推進事業実施計画書（サービス事業者用）'!AB123)</f>
        <v>0</v>
      </c>
      <c r="X6" s="259" t="s">
        <v>247</v>
      </c>
      <c r="Y6" s="261" t="str">
        <f>IF('【様式第1-2号】推進事業実施計画書（サービス事業者用）'!AL123=0,"",'【様式第1-2号】推進事業実施計画書（サービス事業者用）'!AL123)</f>
        <v>0</v>
      </c>
      <c r="Z6" s="261" t="str">
        <f>IF('【様式第1-2号】推進事業実施計画書（サービス事業者用）'!AB144=0,"",'【様式第1-2号】推進事業実施計画書（サービス事業者用）'!AB144)</f>
        <v/>
      </c>
      <c r="AA6" s="263" t="str">
        <f>IFERROR(Z6/(Z6+AB6),"")</f>
        <v/>
      </c>
      <c r="AB6" s="261" t="str">
        <f>IF('【様式第1-2号】推進事業実施計画書（サービス事業者用）'!AL144=0,"",'【様式第1-2号】推進事業実施計画書（サービス事業者用）'!AL144)</f>
        <v/>
      </c>
      <c r="AC6" s="289"/>
      <c r="AD6" s="264" t="str">
        <f>IFERROR(AC6/(AC6+AE6),"")</f>
        <v/>
      </c>
      <c r="AE6" s="289"/>
      <c r="AF6" s="269"/>
      <c r="AG6" s="269"/>
      <c r="AH6" s="269"/>
      <c r="AI6" s="269"/>
      <c r="AJ6" s="269"/>
      <c r="AK6" s="269"/>
      <c r="AL6" s="269"/>
      <c r="AM6" s="269"/>
      <c r="AN6" s="269"/>
      <c r="AO6" s="269"/>
      <c r="AP6" s="259" t="str">
        <f>'【様式第1-2号】推進事業実施計画書（サービス事業者用）'!BA182</f>
        <v>0</v>
      </c>
      <c r="AQ6" s="259" t="str">
        <f>IF('【様式第1-2号】推進事業実施計画書（サービス事業者用）'!BA183=0,"-",'【様式第1-2号】推進事業実施計画書（サービス事業者用）'!BA183)</f>
        <v>-</v>
      </c>
      <c r="AR6" s="259" t="str">
        <f>IF('【様式第1-2号】推進事業実施計画書（サービス事業者用）'!BA184=0,"-",'【様式第1-2号】推進事業実施計画書（サービス事業者用）'!BA184)</f>
        <v>-</v>
      </c>
      <c r="AS6" s="259" t="str">
        <f>IF('【様式第1-2号】推進事業実施計画書（サービス事業者用）'!BA185=0,"-",'【様式第1-2号】推進事業実施計画書（サービス事業者用）'!BA185)</f>
        <v>-</v>
      </c>
      <c r="AT6" s="259" t="str">
        <f>IF('【様式第1-2号】推進事業実施計画書（サービス事業者用）'!BA186=0,"-",'【様式第1-2号】推進事業実施計画書（サービス事業者用）'!BA186)</f>
        <v>-</v>
      </c>
      <c r="AU6" s="259" t="str">
        <f>IF('【様式第1-2号】推進事業実施計画書（サービス事業者用）'!BA187=0,"-",'【様式第1-2号】推進事業実施計画書（サービス事業者用）'!BA187)</f>
        <v>-</v>
      </c>
      <c r="AV6" s="259" t="str">
        <f>IF('【様式第1-2号】推進事業実施計画書（サービス事業者用）'!BA188=0,"-",'【様式第1-2号】推進事業実施計画書（サービス事業者用）'!BA188)</f>
        <v>-</v>
      </c>
      <c r="AW6" s="259" t="str">
        <f>IF('【様式第1-2号】推進事業実施計画書（サービス事業者用）'!BA189=0,"-",'【様式第1-2号】推進事業実施計画書（サービス事業者用）'!BA189)</f>
        <v>-</v>
      </c>
      <c r="AX6" s="259" t="str">
        <f>IF('【様式第1-2号】推進事業実施計画書（サービス事業者用）'!BA190=0,"-",'【様式第1-2号】推進事業実施計画書（サービス事業者用）'!BA190)</f>
        <v>-</v>
      </c>
      <c r="AY6" s="259" t="str">
        <f>IF('【様式第1-2号】推進事業実施計画書（サービス事業者用）'!BA191=0,"-",'【様式第1-2号】推進事業実施計画書（サービス事業者用）'!BA191)</f>
        <v>-</v>
      </c>
      <c r="AZ6" s="259" t="str">
        <f>IF('【様式第1-2号】推進事業実施計画書（サービス事業者用）'!BA192=0,"-",'【様式第1-2号】推進事業実施計画書（サービス事業者用）'!BA192)</f>
        <v>-</v>
      </c>
      <c r="BA6" s="259" t="str">
        <f>IF(SUM(AF6:AZ6)=0,"",SUM(AF6:AZ6))</f>
        <v/>
      </c>
      <c r="BB6" s="94"/>
    </row>
    <row r="7" spans="1:54" ht="18.75" customHeight="1">
      <c r="A7" s="94"/>
      <c r="B7" s="145"/>
      <c r="C7" s="145"/>
      <c r="D7" s="145"/>
      <c r="E7" s="145"/>
      <c r="F7" s="258" t="s">
        <v>655</v>
      </c>
      <c r="G7" s="145"/>
      <c r="H7" s="145"/>
      <c r="I7" s="145"/>
      <c r="J7" s="145"/>
      <c r="K7" s="145"/>
      <c r="L7" s="145"/>
      <c r="M7" s="145"/>
      <c r="N7" s="145"/>
      <c r="O7" s="145"/>
      <c r="P7" s="145"/>
      <c r="Q7" s="252"/>
      <c r="R7" s="252"/>
      <c r="S7" s="145"/>
      <c r="T7" s="145"/>
      <c r="U7" s="256"/>
      <c r="V7" s="256"/>
      <c r="W7" s="256"/>
      <c r="X7" s="146"/>
      <c r="Y7" s="256"/>
      <c r="Z7" s="256"/>
      <c r="AA7" s="256"/>
      <c r="AB7" s="256"/>
      <c r="AC7" s="256"/>
      <c r="AD7" s="256"/>
      <c r="AE7" s="256"/>
      <c r="AF7" s="145"/>
      <c r="AG7" s="145"/>
      <c r="AH7" s="145"/>
      <c r="AI7" s="145"/>
      <c r="AJ7" s="145"/>
      <c r="AK7" s="145"/>
      <c r="AL7" s="145"/>
      <c r="AM7" s="145"/>
      <c r="AN7" s="145"/>
      <c r="AO7" s="145"/>
      <c r="AP7" s="145"/>
      <c r="AQ7" s="145"/>
      <c r="AR7" s="145"/>
      <c r="AS7" s="145"/>
      <c r="AT7" s="145"/>
      <c r="AU7" s="145"/>
      <c r="AV7" s="145"/>
      <c r="AW7" s="145"/>
      <c r="AX7" s="145"/>
      <c r="AY7" s="145"/>
      <c r="AZ7" s="145"/>
      <c r="BA7" s="145"/>
      <c r="BB7" s="94"/>
    </row>
    <row r="8" spans="1:54" ht="18.75" customHeight="1">
      <c r="B8" s="147"/>
      <c r="C8" s="147"/>
      <c r="D8" s="147"/>
      <c r="E8" s="147"/>
      <c r="F8" s="258" t="s">
        <v>656</v>
      </c>
      <c r="G8" s="147"/>
      <c r="H8" s="147"/>
      <c r="I8" s="147"/>
      <c r="J8" s="147"/>
      <c r="K8" s="147"/>
      <c r="L8" s="147"/>
      <c r="M8" s="147"/>
      <c r="N8" s="147"/>
      <c r="O8" s="147"/>
      <c r="P8" s="147"/>
      <c r="Q8" s="253"/>
      <c r="R8" s="253"/>
      <c r="S8" s="147"/>
      <c r="T8" s="147"/>
      <c r="U8" s="253"/>
      <c r="V8" s="253"/>
      <c r="W8" s="253"/>
      <c r="X8" s="147"/>
      <c r="Y8" s="253"/>
      <c r="Z8" s="253"/>
      <c r="AA8" s="253"/>
      <c r="AB8" s="253"/>
      <c r="AC8" s="253"/>
      <c r="AD8" s="253"/>
      <c r="AE8" s="253"/>
      <c r="AF8" s="147"/>
      <c r="AG8" s="147"/>
      <c r="AH8" s="147"/>
      <c r="AI8" s="147"/>
      <c r="AJ8" s="147"/>
      <c r="AK8" s="147"/>
      <c r="AL8" s="147"/>
      <c r="AM8" s="147"/>
      <c r="AN8" s="147"/>
      <c r="AO8" s="147"/>
      <c r="AP8" s="147"/>
      <c r="AQ8" s="147"/>
      <c r="AR8" s="147"/>
      <c r="AS8" s="147"/>
      <c r="AT8" s="147"/>
      <c r="AU8" s="147"/>
      <c r="AV8" s="147"/>
      <c r="AW8" s="147"/>
      <c r="AX8" s="147"/>
      <c r="AY8" s="147"/>
      <c r="AZ8" s="147"/>
      <c r="BA8" s="147"/>
    </row>
    <row r="9" spans="1:54" ht="18.75" customHeight="1">
      <c r="B9" s="148"/>
      <c r="C9" s="148"/>
      <c r="D9" s="148"/>
      <c r="E9" s="148"/>
      <c r="F9" s="258" t="s">
        <v>657</v>
      </c>
      <c r="G9" s="148"/>
      <c r="H9" s="148"/>
      <c r="I9" s="148"/>
      <c r="J9" s="148"/>
      <c r="K9" s="148"/>
      <c r="L9" s="148"/>
      <c r="M9" s="148"/>
      <c r="N9" s="148"/>
      <c r="O9" s="148"/>
      <c r="P9" s="148"/>
      <c r="Q9" s="254"/>
      <c r="R9" s="254"/>
      <c r="S9" s="148"/>
      <c r="T9" s="148"/>
      <c r="U9" s="254"/>
      <c r="V9" s="254"/>
      <c r="W9" s="254"/>
      <c r="X9" s="148"/>
      <c r="Y9" s="254"/>
      <c r="Z9" s="254"/>
      <c r="AA9" s="254"/>
      <c r="AB9" s="254"/>
      <c r="AC9" s="254"/>
      <c r="AD9" s="254"/>
      <c r="AE9" s="254"/>
      <c r="AF9" s="148"/>
      <c r="AG9" s="148"/>
      <c r="AH9" s="148"/>
      <c r="AI9" s="148"/>
      <c r="AJ9" s="148"/>
      <c r="AK9" s="148"/>
      <c r="AL9" s="148"/>
      <c r="AM9" s="148"/>
      <c r="AN9" s="148"/>
      <c r="AO9" s="148"/>
      <c r="AP9" s="148"/>
      <c r="AQ9" s="148"/>
      <c r="AR9" s="148"/>
      <c r="AS9" s="148"/>
      <c r="AT9" s="148"/>
      <c r="AU9" s="148"/>
      <c r="AV9" s="148"/>
      <c r="AW9" s="148"/>
      <c r="AX9" s="148"/>
      <c r="AY9" s="148"/>
      <c r="AZ9" s="148"/>
      <c r="BA9" s="148"/>
    </row>
    <row r="10" spans="1:54" ht="18.75" customHeight="1">
      <c r="B10" s="148"/>
      <c r="C10" s="148"/>
      <c r="D10" s="148"/>
      <c r="E10" s="148"/>
      <c r="F10" s="258"/>
      <c r="G10" s="148"/>
      <c r="H10" s="148"/>
      <c r="I10" s="148"/>
      <c r="J10" s="148"/>
      <c r="K10" s="148"/>
      <c r="L10" s="148"/>
      <c r="M10" s="148"/>
      <c r="N10" s="148"/>
      <c r="O10" s="148"/>
      <c r="P10" s="148"/>
      <c r="Q10" s="254"/>
      <c r="R10" s="254"/>
      <c r="S10" s="148"/>
      <c r="T10" s="149"/>
      <c r="U10" s="257"/>
      <c r="V10" s="257"/>
      <c r="W10" s="257"/>
      <c r="X10" s="148"/>
      <c r="Y10" s="254"/>
      <c r="Z10" s="254"/>
      <c r="AA10" s="254"/>
      <c r="AB10" s="254"/>
      <c r="AC10" s="254"/>
      <c r="AD10" s="254"/>
      <c r="AE10" s="254"/>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row>
    <row r="11" spans="1:54" ht="18.75" customHeight="1">
      <c r="B11" s="148"/>
      <c r="C11" s="148"/>
      <c r="D11" s="148"/>
      <c r="E11" s="148"/>
      <c r="F11" s="148"/>
      <c r="G11" s="148"/>
      <c r="H11" s="148"/>
      <c r="I11" s="148"/>
      <c r="J11" s="148"/>
      <c r="K11" s="148"/>
      <c r="L11" s="148"/>
      <c r="M11" s="148"/>
      <c r="N11" s="148"/>
      <c r="O11" s="148"/>
      <c r="P11" s="148"/>
      <c r="Q11" s="254"/>
      <c r="R11" s="254"/>
      <c r="S11" s="148"/>
      <c r="T11" s="149"/>
      <c r="U11" s="257"/>
      <c r="V11" s="257"/>
      <c r="W11" s="257"/>
      <c r="X11" s="148"/>
      <c r="Y11" s="254"/>
      <c r="Z11" s="254"/>
      <c r="AA11" s="254"/>
      <c r="AB11" s="254"/>
      <c r="AC11" s="254"/>
      <c r="AD11" s="254"/>
      <c r="AE11" s="254"/>
      <c r="AF11" s="149"/>
      <c r="AG11" s="149"/>
      <c r="AH11" s="149"/>
      <c r="AI11" s="149"/>
      <c r="AJ11" s="149"/>
      <c r="AK11" s="149"/>
      <c r="AL11" s="149"/>
      <c r="AM11" s="149"/>
      <c r="AN11" s="149"/>
      <c r="AO11" s="149"/>
      <c r="AP11" s="149"/>
      <c r="AQ11" s="149"/>
      <c r="AR11" s="149"/>
      <c r="AS11" s="149"/>
      <c r="AT11" s="149"/>
      <c r="AU11" s="149"/>
      <c r="AV11" s="149"/>
      <c r="AW11" s="149"/>
      <c r="AX11" s="149"/>
      <c r="AY11" s="149"/>
      <c r="AZ11" s="149"/>
      <c r="BA11" s="149"/>
    </row>
    <row r="12" spans="1:54" ht="18.75" customHeight="1">
      <c r="B12" s="148"/>
      <c r="C12" s="148"/>
      <c r="D12" s="148"/>
      <c r="E12" s="148"/>
      <c r="F12" s="148"/>
      <c r="G12" s="148"/>
      <c r="H12" s="148"/>
      <c r="I12" s="148"/>
      <c r="J12" s="148"/>
      <c r="K12" s="148"/>
      <c r="L12" s="148"/>
      <c r="M12" s="148"/>
      <c r="N12" s="148"/>
      <c r="O12" s="148"/>
      <c r="P12" s="148"/>
      <c r="Q12" s="254"/>
      <c r="R12" s="254"/>
      <c r="S12" s="148"/>
      <c r="T12" s="149"/>
      <c r="U12" s="257"/>
      <c r="V12" s="257"/>
      <c r="W12" s="257"/>
      <c r="X12" s="148"/>
      <c r="Y12" s="254"/>
      <c r="Z12" s="254"/>
      <c r="AA12" s="254"/>
      <c r="AB12" s="254"/>
      <c r="AC12" s="254"/>
      <c r="AD12" s="254"/>
      <c r="AE12" s="254"/>
      <c r="AF12" s="149"/>
      <c r="AG12" s="149"/>
      <c r="AH12" s="149"/>
      <c r="AI12" s="149"/>
      <c r="AJ12" s="149"/>
      <c r="AK12" s="149"/>
      <c r="AL12" s="149"/>
      <c r="AM12" s="149"/>
      <c r="AN12" s="149"/>
      <c r="AO12" s="149"/>
      <c r="AP12" s="149"/>
      <c r="AQ12" s="149"/>
      <c r="AR12" s="149"/>
      <c r="AS12" s="149"/>
      <c r="AT12" s="149"/>
      <c r="AU12" s="149"/>
      <c r="AV12" s="149"/>
      <c r="AW12" s="149"/>
      <c r="AX12" s="149"/>
      <c r="AY12" s="149"/>
      <c r="AZ12" s="149"/>
      <c r="BA12" s="149"/>
    </row>
    <row r="13" spans="1:54" ht="18.75" customHeight="1">
      <c r="B13" s="148"/>
      <c r="C13" s="148"/>
      <c r="D13" s="148"/>
      <c r="E13" s="148"/>
      <c r="F13" s="148"/>
      <c r="G13" s="148"/>
      <c r="H13" s="148"/>
      <c r="I13" s="148"/>
      <c r="J13" s="148"/>
      <c r="K13" s="148"/>
      <c r="L13" s="148"/>
      <c r="M13" s="148"/>
      <c r="N13" s="148"/>
      <c r="O13" s="148"/>
      <c r="P13" s="148"/>
      <c r="Q13" s="254"/>
      <c r="R13" s="254"/>
      <c r="S13" s="148"/>
      <c r="T13" s="149"/>
      <c r="U13" s="257"/>
      <c r="V13" s="257"/>
      <c r="W13" s="257"/>
      <c r="X13" s="148"/>
      <c r="Y13" s="254"/>
      <c r="Z13" s="254"/>
      <c r="AA13" s="254"/>
      <c r="AB13" s="254"/>
      <c r="AC13" s="254"/>
      <c r="AD13" s="254"/>
      <c r="AE13" s="254"/>
      <c r="AF13" s="149"/>
      <c r="AG13" s="149"/>
      <c r="AH13" s="149"/>
      <c r="AI13" s="149"/>
      <c r="AJ13" s="149"/>
      <c r="AK13" s="149"/>
      <c r="AL13" s="149"/>
      <c r="AM13" s="149"/>
      <c r="AN13" s="149"/>
      <c r="AO13" s="149"/>
      <c r="AP13" s="149"/>
      <c r="AQ13" s="149"/>
      <c r="AR13" s="149"/>
      <c r="AS13" s="149"/>
      <c r="AT13" s="149"/>
      <c r="AU13" s="149"/>
      <c r="AV13" s="149"/>
      <c r="AW13" s="149"/>
      <c r="AX13" s="149"/>
      <c r="AY13" s="149"/>
      <c r="AZ13" s="149"/>
      <c r="BA13" s="149"/>
    </row>
    <row r="14" spans="1:54" ht="18.75" customHeight="1">
      <c r="B14" s="148"/>
      <c r="C14" s="148"/>
      <c r="D14" s="148"/>
      <c r="E14" s="148"/>
      <c r="F14" s="148"/>
      <c r="G14" s="148"/>
      <c r="H14" s="148"/>
      <c r="I14" s="148"/>
      <c r="J14" s="148"/>
      <c r="K14" s="148"/>
      <c r="L14" s="148"/>
      <c r="M14" s="148"/>
      <c r="N14" s="148"/>
      <c r="O14" s="148"/>
      <c r="P14" s="148"/>
      <c r="Q14" s="254"/>
      <c r="R14" s="254"/>
      <c r="S14" s="148"/>
      <c r="T14" s="148"/>
      <c r="U14" s="254"/>
      <c r="V14" s="254"/>
      <c r="W14" s="254"/>
      <c r="X14" s="148"/>
      <c r="Y14" s="254"/>
      <c r="Z14" s="254"/>
      <c r="AA14" s="254"/>
      <c r="AB14" s="254"/>
      <c r="AC14" s="254"/>
      <c r="AD14" s="254"/>
      <c r="AE14" s="254"/>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row>
    <row r="15" spans="1:54" ht="18.75" customHeight="1"/>
    <row r="16" spans="1:54" ht="18.75" customHeight="1">
      <c r="B16" s="148"/>
      <c r="C16" s="148"/>
      <c r="D16" s="148"/>
      <c r="E16" s="148"/>
      <c r="F16" s="148"/>
      <c r="G16" s="148"/>
      <c r="H16" s="148"/>
      <c r="I16" s="148"/>
      <c r="J16" s="148"/>
      <c r="K16" s="148"/>
      <c r="L16" s="148"/>
      <c r="M16" s="148"/>
      <c r="N16" s="148"/>
      <c r="O16" s="148"/>
      <c r="P16" s="148"/>
      <c r="Q16" s="254"/>
      <c r="R16" s="254"/>
      <c r="S16" s="148"/>
      <c r="T16" s="148"/>
      <c r="U16" s="254"/>
      <c r="V16" s="254"/>
      <c r="W16" s="254"/>
      <c r="X16" s="148"/>
      <c r="Y16" s="254"/>
      <c r="Z16" s="254"/>
      <c r="AA16" s="254"/>
      <c r="AB16" s="254"/>
      <c r="AC16" s="254"/>
      <c r="AD16" s="254"/>
      <c r="AE16" s="254"/>
      <c r="AF16" s="148"/>
      <c r="AG16" s="148"/>
      <c r="AH16" s="148"/>
      <c r="AI16" s="148"/>
      <c r="AJ16" s="148"/>
      <c r="AK16" s="148"/>
      <c r="AL16" s="148"/>
      <c r="AM16" s="148"/>
      <c r="AN16" s="148"/>
      <c r="AO16" s="148"/>
      <c r="AP16" s="148"/>
      <c r="AQ16" s="148"/>
      <c r="AR16" s="148"/>
      <c r="AS16" s="148"/>
      <c r="AT16" s="148"/>
      <c r="AU16" s="148"/>
      <c r="AV16" s="148"/>
      <c r="AW16" s="148"/>
      <c r="AX16" s="148"/>
      <c r="AY16" s="148"/>
      <c r="AZ16" s="148"/>
      <c r="BA16" s="148"/>
    </row>
    <row r="17" ht="18.75" customHeight="1"/>
    <row r="18" ht="18.75"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sheetData>
  <sheetProtection insertColumns="0" insertRows="0" deleteColumns="0" deleteRows="0"/>
  <mergeCells count="54">
    <mergeCell ref="BA3:BA5"/>
    <mergeCell ref="AF4:AG4"/>
    <mergeCell ref="AH4:AH5"/>
    <mergeCell ref="AI4:AI5"/>
    <mergeCell ref="AJ4:AJ5"/>
    <mergeCell ref="AK4:AK5"/>
    <mergeCell ref="AL4:AL5"/>
    <mergeCell ref="AM4:AM5"/>
    <mergeCell ref="AU3:AU5"/>
    <mergeCell ref="AV3:AV5"/>
    <mergeCell ref="AW3:AW5"/>
    <mergeCell ref="AX3:AX5"/>
    <mergeCell ref="AY3:AY5"/>
    <mergeCell ref="AZ3:AZ5"/>
    <mergeCell ref="AO3:AO5"/>
    <mergeCell ref="AP3:AP5"/>
    <mergeCell ref="AQ3:AQ5"/>
    <mergeCell ref="AR3:AR5"/>
    <mergeCell ref="Y3:Y5"/>
    <mergeCell ref="AF3:AH3"/>
    <mergeCell ref="AI3:AL3"/>
    <mergeCell ref="AN3:AN5"/>
    <mergeCell ref="AC3:AC5"/>
    <mergeCell ref="AD3:AD5"/>
    <mergeCell ref="AE3:AE5"/>
    <mergeCell ref="F6:G6"/>
    <mergeCell ref="H3:H5"/>
    <mergeCell ref="V2:V5"/>
    <mergeCell ref="Z2:AB2"/>
    <mergeCell ref="Z3:Z5"/>
    <mergeCell ref="AA3:AA5"/>
    <mergeCell ref="AB3:AB5"/>
    <mergeCell ref="N2:P2"/>
    <mergeCell ref="B2:B5"/>
    <mergeCell ref="C2:C5"/>
    <mergeCell ref="D2:D5"/>
    <mergeCell ref="E2:E5"/>
    <mergeCell ref="F2:G5"/>
    <mergeCell ref="AS3:AS5"/>
    <mergeCell ref="AT3:AT5"/>
    <mergeCell ref="I3:I5"/>
    <mergeCell ref="N3:N4"/>
    <mergeCell ref="O3:P4"/>
    <mergeCell ref="W3:W5"/>
    <mergeCell ref="X3:X5"/>
    <mergeCell ref="Q2:S4"/>
    <mergeCell ref="T2:T5"/>
    <mergeCell ref="U2:U5"/>
    <mergeCell ref="W2:Y2"/>
    <mergeCell ref="AF2:AM2"/>
    <mergeCell ref="AN2:BA2"/>
    <mergeCell ref="I2:M2"/>
    <mergeCell ref="J3:M4"/>
    <mergeCell ref="AC2:AE2"/>
  </mergeCells>
  <phoneticPr fontId="5"/>
  <pageMargins left="0.25" right="0.25" top="0.75" bottom="0.75" header="0.3" footer="0.3"/>
  <pageSetup paperSize="9" scale="2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【様式第1-1号】事業実施計画書</vt:lpstr>
      <vt:lpstr>【様式第1-2号】推進事業実施計画書（サービス事業者用）</vt:lpstr>
      <vt:lpstr>【様式第1-2号】推進事業実施計画書（サービス事業者以外)</vt:lpstr>
      <vt:lpstr>【様式第1-3号】利用者一覧</vt:lpstr>
      <vt:lpstr>【様式第1-4号】事業実施体制</vt:lpstr>
      <vt:lpstr>【様式第1-5号】クロコンチェックシート </vt:lpstr>
      <vt:lpstr>【様式1-6号】申請書類チェックシート （推進事業）</vt:lpstr>
      <vt:lpstr>事務局用（編集不可）</vt:lpstr>
      <vt:lpstr>'【様式1-6号】申請書類チェックシート （推進事業）'!Print_Area</vt:lpstr>
      <vt:lpstr>'【様式第1-1号】事業実施計画書'!Print_Area</vt:lpstr>
      <vt:lpstr>'【様式第1-2号】推進事業実施計画書（サービス事業者以外)'!Print_Area</vt:lpstr>
      <vt:lpstr>'【様式第1-2号】推進事業実施計画書（サービス事業者用）'!Print_Area</vt:lpstr>
      <vt:lpstr>'【様式第1-3号】利用者一覧'!Print_Area</vt:lpstr>
      <vt:lpstr>'【様式第1-4号】事業実施体制'!Print_Area</vt:lpstr>
      <vt:lpstr>'【様式第1-5号】クロコンチェックシート '!Print_Area</vt:lpstr>
      <vt:lpstr>'事務局用（編集不可）'!Print_Area</vt:lpstr>
      <vt:lpstr>'【様式1-6号】申請書類チェックシート （推進事業）'!Print_Titles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
  <cp:revision>1</cp:revision>
  <dcterms:created xsi:type="dcterms:W3CDTF">2026-01-05T10:31:35Z</dcterms:created>
  <dcterms:modified xsi:type="dcterms:W3CDTF">2026-01-16T05:57:01Z</dcterms:modified>
  <cp:category/>
  <cp:contentStatus/>
</cp:coreProperties>
</file>