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updateLinks="never" codeName="ThisWorkbook" defaultThemeVersion="124226"/>
  <xr:revisionPtr revIDLastSave="0" documentId="13_ncr:1_{654D53DF-FFEF-49F6-B6BE-DC2A2B97CA90}" xr6:coauthVersionLast="47" xr6:coauthVersionMax="47" xr10:uidLastSave="{00000000-0000-0000-0000-000000000000}"/>
  <bookViews>
    <workbookView xWindow="1635" yWindow="840" windowWidth="20880" windowHeight="14175"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<sst xmlns="http://schemas.openxmlformats.org/spreadsheetml/2006/main" count="3816" uniqueCount="1989">
  <si>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6"/>
  </si>
  <si>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</si>
  <si>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</si>
  <si>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</si>
  <si>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</si>
  <si>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１　提出先に関する情報</t>
    <rPh sb="2" eb="4">
      <t>テイシュツ</t>
    </rPh>
    <rPh sb="4" eb="5">
      <t>サキ</t>
    </rPh>
    <rPh sb="6" eb="7">
      <t>カン</t>
    </rPh>
    <rPh sb="9" eb="11">
      <t>ジョウホウ</t>
    </rPh>
    <phoneticPr fontId="6"/>
  </si>
  <si>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</si>
  <si>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</si>
  <si>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</si>
  <si>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</si>
  <si>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</si>
  <si>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</si>
  <si>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</si>
  <si>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</si>
  <si>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</si>
  <si>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</si>
  <si>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</si>
  <si>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</si>
  <si>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</si>
  <si>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</si>
  <si>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</si>
  <si>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</si>
  <si>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</si>
  <si>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</si>
  <si>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</si>
  <si>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</si>
  <si>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</si>
  <si>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</si>
  <si>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</si>
  <si>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</si>
  <si>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</si>
  <si>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</si>
  <si>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</si>
  <si>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</si>
  <si>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</si>
  <si>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</si>
  <si>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</si>
  <si>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</si>
  <si>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</si>
  <si>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訪問介護</t>
    <rPh sb="0" eb="2">
      <t>ホウモン</t>
    </rPh>
    <rPh sb="2" eb="4">
      <t>カイゴ</t>
    </rPh>
    <phoneticPr fontId="64"/>
  </si>
  <si>
    <t>夜間対応型訪問介護</t>
    <rPh sb="0" eb="2">
      <t>ヤカン</t>
    </rPh>
    <rPh sb="2" eb="4">
      <t>タイオウ</t>
    </rPh>
    <rPh sb="4" eb="5">
      <t>ガタ</t>
    </rPh>
    <rPh sb="5" eb="7">
      <t>ホウモン</t>
    </rPh>
    <rPh sb="7" eb="9">
      <t>カイゴ</t>
    </rPh>
    <phoneticPr fontId="6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</si>
  <si>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4"/>
  </si>
  <si>
    <t>訪問入浴介護</t>
    <rPh sb="0" eb="2">
      <t>ホウモン</t>
    </rPh>
    <rPh sb="2" eb="4">
      <t>ニュウヨク</t>
    </rPh>
    <rPh sb="4" eb="6">
      <t>カイゴ</t>
    </rPh>
    <phoneticPr fontId="64"/>
  </si>
  <si>
    <t>介護予防訪問入浴介護</t>
    <rPh sb="0" eb="2">
      <t>カイゴ</t>
    </rPh>
    <rPh sb="2" eb="4">
      <t>ヨボウ</t>
    </rPh>
    <rPh sb="4" eb="6">
      <t>ホウモン</t>
    </rPh>
    <rPh sb="6" eb="8">
      <t>ニュウヨク</t>
    </rPh>
    <rPh sb="8" eb="10">
      <t>カイゴ</t>
    </rPh>
    <phoneticPr fontId="64"/>
  </si>
  <si>
    <t>通所介護</t>
    <rPh sb="0" eb="2">
      <t>ツウショ</t>
    </rPh>
    <rPh sb="2" eb="4">
      <t>カイゴ</t>
    </rPh>
    <phoneticPr fontId="64"/>
  </si>
  <si>
    <t>地域密着型通所介護</t>
    <rPh sb="0" eb="2">
      <t>チイキ</t>
    </rPh>
    <rPh sb="2" eb="5">
      <t>ミッチャクガタ</t>
    </rPh>
    <rPh sb="5" eb="7">
      <t>ツウショ</t>
    </rPh>
    <rPh sb="7" eb="9">
      <t>カイゴ</t>
    </rPh>
    <phoneticPr fontId="64"/>
  </si>
  <si>
    <t>通所リハビリテーション</t>
    <rPh sb="0" eb="2">
      <t>ツウショ</t>
    </rPh>
    <phoneticPr fontId="64"/>
  </si>
  <si>
    <t>介護予防通所リハビリテーション</t>
    <rPh sb="0" eb="2">
      <t>カイゴ</t>
    </rPh>
    <rPh sb="2" eb="4">
      <t>ヨボウ</t>
    </rPh>
    <rPh sb="4" eb="6">
      <t>ツウショ</t>
    </rPh>
    <phoneticPr fontId="64"/>
  </si>
  <si>
    <t>特定施設入居者生活介護</t>
    <rPh sb="0" eb="2">
      <t>トクテイ</t>
    </rPh>
    <rPh sb="2" eb="4">
      <t>シセツ</t>
    </rPh>
    <rPh sb="4" eb="7">
      <t>ニュウキョシャ</t>
    </rPh>
    <rPh sb="7" eb="9">
      <t>セイカツ</t>
    </rPh>
    <rPh sb="9" eb="11">
      <t>カイゴ</t>
    </rPh>
    <phoneticPr fontId="6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</si>
  <si>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4"/>
  </si>
  <si>
    <t>認知症対応型通所介護</t>
    <rPh sb="0" eb="2">
      <t>ニンチ</t>
    </rPh>
    <rPh sb="2" eb="3">
      <t>ショウ</t>
    </rPh>
    <rPh sb="3" eb="6">
      <t>タイオウガタ</t>
    </rPh>
    <rPh sb="6" eb="8">
      <t>ツウショ</t>
    </rPh>
    <rPh sb="8" eb="10">
      <t>カイゴ</t>
    </rPh>
    <phoneticPr fontId="6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</si>
  <si>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</si>
  <si>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4"/>
  </si>
  <si>
    <t>小規模多機能型居宅介護</t>
    <rPh sb="0" eb="3">
      <t>ショウキボ</t>
    </rPh>
    <rPh sb="3" eb="7">
      <t>タキノウガタ</t>
    </rPh>
    <rPh sb="7" eb="9">
      <t>キョタク</t>
    </rPh>
    <rPh sb="9" eb="11">
      <t>カイゴ</t>
    </rPh>
    <phoneticPr fontId="64"/>
  </si>
  <si>
    <t>小規模多機能型居宅介護（短期利用型）</t>
    <rPh sb="0" eb="3">
      <t>ショウキボ</t>
    </rPh>
    <rPh sb="3" eb="7">
      <t>タキノウガタ</t>
    </rPh>
    <rPh sb="7" eb="9">
      <t>キョタク</t>
    </rPh>
    <rPh sb="9" eb="11">
      <t>カイゴ</t>
    </rPh>
    <rPh sb="12" eb="14">
      <t>タンキ</t>
    </rPh>
    <rPh sb="14" eb="17">
      <t>リヨウガタ</t>
    </rPh>
    <phoneticPr fontId="64"/>
  </si>
  <si>
    <t>介護予防小規模多機能型居宅介護</t>
    <rPh sb="0" eb="2">
      <t>カイゴ</t>
    </rPh>
    <rPh sb="2" eb="4">
      <t>ヨボウ</t>
    </rPh>
    <rPh sb="4" eb="7">
      <t>ショウキボ</t>
    </rPh>
    <rPh sb="7" eb="11">
      <t>タキノウガタ</t>
    </rPh>
    <rPh sb="11" eb="13">
      <t>キョタク</t>
    </rPh>
    <rPh sb="13" eb="15">
      <t>カイゴ</t>
    </rPh>
    <phoneticPr fontId="64"/>
  </si>
  <si>
    <t>介護予防小規模多機能型居宅介護（短期利用型）</t>
    <rPh sb="0" eb="2">
      <t>カイゴ</t>
    </rPh>
    <rPh sb="2" eb="4">
      <t>ヨボウ</t>
    </rPh>
    <phoneticPr fontId="6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</si>
  <si>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</si>
  <si>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4"/>
  </si>
  <si>
    <t>認知症対応型共同生活介護</t>
    <rPh sb="0" eb="2">
      <t>ニンチ</t>
    </rPh>
    <rPh sb="2" eb="3">
      <t>ショウ</t>
    </rPh>
    <rPh sb="3" eb="6">
      <t>タイオウガタ</t>
    </rPh>
    <rPh sb="6" eb="8">
      <t>キョウドウ</t>
    </rPh>
    <rPh sb="8" eb="10">
      <t>セイカツ</t>
    </rPh>
    <rPh sb="10" eb="12">
      <t>カイゴ</t>
    </rPh>
    <phoneticPr fontId="6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</si>
  <si>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</si>
  <si>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</si>
  <si>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4"/>
  </si>
  <si>
    <t>介護老人福祉施設サービス</t>
    <rPh sb="0" eb="2">
      <t>カイゴ</t>
    </rPh>
    <rPh sb="2" eb="4">
      <t>ロウジン</t>
    </rPh>
    <rPh sb="4" eb="6">
      <t>フクシ</t>
    </rPh>
    <rPh sb="6" eb="8">
      <t>シセツ</t>
    </rPh>
    <phoneticPr fontId="64"/>
  </si>
  <si>
    <t>地域密着型介護老人福祉施設</t>
    <rPh sb="0" eb="2">
      <t>チイキ</t>
    </rPh>
    <rPh sb="2" eb="5">
      <t>ミッチャクガタ</t>
    </rPh>
    <rPh sb="5" eb="7">
      <t>カイゴ</t>
    </rPh>
    <rPh sb="7" eb="9">
      <t>ロウジン</t>
    </rPh>
    <rPh sb="9" eb="11">
      <t>フクシ</t>
    </rPh>
    <rPh sb="11" eb="13">
      <t>シセツ</t>
    </rPh>
    <phoneticPr fontId="64"/>
  </si>
  <si>
    <t>短期入所生活介護</t>
    <rPh sb="0" eb="2">
      <t>タンキ</t>
    </rPh>
    <rPh sb="2" eb="4">
      <t>ニュウショ</t>
    </rPh>
    <rPh sb="4" eb="6">
      <t>セイカツ</t>
    </rPh>
    <rPh sb="6" eb="8">
      <t>カイゴ</t>
    </rPh>
    <phoneticPr fontId="64"/>
  </si>
  <si>
    <t>介護予防短期入所生活介護</t>
    <rPh sb="0" eb="2">
      <t>カイゴ</t>
    </rPh>
    <rPh sb="2" eb="4">
      <t>ヨボウ</t>
    </rPh>
    <rPh sb="4" eb="6">
      <t>タンキ</t>
    </rPh>
    <rPh sb="6" eb="8">
      <t>ニュウショ</t>
    </rPh>
    <rPh sb="8" eb="10">
      <t>セイカツ</t>
    </rPh>
    <rPh sb="10" eb="12">
      <t>カイゴ</t>
    </rPh>
    <phoneticPr fontId="64"/>
  </si>
  <si>
    <t>介護老人保健施設サービス</t>
    <rPh sb="0" eb="2">
      <t>カイゴ</t>
    </rPh>
    <rPh sb="2" eb="4">
      <t>ロウジン</t>
    </rPh>
    <rPh sb="4" eb="6">
      <t>ホケン</t>
    </rPh>
    <rPh sb="6" eb="8">
      <t>シセツ</t>
    </rPh>
    <phoneticPr fontId="6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</si>
  <si>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</si>
  <si>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4"/>
  </si>
  <si>
    <t>短期入所療養介護 （病院等（老健以外）)</t>
    <rPh sb="0" eb="2">
      <t>タンキ</t>
    </rPh>
    <phoneticPr fontId="64"/>
  </si>
  <si>
    <t>介護予防短期入所療養介護 （病院等（老健以外）)</t>
    <rPh sb="0" eb="2">
      <t>カイゴ</t>
    </rPh>
    <rPh sb="2" eb="4">
      <t>ヨボウ</t>
    </rPh>
    <phoneticPr fontId="64"/>
  </si>
  <si>
    <t>介護医療院サービス</t>
    <rPh sb="0" eb="2">
      <t>カイゴ</t>
    </rPh>
    <rPh sb="2" eb="4">
      <t>イリョウ</t>
    </rPh>
    <rPh sb="4" eb="5">
      <t>イン</t>
    </rPh>
    <phoneticPr fontId="64"/>
  </si>
  <si>
    <t>訪問型サービス（独自）</t>
    <rPh sb="0" eb="2">
      <t>ホウモン</t>
    </rPh>
    <rPh sb="2" eb="3">
      <t>ガタ</t>
    </rPh>
    <rPh sb="8" eb="10">
      <t>ドクジ</t>
    </rPh>
    <phoneticPr fontId="64"/>
  </si>
  <si>
    <t>訪問型サービス（独自／定率）</t>
    <rPh sb="0" eb="2">
      <t>ホウモン</t>
    </rPh>
    <rPh sb="2" eb="3">
      <t>ガタ</t>
    </rPh>
    <rPh sb="8" eb="10">
      <t>ドクジ</t>
    </rPh>
    <rPh sb="11" eb="13">
      <t>テイリツ</t>
    </rPh>
    <phoneticPr fontId="64"/>
  </si>
  <si>
    <t>訪問型サービス（独自／定額）</t>
    <rPh sb="0" eb="2">
      <t>ホウモン</t>
    </rPh>
    <rPh sb="2" eb="3">
      <t>ガタ</t>
    </rPh>
    <rPh sb="8" eb="10">
      <t>ドクジ</t>
    </rPh>
    <rPh sb="11" eb="13">
      <t>テイガク</t>
    </rPh>
    <phoneticPr fontId="64"/>
  </si>
  <si>
    <t>通所型サービス（独自）</t>
    <rPh sb="0" eb="2">
      <t>ツウショ</t>
    </rPh>
    <rPh sb="2" eb="3">
      <t>ガタ</t>
    </rPh>
    <rPh sb="8" eb="10">
      <t>ドクジ</t>
    </rPh>
    <phoneticPr fontId="64"/>
  </si>
  <si>
    <t>通所型サービス（独自／定率）</t>
    <rPh sb="0" eb="2">
      <t>ツウショ</t>
    </rPh>
    <rPh sb="2" eb="3">
      <t>ガタ</t>
    </rPh>
    <rPh sb="8" eb="10">
      <t>ドクジ</t>
    </rPh>
    <rPh sb="11" eb="13">
      <t>テイリツ</t>
    </rPh>
    <phoneticPr fontId="64"/>
  </si>
  <si>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</si>
  <si>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6"/>
  </si>
  <si>
    <t>介護人材確保・職場環境改善等事業 実績報告書</t>
    <rPh sb="0" eb="2">
      <t>カイゴ</t>
    </rPh>
    <rPh sb="14" eb="16">
      <t>ジギョウ</t>
    </rPh>
    <rPh sb="17" eb="22">
      <t>ジッセキホウコクショ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</si>
  <si>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</si>
  <si>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</si>
  <si>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</si>
  <si>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</si>
  <si>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①補助金の総額（②と③の合計が①以上となること）</t>
    <rPh sb="5" eb="7">
      <t>ソウガク</t>
    </rPh>
    <rPh sb="12" eb="14">
      <t>ゴウケイ</t>
    </rPh>
    <rPh sb="16" eb="18">
      <t>イジョウ</t>
    </rPh>
    <phoneticPr fontId="6"/>
  </si>
  <si>
    <t>円</t>
    <rPh sb="0" eb="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</si>
  <si>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</si>
  <si>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②人件費改善の所要額</t>
    <rPh sb="1" eb="4">
      <t>ジンケンヒ</t>
    </rPh>
    <rPh sb="4" eb="6">
      <t>カイゼン</t>
    </rPh>
    <rPh sb="7" eb="9">
      <t>ショヨウ</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</si>
  <si>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</si>
  <si>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</si>
  <si>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</si>
  <si>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</si>
  <si>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</si>
  <si>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</si>
  <si>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</si>
  <si>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</si>
  <si>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</si>
  <si>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</si>
  <si>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</si>
  <si>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</si>
  <si>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</si>
  <si>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</si>
  <si>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</si>
  <si>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</si>
  <si>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</si>
  <si>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</si>
  <si>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</si>
  <si>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</si>
  <si>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</si>
  <si>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</si>
  <si>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</si>
  <si>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</si>
  <si>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</si>
  <si>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</si>
  <si>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</si>
  <si>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</si>
  <si>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</si>
  <si>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３　補助金以外の部分で賃金水準を引き下げないことについて</t>
    <phoneticPr fontId="6"/>
  </si>
  <si>
    <t>補助金による人件費改善以外の部分で賃金水準を引き下げていない</t>
    <rPh sb="6" eb="9">
      <t>ジンケンヒ</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</si>
  <si>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</si>
  <si>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</si>
  <si>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</si>
  <si>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</si>
  <si>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</si>
  <si>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</si>
  <si>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</si>
  <si>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</si>
  <si>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</si>
  <si>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</si>
  <si>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</si>
  <si>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</si>
  <si>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</si>
  <si>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</si>
  <si>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</si>
  <si>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</si>
  <si>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</si>
  <si>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4"/>
  </si>
  <si>
    <t>コード値</t>
    <rPh sb="3" eb="4">
      <t>チ</t>
    </rPh>
    <phoneticPr fontId="64"/>
  </si>
  <si>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</si>
  <si>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</si>
  <si>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</si>
  <si>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11</t>
    <phoneticPr fontId="64"/>
  </si>
  <si>
    <t>北海道</t>
  </si>
  <si>
    <t>札幌市</t>
  </si>
  <si>
    <t>① 業務内容の明確化と職員間の適切な役割分担の取組</t>
    <phoneticPr fontId="6"/>
  </si>
  <si>
    <t>✓</t>
    <phoneticPr fontId="6"/>
  </si>
  <si>
    <t>71</t>
    <phoneticPr fontId="64"/>
  </si>
  <si>
    <t>青森県</t>
  </si>
  <si>
    <t>函館市</t>
  </si>
  <si>
    <t>② 介護職員等の業務の洗い出しや棚卸しなど、現場の課題の見える化</t>
    <phoneticPr fontId="6"/>
  </si>
  <si>
    <t>76</t>
    <phoneticPr fontId="64"/>
  </si>
  <si>
    <t>岩手県</t>
  </si>
  <si>
    <t>小樽市</t>
  </si>
  <si>
    <t>③ 業務改善活動の体制構築</t>
    <phoneticPr fontId="6"/>
  </si>
  <si>
    <t>12</t>
    <phoneticPr fontId="64"/>
  </si>
  <si>
    <t>宮城県</t>
  </si>
  <si>
    <t>旭川市</t>
  </si>
  <si>
    <t>62</t>
    <phoneticPr fontId="64"/>
  </si>
  <si>
    <t>秋田県</t>
  </si>
  <si>
    <t>室蘭市</t>
  </si>
  <si>
    <t>15</t>
    <phoneticPr fontId="64"/>
  </si>
  <si>
    <t>山形県</t>
  </si>
  <si>
    <t>釧路市</t>
  </si>
  <si>
    <t>78</t>
    <phoneticPr fontId="64"/>
  </si>
  <si>
    <t>福島県</t>
  </si>
  <si>
    <t>帯広市</t>
  </si>
  <si>
    <t>16</t>
    <phoneticPr fontId="64"/>
  </si>
  <si>
    <t>茨城県</t>
  </si>
  <si>
    <t>北見市</t>
  </si>
  <si>
    <t>66</t>
    <phoneticPr fontId="64"/>
  </si>
  <si>
    <t>栃木県</t>
  </si>
  <si>
    <t>夕張市</t>
  </si>
  <si>
    <t>33</t>
    <phoneticPr fontId="64"/>
  </si>
  <si>
    <t>群馬県</t>
  </si>
  <si>
    <t>岩見沢市</t>
  </si>
  <si>
    <t>27</t>
    <phoneticPr fontId="64"/>
  </si>
  <si>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</si>
  <si>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</si>
  <si>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4"/>
  </si>
  <si>
    <t>35</t>
    <phoneticPr fontId="64"/>
  </si>
  <si>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</si>
  <si>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</si>
  <si>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4"/>
  </si>
  <si>
    <t>36</t>
    <phoneticPr fontId="64"/>
  </si>
  <si>
    <t>東京都</t>
    <phoneticPr fontId="6"/>
  </si>
  <si>
    <t>苫小牧市</t>
  </si>
  <si>
    <t>28</t>
    <phoneticPr fontId="64"/>
  </si>
  <si>
    <t>神奈川県</t>
  </si>
  <si>
    <t>稚内市</t>
  </si>
  <si>
    <t>72</t>
    <phoneticPr fontId="64"/>
  </si>
  <si>
    <t>新潟県</t>
  </si>
  <si>
    <t>美唄市</t>
  </si>
  <si>
    <t>74</t>
    <phoneticPr fontId="64"/>
  </si>
  <si>
    <t>富山県</t>
  </si>
  <si>
    <t>芦別市</t>
  </si>
  <si>
    <t>73</t>
    <phoneticPr fontId="64"/>
  </si>
  <si>
    <t>石川県</t>
  </si>
  <si>
    <t>江別市</t>
  </si>
  <si>
    <t>68</t>
    <phoneticPr fontId="64"/>
  </si>
  <si>
    <t>福井県</t>
  </si>
  <si>
    <t>赤平市</t>
  </si>
  <si>
    <t>75</t>
    <phoneticPr fontId="64"/>
  </si>
  <si>
    <t>山梨県</t>
  </si>
  <si>
    <t>紋別市</t>
  </si>
  <si>
    <t>69</t>
    <phoneticPr fontId="64"/>
  </si>
  <si>
    <t>長野県</t>
  </si>
  <si>
    <t>士別市</t>
  </si>
  <si>
    <t>77</t>
    <phoneticPr fontId="64"/>
  </si>
  <si>
    <t>岐阜県</t>
  </si>
  <si>
    <t>名寄市</t>
  </si>
  <si>
    <t>79</t>
    <phoneticPr fontId="64"/>
  </si>
  <si>
    <t>静岡県</t>
  </si>
  <si>
    <t>三笠市</t>
  </si>
  <si>
    <t>32</t>
    <phoneticPr fontId="64"/>
  </si>
  <si>
    <t>愛知県</t>
  </si>
  <si>
    <t>根室市</t>
  </si>
  <si>
    <t>38</t>
    <phoneticPr fontId="64"/>
  </si>
  <si>
    <t>三重県</t>
  </si>
  <si>
    <t>千歳市</t>
  </si>
  <si>
    <t>37</t>
    <phoneticPr fontId="64"/>
  </si>
  <si>
    <t>滋賀県</t>
  </si>
  <si>
    <t>滝川市</t>
  </si>
  <si>
    <t>39</t>
    <phoneticPr fontId="64"/>
  </si>
  <si>
    <t>京都府</t>
  </si>
  <si>
    <t>砂川市</t>
  </si>
  <si>
    <t>51</t>
    <phoneticPr fontId="64"/>
  </si>
  <si>
    <t>大阪府</t>
  </si>
  <si>
    <t>歌志内市</t>
  </si>
  <si>
    <t>54</t>
    <phoneticPr fontId="64"/>
  </si>
  <si>
    <t>兵庫県</t>
  </si>
  <si>
    <t>深川市</t>
  </si>
  <si>
    <t>21</t>
    <phoneticPr fontId="64"/>
  </si>
  <si>
    <t>奈良県</t>
  </si>
  <si>
    <t>富良野市</t>
  </si>
  <si>
    <t>24</t>
    <phoneticPr fontId="64"/>
  </si>
  <si>
    <t>和歌山県</t>
  </si>
  <si>
    <t>登別市</t>
  </si>
  <si>
    <t>52</t>
    <phoneticPr fontId="64"/>
  </si>
  <si>
    <t>鳥取県</t>
  </si>
  <si>
    <t>恵庭市</t>
  </si>
  <si>
    <t>22</t>
    <phoneticPr fontId="64"/>
  </si>
  <si>
    <t>島根県</t>
  </si>
  <si>
    <t>伊達市</t>
  </si>
  <si>
    <t>25</t>
    <phoneticPr fontId="64"/>
  </si>
  <si>
    <t>岡山県</t>
  </si>
  <si>
    <t>北広島市</t>
  </si>
  <si>
    <t>23</t>
    <phoneticPr fontId="64"/>
  </si>
  <si>
    <t>広島県</t>
  </si>
  <si>
    <t>石狩市</t>
  </si>
  <si>
    <t>26</t>
    <phoneticPr fontId="64"/>
  </si>
  <si>
    <t>山口県</t>
  </si>
  <si>
    <t>北斗市</t>
  </si>
  <si>
    <t>55</t>
    <phoneticPr fontId="64"/>
  </si>
  <si>
    <t>徳島県</t>
  </si>
  <si>
    <t>当別町</t>
  </si>
  <si>
    <t>短期入所療養介護（介護医療院）</t>
    <phoneticPr fontId="64"/>
  </si>
  <si>
    <t>2A</t>
    <phoneticPr fontId="64"/>
  </si>
  <si>
    <t>香川県</t>
  </si>
  <si>
    <t>新篠津村</t>
  </si>
  <si>
    <t>介護予防短期入所療養介護（介護医療院）</t>
    <phoneticPr fontId="64"/>
  </si>
  <si>
    <t>2B</t>
    <phoneticPr fontId="64"/>
  </si>
  <si>
    <t>愛媛県</t>
  </si>
  <si>
    <t>松前町</t>
  </si>
  <si>
    <t>A2</t>
    <phoneticPr fontId="64"/>
  </si>
  <si>
    <t>高知県</t>
  </si>
  <si>
    <t>福島町</t>
  </si>
  <si>
    <t>A3</t>
    <phoneticPr fontId="64"/>
  </si>
  <si>
    <t>福岡県</t>
  </si>
  <si>
    <t>知内町</t>
  </si>
  <si>
    <t>A4</t>
    <phoneticPr fontId="64"/>
  </si>
  <si>
    <t>佐賀県</t>
  </si>
  <si>
    <t>木古内町</t>
  </si>
  <si>
    <t>A6</t>
    <phoneticPr fontId="64"/>
  </si>
  <si>
    <t>長崎県</t>
  </si>
  <si>
    <t>七飯町</t>
  </si>
  <si>
    <t>A7</t>
    <phoneticPr fontId="64"/>
  </si>
  <si>
    <t>熊本県</t>
  </si>
  <si>
    <t>鹿部町</t>
  </si>
  <si>
    <t>A8</t>
    <phoneticPr fontId="64"/>
  </si>
  <si>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</si>
  <si>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</si>
  <si>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</si>
  <si>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</si>
  <si>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</si>
  <si>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</si>
  <si>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</si>
  <si>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</si>
  <si>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</si>
  <si>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</si>
  <si>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</si>
  <si>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</si>
  <si>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</si>
  <si>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</si>
  <si>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</si>
  <si>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</si>
  <si>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</si>
  <si>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</si>
  <si>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</si>
  <si>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</si>
  <si>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</si>
  <si>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</si>
  <si>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</si>
  <si>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</si>
  <si>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</si>
  <si>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</si>
  <si>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</si>
  <si>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</si>
  <si>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</si>
  <si>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</si>
  <si>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</si>
  <si>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</si>
  <si>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</si>
  <si>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</si>
  <si>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</si>
  <si>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</si>
  <si>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</si>
  <si>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</si>
  <si>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</si>
  <si>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</si>
  <si>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</si>
  <si>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</si>
  <si>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</si>
  <si>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</si>
  <si>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</si>
  <si>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</si>
  <si>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</si>
  <si>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</si>
  <si>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</si>
  <si>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</si>
  <si>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</si>
  <si>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</si>
  <si>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</si>
  <si>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</si>
  <si>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</si>
  <si>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</si>
  <si>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</si>
  <si>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</si>
  <si>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</si>
  <si>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</si>
  <si>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</si>
  <si>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</si>
  <si>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</si>
  <si>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</si>
  <si>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</si>
  <si>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</si>
  <si>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</si>
  <si>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</si>
  <si>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</si>
  <si>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</si>
  <si>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</si>
  <si>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</si>
  <si>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</si>
  <si>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</si>
  <si>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</si>
  <si>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</si>
  <si>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</si>
  <si>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</si>
  <si>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</si>
  <si>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</si>
  <si>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</si>
  <si>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</si>
  <si>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</si>
  <si>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</si>
  <si>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</si>
  <si>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</si>
  <si>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</si>
  <si>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</si>
  <si>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</si>
  <si>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</si>
  <si>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</si>
  <si>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</si>
  <si>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</si>
  <si>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</si>
  <si>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</si>
  <si>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</si>
  <si>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</si>
  <si>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</si>
  <si>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</si>
  <si>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</si>
  <si>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</si>
  <si>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</si>
  <si>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</si>
  <si>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</si>
  <si>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</si>
  <si>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</si>
  <si>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</si>
  <si>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</si>
  <si>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</si>
  <si>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</si>
  <si>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</si>
  <si>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</si>
  <si>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</si>
  <si>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</si>
  <si>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</si>
  <si>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</si>
  <si>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</si>
  <si>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</si>
  <si>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</si>
  <si>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</si>
  <si>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</si>
  <si>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</si>
  <si>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</si>
  <si>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</si>
  <si>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</si>
  <si>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</si>
  <si>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</si>
  <si>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</si>
  <si>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</si>
  <si>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</si>
  <si>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</si>
  <si>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</si>
  <si>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</si>
  <si>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</si>
  <si>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</si>
  <si>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</si>
  <si>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</si>
  <si>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</si>
  <si>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</si>
  <si>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</si>
  <si>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</si>
  <si>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</si>
  <si>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</si>
  <si>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</si>
  <si>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</si>
  <si>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</si>
  <si>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</si>
  <si>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</si>
  <si>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</si>
  <si>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</si>
  <si>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</si>
  <si>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</si>
  <si>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</si>
  <si>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</si>
  <si>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</si>
  <si>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</si>
  <si>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</si>
  <si>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</si>
  <si>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</si>
  <si>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</si>
  <si>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</si>
  <si>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</si>
  <si>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</si>
  <si>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</si>
  <si>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</si>
  <si>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</si>
  <si>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</si>
  <si>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</si>
  <si>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</si>
  <si>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</si>
  <si>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</si>
  <si>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</si>
  <si>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</si>
  <si>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</si>
  <si>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</si>
  <si>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</si>
  <si>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</si>
  <si>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</si>
  <si>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</si>
  <si>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</si>
  <si>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</si>
  <si>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</si>
  <si>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</si>
  <si>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</si>
  <si>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</si>
  <si>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</si>
  <si>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</si>
  <si>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</si>
  <si>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</si>
  <si>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</si>
  <si>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</si>
  <si>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</si>
  <si>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</si>
  <si>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</si>
  <si>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</si>
  <si>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</si>
  <si>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</si>
  <si>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</si>
  <si>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</si>
  <si>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</si>
  <si>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</si>
  <si>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</si>
  <si>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</si>
  <si>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</si>
  <si>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</si>
  <si>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</si>
  <si>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</si>
  <si>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</si>
  <si>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</si>
  <si>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</si>
  <si>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</si>
  <si>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</si>
  <si>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</si>
  <si>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</si>
  <si>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</si>
  <si>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</si>
  <si>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</si>
  <si>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</si>
  <si>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</si>
  <si>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</si>
  <si>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</si>
  <si>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</si>
  <si>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</si>
  <si>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</si>
  <si>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</si>
  <si>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</si>
  <si>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</si>
  <si>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</si>
  <si>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</si>
  <si>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</si>
  <si>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</si>
  <si>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</si>
  <si>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</si>
  <si>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</si>
  <si>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</si>
  <si>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</si>
  <si>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</si>
  <si>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</si>
  <si>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</si>
  <si>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</si>
  <si>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</si>
  <si>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</si>
  <si>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</si>
  <si>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</si>
  <si>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</si>
  <si>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</si>
  <si>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</si>
  <si>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</si>
  <si>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</si>
  <si>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</si>
  <si>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</si>
  <si>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</si>
  <si>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</si>
  <si>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</si>
  <si>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</si>
  <si>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</si>
  <si>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</si>
  <si>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</si>
  <si>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</si>
  <si>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</si>
  <si>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</si>
  <si>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</si>
  <si>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</si>
  <si>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</si>
  <si>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</si>
  <si>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</si>
  <si>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</si>
  <si>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</si>
  <si>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</si>
  <si>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</si>
  <si>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</si>
  <si>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</si>
  <si>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</si>
  <si>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</si>
  <si>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</si>
  <si>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</si>
  <si>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</si>
  <si>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</si>
  <si>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</si>
  <si>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</si>
  <si>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</si>
  <si>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</si>
  <si>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</si>
  <si>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</si>
  <si>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</si>
  <si>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</si>
  <si>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</si>
  <si>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</si>
  <si>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</si>
  <si>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</si>
  <si>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</si>
  <si>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</si>
  <si>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</si>
  <si>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</si>
  <si>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</si>
  <si>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</si>
  <si>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</si>
  <si>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</si>
  <si>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</si>
  <si>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</si>
  <si>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</si>
  <si>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</si>
  <si>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</si>
  <si>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</si>
  <si>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</si>
  <si>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</si>
  <si>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</si>
  <si>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</si>
  <si>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</si>
  <si>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</si>
  <si>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</si>
  <si>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</si>
  <si>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</si>
  <si>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</si>
  <si>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</si>
  <si>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</si>
  <si>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</si>
  <si>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</si>
  <si>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</si>
  <si>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</si>
  <si>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</si>
  <si>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</si>
  <si>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</si>
  <si>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</si>
  <si>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</si>
  <si>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</si>
  <si>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</si>
  <si>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</si>
  <si>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</si>
  <si>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</si>
  <si>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</si>
  <si>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</si>
  <si>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</si>
  <si>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</si>
  <si>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</si>
  <si>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</si>
  <si>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</si>
  <si>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</si>
  <si>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</si>
  <si>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</si>
  <si>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</si>
  <si>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</si>
  <si>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</si>
  <si>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</si>
  <si>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</si>
  <si>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</si>
  <si>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</si>
  <si>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</si>
  <si>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</si>
  <si>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</si>
  <si>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</si>
  <si>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</si>
  <si>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</si>
  <si>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</si>
  <si>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</si>
  <si>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</si>
  <si>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</si>
  <si>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</si>
  <si>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</si>
  <si>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</si>
  <si>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</si>
  <si>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</si>
  <si>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</si>
  <si>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</si>
  <si>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</si>
  <si>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</si>
  <si>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</si>
  <si>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</si>
  <si>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</si>
  <si>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</si>
  <si>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</si>
  <si>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</si>
  <si>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</si>
  <si>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</si>
  <si>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</si>
  <si>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</si>
  <si>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</si>
  <si>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</si>
  <si>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</si>
  <si>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</si>
  <si>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</si>
  <si>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</si>
  <si>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</si>
  <si>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</si>
  <si>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</si>
  <si>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</si>
  <si>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</si>
  <si>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</si>
  <si>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</si>
  <si>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</si>
  <si>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</si>
  <si>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</si>
  <si>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</si>
  <si>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</si>
  <si>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</si>
  <si>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</si>
  <si>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</si>
  <si>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</si>
  <si>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</si>
  <si>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</si>
  <si>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</si>
  <si>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</si>
  <si>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</si>
  <si>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</si>
  <si>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</si>
  <si>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</si>
  <si>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</si>
  <si>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</si>
  <si>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</si>
  <si>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</si>
  <si>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</si>
  <si>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</si>
  <si>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</si>
  <si>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</si>
  <si>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</si>
  <si>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</si>
  <si>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</si>
  <si>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</si>
  <si>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</si>
  <si>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</si>
  <si>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</si>
  <si>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</si>
  <si>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</si>
  <si>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</si>
  <si>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</si>
  <si>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</si>
  <si>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</si>
  <si>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</si>
  <si>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</si>
  <si>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</si>
  <si>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</si>
  <si>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</si>
  <si>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</si>
  <si>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</si>
  <si>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</si>
  <si>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</si>
  <si>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</si>
  <si>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</si>
  <si>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</si>
  <si>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</si>
  <si>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</si>
  <si>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</si>
  <si>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</si>
  <si>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</si>
  <si>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</si>
  <si>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</si>
  <si>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</si>
  <si>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</si>
  <si>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</si>
  <si>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</si>
  <si>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</si>
  <si>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</si>
  <si>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</si>
  <si>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</si>
  <si>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</si>
  <si>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</si>
  <si>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</si>
  <si>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</si>
  <si>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</si>
  <si>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</si>
  <si>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</si>
  <si>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</si>
  <si>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</si>
  <si>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</si>
  <si>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</si>
  <si>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</si>
  <si>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</si>
  <si>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</si>
  <si>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</si>
  <si>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</si>
  <si>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</si>
  <si>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</si>
  <si>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</si>
  <si>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</si>
  <si>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</si>
  <si>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</si>
  <si>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</si>
  <si>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</si>
  <si>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</si>
  <si>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</si>
  <si>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</si>
  <si>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</si>
  <si>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</si>
  <si>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</si>
  <si>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</si>
  <si>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</si>
  <si>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</si>
  <si>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</si>
  <si>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</si>
  <si>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</si>
  <si>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</si>
  <si>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</si>
  <si>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</si>
  <si>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</si>
  <si>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</si>
  <si>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</si>
  <si>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</si>
  <si>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</si>
  <si>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</si>
  <si>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</si>
  <si>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</si>
  <si>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</si>
  <si>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</si>
  <si>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</si>
  <si>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</si>
  <si>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</si>
  <si>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</si>
  <si>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</si>
  <si>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</si>
  <si>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</si>
  <si>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</si>
  <si>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</si>
  <si>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</si>
  <si>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</si>
  <si>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</si>
  <si>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</si>
  <si>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</si>
  <si>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</si>
  <si>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</si>
  <si>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</si>
  <si>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</si>
  <si>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</si>
  <si>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</si>
  <si>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</si>
  <si>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</si>
  <si>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</si>
  <si>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</si>
  <si>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</si>
  <si>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</si>
  <si>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</si>
  <si>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</si>
  <si>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</si>
  <si>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</si>
  <si>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</si>
  <si>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</si>
  <si>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</si>
  <si>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</si>
  <si>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</si>
  <si>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</si>
  <si>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</si>
  <si>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</si>
  <si>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</si>
  <si>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</si>
  <si>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</si>
  <si>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</si>
  <si>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</si>
  <si>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</si>
  <si>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</si>
  <si>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</si>
  <si>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</si>
  <si>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</si>
  <si>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</si>
  <si>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</si>
  <si>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</si>
  <si>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</si>
  <si>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</si>
  <si>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</si>
  <si>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</si>
  <si>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</si>
  <si>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</si>
  <si>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</si>
  <si>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</si>
  <si>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</si>
  <si>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</si>
  <si>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</si>
  <si>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</si>
  <si>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</si>
  <si>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</si>
  <si>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</si>
  <si>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</si>
  <si>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</si>
  <si>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</si>
  <si>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</si>
  <si>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</si>
  <si>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</si>
  <si>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</si>
  <si>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</si>
  <si>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</si>
  <si>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</si>
  <si>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</si>
  <si>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</si>
  <si>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</si>
  <si>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</si>
  <si>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</si>
  <si>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</si>
  <si>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</si>
  <si>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</si>
  <si>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</si>
  <si>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</si>
  <si>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</si>
  <si>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</si>
  <si>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</si>
  <si>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</si>
  <si>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</si>
  <si>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</si>
  <si>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</si>
  <si>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</si>
  <si>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</si>
  <si>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</si>
  <si>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</si>
  <si>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</si>
  <si>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</si>
  <si>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</si>
  <si>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</si>
  <si>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</si>
  <si>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</si>
  <si>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</si>
  <si>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</si>
  <si>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</si>
  <si>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</si>
  <si>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</si>
  <si>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</si>
  <si>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</si>
  <si>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</si>
  <si>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</si>
  <si>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</si>
  <si>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</si>
  <si>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</si>
  <si>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</si>
  <si>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</si>
  <si>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</si>
  <si>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</si>
  <si>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</si>
  <si>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</si>
  <si>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</si>
  <si>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</si>
  <si>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</si>
  <si>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</si>
  <si>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</si>
  <si>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</si>
  <si>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</si>
  <si>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</si>
  <si>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</si>
  <si>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</si>
  <si>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</si>
  <si>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</si>
  <si>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</si>
  <si>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</si>
  <si>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</si>
  <si>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</si>
  <si>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</si>
  <si>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</si>
  <si>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</si>
  <si>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</si>
  <si>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</si>
  <si>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</si>
  <si>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</si>
  <si>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</si>
  <si>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</si>
  <si>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</si>
  <si>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</si>
  <si>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</si>
  <si>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</si>
  <si>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</si>
  <si>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</si>
  <si>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</si>
  <si>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</si>
  <si>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</si>
  <si>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</si>
  <si>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</si>
  <si>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</si>
  <si>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</si>
  <si>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</si>
  <si>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</si>
  <si>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</si>
  <si>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</si>
  <si>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</si>
  <si>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</si>
  <si>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</si>
  <si>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</si>
  <si>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</si>
  <si>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</si>
  <si>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</si>
  <si>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</si>
  <si>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</si>
  <si>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</si>
  <si>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</si>
  <si>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</si>
  <si>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</si>
  <si>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</si>
  <si>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</si>
  <si>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</si>
  <si>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</si>
  <si>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</si>
  <si>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</si>
  <si>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</si>
  <si>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</si>
  <si>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</si>
  <si>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</si>
  <si>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</si>
  <si>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</si>
  <si>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</si>
  <si>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</si>
  <si>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</si>
  <si>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</si>
  <si>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</si>
  <si>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</si>
  <si>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</si>
  <si>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</si>
  <si>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</si>
  <si>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</si>
  <si>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</si>
  <si>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</si>
  <si>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</si>
  <si>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</si>
  <si>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</si>
  <si>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</si>
  <si>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</si>
  <si>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</si>
  <si>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</si>
  <si>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</si>
  <si>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</si>
  <si>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</si>
  <si>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</si>
  <si>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</si>
  <si>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</si>
  <si>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</si>
  <si>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</si>
  <si>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</si>
  <si>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</si>
  <si>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</si>
  <si>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</si>
  <si>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</si>
  <si>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</si>
  <si>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</si>
  <si>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</si>
  <si>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</si>
  <si>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</si>
  <si>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</si>
  <si>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</si>
  <si>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</si>
  <si>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</si>
  <si>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</si>
  <si>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</si>
  <si>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</si>
  <si>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</si>
  <si>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</si>
  <si>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</si>
  <si>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</si>
  <si>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</si>
  <si>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</si>
  <si>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</si>
  <si>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</si>
  <si>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</si>
  <si>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</si>
  <si>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</si>
  <si>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</si>
  <si>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</si>
  <si>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</si>
  <si>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</si>
  <si>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</si>
  <si>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</si>
  <si>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</si>
  <si>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</si>
  <si>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</si>
  <si>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</si>
  <si>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</si>
  <si>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</si>
  <si>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</si>
  <si>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</si>
  <si>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</si>
  <si>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</si>
  <si>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</si>
  <si>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</si>
  <si>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</si>
  <si>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</si>
  <si>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</si>
  <si>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</si>
  <si>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</si>
  <si>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</si>
  <si>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</si>
  <si>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</si>
  <si>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</si>
  <si>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</si>
  <si>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</si>
  <si>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</si>
  <si>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</si>
  <si>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</si>
  <si>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</si>
  <si>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</si>
  <si>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</si>
  <si>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</si>
  <si>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</si>
  <si>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</si>
  <si>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</si>
  <si>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</si>
  <si>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</si>
  <si>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</si>
  <si>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</si>
  <si>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</si>
  <si>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</si>
  <si>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</si>
  <si>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</si>
  <si>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</si>
  <si>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</si>
  <si>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</si>
  <si>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</si>
  <si>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</si>
  <si>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</si>
  <si>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</si>
  <si>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</si>
  <si>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</si>
  <si>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</si>
  <si>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</si>
  <si>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</si>
  <si>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</si>
  <si>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</si>
  <si>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</si>
  <si>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</si>
  <si>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</si>
  <si>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</si>
  <si>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</si>
  <si>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</si>
  <si>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</si>
  <si>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</si>
  <si>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</si>
  <si>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</si>
  <si>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</si>
  <si>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</si>
  <si>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</si>
  <si>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</si>
  <si>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</si>
  <si>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</si>
  <si>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</si>
  <si>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</si>
  <si>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</si>
  <si>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</si>
  <si>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</si>
  <si>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</si>
  <si>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</si>
  <si>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</si>
  <si>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</si>
  <si>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</si>
  <si>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</si>
  <si>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</si>
  <si>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</si>
  <si>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</si>
  <si>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</si>
  <si>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</si>
  <si>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</si>
  <si>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</si>
  <si>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</si>
  <si>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</si>
  <si>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</si>
  <si>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</si>
  <si>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</si>
  <si>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</si>
  <si>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</si>
  <si>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</si>
  <si>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</si>
  <si>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</si>
  <si>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</si>
  <si>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</si>
  <si>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</si>
  <si>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</si>
  <si>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</si>
  <si>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</si>
  <si>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</si>
  <si>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</si>
  <si>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</si>
  <si>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</si>
  <si>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</si>
  <si>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</si>
  <si>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</si>
  <si>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</si>
  <si>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</si>
  <si>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</si>
  <si>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</si>
  <si>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</si>
  <si>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</si>
  <si>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</si>
  <si>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</si>
  <si>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</si>
  <si>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</si>
  <si>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</si>
  <si>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</si>
  <si>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</si>
  <si>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</si>
  <si>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</si>
  <si>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</si>
  <si>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</si>
  <si>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</si>
  <si>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</si>
  <si>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</si>
  <si>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</si>
  <si>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</si>
  <si>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</si>
  <si>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</si>
  <si>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</si>
  <si>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</si>
  <si>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</si>
  <si>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</si>
  <si>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</si>
  <si>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</si>
  <si>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</si>
  <si>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</si>
  <si>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</si>
  <si>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</si>
  <si>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</si>
  <si>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</si>
  <si>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</si>
  <si>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</si>
  <si>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</si>
  <si>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</si>
  <si>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</si>
  <si>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</si>
  <si>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</si>
  <si>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</si>
  <si>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</si>
  <si>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</si>
  <si>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</si>
  <si>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</si>
  <si>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</si>
  <si>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</si>
  <si>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</si>
  <si>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</si>
  <si>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</si>
  <si>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</si>
  <si>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</si>
  <si>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</si>
  <si>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</si>
  <si>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</si>
  <si>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</si>
  <si>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</si>
  <si>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</si>
  <si>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</si>
  <si>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</si>
  <si>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</si>
  <si>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</si>
  <si>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</si>
  <si>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</si>
  <si>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</si>
  <si>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</si>
  <si>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</si>
  <si>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</si>
  <si>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</si>
  <si>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</si>
  <si>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</si>
  <si>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</si>
  <si>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</si>
  <si>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</si>
  <si>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</si>
  <si>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</si>
  <si>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</si>
  <si>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</si>
  <si>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</si>
  <si>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</si>
  <si>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</si>
  <si>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</si>
  <si>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</si>
  <si>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</si>
  <si>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</si>
  <si>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</si>
  <si>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</si>
  <si>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</si>
  <si>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</si>
  <si>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</si>
  <si>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</si>
  <si>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</si>
  <si>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</si>
  <si>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</si>
  <si>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</si>
  <si>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</si>
  <si>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</si>
  <si>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</si>
  <si>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</si>
  <si>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</si>
  <si>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</si>
  <si>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</si>
  <si>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</si>
  <si>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</si>
  <si>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</si>
  <si>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</si>
  <si>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</si>
  <si>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</si>
  <si>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</si>
  <si>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</si>
  <si>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</si>
  <si>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</si>
  <si>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</si>
  <si>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</si>
  <si>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</si>
  <si>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</si>
  <si>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</si>
  <si>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</si>
  <si>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</si>
  <si>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</si>
  <si>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</si>
  <si>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</si>
  <si>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</si>
  <si>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</si>
  <si>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</si>
  <si>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</si>
  <si>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</si>
  <si>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</si>
  <si>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</si>
  <si>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</si>
  <si>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</si>
  <si>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</si>
  <si>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</si>
  <si>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</si>
  <si>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</si>
  <si>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</si>
  <si>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</si>
  <si>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</si>
  <si>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</si>
  <si>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</si>
  <si>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</si>
  <si>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</si>
  <si>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</si>
  <si>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</si>
  <si>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</si>
  <si>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</si>
  <si>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</si>
  <si>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</si>
  <si>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</si>
  <si>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</si>
  <si>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</si>
  <si>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</si>
  <si>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</si>
  <si>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</si>
  <si>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</si>
  <si>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</si>
  <si>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</si>
  <si>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</si>
  <si>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</si>
  <si>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</si>
  <si>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</si>
  <si>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</si>
  <si>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</si>
  <si>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</si>
  <si>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</si>
  <si>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</si>
  <si>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</si>
  <si>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</si>
  <si>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</si>
  <si>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</si>
  <si>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</si>
  <si>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</si>
  <si>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</si>
  <si>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</si>
  <si>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</si>
  <si>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</si>
  <si>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</si>
  <si>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</si>
  <si>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</si>
  <si>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</si>
  <si>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</si>
  <si>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</si>
  <si>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</si>
  <si>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</si>
  <si>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</si>
  <si>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</si>
  <si>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</si>
  <si>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</si>
  <si>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</si>
  <si>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</si>
  <si>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</si>
  <si>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</si>
  <si>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</si>
  <si>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</si>
  <si>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</si>
  <si>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</si>
  <si>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</si>
  <si>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</si>
  <si>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</si>
  <si>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</si>
  <si>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</si>
  <si>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</si>
  <si>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</si>
  <si>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</si>
  <si>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</si>
  <si>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</si>
  <si>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</si>
  <si>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</si>
  <si>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</si>
  <si>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</si>
  <si>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</si>
  <si>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</si>
  <si>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</si>
  <si>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</si>
  <si>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</si>
  <si>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</si>
  <si>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</si>
  <si>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</si>
  <si>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</si>
  <si>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</si>
  <si>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</si>
  <si>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</si>
  <si>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</si>
  <si>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</si>
  <si>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</si>
  <si>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</si>
  <si>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</si>
  <si>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</si>
  <si>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</si>
  <si>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</si>
  <si>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</si>
  <si>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</si>
  <si>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</si>
  <si>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</si>
  <si>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</si>
  <si>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</si>
  <si>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</si>
  <si>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</si>
  <si>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</si>
  <si>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</si>
  <si>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</si>
  <si>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</si>
  <si>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</si>
  <si>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</si>
  <si>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</si>
  <si>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</si>
  <si>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</si>
  <si>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</si>
  <si>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</si>
  <si>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</si>
  <si>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</si>
  <si>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</si>
  <si>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</si>
  <si>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</si>
  <si>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</si>
  <si>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</si>
  <si>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</si>
  <si>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</si>
  <si>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</si>
  <si>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</si>
  <si>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</si>
  <si>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</si>
  <si>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</si>
  <si>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</si>
  <si>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</si>
  <si>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</si>
  <si>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</si>
  <si>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</si>
  <si>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</si>
  <si>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</si>
  <si>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</si>
  <si>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</si>
  <si>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</si>
  <si>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</si>
  <si>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</si>
  <si>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</si>
  <si>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</si>
  <si>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</si>
  <si>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</si>
  <si>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</si>
  <si>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</si>
  <si>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</si>
  <si>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</si>
  <si>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</si>
  <si>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</si>
  <si>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</si>
  <si>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</si>
  <si>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</si>
  <si>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</si>
  <si>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</si>
  <si>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</si>
  <si>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</si>
  <si>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</si>
  <si>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</si>
  <si>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</si>
  <si>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</si>
  <si>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</si>
  <si>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</si>
  <si>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</si>
  <si>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</si>
  <si>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</si>
  <si>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</si>
  <si>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</si>
  <si>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</si>
  <si>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</si>
  <si>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</si>
  <si>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</si>
  <si>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</si>
  <si>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</si>
  <si>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</si>
  <si>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</si>
  <si>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</si>
  <si>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</si>
  <si>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</si>
  <si>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</si>
  <si>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</si>
  <si>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</si>
  <si>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</si>
  <si>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</si>
  <si>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</si>
  <si>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</si>
  <si>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</si>
  <si>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</si>
  <si>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</si>
  <si>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</si>
  <si>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</si>
  <si>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</si>
  <si>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</si>
  <si>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</si>
  <si>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</si>
  <si>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</si>
  <si>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</si>
  <si>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</si>
  <si>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</si>
  <si>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</si>
  <si>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</si>
  <si>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</si>
  <si>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</si>
  <si>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</si>
  <si>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</si>
  <si>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</si>
  <si>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</si>
  <si>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</si>
  <si>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</si>
  <si>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</si>
  <si>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</si>
  <si>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</si>
  <si>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</si>
  <si>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</si>
  <si>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</si>
  <si>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</si>
  <si>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</si>
  <si>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</si>
  <si>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</si>
  <si>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</si>
  <si>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</si>
  <si>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</si>
  <si>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</si>
  <si>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</si>
  <si>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</si>
  <si>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</si>
  <si>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</si>
  <si>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</si>
  <si>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</si>
  <si>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</si>
  <si>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</si>
  <si>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</si>
  <si>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</si>
  <si>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</si>
  <si>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</si>
  <si>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</si>
  <si>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</si>
  <si>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</si>
  <si>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</si>
  <si>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</si>
  <si>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</si>
  <si>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</si>
  <si>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</si>
  <si>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</si>
  <si>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</si>
  <si>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</si>
  <si>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</si>
  <si>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</si>
  <si>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</si>
  <si>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</si>
  <si>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</si>
  <si>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</si>
  <si>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</si>
  <si>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</si>
  <si>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</si>
  <si>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</si>
  <si>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</si>
  <si>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</si>
  <si>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</si>
  <si>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</si>
  <si>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</si>
  <si>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</si>
  <si>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</si>
  <si>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</si>
  <si>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</si>
  <si>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</si>
  <si>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</si>
  <si>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</si>
  <si>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</si>
  <si>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</si>
  <si>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</si>
  <si>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</si>
  <si>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</si>
  <si>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</si>
  <si>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</si>
  <si>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</si>
  <si>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</si>
  <si>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</si>
  <si>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</si>
  <si>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</si>
  <si>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</si>
  <si>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</si>
  <si>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</si>
  <si>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</si>
  <si>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</si>
  <si>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</si>
  <si>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</si>
  <si>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</si>
  <si>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</si>
  <si>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</si>
  <si>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</si>
  <si>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</si>
  <si>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</si>
  <si>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</si>
  <si>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</si>
  <si>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</si>
  <si>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</si>
  <si>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</si>
  <si>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</si>
  <si>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</si>
  <si>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</si>
  <si>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</si>
  <si>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</si>
  <si>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</si>
  <si>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</si>
  <si>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</si>
  <si>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</si>
  <si>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</si>
  <si>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</si>
  <si>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</si>
  <si>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</si>
  <si>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</si>
  <si>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</si>
  <si>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</si>
  <si>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</si>
  <si>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</si>
  <si>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</si>
  <si>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</si>
  <si>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</si>
  <si>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</si>
  <si>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</si>
  <si>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</si>
  <si>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</si>
  <si>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</si>
  <si>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</si>
  <si>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</si>
  <si>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</si>
  <si>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</si>
  <si>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</si>
  <si>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</si>
  <si>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</si>
  <si>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</si>
  <si>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</si>
  <si>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</si>
  <si>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</si>
  <si>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</si>
  <si>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</si>
  <si>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</si>
  <si>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</si>
  <si>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</si>
  <si>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</si>
  <si>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</si>
  <si>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</si>
  <si>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</si>
  <si>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</si>
  <si>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</si>
  <si>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</si>
  <si>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</si>
  <si>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</si>
  <si>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</si>
  <si>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</si>
  <si>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</si>
  <si>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</si>
  <si>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</si>
  <si>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</si>
  <si>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</si>
  <si>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</si>
  <si>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</si>
  <si>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</si>
  <si>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</si>
  <si>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</si>
  <si>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</si>
  <si>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</si>
  <si>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</si>
  <si>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</si>
  <si>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</si>
  <si>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</si>
  <si>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</si>
  <si>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</si>
  <si>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</si>
  <si>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</si>
  <si>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</si>
  <si>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</si>
  <si>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</si>
  <si>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</si>
  <si>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</si>
  <si>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</si>
  <si>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</si>
  <si>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</si>
  <si>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</si>
  <si>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</si>
  <si>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</si>
  <si>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</si>
  <si>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</si>
  <si>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</si>
  <si>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</si>
  <si>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</si>
  <si>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</si>
  <si>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</si>
  <si>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</si>
  <si>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</si>
  <si>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</si>
  <si>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</si>
  <si>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</si>
  <si>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</si>
  <si>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</si>
  <si>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</si>
  <si>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</si>
  <si>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</si>
  <si>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</si>
  <si>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</si>
  <si>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</si>
  <si>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</si>
  <si>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</si>
  <si>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</si>
  <si>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</si>
  <si>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</si>
  <si>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</si>
  <si>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</si>
  <si>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</si>
  <si>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</si>
  <si>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</si>
  <si>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</si>
  <si>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</si>
  <si>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</si>
  <si>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</si>
  <si>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</si>
  <si>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</si>
  <si>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</si>
  <si>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</si>
  <si>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</si>
  <si>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</si>
  <si>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</si>
  <si>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</si>
  <si>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</si>
  <si>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</si>
  <si>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</si>
  <si>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</si>
  <si>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</si>
  <si>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</si>
  <si>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</si>
  <si>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</si>
  <si>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</si>
  <si>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</si>
  <si>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</si>
  <si>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</si>
  <si>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</si>
  <si>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</si>
  <si>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</si>
  <si>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</si>
  <si>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</si>
  <si>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</si>
  <si>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</si>
  <si>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</si>
  <si>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</si>
  <si>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</si>
  <si>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</si>
  <si>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</si>
  <si>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</si>
  <si>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</si>
  <si>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</si>
  <si>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</si>
  <si>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</si>
  <si>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</si>
  <si>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</si>
  <si>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</si>
  <si>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</si>
  <si>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</si>
  <si>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</si>
  <si>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</si>
  <si>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</si>
  <si>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</si>
  <si>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</si>
  <si>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</si>
  <si>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</si>
  <si>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</si>
  <si>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</si>
  <si>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</si>
  <si>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</si>
  <si>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</si>
  <si>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</si>
  <si>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</si>
  <si>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</si>
  <si>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</si>
  <si>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</si>
  <si>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</si>
  <si>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</si>
  <si>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</si>
  <si>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</si>
  <si>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</si>
  <si>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</si>
  <si>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</si>
  <si>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</si>
  <si>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</si>
  <si>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</si>
  <si>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</si>
  <si>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</si>
  <si>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</si>
  <si>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</si>
  <si>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</si>
  <si>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</si>
  <si>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</si>
  <si>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</si>
  <si>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</si>
  <si>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</si>
  <si>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</si>
  <si>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</si>
  <si>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</si>
  <si>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</si>
  <si>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</si>
  <si>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</si>
  <si>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</si>
  <si>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</si>
  <si>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</si>
  <si>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</si>
  <si>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</si>
  <si>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</si>
  <si>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</si>
  <si>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</si>
  <si>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</si>
  <si>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</si>
  <si>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</si>
  <si>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</si>
  <si>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</si>
  <si>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</si>
  <si>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</si>
  <si>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</si>
  <si>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</si>
  <si>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</si>
  <si>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</si>
  <si>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</si>
  <si>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</si>
  <si>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</si>
  <si>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</si>
  <si>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</si>
  <si>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</si>
  <si>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</si>
  <si>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</si>
  <si>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</si>
  <si>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</si>
  <si>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</si>
  <si>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</si>
  <si>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</si>
  <si>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</si>
  <si>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</si>
  <si>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</si>
  <si>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</si>
  <si>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</si>
  <si>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</si>
  <si>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</si>
  <si>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</si>
  <si>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</si>
  <si>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</si>
  <si>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</si>
  <si>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</si>
  <si>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</si>
  <si>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</si>
  <si>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</si>
  <si>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</si>
  <si>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</si>
  <si>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</si>
  <si>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</si>
  <si>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</si>
  <si>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</si>
  <si>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</si>
  <si>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</si>
  <si>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</si>
  <si>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</si>
  <si>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</si>
  <si>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</si>
  <si>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</si>
  <si>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</si>
  <si>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</si>
  <si>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</si>
  <si>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</si>
  <si>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</si>
  <si>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</si>
  <si>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</si>
  <si>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</si>
  <si>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</si>
  <si>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</si>
  <si>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</si>
  <si>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</si>
  <si>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</si>
  <si>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</si>
  <si>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</si>
  <si>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</si>
  <si>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</si>
  <si>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</si>
  <si>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</si>
  <si>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</si>
  <si>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</si>
  <si>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</si>
  <si>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</si>
  <si>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</si>
  <si>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</si>
  <si>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</si>
  <si>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</si>
  <si>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</si>
  <si>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</si>
  <si>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</si>
  <si>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</si>
  <si>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</si>
  <si>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</si>
  <si>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</si>
  <si>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</si>
  <si>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</si>
  <si>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</si>
  <si>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</si>
  <si>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</si>
  <si>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</si>
  <si>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</si>
  <si>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</si>
  <si>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</si>
  <si>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</si>
  <si>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</si>
  <si>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</si>
  <si>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</si>
  <si>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</si>
  <si>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</si>
  <si>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</si>
  <si>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</si>
  <si>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</si>
  <si>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</si>
  <si>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</si>
  <si>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</si>
  <si>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</si>
  <si>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</si>
  <si>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</si>
  <si>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</si>
  <si>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</si>
  <si>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</si>
  <si>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</si>
  <si>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</si>
  <si>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</si>
  <si>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</si>
  <si>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</si>
  <si>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</si>
  <si>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</si>
  <si>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</si>
  <si>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</si>
  <si>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</si>
  <si>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</si>
  <si>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</si>
  <si>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</si>
  <si>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</si>
  <si>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</si>
  <si>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</si>
  <si>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</si>
  <si>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</si>
  <si>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</si>
  <si>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</si>
  <si>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</si>
  <si>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</si>
  <si>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</si>
  <si>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</si>
  <si>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</si>
  <si>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</si>
  <si>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</si>
  <si>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</si>
  <si>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</si>
  <si>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</si>
  <si>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</si>
  <si>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</si>
  <si>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</si>
  <si>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</si>
  <si>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</si>
  <si>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</si>
  <si>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</si>
  <si>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</si>
  <si>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</si>
  <si>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</si>
  <si>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</si>
  <si>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</si>
  <si>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</si>
  <si>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</si>
  <si>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</si>
  <si>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</si>
  <si>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</si>
  <si>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</si>
  <si>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</si>
  <si>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</si>
  <si>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</si>
  <si>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</si>
  <si>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</si>
  <si>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6"/>
  </si>
  <si>
    <t>ﾌｸｵｶｹﾝﾁｮｳｶﾌﾞｼｷｶﾞｲｼｬ</t>
    <phoneticPr fontId="4"/>
  </si>
  <si>
    <t>福岡県庁株式会社</t>
    <phoneticPr fontId="4"/>
  </si>
  <si>
    <t>福岡県福岡市博多区東公園７−７</t>
    <phoneticPr fontId="4"/>
  </si>
  <si>
    <t>福岡県庁ビル2階</t>
    <phoneticPr fontId="4"/>
  </si>
  <si>
    <t>代表取締役社長</t>
    <phoneticPr fontId="4"/>
  </si>
  <si>
    <t>福岡　花子</t>
    <phoneticPr fontId="4"/>
  </si>
  <si>
    <t>1234567891234</t>
  </si>
  <si>
    <t>ﾌｸｵｶ ﾀﾛｳ</t>
    <phoneticPr fontId="4"/>
  </si>
  <si>
    <t>福岡　太郎</t>
    <phoneticPr fontId="4"/>
  </si>
  <si>
    <t>092-651-1111</t>
    <phoneticPr fontId="4"/>
  </si>
  <si>
    <t>福岡県</t>
    <rPh sb="0" eb="3">
      <t>フクオカケン</t>
    </rPh>
    <phoneticPr fontId="6"/>
  </si>
  <si>
    <t>糸島市、福岡市、広域連合</t>
    <rPh sb="0" eb="3">
      <t>イトシマシ</t>
    </rPh>
    <rPh sb="4" eb="7">
      <t>フクオカシ</t>
    </rPh>
    <rPh sb="8" eb="12">
      <t>コウイキレンゴウ</t>
    </rPh>
    <phoneticPr fontId="6"/>
  </si>
  <si>
    <t>福岡市</t>
    <rPh sb="0" eb="3">
      <t>フクオカシ</t>
    </rPh>
    <phoneticPr fontId="6"/>
  </si>
  <si>
    <t>みやま市</t>
    <rPh sb="3" eb="4">
      <t>シ</t>
    </rPh>
    <phoneticPr fontId="6"/>
  </si>
  <si>
    <t>糸島市</t>
    <rPh sb="0" eb="3">
      <t>イトシマシ</t>
    </rPh>
    <phoneticPr fontId="6"/>
  </si>
  <si>
    <t>古賀市</t>
    <rPh sb="0" eb="3">
      <t>コガシ</t>
    </rPh>
    <phoneticPr fontId="6"/>
  </si>
  <si>
    <t>介護保険事業所名称０１</t>
    <rPh sb="0" eb="9">
      <t>カイゴホケンジギョウショメイショウ</t>
    </rPh>
    <phoneticPr fontId="6"/>
  </si>
  <si>
    <t>介護保険事業所名称０１</t>
    <rPh sb="0" eb="2">
      <t>カイゴ</t>
    </rPh>
    <rPh sb="2" eb="4">
      <t>ホケン</t>
    </rPh>
    <rPh sb="4" eb="7">
      <t>ジギョウショ</t>
    </rPh>
    <rPh sb="7" eb="9">
      <t>メイショウ</t>
    </rPh>
    <phoneticPr fontId="11"/>
  </si>
  <si>
    <t>介護保険事業所名称０２</t>
    <rPh sb="0" eb="2">
      <t>カイゴ</t>
    </rPh>
    <rPh sb="2" eb="4">
      <t>ホケン</t>
    </rPh>
    <rPh sb="4" eb="7">
      <t>ジギョウショ</t>
    </rPh>
    <rPh sb="7" eb="9">
      <t>メイショウ</t>
    </rPh>
    <phoneticPr fontId="11"/>
  </si>
  <si>
    <t>介護保険事業所名称０３</t>
    <rPh sb="0" eb="2">
      <t>カイゴ</t>
    </rPh>
    <rPh sb="2" eb="4">
      <t>ホケン</t>
    </rPh>
    <rPh sb="4" eb="7">
      <t>ジギョウショ</t>
    </rPh>
    <rPh sb="7" eb="9">
      <t>メイショウ</t>
    </rPh>
    <phoneticPr fontId="11"/>
  </si>
  <si>
    <t>介護保険事業所名称０４</t>
    <rPh sb="0" eb="2">
      <t>カイゴ</t>
    </rPh>
    <rPh sb="2" eb="4">
      <t>ホケン</t>
    </rPh>
    <rPh sb="4" eb="7">
      <t>ジギョウショ</t>
    </rPh>
    <rPh sb="7" eb="9">
      <t>メイショウ</t>
    </rPh>
    <phoneticPr fontId="11"/>
  </si>
  <si>
    <t>4000000001</t>
    <phoneticPr fontId="6"/>
  </si>
  <si>
    <t>4000000002</t>
    <phoneticPr fontId="6"/>
  </si>
  <si>
    <t>4000000003</t>
    <phoneticPr fontId="6"/>
  </si>
  <si>
    <t>4000000004</t>
    <phoneticPr fontId="6"/>
  </si>
  <si>
    <t>4000000005</t>
    <phoneticPr fontId="6"/>
  </si>
  <si>
    <t>4000000006</t>
    <phoneticPr fontId="6"/>
  </si>
  <si>
    <t>② 介護職員等の業務の洗い出しや棚卸しなど、現場の課題の見える化</t>
  </si>
  <si>
    <t>専門家の派遣費用、会議費</t>
    <phoneticPr fontId="6"/>
  </si>
  <si>
    <t>✓</t>
  </si>
  <si>
    <t>aaa@aaaa.aa.jp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</si>
</sst>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62">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4">
    <xf numFmtId="0" fontId="0" fillId="0" borderId="0" xfId="0">
      <alignment vertical="center"/>
    </xf>
    <xf numFmtId="0" fontId="10" fillId="5" borderId="43"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49"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7" xfId="0" applyFont="1" applyBorder="1">
      <alignment vertical="center"/>
    </xf>
    <xf numFmtId="0" fontId="50" fillId="0" borderId="78"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24" fillId="0" borderId="75" xfId="0" applyFont="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0" xfId="0" applyFont="1" applyFill="1" applyAlignment="1">
      <alignment horizontal="left" vertical="center" wrapText="1"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0" fillId="5" borderId="1" xfId="0" applyFont="1" applyFill="1" applyBorder="1" applyProtection="1">
      <alignment vertical="center"/>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0" fontId="10" fillId="2" borderId="16" xfId="0" applyFont="1" applyFill="1" applyBorder="1" applyAlignment="1">
      <alignment horizontal="center" vertical="center" wrapText="1"/>
    </xf>
    <xf numFmtId="0" fontId="10" fillId="5" borderId="85" xfId="0" applyFont="1" applyFill="1" applyBorder="1" applyAlignment="1" applyProtection="1">
      <alignment vertical="center" wrapText="1"/>
      <protection locked="0"/>
    </xf>
    <xf numFmtId="0" fontId="10" fillId="5" borderId="45" xfId="0" applyFont="1" applyFill="1" applyBorder="1" applyAlignment="1" applyProtection="1">
      <alignment vertical="center" wrapText="1"/>
      <protection locked="0"/>
    </xf>
    <xf numFmtId="0" fontId="10" fillId="5" borderId="50" xfId="0" applyFont="1" applyFill="1" applyBorder="1" applyAlignment="1" applyProtection="1">
      <alignment vertical="center" wrapText="1"/>
      <protection locked="0"/>
    </xf>
    <xf numFmtId="0" fontId="26" fillId="0" borderId="8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2" xfId="0" applyFont="1" applyBorder="1" applyAlignment="1">
      <alignment horizontal="center"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6" fillId="0" borderId="27" xfId="0" applyNumberFormat="1" applyFont="1" applyBorder="1">
      <alignment vertical="center"/>
    </xf>
    <xf numFmtId="49" fontId="17" fillId="0" borderId="47" xfId="0" applyNumberFormat="1" applyFont="1" applyBorder="1">
      <alignment vertical="center"/>
    </xf>
    <xf numFmtId="49" fontId="17" fillId="0" borderId="11" xfId="0" applyNumberFormat="1" applyFont="1" applyBorder="1">
      <alignment vertical="center"/>
    </xf>
    <xf numFmtId="0" fontId="17" fillId="0" borderId="41" xfId="0" applyFont="1" applyBorder="1">
      <alignment vertical="center"/>
    </xf>
    <xf numFmtId="49" fontId="17" fillId="0" borderId="1" xfId="0" applyNumberFormat="1" applyFont="1" applyBorder="1">
      <alignment vertical="center"/>
    </xf>
    <xf numFmtId="49" fontId="17" fillId="0" borderId="41" xfId="0" applyNumberFormat="1" applyFont="1" applyBorder="1">
      <alignment vertical="center"/>
    </xf>
    <xf numFmtId="0" fontId="17" fillId="0" borderId="48" xfId="0" applyFont="1" applyBorder="1">
      <alignment vertical="center"/>
    </xf>
    <xf numFmtId="49" fontId="17" fillId="0" borderId="49" xfId="0" applyNumberFormat="1" applyFont="1" applyBorder="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24" fillId="0" borderId="86" xfId="0" quotePrefix="1" applyFont="1" applyBorder="1" applyAlignment="1">
      <alignment horizontal="left" vertical="center"/>
    </xf>
    <xf numFmtId="0" fontId="8" fillId="2" borderId="0" xfId="0" applyFont="1" applyFill="1" applyAlignment="1">
      <alignment horizontal="center" vertical="center"/>
    </xf>
    <xf numFmtId="0" fontId="10" fillId="0" borderId="22" xfId="0" applyFont="1" applyBorder="1">
      <alignment vertical="center"/>
    </xf>
    <xf numFmtId="0" fontId="26" fillId="2" borderId="49" xfId="0" applyFont="1" applyFill="1" applyBorder="1" applyAlignment="1">
      <alignment horizontal="center" vertical="center" wrapText="1" shrinkToFit="1"/>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3" fillId="5" borderId="48" xfId="4"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7"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62" fillId="5" borderId="37" xfId="0" applyFont="1" applyFill="1" applyBorder="1" applyAlignment="1" applyProtection="1">
      <alignment horizontal="left" vertical="center"/>
      <protection locked="0"/>
    </xf>
    <xf numFmtId="0" fontId="62" fillId="5" borderId="27" xfId="0" applyFont="1" applyFill="1" applyBorder="1" applyAlignment="1" applyProtection="1">
      <alignment horizontal="left" vertical="center"/>
      <protection locked="0"/>
    </xf>
    <xf numFmtId="0" fontId="62"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0" fillId="5" borderId="8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3" xfId="0" applyFont="1" applyFill="1" applyBorder="1" applyAlignment="1" applyProtection="1">
      <alignment horizontal="left" vertical="center" wrapText="1"/>
      <protection locked="0"/>
    </xf>
    <xf numFmtId="0" fontId="10" fillId="5" borderId="1"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5" borderId="82"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5" borderId="38" xfId="0" applyNumberFormat="1" applyFont="1" applyFill="1" applyBorder="1" applyAlignment="1" applyProtection="1">
      <alignment horizontal="center" vertical="center"/>
      <protection locked="0"/>
    </xf>
    <xf numFmtId="49" fontId="48" fillId="5" borderId="39"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center" vertical="center"/>
      <protection locked="0"/>
    </xf>
    <xf numFmtId="49" fontId="48" fillId="5" borderId="1" xfId="0" applyNumberFormat="1" applyFont="1" applyFill="1" applyBorder="1" applyAlignment="1" applyProtection="1">
      <alignment horizontal="center" vertical="center"/>
      <protection locked="0"/>
    </xf>
    <xf numFmtId="49" fontId="48" fillId="5" borderId="54"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49" fontId="48" fillId="5" borderId="59" xfId="0" applyNumberFormat="1" applyFont="1" applyFill="1" applyBorder="1" applyAlignment="1" applyProtection="1">
      <alignment horizontal="center" vertical="center"/>
      <protection locked="0"/>
    </xf>
    <xf numFmtId="49" fontId="48" fillId="5" borderId="55" xfId="0" applyNumberFormat="1" applyFont="1" applyFill="1" applyBorder="1" applyAlignment="1" applyProtection="1">
      <alignment horizontal="center" vertical="center"/>
      <protection locked="0"/>
    </xf>
    <xf numFmtId="49" fontId="48" fillId="5"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9"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51" fillId="2" borderId="0" xfId="0" applyFont="1" applyFill="1" applyAlignment="1">
      <alignment horizontal="left" vertical="center" shrinkToFit="1"/>
    </xf>
    <xf numFmtId="0" fontId="16" fillId="2" borderId="5" xfId="0" applyFont="1" applyFill="1" applyBorder="1" applyAlignment="1">
      <alignment horizontal="left" vertical="center" wrapText="1"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4"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left" vertical="center"/>
    </xf>
    <xf numFmtId="176" fontId="16" fillId="30" borderId="1" xfId="0" applyNumberFormat="1" applyFont="1" applyFill="1" applyBorder="1" applyProtection="1">
      <alignment vertical="center"/>
      <protection locked="0"/>
    </xf>
    <xf numFmtId="176" fontId="16" fillId="30" borderId="4" xfId="0" applyNumberFormat="1" applyFont="1" applyFill="1" applyBorder="1" applyProtection="1">
      <alignment vertical="center"/>
      <protection locked="0"/>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8"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24" fillId="2" borderId="76"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51" fillId="2" borderId="0" xfId="0" applyFont="1" applyFill="1" applyAlignment="1">
      <alignment horizontal="center"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8" fillId="2" borderId="17" xfId="0" applyFont="1" applyFill="1" applyBorder="1" applyAlignment="1">
      <alignment horizontal="left" vertical="center" wrapText="1"/>
    </xf>
    <xf numFmtId="0" fontId="24" fillId="0" borderId="15" xfId="0" applyFont="1" applyBorder="1" applyAlignment="1">
      <alignment horizontal="left" vertical="center"/>
    </xf>
    <xf numFmtId="0" fontId="24" fillId="0" borderId="87" xfId="0" applyFont="1" applyBorder="1" applyAlignment="1">
      <alignment horizontal="left" vertical="center"/>
    </xf>
    <xf numFmtId="0" fontId="24" fillId="0" borderId="76" xfId="0" applyFont="1" applyBorder="1" applyAlignment="1">
      <alignment horizontal="left"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9" xfId="0" applyFont="1" applyFill="1" applyBorder="1" applyAlignment="1">
      <alignment horizontal="center" vertical="center"/>
    </xf>
    <xf numFmtId="178" fontId="26" fillId="2" borderId="57" xfId="0" applyNumberFormat="1" applyFont="1" applyFill="1" applyBorder="1" applyAlignment="1">
      <alignment horizontal="right" vertical="center"/>
    </xf>
    <xf numFmtId="178" fontId="26" fillId="2" borderId="53" xfId="0" applyNumberFormat="1" applyFont="1" applyFill="1" applyBorder="1" applyAlignment="1">
      <alignment horizontal="right" vertical="center"/>
    </xf>
    <xf numFmtId="0" fontId="26" fillId="2" borderId="82"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3" xfId="0" applyFont="1" applyFill="1" applyBorder="1" applyAlignment="1">
      <alignment horizontal="center" vertical="center" textRotation="255" shrinkToFit="1"/>
    </xf>
    <xf numFmtId="178" fontId="26" fillId="30" borderId="41" xfId="0" applyNumberFormat="1" applyFont="1" applyFill="1" applyBorder="1" applyAlignment="1" applyProtection="1">
      <alignment horizontal="center" vertical="center"/>
      <protection locked="0"/>
    </xf>
    <xf numFmtId="178" fontId="26" fillId="30" borderId="45"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7"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xf numFmtId="0" fontId="10" fillId="5" borderId="90" xfId="0" applyFont="1" applyFill="1" applyBorder="1">
      <alignment vertical="center"/>
    </xf>
    <xf numFmtId="0" fontId="10" fillId="5" borderId="4" xfId="0" applyFont="1" applyFill="1" applyBorder="1">
      <alignment vertical="center"/>
    </xf>
    <xf numFmtId="0" fontId="10" fillId="5" borderId="3" xfId="0" applyFont="1" applyFill="1" applyBorder="1">
      <alignment vertical="center"/>
    </xf>
    <xf numFmtId="0" fontId="10" fillId="5" borderId="2" xfId="0" applyFont="1" applyFill="1" applyBorder="1">
      <alignment vertical="center"/>
    </xf>
    <xf numFmtId="0" fontId="10" fillId="5" borderId="4" xfId="0" applyFont="1" applyFill="1" applyBorder="1" applyAlignment="1">
      <alignment vertical="center" wrapText="1"/>
    </xf>
    <xf numFmtId="0" fontId="10" fillId="5" borderId="3" xfId="0" applyFont="1" applyFill="1" applyBorder="1" applyAlignment="1">
      <alignment vertical="center" wrapText="1"/>
    </xf>
    <xf numFmtId="0" fontId="10" fillId="5" borderId="2" xfId="0" applyFont="1" applyFill="1" applyBorder="1" applyAlignment="1">
      <alignment vertical="center" wrapText="1"/>
    </xf>
    <xf numFmtId="0" fontId="10" fillId="5" borderId="91" xfId="0" applyFont="1" applyFill="1" applyBorder="1">
      <alignment vertical="center"/>
    </xf>
    <xf numFmtId="0" fontId="10" fillId="5" borderId="51" xfId="0" applyFont="1" applyFill="1" applyBorder="1">
      <alignment vertical="center"/>
    </xf>
    <xf numFmtId="0" fontId="10" fillId="5" borderId="39" xfId="0" applyFont="1" applyFill="1" applyBorder="1">
      <alignment vertical="center"/>
    </xf>
    <xf numFmtId="0" fontId="10" fillId="5" borderId="1" xfId="0" applyFont="1" applyFill="1" applyBorder="1">
      <alignment vertical="center"/>
    </xf>
    <xf numFmtId="0" fontId="10" fillId="5" borderId="82" xfId="0" applyFont="1" applyFill="1" applyBorder="1" applyAlignment="1">
      <alignment vertical="center" wrapText="1"/>
    </xf>
    <xf numFmtId="0" fontId="10" fillId="5" borderId="1" xfId="0" applyFont="1" applyFill="1" applyBorder="1" applyAlignment="1">
      <alignment vertical="center" wrapText="1"/>
    </xf>
  </cellXfs>
  <cellStyles count="62">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2 2" xfId="58" xr:uid="{DF36EB50-44EB-4229-AB78-895DE44FDE46}"/>
    <cellStyle name="標準 2 3" xfId="45" xr:uid="{C96A687C-4EBF-4EA0-90EF-DBD38ACC07BF}"/>
    <cellStyle name="標準 2 4" xfId="54" xr:uid="{BA72ABF5-7907-4391-B2DA-861AE85084EE}"/>
    <cellStyle name="標準 3" xfId="47" xr:uid="{B9B7FF7E-5520-4825-AE1B-0CE41F2858DE}"/>
    <cellStyle name="標準 3 2" xfId="48" xr:uid="{609F4506-DB68-4531-9837-34DC5EF7B481}"/>
    <cellStyle name="標準 3 2 2" xfId="52" xr:uid="{BAF5B9BF-10FE-44FF-9DEF-9BA927E3E0A8}"/>
    <cellStyle name="標準 3 2 2 2" xfId="60" xr:uid="{D77A9854-61AF-47F1-83B3-81A710A9F9D8}"/>
    <cellStyle name="標準 3 2 3" xfId="56" xr:uid="{4AC0B6C3-3228-4342-821B-A1CDBBADCD35}"/>
    <cellStyle name="標準 3 3" xfId="49" xr:uid="{D864734A-89D5-428B-AF47-E7AEF69204C1}"/>
    <cellStyle name="標準 3 3 2" xfId="53" xr:uid="{CFF34A34-2E14-47AE-9771-6E7B1C422E49}"/>
    <cellStyle name="標準 3 3 2 2" xfId="61" xr:uid="{E7CB9DBC-1E3A-4D9A-9007-51DA5BDD0BD3}"/>
    <cellStyle name="標準 3 3 3" xfId="57" xr:uid="{20DBE8DF-9476-47CF-A574-61E7130B6CF3}"/>
    <cellStyle name="標準 3 4" xfId="51" xr:uid="{1E93C79E-3B70-4084-B5DA-0C217B3F1A9A}"/>
    <cellStyle name="標準 3 4 2" xfId="59" xr:uid="{86532718-BA35-4304-891D-9989865ACB3F}"/>
    <cellStyle name="標準 3 5" xfId="55" xr:uid="{95E037FD-C469-42D2-893A-872CD862FDE8}"/>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71858" y="742735"/>
          <a:ext cx="4645555" cy="104965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1</xdr:col>
      <xdr:colOff>771524</xdr:colOff>
      <xdr:row>16</xdr:row>
      <xdr:rowOff>400050</xdr:rowOff>
    </xdr:from>
    <xdr:to>
      <xdr:col>12</xdr:col>
      <xdr:colOff>133349</xdr:colOff>
      <xdr:row>18</xdr:row>
      <xdr:rowOff>76201</xdr:rowOff>
    </xdr:to>
    <xdr:sp textlink="">
      <xdr:nvSpPr>
        <xdr:cNvPr id="4" name="角丸四角形 25">
          <a:extLst>
            <a:ext uri="{FF2B5EF4-FFF2-40B4-BE49-F238E27FC236}">
              <a16:creationId xmlns:a16="http://schemas.microsoft.com/office/drawing/2014/main" id="{09FCCF30-0A02-48AB-9B7C-6CC4FC3484D2}"/>
            </a:ext>
          </a:extLst>
        </xdr:cNvPr>
        <xdr:cNvSpPr/>
      </xdr:nvSpPr>
      <xdr:spPr>
        <a:xfrm>
          <a:off x="1123949" y="4752975"/>
          <a:ext cx="1438275" cy="4953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oneCellAnchor>
    <xdr:from>
      <xdr:col>1</xdr:col>
      <xdr:colOff>819150</xdr:colOff>
      <xdr:row>18</xdr:row>
      <xdr:rowOff>133350</xdr:rowOff>
    </xdr:from>
    <xdr:ext cx="2619375" cy="247650"/>
    <xdr:sp textlink="">
      <xdr:nvSpPr>
        <xdr:cNvPr id="8" name="テキスト ボックス 7">
          <a:extLst>
            <a:ext uri="{FF2B5EF4-FFF2-40B4-BE49-F238E27FC236}">
              <a16:creationId xmlns:a16="http://schemas.microsoft.com/office/drawing/2014/main" id="{67613923-3C81-4F5B-BB81-9A861D634256}"/>
            </a:ext>
          </a:extLst>
        </xdr:cNvPr>
        <xdr:cNvSpPr txBox="1"/>
      </xdr:nvSpPr>
      <xdr:spPr>
        <a:xfrm>
          <a:off x="1171575" y="5305425"/>
          <a:ext cx="2619375" cy="247650"/>
        </a:xfrm>
        <a:prstGeom prst="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提出先は必ず</a:t>
          </a:r>
          <a:r>
            <a:rPr kumimoji="1"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福岡県を選択</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oneCellAnchor>
  <xdr:twoCellAnchor>
    <xdr:from>
      <xdr:col>16</xdr:col>
      <xdr:colOff>114300</xdr:colOff>
      <xdr:row>36</xdr:row>
      <xdr:rowOff>142875</xdr:rowOff>
    </xdr:from>
    <xdr:to>
      <xdr:col>22</xdr:col>
      <xdr:colOff>1057275</xdr:colOff>
      <xdr:row>45</xdr:row>
      <xdr:rowOff>123825</xdr:rowOff>
    </xdr:to>
    <xdr:sp textlink="">
      <xdr:nvSpPr>
        <xdr:cNvPr id="26" name="角丸四角形 25">
          <a:extLst>
            <a:ext uri="{FF2B5EF4-FFF2-40B4-BE49-F238E27FC236}">
              <a16:creationId xmlns:a16="http://schemas.microsoft.com/office/drawing/2014/main" id="{032E40C8-F304-405B-8D18-B57C4940907C}"/>
            </a:ext>
          </a:extLst>
        </xdr:cNvPr>
        <xdr:cNvSpPr/>
      </xdr:nvSpPr>
      <xdr:spPr>
        <a:xfrm>
          <a:off x="3343275" y="10201275"/>
          <a:ext cx="2143125" cy="37814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oneCellAnchor>
    <xdr:from>
      <xdr:col>16</xdr:col>
      <xdr:colOff>190501</xdr:colOff>
      <xdr:row>45</xdr:row>
      <xdr:rowOff>333374</xdr:rowOff>
    </xdr:from>
    <xdr:ext cx="2819400" cy="438151"/>
    <xdr:sp textlink="">
      <xdr:nvSpPr>
        <xdr:cNvPr id="27" name="テキスト ボックス 26">
          <a:extLst>
            <a:ext uri="{FF2B5EF4-FFF2-40B4-BE49-F238E27FC236}">
              <a16:creationId xmlns:a16="http://schemas.microsoft.com/office/drawing/2014/main" id="{849A410E-36D8-4AE5-AB5D-DE4EE16D393C}"/>
            </a:ext>
          </a:extLst>
        </xdr:cNvPr>
        <xdr:cNvSpPr txBox="1"/>
      </xdr:nvSpPr>
      <xdr:spPr>
        <a:xfrm>
          <a:off x="3419476" y="14192249"/>
          <a:ext cx="2819400" cy="438151"/>
        </a:xfrm>
        <a:prstGeom prst="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wrap="square" rtlCol="0" anchor="ctr"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福岡県内の事業所のみを入力</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19707</xdr:colOff>
      <xdr:row>16</xdr:row>
      <xdr:rowOff>243052</xdr:rowOff>
    </xdr:from>
    <xdr:to>
      <xdr:col>31</xdr:col>
      <xdr:colOff>183932</xdr:colOff>
      <xdr:row>18</xdr:row>
      <xdr:rowOff>19707</xdr:rowOff>
    </xdr:to>
    <xdr:sp textlink="">
      <xdr:nvSpPr>
        <xdr:cNvPr id="4" name="角丸四角形 25">
          <a:extLst>
            <a:ext uri="{FF2B5EF4-FFF2-40B4-BE49-F238E27FC236}">
              <a16:creationId xmlns:a16="http://schemas.microsoft.com/office/drawing/2014/main" id="{A64926C6-3DF0-4861-AE36-AB96FD6932EA}"/>
            </a:ext>
          </a:extLst>
        </xdr:cNvPr>
        <xdr:cNvSpPr/>
      </xdr:nvSpPr>
      <xdr:spPr>
        <a:xfrm>
          <a:off x="5222328" y="3199086"/>
          <a:ext cx="1307225" cy="27589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oneCellAnchor>
    <xdr:from>
      <xdr:col>34</xdr:col>
      <xdr:colOff>34636</xdr:colOff>
      <xdr:row>16</xdr:row>
      <xdr:rowOff>165118</xdr:rowOff>
    </xdr:from>
    <xdr:ext cx="2208067" cy="466995"/>
    <xdr:sp textlink="">
      <xdr:nvSpPr>
        <xdr:cNvPr id="5" name="テキスト ボックス 4">
          <a:extLst>
            <a:ext uri="{FF2B5EF4-FFF2-40B4-BE49-F238E27FC236}">
              <a16:creationId xmlns:a16="http://schemas.microsoft.com/office/drawing/2014/main" id="{44C8C8E7-9D2C-4BB8-A993-A77EFE5C31C5}"/>
            </a:ext>
          </a:extLst>
        </xdr:cNvPr>
        <xdr:cNvSpPr txBox="1"/>
      </xdr:nvSpPr>
      <xdr:spPr>
        <a:xfrm>
          <a:off x="6953250" y="3126527"/>
          <a:ext cx="2208067" cy="466995"/>
        </a:xfrm>
        <a:prstGeom prst="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下記（ア）（イ）（ウ）を入力した場合、合計が自動計算されます</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oneCellAnchor>
  <xdr:twoCellAnchor>
    <xdr:from>
      <xdr:col>0</xdr:col>
      <xdr:colOff>8659</xdr:colOff>
      <xdr:row>22</xdr:row>
      <xdr:rowOff>17317</xdr:rowOff>
    </xdr:from>
    <xdr:to>
      <xdr:col>33</xdr:col>
      <xdr:colOff>95250</xdr:colOff>
      <xdr:row>23</xdr:row>
      <xdr:rowOff>355022</xdr:rowOff>
    </xdr:to>
    <xdr:sp textlink="">
      <xdr:nvSpPr>
        <xdr:cNvPr id="6" name="角丸四角形 25">
          <a:extLst>
            <a:ext uri="{FF2B5EF4-FFF2-40B4-BE49-F238E27FC236}">
              <a16:creationId xmlns:a16="http://schemas.microsoft.com/office/drawing/2014/main" id="{280ACC59-3AD6-4114-B532-5D5AC6E9B4B8}"/>
            </a:ext>
          </a:extLst>
        </xdr:cNvPr>
        <xdr:cNvSpPr/>
      </xdr:nvSpPr>
      <xdr:spPr>
        <a:xfrm>
          <a:off x="8659" y="4442112"/>
          <a:ext cx="6814705" cy="588819"/>
        </a:xfrm>
        <a:prstGeom prst="roundRect">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noFill/>
            <a:effectLst/>
            <a:uLnTx/>
            <a:uFillTx/>
            <a:latin typeface="Calibri"/>
            <a:ea typeface="ＭＳ Ｐゴシック" panose="020B0600070205080204" pitchFamily="50" charset="-128"/>
            <a:cs typeface="+mn-cs"/>
          </a:endParaRPr>
        </a:p>
      </xdr:txBody>
    </xdr:sp>
    <xdr:clientData/>
  </xdr:twoCellAnchor>
  <xdr:oneCellAnchor>
    <xdr:from>
      <xdr:col>24</xdr:col>
      <xdr:colOff>337704</xdr:colOff>
      <xdr:row>24</xdr:row>
      <xdr:rowOff>69274</xdr:rowOff>
    </xdr:from>
    <xdr:ext cx="3584864" cy="303068"/>
    <xdr:sp textlink="">
      <xdr:nvSpPr>
        <xdr:cNvPr id="7" name="テキスト ボックス 6">
          <a:extLst>
            <a:ext uri="{FF2B5EF4-FFF2-40B4-BE49-F238E27FC236}">
              <a16:creationId xmlns:a16="http://schemas.microsoft.com/office/drawing/2014/main" id="{F7B479C0-3243-493F-AC94-7D016A516402}"/>
            </a:ext>
          </a:extLst>
        </xdr:cNvPr>
        <xdr:cNvSpPr txBox="1"/>
      </xdr:nvSpPr>
      <xdr:spPr>
        <a:xfrm>
          <a:off x="5091545" y="5134842"/>
          <a:ext cx="3584864" cy="303068"/>
        </a:xfrm>
        <a:prstGeom prst="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wrap="square" rtlCol="0" anchor="ctr"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上記（ウ）に該当する場合には、こちらの入力が必須です。</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6" Type="http://schemas.openxmlformats.org/officeDocument/2006/relationships/comments" Target="../comments2.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3.xml" /><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Y21" sqref="Y21"/>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2" t="s">
        <v>0</v>
      </c>
    </row>
    <row r="2" spans="1:27" ht="17.25" customHeight="1">
      <c r="A2" s="23"/>
    </row>
    <row r="3" spans="1:27" s="24" customFormat="1" ht="36.6" customHeight="1">
      <c r="A3" s="172" t="s">
        <v>1</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row>
    <row r="4" spans="1:27" s="24" customFormat="1" ht="30.75" customHeight="1">
      <c r="A4" s="173" t="s">
        <v>2</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row>
    <row r="5" spans="1:27"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7" ht="14.45" customHeight="1">
      <c r="A6" s="172" t="s">
        <v>3</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row>
    <row r="7" spans="1:27" ht="20.100000000000001" customHeight="1">
      <c r="A7" s="26"/>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7" ht="20.100000000000001" customHeight="1">
      <c r="A8" s="26"/>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7" ht="20.100000000000001" customHeight="1">
      <c r="A9" s="26"/>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7" ht="20.100000000000001" customHeight="1">
      <c r="A10" s="26"/>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7" ht="20.100000000000001" customHeight="1">
      <c r="A11" s="26"/>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7"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7" ht="7.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7" ht="60.75" customHeight="1">
      <c r="A14" s="172" t="s">
        <v>4</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row>
    <row r="15" spans="1:27" ht="10.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7" ht="19.5" customHeight="1">
      <c r="A16" s="27" t="s">
        <v>5</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8" ht="37.15" customHeight="1" thickBot="1">
      <c r="A17" s="25"/>
      <c r="B17" s="172" t="s">
        <v>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22"/>
      <c r="AA17" s="25"/>
    </row>
    <row r="18" spans="1:28" ht="27.75" customHeight="1" thickBot="1">
      <c r="A18" s="25"/>
      <c r="B18" s="76" t="s">
        <v>7</v>
      </c>
      <c r="C18" s="207" t="s">
        <v>268</v>
      </c>
      <c r="D18" s="208"/>
      <c r="E18" s="208"/>
      <c r="F18" s="208"/>
      <c r="G18" s="208"/>
      <c r="H18" s="208"/>
      <c r="I18" s="208"/>
      <c r="J18" s="208"/>
      <c r="K18" s="208"/>
      <c r="L18" s="209"/>
      <c r="M18" s="25"/>
      <c r="N18" s="25"/>
      <c r="O18" s="25"/>
      <c r="P18" s="25"/>
      <c r="Q18" s="25"/>
      <c r="R18" s="25"/>
      <c r="S18" s="25"/>
      <c r="T18" s="25"/>
      <c r="U18" s="25"/>
      <c r="V18" s="25"/>
      <c r="W18" s="25"/>
      <c r="X18" s="25"/>
      <c r="Y18" s="25"/>
      <c r="Z18" s="25"/>
      <c r="AA18" s="25"/>
    </row>
    <row r="19" spans="1:28" ht="15" customHeight="1">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8" ht="20.100000000000001" customHeight="1">
      <c r="A20" s="27" t="s">
        <v>9</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8" ht="20.100000000000001" customHeight="1" thickBot="1">
      <c r="A21" s="25"/>
      <c r="B21" s="24" t="s">
        <v>10</v>
      </c>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8" ht="20.100000000000001" customHeight="1">
      <c r="A22" s="25"/>
      <c r="B22" s="28" t="s">
        <v>11</v>
      </c>
      <c r="C22" s="175" t="s">
        <v>12</v>
      </c>
      <c r="D22" s="175"/>
      <c r="E22" s="175"/>
      <c r="F22" s="175"/>
      <c r="G22" s="175"/>
      <c r="H22" s="175"/>
      <c r="I22" s="175"/>
      <c r="J22" s="175"/>
      <c r="K22" s="175"/>
      <c r="L22" s="176"/>
      <c r="M22" s="210" t="s">
        <v>1958</v>
      </c>
      <c r="N22" s="211"/>
      <c r="O22" s="211"/>
      <c r="P22" s="211"/>
      <c r="Q22" s="211"/>
      <c r="R22" s="211"/>
      <c r="S22" s="211"/>
      <c r="T22" s="211"/>
      <c r="U22" s="211"/>
      <c r="V22" s="211"/>
      <c r="W22" s="212"/>
      <c r="X22" s="213"/>
      <c r="Y22" s="25"/>
      <c r="Z22" s="25"/>
      <c r="AA22" s="25"/>
    </row>
    <row r="23" spans="1:28" ht="20.100000000000001" customHeight="1" thickBot="1">
      <c r="A23" s="25"/>
      <c r="B23" s="29"/>
      <c r="C23" s="175" t="s">
        <v>13</v>
      </c>
      <c r="D23" s="175"/>
      <c r="E23" s="175"/>
      <c r="F23" s="175"/>
      <c r="G23" s="175"/>
      <c r="H23" s="175"/>
      <c r="I23" s="175"/>
      <c r="J23" s="175"/>
      <c r="K23" s="175"/>
      <c r="L23" s="176"/>
      <c r="M23" s="214" t="s">
        <v>1959</v>
      </c>
      <c r="N23" s="215"/>
      <c r="O23" s="215"/>
      <c r="P23" s="215"/>
      <c r="Q23" s="215"/>
      <c r="R23" s="215"/>
      <c r="S23" s="215"/>
      <c r="T23" s="215"/>
      <c r="U23" s="215"/>
      <c r="V23" s="215"/>
      <c r="W23" s="215"/>
      <c r="X23" s="216"/>
      <c r="Y23" s="25"/>
      <c r="Z23" s="25"/>
      <c r="AA23" s="25"/>
      <c r="AB23" t="s">
        <v>14</v>
      </c>
    </row>
    <row r="24" spans="1:28" ht="20.100000000000001" customHeight="1" thickBot="1">
      <c r="A24" s="25"/>
      <c r="B24" s="28" t="s">
        <v>15</v>
      </c>
      <c r="C24" s="175" t="s">
        <v>16</v>
      </c>
      <c r="D24" s="175"/>
      <c r="E24" s="175"/>
      <c r="F24" s="175"/>
      <c r="G24" s="175"/>
      <c r="H24" s="175"/>
      <c r="I24" s="175"/>
      <c r="J24" s="175"/>
      <c r="K24" s="175"/>
      <c r="L24" s="176"/>
      <c r="M24" s="1">
        <v>8</v>
      </c>
      <c r="N24" s="2">
        <v>1</v>
      </c>
      <c r="O24" s="2">
        <v>2</v>
      </c>
      <c r="P24" s="170" t="s">
        <v>17</v>
      </c>
      <c r="Q24" s="2">
        <v>8</v>
      </c>
      <c r="R24" s="2">
        <v>5</v>
      </c>
      <c r="S24" s="2">
        <v>7</v>
      </c>
      <c r="T24" s="3">
        <v>7</v>
      </c>
      <c r="U24" s="131"/>
      <c r="V24" s="132"/>
      <c r="W24" s="132"/>
      <c r="X24" s="132"/>
      <c r="Y24" s="25"/>
      <c r="Z24" s="25"/>
      <c r="AA24" s="25"/>
      <c r="AB24" t="str">
        <f>CONCATENATE(M24,N24,O24,P24,Q24,R24,S24,T24)</f>
        <v>812－8577</v>
      </c>
    </row>
    <row r="25" spans="1:28" ht="34.5" customHeight="1">
      <c r="A25" s="25"/>
      <c r="B25" s="30"/>
      <c r="C25" s="196" t="s">
        <v>18</v>
      </c>
      <c r="D25" s="196"/>
      <c r="E25" s="196"/>
      <c r="F25" s="196"/>
      <c r="G25" s="196"/>
      <c r="H25" s="196"/>
      <c r="I25" s="196"/>
      <c r="J25" s="196"/>
      <c r="K25" s="196"/>
      <c r="L25" s="197"/>
      <c r="M25" s="198" t="s">
        <v>1960</v>
      </c>
      <c r="N25" s="199"/>
      <c r="O25" s="199"/>
      <c r="P25" s="199"/>
      <c r="Q25" s="199"/>
      <c r="R25" s="199"/>
      <c r="S25" s="199"/>
      <c r="T25" s="199"/>
      <c r="U25" s="200"/>
      <c r="V25" s="200"/>
      <c r="W25" s="201"/>
      <c r="X25" s="202"/>
      <c r="Y25" s="25"/>
      <c r="Z25" s="25"/>
      <c r="AA25" s="25"/>
    </row>
    <row r="26" spans="1:28" ht="20.100000000000001" customHeight="1">
      <c r="A26" s="25"/>
      <c r="B26" s="29"/>
      <c r="C26" s="175" t="s">
        <v>19</v>
      </c>
      <c r="D26" s="175"/>
      <c r="E26" s="175"/>
      <c r="F26" s="175"/>
      <c r="G26" s="175"/>
      <c r="H26" s="175"/>
      <c r="I26" s="175"/>
      <c r="J26" s="175"/>
      <c r="K26" s="175"/>
      <c r="L26" s="176"/>
      <c r="M26" s="203" t="s">
        <v>1961</v>
      </c>
      <c r="N26" s="204"/>
      <c r="O26" s="204"/>
      <c r="P26" s="204"/>
      <c r="Q26" s="204"/>
      <c r="R26" s="204"/>
      <c r="S26" s="204"/>
      <c r="T26" s="204"/>
      <c r="U26" s="204"/>
      <c r="V26" s="204"/>
      <c r="W26" s="205"/>
      <c r="X26" s="206"/>
      <c r="Y26" s="25"/>
      <c r="Z26" s="25"/>
      <c r="AA26" s="25"/>
    </row>
    <row r="27" spans="1:28" ht="20.100000000000001" customHeight="1">
      <c r="A27" s="25"/>
      <c r="B27" s="28" t="s">
        <v>20</v>
      </c>
      <c r="C27" s="175" t="s">
        <v>21</v>
      </c>
      <c r="D27" s="175"/>
      <c r="E27" s="175"/>
      <c r="F27" s="175"/>
      <c r="G27" s="175"/>
      <c r="H27" s="175"/>
      <c r="I27" s="175"/>
      <c r="J27" s="175"/>
      <c r="K27" s="175"/>
      <c r="L27" s="176"/>
      <c r="M27" s="191" t="s">
        <v>1962</v>
      </c>
      <c r="N27" s="192"/>
      <c r="O27" s="192"/>
      <c r="P27" s="192"/>
      <c r="Q27" s="192"/>
      <c r="R27" s="192"/>
      <c r="S27" s="192"/>
      <c r="T27" s="192"/>
      <c r="U27" s="192"/>
      <c r="V27" s="192"/>
      <c r="W27" s="193"/>
      <c r="X27" s="194"/>
      <c r="Y27" s="25"/>
      <c r="Z27" s="25"/>
      <c r="AA27" s="25"/>
    </row>
    <row r="28" spans="1:28" ht="20.100000000000001" customHeight="1" thickBot="1">
      <c r="A28" s="25"/>
      <c r="B28" s="29"/>
      <c r="C28" s="175" t="s">
        <v>22</v>
      </c>
      <c r="D28" s="175"/>
      <c r="E28" s="175"/>
      <c r="F28" s="175"/>
      <c r="G28" s="175"/>
      <c r="H28" s="175"/>
      <c r="I28" s="175"/>
      <c r="J28" s="175"/>
      <c r="K28" s="175"/>
      <c r="L28" s="176"/>
      <c r="M28" s="185" t="s">
        <v>1963</v>
      </c>
      <c r="N28" s="186"/>
      <c r="O28" s="186"/>
      <c r="P28" s="186"/>
      <c r="Q28" s="186"/>
      <c r="R28" s="186"/>
      <c r="S28" s="186"/>
      <c r="T28" s="186"/>
      <c r="U28" s="186"/>
      <c r="V28" s="186"/>
      <c r="W28" s="187"/>
      <c r="X28" s="188"/>
      <c r="Y28" s="25"/>
      <c r="Z28" s="25"/>
      <c r="AA28" s="25"/>
    </row>
    <row r="29" spans="1:28" ht="20.100000000000001" customHeight="1" thickBot="1">
      <c r="A29" s="25"/>
      <c r="B29" s="176" t="s">
        <v>23</v>
      </c>
      <c r="C29" s="232"/>
      <c r="D29" s="232"/>
      <c r="E29" s="232"/>
      <c r="F29" s="232"/>
      <c r="G29" s="232"/>
      <c r="H29" s="232"/>
      <c r="I29" s="232"/>
      <c r="J29" s="232"/>
      <c r="K29" s="232"/>
      <c r="L29" s="233"/>
      <c r="M29" s="234" t="s">
        <v>1964</v>
      </c>
      <c r="N29" s="235"/>
      <c r="O29" s="235"/>
      <c r="P29" s="235"/>
      <c r="Q29" s="235"/>
      <c r="R29" s="235"/>
      <c r="S29" s="235"/>
      <c r="T29" s="236"/>
      <c r="U29" s="131"/>
      <c r="V29" s="132"/>
      <c r="W29" s="132"/>
      <c r="X29" s="132"/>
      <c r="Y29" s="25"/>
      <c r="Z29" s="25"/>
      <c r="AA29" s="25"/>
    </row>
    <row r="30" spans="1:28" ht="20.100000000000001" customHeight="1">
      <c r="A30" s="25"/>
      <c r="B30" s="189" t="s">
        <v>24</v>
      </c>
      <c r="C30" s="175" t="s">
        <v>12</v>
      </c>
      <c r="D30" s="175"/>
      <c r="E30" s="175"/>
      <c r="F30" s="175"/>
      <c r="G30" s="175"/>
      <c r="H30" s="175"/>
      <c r="I30" s="175"/>
      <c r="J30" s="175"/>
      <c r="K30" s="175"/>
      <c r="L30" s="176"/>
      <c r="M30" s="191" t="s">
        <v>1965</v>
      </c>
      <c r="N30" s="192"/>
      <c r="O30" s="192"/>
      <c r="P30" s="192"/>
      <c r="Q30" s="192"/>
      <c r="R30" s="192"/>
      <c r="S30" s="192"/>
      <c r="T30" s="192"/>
      <c r="U30" s="192"/>
      <c r="V30" s="192"/>
      <c r="W30" s="193"/>
      <c r="X30" s="194"/>
      <c r="Y30" s="25"/>
      <c r="Z30" s="25"/>
      <c r="AA30" s="25"/>
    </row>
    <row r="31" spans="1:28" ht="20.100000000000001" customHeight="1">
      <c r="A31" s="25"/>
      <c r="B31" s="190"/>
      <c r="C31" s="195" t="s">
        <v>22</v>
      </c>
      <c r="D31" s="195"/>
      <c r="E31" s="195"/>
      <c r="F31" s="195"/>
      <c r="G31" s="195"/>
      <c r="H31" s="195"/>
      <c r="I31" s="195"/>
      <c r="J31" s="195"/>
      <c r="K31" s="195"/>
      <c r="L31" s="195"/>
      <c r="M31" s="191" t="s">
        <v>1966</v>
      </c>
      <c r="N31" s="192"/>
      <c r="O31" s="192"/>
      <c r="P31" s="192"/>
      <c r="Q31" s="192"/>
      <c r="R31" s="192"/>
      <c r="S31" s="192"/>
      <c r="T31" s="192"/>
      <c r="U31" s="192"/>
      <c r="V31" s="192"/>
      <c r="W31" s="193"/>
      <c r="X31" s="194"/>
      <c r="Y31" s="25"/>
      <c r="Z31" s="25"/>
      <c r="AA31" s="25"/>
    </row>
    <row r="32" spans="1:28" ht="20.100000000000001" customHeight="1">
      <c r="A32" s="25"/>
      <c r="B32" s="28" t="s">
        <v>25</v>
      </c>
      <c r="C32" s="175" t="s">
        <v>26</v>
      </c>
      <c r="D32" s="175"/>
      <c r="E32" s="175"/>
      <c r="F32" s="175"/>
      <c r="G32" s="175"/>
      <c r="H32" s="175"/>
      <c r="I32" s="175"/>
      <c r="J32" s="175"/>
      <c r="K32" s="175"/>
      <c r="L32" s="176"/>
      <c r="M32" s="177" t="s">
        <v>1967</v>
      </c>
      <c r="N32" s="178"/>
      <c r="O32" s="178"/>
      <c r="P32" s="178"/>
      <c r="Q32" s="178"/>
      <c r="R32" s="178"/>
      <c r="S32" s="178"/>
      <c r="T32" s="178"/>
      <c r="U32" s="178"/>
      <c r="V32" s="178"/>
      <c r="W32" s="179"/>
      <c r="X32" s="180"/>
      <c r="Y32" s="25"/>
      <c r="Z32" s="25"/>
      <c r="AA32" s="25"/>
    </row>
    <row r="33" spans="1:41" ht="20.100000000000001" customHeight="1" thickBot="1">
      <c r="A33" s="25"/>
      <c r="B33" s="31"/>
      <c r="C33" s="175" t="s">
        <v>27</v>
      </c>
      <c r="D33" s="175"/>
      <c r="E33" s="175"/>
      <c r="F33" s="175"/>
      <c r="G33" s="175"/>
      <c r="H33" s="175"/>
      <c r="I33" s="175"/>
      <c r="J33" s="175"/>
      <c r="K33" s="175"/>
      <c r="L33" s="176"/>
      <c r="M33" s="181" t="s">
        <v>1988</v>
      </c>
      <c r="N33" s="182"/>
      <c r="O33" s="182"/>
      <c r="P33" s="182"/>
      <c r="Q33" s="182"/>
      <c r="R33" s="182"/>
      <c r="S33" s="182"/>
      <c r="T33" s="182"/>
      <c r="U33" s="182"/>
      <c r="V33" s="182"/>
      <c r="W33" s="183"/>
      <c r="X33" s="184"/>
      <c r="Y33" s="25"/>
      <c r="Z33" s="25"/>
      <c r="AA33" s="25"/>
    </row>
    <row r="34" spans="1:41" ht="48"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41" ht="20.100000000000001" customHeight="1">
      <c r="A35" s="27" t="s">
        <v>28</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41" ht="14.25">
      <c r="A36" s="25"/>
      <c r="B36" s="24" t="s">
        <v>29</v>
      </c>
      <c r="C36" s="25"/>
      <c r="D36" s="25"/>
      <c r="E36" s="25"/>
      <c r="F36" s="25"/>
      <c r="G36" s="25"/>
      <c r="H36" s="25"/>
      <c r="I36" s="25"/>
      <c r="J36" s="25"/>
      <c r="K36" s="25"/>
      <c r="L36" s="25"/>
      <c r="M36" s="25"/>
      <c r="N36" s="25"/>
      <c r="O36" s="25"/>
      <c r="P36" s="25"/>
      <c r="Q36" s="25"/>
      <c r="R36" s="25"/>
      <c r="S36" s="25"/>
      <c r="T36" s="25"/>
      <c r="U36" s="25"/>
      <c r="V36" s="25"/>
      <c r="W36" s="25"/>
      <c r="X36" s="32"/>
      <c r="Y36" s="25"/>
      <c r="Z36" s="25"/>
      <c r="AA36" s="25"/>
    </row>
    <row r="37" spans="1:41" ht="13.5">
      <c r="A37" s="25"/>
      <c r="B37" s="33"/>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row>
    <row r="38" spans="1:41" ht="28.5" customHeight="1">
      <c r="A38" s="25"/>
      <c r="B38" s="237" t="s">
        <v>30</v>
      </c>
      <c r="C38" s="238" t="s">
        <v>31</v>
      </c>
      <c r="D38" s="238"/>
      <c r="E38" s="238"/>
      <c r="F38" s="238"/>
      <c r="G38" s="238"/>
      <c r="H38" s="238"/>
      <c r="I38" s="238"/>
      <c r="J38" s="238"/>
      <c r="K38" s="238"/>
      <c r="L38" s="239"/>
      <c r="M38" s="237" t="s">
        <v>32</v>
      </c>
      <c r="N38" s="237"/>
      <c r="O38" s="237"/>
      <c r="P38" s="237"/>
      <c r="Q38" s="237"/>
      <c r="R38" s="222" t="s">
        <v>33</v>
      </c>
      <c r="S38" s="223"/>
      <c r="T38" s="223"/>
      <c r="U38" s="223"/>
      <c r="V38" s="223"/>
      <c r="W38" s="224"/>
      <c r="X38" s="237" t="s">
        <v>34</v>
      </c>
      <c r="Y38" s="242" t="s">
        <v>35</v>
      </c>
      <c r="Z38" s="244" t="s">
        <v>36</v>
      </c>
      <c r="AA38" s="123"/>
    </row>
    <row r="39" spans="1:41" ht="28.15" customHeight="1" thickBot="1">
      <c r="A39" s="25"/>
      <c r="B39" s="237"/>
      <c r="C39" s="240"/>
      <c r="D39" s="240"/>
      <c r="E39" s="240"/>
      <c r="F39" s="240"/>
      <c r="G39" s="240"/>
      <c r="H39" s="240"/>
      <c r="I39" s="240"/>
      <c r="J39" s="240"/>
      <c r="K39" s="240"/>
      <c r="L39" s="241"/>
      <c r="M39" s="220"/>
      <c r="N39" s="220"/>
      <c r="O39" s="220"/>
      <c r="P39" s="220"/>
      <c r="Q39" s="220"/>
      <c r="R39" s="219" t="s">
        <v>37</v>
      </c>
      <c r="S39" s="220"/>
      <c r="T39" s="220"/>
      <c r="U39" s="220"/>
      <c r="V39" s="220"/>
      <c r="W39" s="124" t="s">
        <v>38</v>
      </c>
      <c r="X39" s="220"/>
      <c r="Y39" s="243"/>
      <c r="Z39" s="245"/>
      <c r="AA39" s="32"/>
    </row>
    <row r="40" spans="1:41" ht="38.25" customHeight="1">
      <c r="A40" s="25"/>
      <c r="B40" s="34">
        <v>1</v>
      </c>
      <c r="C40" s="225" t="s">
        <v>1979</v>
      </c>
      <c r="D40" s="226"/>
      <c r="E40" s="226"/>
      <c r="F40" s="226"/>
      <c r="G40" s="226"/>
      <c r="H40" s="226"/>
      <c r="I40" s="226"/>
      <c r="J40" s="226"/>
      <c r="K40" s="226"/>
      <c r="L40" s="226"/>
      <c r="M40" s="369" t="s">
        <v>1968</v>
      </c>
      <c r="N40" s="368"/>
      <c r="O40" s="368"/>
      <c r="P40" s="368"/>
      <c r="Q40" s="361"/>
      <c r="R40" s="221" t="s">
        <v>268</v>
      </c>
      <c r="S40" s="221"/>
      <c r="T40" s="221"/>
      <c r="U40" s="221"/>
      <c r="V40" s="221"/>
      <c r="W40" s="370" t="s">
        <v>1972</v>
      </c>
      <c r="X40" s="372" t="s">
        <v>1974</v>
      </c>
      <c r="Y40" s="144" t="s">
        <v>39</v>
      </c>
      <c r="Z40" s="143" t="str">
        <f>IFERROR(VLOOKUP(Y40, 【参考】数式用!$A$3:$B$46, 2, FALSE), "")</f>
        <v>11</v>
      </c>
      <c r="AA40" s="78"/>
      <c r="AC40" s="174"/>
      <c r="AD40" s="174"/>
      <c r="AE40" s="174"/>
      <c r="AF40" s="174"/>
      <c r="AG40" s="174"/>
      <c r="AH40" s="174"/>
      <c r="AI40" s="174"/>
      <c r="AJ40" s="174"/>
      <c r="AK40" s="174"/>
      <c r="AL40" s="174"/>
      <c r="AM40" s="174"/>
      <c r="AN40" s="174"/>
      <c r="AO40" s="174"/>
    </row>
    <row r="41" spans="1:41" ht="38.25" customHeight="1">
      <c r="A41" s="25"/>
      <c r="B41" s="125">
        <f>B40+1</f>
        <v>2</v>
      </c>
      <c r="C41" s="227" t="s">
        <v>1980</v>
      </c>
      <c r="D41" s="228"/>
      <c r="E41" s="228"/>
      <c r="F41" s="228"/>
      <c r="G41" s="228"/>
      <c r="H41" s="228"/>
      <c r="I41" s="228"/>
      <c r="J41" s="228"/>
      <c r="K41" s="228"/>
      <c r="L41" s="228"/>
      <c r="M41" s="367" t="s">
        <v>1969</v>
      </c>
      <c r="N41" s="366"/>
      <c r="O41" s="366"/>
      <c r="P41" s="366"/>
      <c r="Q41" s="365"/>
      <c r="R41" s="217" t="s">
        <v>268</v>
      </c>
      <c r="S41" s="217"/>
      <c r="T41" s="217"/>
      <c r="U41" s="217"/>
      <c r="V41" s="217"/>
      <c r="W41" s="371" t="s">
        <v>1972</v>
      </c>
      <c r="X41" s="373" t="s">
        <v>1975</v>
      </c>
      <c r="Y41" s="145" t="s">
        <v>73</v>
      </c>
      <c r="Z41" s="143" t="str">
        <f>IFERROR(VLOOKUP(Y41, 【参考】数式用!$A$3:$B$46, 2, FALSE), "")</f>
        <v>A2</v>
      </c>
      <c r="AA41" s="35"/>
    </row>
    <row r="42" spans="1:41" ht="38.25" customHeight="1">
      <c r="A42" s="25"/>
      <c r="B42" s="125">
        <f t="shared" ref="B42:B105" si="0">B41+1</f>
        <v>3</v>
      </c>
      <c r="C42" s="229" t="s">
        <v>1981</v>
      </c>
      <c r="D42" s="230"/>
      <c r="E42" s="230"/>
      <c r="F42" s="230"/>
      <c r="G42" s="230"/>
      <c r="H42" s="230"/>
      <c r="I42" s="230"/>
      <c r="J42" s="230"/>
      <c r="K42" s="230"/>
      <c r="L42" s="231"/>
      <c r="M42" s="364" t="s">
        <v>1970</v>
      </c>
      <c r="N42" s="363"/>
      <c r="O42" s="363"/>
      <c r="P42" s="363"/>
      <c r="Q42" s="362"/>
      <c r="R42" s="217" t="s">
        <v>268</v>
      </c>
      <c r="S42" s="217"/>
      <c r="T42" s="217"/>
      <c r="U42" s="217"/>
      <c r="V42" s="217"/>
      <c r="W42" s="371" t="s">
        <v>1970</v>
      </c>
      <c r="X42" s="373" t="s">
        <v>1976</v>
      </c>
      <c r="Y42" s="145" t="s">
        <v>44</v>
      </c>
      <c r="Z42" s="143" t="str">
        <f>IFERROR(VLOOKUP(Y42, 【参考】数式用!$A$3:$B$46, 2, FALSE), "")</f>
        <v>15</v>
      </c>
      <c r="AA42" s="35"/>
    </row>
    <row r="43" spans="1:41" ht="38.25" customHeight="1">
      <c r="A43" s="25"/>
      <c r="B43" s="125">
        <f t="shared" si="0"/>
        <v>4</v>
      </c>
      <c r="C43" s="229" t="s">
        <v>1982</v>
      </c>
      <c r="D43" s="230"/>
      <c r="E43" s="230"/>
      <c r="F43" s="230"/>
      <c r="G43" s="230"/>
      <c r="H43" s="230"/>
      <c r="I43" s="230"/>
      <c r="J43" s="230"/>
      <c r="K43" s="230"/>
      <c r="L43" s="231"/>
      <c r="M43" s="364" t="s">
        <v>1971</v>
      </c>
      <c r="N43" s="363"/>
      <c r="O43" s="363"/>
      <c r="P43" s="363"/>
      <c r="Q43" s="362"/>
      <c r="R43" s="217" t="s">
        <v>268</v>
      </c>
      <c r="S43" s="217"/>
      <c r="T43" s="217"/>
      <c r="U43" s="217"/>
      <c r="V43" s="217"/>
      <c r="W43" s="371" t="s">
        <v>1971</v>
      </c>
      <c r="X43" s="373" t="s">
        <v>1977</v>
      </c>
      <c r="Y43" s="145" t="s">
        <v>53</v>
      </c>
      <c r="Z43" s="143" t="str">
        <f>IFERROR(VLOOKUP(Y43, 【参考】数式用!$A$3:$B$46, 2, FALSE), "")</f>
        <v>73</v>
      </c>
      <c r="AA43" s="35"/>
    </row>
    <row r="44" spans="1:41" ht="38.25" customHeight="1">
      <c r="A44" s="25"/>
      <c r="B44" s="125">
        <f t="shared" si="0"/>
        <v>5</v>
      </c>
      <c r="C44" s="229" t="s">
        <v>1983</v>
      </c>
      <c r="D44" s="230"/>
      <c r="E44" s="230"/>
      <c r="F44" s="230"/>
      <c r="G44" s="230"/>
      <c r="H44" s="230"/>
      <c r="I44" s="230"/>
      <c r="J44" s="230"/>
      <c r="K44" s="230"/>
      <c r="L44" s="231"/>
      <c r="M44" s="364" t="s">
        <v>1968</v>
      </c>
      <c r="N44" s="363"/>
      <c r="O44" s="363"/>
      <c r="P44" s="363"/>
      <c r="Q44" s="362"/>
      <c r="R44" s="217" t="s">
        <v>268</v>
      </c>
      <c r="S44" s="217"/>
      <c r="T44" s="217"/>
      <c r="U44" s="217"/>
      <c r="V44" s="217"/>
      <c r="W44" s="371" t="s">
        <v>1973</v>
      </c>
      <c r="X44" s="373" t="s">
        <v>1978</v>
      </c>
      <c r="Y44" s="145" t="s">
        <v>63</v>
      </c>
      <c r="Z44" s="143" t="str">
        <f>IFERROR(VLOOKUP(Y44, 【参考】数式用!$A$3:$B$46, 2, FALSE), "")</f>
        <v>51</v>
      </c>
      <c r="AA44" s="35"/>
    </row>
    <row r="45" spans="1:41" ht="38.25" customHeight="1">
      <c r="A45" s="25"/>
      <c r="B45" s="125">
        <f t="shared" si="0"/>
        <v>6</v>
      </c>
      <c r="C45" s="229" t="s">
        <v>1984</v>
      </c>
      <c r="D45" s="230"/>
      <c r="E45" s="230"/>
      <c r="F45" s="230"/>
      <c r="G45" s="230"/>
      <c r="H45" s="230"/>
      <c r="I45" s="230"/>
      <c r="J45" s="230"/>
      <c r="K45" s="230"/>
      <c r="L45" s="231"/>
      <c r="M45" s="364" t="s">
        <v>1968</v>
      </c>
      <c r="N45" s="363"/>
      <c r="O45" s="363"/>
      <c r="P45" s="363"/>
      <c r="Q45" s="362"/>
      <c r="R45" s="217" t="s">
        <v>268</v>
      </c>
      <c r="S45" s="217"/>
      <c r="T45" s="217"/>
      <c r="U45" s="217"/>
      <c r="V45" s="217"/>
      <c r="W45" s="371" t="s">
        <v>1973</v>
      </c>
      <c r="X45" s="373" t="s">
        <v>1978</v>
      </c>
      <c r="Y45" s="145" t="s">
        <v>66</v>
      </c>
      <c r="Z45" s="143" t="str">
        <f>IFERROR(VLOOKUP(Y45, 【参考】数式用!$A$3:$B$46, 2, FALSE), "")</f>
        <v>24</v>
      </c>
      <c r="AA45" s="35"/>
    </row>
    <row r="46" spans="1:41" ht="38.25" customHeight="1">
      <c r="A46" s="25"/>
      <c r="B46" s="125">
        <f t="shared" si="0"/>
        <v>7</v>
      </c>
      <c r="C46" s="229"/>
      <c r="D46" s="230"/>
      <c r="E46" s="230"/>
      <c r="F46" s="230"/>
      <c r="G46" s="230"/>
      <c r="H46" s="230"/>
      <c r="I46" s="230"/>
      <c r="J46" s="230"/>
      <c r="K46" s="230"/>
      <c r="L46" s="231"/>
      <c r="M46" s="139"/>
      <c r="N46" s="140"/>
      <c r="O46" s="140"/>
      <c r="P46" s="140"/>
      <c r="Q46" s="141"/>
      <c r="R46" s="217"/>
      <c r="S46" s="217"/>
      <c r="T46" s="217"/>
      <c r="U46" s="217"/>
      <c r="V46" s="217"/>
      <c r="W46" s="137"/>
      <c r="X46" s="138"/>
      <c r="Y46" s="145"/>
      <c r="Z46" s="143" t="str">
        <f>IFERROR(VLOOKUP(Y46, 【参考】数式用!$A$3:$B$46, 2, FALSE), "")</f>
        <v/>
      </c>
      <c r="AA46" s="35"/>
    </row>
    <row r="47" spans="1:41" ht="38.25" customHeight="1">
      <c r="A47" s="25"/>
      <c r="B47" s="125">
        <f t="shared" si="0"/>
        <v>8</v>
      </c>
      <c r="C47" s="229"/>
      <c r="D47" s="230"/>
      <c r="E47" s="230"/>
      <c r="F47" s="230"/>
      <c r="G47" s="230"/>
      <c r="H47" s="230"/>
      <c r="I47" s="230"/>
      <c r="J47" s="230"/>
      <c r="K47" s="230"/>
      <c r="L47" s="231"/>
      <c r="M47" s="246"/>
      <c r="N47" s="247"/>
      <c r="O47" s="247"/>
      <c r="P47" s="247"/>
      <c r="Q47" s="248"/>
      <c r="R47" s="217"/>
      <c r="S47" s="217"/>
      <c r="T47" s="217"/>
      <c r="U47" s="217"/>
      <c r="V47" s="217"/>
      <c r="W47" s="137"/>
      <c r="X47" s="138"/>
      <c r="Y47" s="145"/>
      <c r="Z47" s="143" t="str">
        <f>IFERROR(VLOOKUP(Y47, 【参考】数式用!$A$3:$B$46, 2, FALSE), "")</f>
        <v/>
      </c>
      <c r="AA47" s="35"/>
    </row>
    <row r="48" spans="1:41" ht="38.25" customHeight="1">
      <c r="A48" s="25"/>
      <c r="B48" s="125">
        <f t="shared" si="0"/>
        <v>9</v>
      </c>
      <c r="C48" s="229"/>
      <c r="D48" s="230"/>
      <c r="E48" s="230"/>
      <c r="F48" s="230"/>
      <c r="G48" s="230"/>
      <c r="H48" s="230"/>
      <c r="I48" s="230"/>
      <c r="J48" s="230"/>
      <c r="K48" s="230"/>
      <c r="L48" s="231"/>
      <c r="M48" s="246"/>
      <c r="N48" s="247"/>
      <c r="O48" s="247"/>
      <c r="P48" s="247"/>
      <c r="Q48" s="248"/>
      <c r="R48" s="217"/>
      <c r="S48" s="217"/>
      <c r="T48" s="217"/>
      <c r="U48" s="217"/>
      <c r="V48" s="217"/>
      <c r="W48" s="137"/>
      <c r="X48" s="138"/>
      <c r="Y48" s="145"/>
      <c r="Z48" s="143" t="str">
        <f>IFERROR(VLOOKUP(Y48, 【参考】数式用!$A$3:$B$46, 2, FALSE), "")</f>
        <v/>
      </c>
      <c r="AA48" s="35"/>
    </row>
    <row r="49" spans="1:27" ht="38.25" customHeight="1">
      <c r="A49" s="25"/>
      <c r="B49" s="125">
        <f t="shared" si="0"/>
        <v>10</v>
      </c>
      <c r="C49" s="229"/>
      <c r="D49" s="230"/>
      <c r="E49" s="230"/>
      <c r="F49" s="230"/>
      <c r="G49" s="230"/>
      <c r="H49" s="230"/>
      <c r="I49" s="230"/>
      <c r="J49" s="230"/>
      <c r="K49" s="230"/>
      <c r="L49" s="231"/>
      <c r="M49" s="246"/>
      <c r="N49" s="247"/>
      <c r="O49" s="247"/>
      <c r="P49" s="247"/>
      <c r="Q49" s="248"/>
      <c r="R49" s="217"/>
      <c r="S49" s="217"/>
      <c r="T49" s="217"/>
      <c r="U49" s="217"/>
      <c r="V49" s="217"/>
      <c r="W49" s="137"/>
      <c r="X49" s="138"/>
      <c r="Y49" s="145"/>
      <c r="Z49" s="143" t="str">
        <f>IFERROR(VLOOKUP(Y49, 【参考】数式用!$A$3:$B$46, 2, FALSE), "")</f>
        <v/>
      </c>
      <c r="AA49" s="35"/>
    </row>
    <row r="50" spans="1:27" ht="38.25" customHeight="1">
      <c r="A50" s="25"/>
      <c r="B50" s="125">
        <f t="shared" si="0"/>
        <v>11</v>
      </c>
      <c r="C50" s="229"/>
      <c r="D50" s="230"/>
      <c r="E50" s="230"/>
      <c r="F50" s="230"/>
      <c r="G50" s="230"/>
      <c r="H50" s="230"/>
      <c r="I50" s="230"/>
      <c r="J50" s="230"/>
      <c r="K50" s="230"/>
      <c r="L50" s="231"/>
      <c r="M50" s="246"/>
      <c r="N50" s="247"/>
      <c r="O50" s="247"/>
      <c r="P50" s="247"/>
      <c r="Q50" s="248"/>
      <c r="R50" s="217"/>
      <c r="S50" s="217"/>
      <c r="T50" s="217"/>
      <c r="U50" s="217"/>
      <c r="V50" s="217"/>
      <c r="W50" s="137"/>
      <c r="X50" s="138"/>
      <c r="Y50" s="145"/>
      <c r="Z50" s="143" t="str">
        <f>IFERROR(VLOOKUP(Y50, 【参考】数式用!$A$3:$B$46, 2, FALSE), "")</f>
        <v/>
      </c>
      <c r="AA50" s="35"/>
    </row>
    <row r="51" spans="1:27" ht="38.25" customHeight="1">
      <c r="A51" s="25"/>
      <c r="B51" s="125">
        <f t="shared" si="0"/>
        <v>12</v>
      </c>
      <c r="C51" s="229"/>
      <c r="D51" s="230"/>
      <c r="E51" s="230"/>
      <c r="F51" s="230"/>
      <c r="G51" s="230"/>
      <c r="H51" s="230"/>
      <c r="I51" s="230"/>
      <c r="J51" s="230"/>
      <c r="K51" s="230"/>
      <c r="L51" s="231"/>
      <c r="M51" s="246"/>
      <c r="N51" s="247"/>
      <c r="O51" s="247"/>
      <c r="P51" s="247"/>
      <c r="Q51" s="248"/>
      <c r="R51" s="217"/>
      <c r="S51" s="217"/>
      <c r="T51" s="217"/>
      <c r="U51" s="217"/>
      <c r="V51" s="217"/>
      <c r="W51" s="137"/>
      <c r="X51" s="138"/>
      <c r="Y51" s="145"/>
      <c r="Z51" s="143" t="str">
        <f>IFERROR(VLOOKUP(Y51, 【参考】数式用!$A$3:$B$46, 2, FALSE), "")</f>
        <v/>
      </c>
      <c r="AA51" s="35"/>
    </row>
    <row r="52" spans="1:27" ht="38.25" customHeight="1">
      <c r="A52" s="25"/>
      <c r="B52" s="125">
        <f t="shared" si="0"/>
        <v>13</v>
      </c>
      <c r="C52" s="229"/>
      <c r="D52" s="230"/>
      <c r="E52" s="230"/>
      <c r="F52" s="230"/>
      <c r="G52" s="230"/>
      <c r="H52" s="230"/>
      <c r="I52" s="230"/>
      <c r="J52" s="230"/>
      <c r="K52" s="230"/>
      <c r="L52" s="231"/>
      <c r="M52" s="217"/>
      <c r="N52" s="217"/>
      <c r="O52" s="217"/>
      <c r="P52" s="217"/>
      <c r="Q52" s="217"/>
      <c r="R52" s="217"/>
      <c r="S52" s="217"/>
      <c r="T52" s="217"/>
      <c r="U52" s="217"/>
      <c r="V52" s="217"/>
      <c r="W52" s="137"/>
      <c r="X52" s="138"/>
      <c r="Y52" s="145"/>
      <c r="Z52" s="143" t="str">
        <f>IFERROR(VLOOKUP(Y52, 【参考】数式用!$A$3:$B$46, 2, FALSE), "")</f>
        <v/>
      </c>
      <c r="AA52" s="35"/>
    </row>
    <row r="53" spans="1:27" ht="38.25" customHeight="1">
      <c r="A53" s="25"/>
      <c r="B53" s="125">
        <f t="shared" si="0"/>
        <v>14</v>
      </c>
      <c r="C53" s="229"/>
      <c r="D53" s="230"/>
      <c r="E53" s="230"/>
      <c r="F53" s="230"/>
      <c r="G53" s="230"/>
      <c r="H53" s="230"/>
      <c r="I53" s="230"/>
      <c r="J53" s="230"/>
      <c r="K53" s="230"/>
      <c r="L53" s="231"/>
      <c r="M53" s="217"/>
      <c r="N53" s="217"/>
      <c r="O53" s="217"/>
      <c r="P53" s="217"/>
      <c r="Q53" s="217"/>
      <c r="R53" s="217"/>
      <c r="S53" s="217"/>
      <c r="T53" s="217"/>
      <c r="U53" s="217"/>
      <c r="V53" s="217"/>
      <c r="W53" s="137"/>
      <c r="X53" s="138"/>
      <c r="Y53" s="145"/>
      <c r="Z53" s="143" t="str">
        <f>IFERROR(VLOOKUP(Y53, 【参考】数式用!$A$3:$B$46, 2, FALSE), "")</f>
        <v/>
      </c>
      <c r="AA53" s="35"/>
    </row>
    <row r="54" spans="1:27" ht="38.25" customHeight="1">
      <c r="A54" s="25"/>
      <c r="B54" s="125">
        <f t="shared" si="0"/>
        <v>15</v>
      </c>
      <c r="C54" s="229"/>
      <c r="D54" s="230"/>
      <c r="E54" s="230"/>
      <c r="F54" s="230"/>
      <c r="G54" s="230"/>
      <c r="H54" s="230"/>
      <c r="I54" s="230"/>
      <c r="J54" s="230"/>
      <c r="K54" s="230"/>
      <c r="L54" s="231"/>
      <c r="M54" s="217"/>
      <c r="N54" s="217"/>
      <c r="O54" s="217"/>
      <c r="P54" s="217"/>
      <c r="Q54" s="217"/>
      <c r="R54" s="217"/>
      <c r="S54" s="217"/>
      <c r="T54" s="217"/>
      <c r="U54" s="217"/>
      <c r="V54" s="217"/>
      <c r="W54" s="137"/>
      <c r="X54" s="138"/>
      <c r="Y54" s="145"/>
      <c r="Z54" s="143" t="str">
        <f>IFERROR(VLOOKUP(Y54, 【参考】数式用!$A$3:$B$46, 2, FALSE), "")</f>
        <v/>
      </c>
      <c r="AA54" s="35"/>
    </row>
    <row r="55" spans="1:27" ht="38.25" customHeight="1">
      <c r="A55" s="25"/>
      <c r="B55" s="125">
        <f t="shared" si="0"/>
        <v>16</v>
      </c>
      <c r="C55" s="229"/>
      <c r="D55" s="230"/>
      <c r="E55" s="230"/>
      <c r="F55" s="230"/>
      <c r="G55" s="230"/>
      <c r="H55" s="230"/>
      <c r="I55" s="230"/>
      <c r="J55" s="230"/>
      <c r="K55" s="230"/>
      <c r="L55" s="231"/>
      <c r="M55" s="217"/>
      <c r="N55" s="217"/>
      <c r="O55" s="217"/>
      <c r="P55" s="217"/>
      <c r="Q55" s="217"/>
      <c r="R55" s="217"/>
      <c r="S55" s="217"/>
      <c r="T55" s="217"/>
      <c r="U55" s="217"/>
      <c r="V55" s="217"/>
      <c r="W55" s="137"/>
      <c r="X55" s="138"/>
      <c r="Y55" s="145"/>
      <c r="Z55" s="143" t="str">
        <f>IFERROR(VLOOKUP(Y55, 【参考】数式用!$A$3:$B$46, 2, FALSE), "")</f>
        <v/>
      </c>
      <c r="AA55" s="35"/>
    </row>
    <row r="56" spans="1:27" ht="38.25" customHeight="1">
      <c r="A56" s="25"/>
      <c r="B56" s="125">
        <f t="shared" si="0"/>
        <v>17</v>
      </c>
      <c r="C56" s="229"/>
      <c r="D56" s="230"/>
      <c r="E56" s="230"/>
      <c r="F56" s="230"/>
      <c r="G56" s="230"/>
      <c r="H56" s="230"/>
      <c r="I56" s="230"/>
      <c r="J56" s="230"/>
      <c r="K56" s="230"/>
      <c r="L56" s="231"/>
      <c r="M56" s="217"/>
      <c r="N56" s="217"/>
      <c r="O56" s="217"/>
      <c r="P56" s="217"/>
      <c r="Q56" s="217"/>
      <c r="R56" s="217"/>
      <c r="S56" s="217"/>
      <c r="T56" s="217"/>
      <c r="U56" s="217"/>
      <c r="V56" s="217"/>
      <c r="W56" s="137"/>
      <c r="X56" s="138"/>
      <c r="Y56" s="145"/>
      <c r="Z56" s="143" t="str">
        <f>IFERROR(VLOOKUP(Y56, 【参考】数式用!$A$3:$B$46, 2, FALSE), "")</f>
        <v/>
      </c>
      <c r="AA56" s="35"/>
    </row>
    <row r="57" spans="1:27" ht="38.25" customHeight="1">
      <c r="A57" s="25"/>
      <c r="B57" s="125">
        <f t="shared" si="0"/>
        <v>18</v>
      </c>
      <c r="C57" s="229"/>
      <c r="D57" s="230"/>
      <c r="E57" s="230"/>
      <c r="F57" s="230"/>
      <c r="G57" s="230"/>
      <c r="H57" s="230"/>
      <c r="I57" s="230"/>
      <c r="J57" s="230"/>
      <c r="K57" s="230"/>
      <c r="L57" s="231"/>
      <c r="M57" s="217"/>
      <c r="N57" s="217"/>
      <c r="O57" s="217"/>
      <c r="P57" s="217"/>
      <c r="Q57" s="217"/>
      <c r="R57" s="217"/>
      <c r="S57" s="217"/>
      <c r="T57" s="217"/>
      <c r="U57" s="217"/>
      <c r="V57" s="217"/>
      <c r="W57" s="137"/>
      <c r="X57" s="138"/>
      <c r="Y57" s="145"/>
      <c r="Z57" s="143" t="str">
        <f>IFERROR(VLOOKUP(Y57, 【参考】数式用!$A$3:$B$46, 2, FALSE), "")</f>
        <v/>
      </c>
      <c r="AA57" s="35"/>
    </row>
    <row r="58" spans="1:27" ht="38.25" customHeight="1">
      <c r="A58" s="25"/>
      <c r="B58" s="125">
        <f t="shared" si="0"/>
        <v>19</v>
      </c>
      <c r="C58" s="229"/>
      <c r="D58" s="230"/>
      <c r="E58" s="230"/>
      <c r="F58" s="230"/>
      <c r="G58" s="230"/>
      <c r="H58" s="230"/>
      <c r="I58" s="230"/>
      <c r="J58" s="230"/>
      <c r="K58" s="230"/>
      <c r="L58" s="231"/>
      <c r="M58" s="217"/>
      <c r="N58" s="217"/>
      <c r="O58" s="217"/>
      <c r="P58" s="217"/>
      <c r="Q58" s="217"/>
      <c r="R58" s="217"/>
      <c r="S58" s="217"/>
      <c r="T58" s="217"/>
      <c r="U58" s="217"/>
      <c r="V58" s="217"/>
      <c r="W58" s="137"/>
      <c r="X58" s="138"/>
      <c r="Y58" s="145"/>
      <c r="Z58" s="143" t="str">
        <f>IFERROR(VLOOKUP(Y58, 【参考】数式用!$A$3:$B$46, 2, FALSE), "")</f>
        <v/>
      </c>
      <c r="AA58" s="35"/>
    </row>
    <row r="59" spans="1:27" ht="38.25" customHeight="1">
      <c r="A59" s="25"/>
      <c r="B59" s="125">
        <f t="shared" si="0"/>
        <v>20</v>
      </c>
      <c r="C59" s="229"/>
      <c r="D59" s="230"/>
      <c r="E59" s="230"/>
      <c r="F59" s="230"/>
      <c r="G59" s="230"/>
      <c r="H59" s="230"/>
      <c r="I59" s="230"/>
      <c r="J59" s="230"/>
      <c r="K59" s="230"/>
      <c r="L59" s="231"/>
      <c r="M59" s="217"/>
      <c r="N59" s="217"/>
      <c r="O59" s="217"/>
      <c r="P59" s="217"/>
      <c r="Q59" s="217"/>
      <c r="R59" s="217"/>
      <c r="S59" s="217"/>
      <c r="T59" s="217"/>
      <c r="U59" s="217"/>
      <c r="V59" s="217"/>
      <c r="W59" s="137"/>
      <c r="X59" s="138"/>
      <c r="Y59" s="145"/>
      <c r="Z59" s="143" t="str">
        <f>IFERROR(VLOOKUP(Y59, 【参考】数式用!$A$3:$B$46, 2, FALSE), "")</f>
        <v/>
      </c>
      <c r="AA59" s="35"/>
    </row>
    <row r="60" spans="1:27" ht="38.25" customHeight="1">
      <c r="A60" s="25"/>
      <c r="B60" s="125">
        <f t="shared" si="0"/>
        <v>21</v>
      </c>
      <c r="C60" s="229"/>
      <c r="D60" s="230"/>
      <c r="E60" s="230"/>
      <c r="F60" s="230"/>
      <c r="G60" s="230"/>
      <c r="H60" s="230"/>
      <c r="I60" s="230"/>
      <c r="J60" s="230"/>
      <c r="K60" s="230"/>
      <c r="L60" s="231"/>
      <c r="M60" s="217"/>
      <c r="N60" s="217"/>
      <c r="O60" s="217"/>
      <c r="P60" s="217"/>
      <c r="Q60" s="217"/>
      <c r="R60" s="217"/>
      <c r="S60" s="217"/>
      <c r="T60" s="217"/>
      <c r="U60" s="217"/>
      <c r="V60" s="217"/>
      <c r="W60" s="137"/>
      <c r="X60" s="138"/>
      <c r="Y60" s="145"/>
      <c r="Z60" s="143" t="str">
        <f>IFERROR(VLOOKUP(Y60, 【参考】数式用!$A$3:$B$46, 2, FALSE), "")</f>
        <v/>
      </c>
      <c r="AA60" s="35"/>
    </row>
    <row r="61" spans="1:27" ht="38.25" customHeight="1">
      <c r="A61" s="25"/>
      <c r="B61" s="125">
        <f t="shared" si="0"/>
        <v>22</v>
      </c>
      <c r="C61" s="229"/>
      <c r="D61" s="230"/>
      <c r="E61" s="230"/>
      <c r="F61" s="230"/>
      <c r="G61" s="230"/>
      <c r="H61" s="230"/>
      <c r="I61" s="230"/>
      <c r="J61" s="230"/>
      <c r="K61" s="230"/>
      <c r="L61" s="231"/>
      <c r="M61" s="217"/>
      <c r="N61" s="217"/>
      <c r="O61" s="217"/>
      <c r="P61" s="217"/>
      <c r="Q61" s="217"/>
      <c r="R61" s="217"/>
      <c r="S61" s="217"/>
      <c r="T61" s="217"/>
      <c r="U61" s="217"/>
      <c r="V61" s="217"/>
      <c r="W61" s="137"/>
      <c r="X61" s="138"/>
      <c r="Y61" s="145"/>
      <c r="Z61" s="143" t="str">
        <f>IFERROR(VLOOKUP(Y61, 【参考】数式用!$A$3:$B$46, 2, FALSE), "")</f>
        <v/>
      </c>
      <c r="AA61" s="35"/>
    </row>
    <row r="62" spans="1:27" ht="38.25" customHeight="1">
      <c r="A62" s="25"/>
      <c r="B62" s="125">
        <f t="shared" si="0"/>
        <v>23</v>
      </c>
      <c r="C62" s="229"/>
      <c r="D62" s="230"/>
      <c r="E62" s="230"/>
      <c r="F62" s="230"/>
      <c r="G62" s="230"/>
      <c r="H62" s="230"/>
      <c r="I62" s="230"/>
      <c r="J62" s="230"/>
      <c r="K62" s="230"/>
      <c r="L62" s="231"/>
      <c r="M62" s="217"/>
      <c r="N62" s="217"/>
      <c r="O62" s="217"/>
      <c r="P62" s="217"/>
      <c r="Q62" s="217"/>
      <c r="R62" s="217"/>
      <c r="S62" s="217"/>
      <c r="T62" s="217"/>
      <c r="U62" s="217"/>
      <c r="V62" s="217"/>
      <c r="W62" s="137"/>
      <c r="X62" s="138"/>
      <c r="Y62" s="145"/>
      <c r="Z62" s="143" t="str">
        <f>IFERROR(VLOOKUP(Y62, 【参考】数式用!$A$3:$B$46, 2, FALSE), "")</f>
        <v/>
      </c>
      <c r="AA62" s="35"/>
    </row>
    <row r="63" spans="1:27" ht="38.25" customHeight="1">
      <c r="A63" s="25"/>
      <c r="B63" s="125">
        <f t="shared" si="0"/>
        <v>24</v>
      </c>
      <c r="C63" s="229"/>
      <c r="D63" s="230"/>
      <c r="E63" s="230"/>
      <c r="F63" s="230"/>
      <c r="G63" s="230"/>
      <c r="H63" s="230"/>
      <c r="I63" s="230"/>
      <c r="J63" s="230"/>
      <c r="K63" s="230"/>
      <c r="L63" s="231"/>
      <c r="M63" s="217"/>
      <c r="N63" s="217"/>
      <c r="O63" s="217"/>
      <c r="P63" s="217"/>
      <c r="Q63" s="217"/>
      <c r="R63" s="217"/>
      <c r="S63" s="217"/>
      <c r="T63" s="217"/>
      <c r="U63" s="217"/>
      <c r="V63" s="217"/>
      <c r="W63" s="137"/>
      <c r="X63" s="138"/>
      <c r="Y63" s="145"/>
      <c r="Z63" s="143" t="str">
        <f>IFERROR(VLOOKUP(Y63, 【参考】数式用!$A$3:$B$46, 2, FALSE), "")</f>
        <v/>
      </c>
      <c r="AA63" s="35"/>
    </row>
    <row r="64" spans="1:27" ht="38.25" customHeight="1">
      <c r="A64" s="25"/>
      <c r="B64" s="125">
        <f t="shared" si="0"/>
        <v>25</v>
      </c>
      <c r="C64" s="229"/>
      <c r="D64" s="230"/>
      <c r="E64" s="230"/>
      <c r="F64" s="230"/>
      <c r="G64" s="230"/>
      <c r="H64" s="230"/>
      <c r="I64" s="230"/>
      <c r="J64" s="230"/>
      <c r="K64" s="230"/>
      <c r="L64" s="231"/>
      <c r="M64" s="217"/>
      <c r="N64" s="217"/>
      <c r="O64" s="217"/>
      <c r="P64" s="217"/>
      <c r="Q64" s="217"/>
      <c r="R64" s="217"/>
      <c r="S64" s="217"/>
      <c r="T64" s="217"/>
      <c r="U64" s="217"/>
      <c r="V64" s="217"/>
      <c r="W64" s="137"/>
      <c r="X64" s="138"/>
      <c r="Y64" s="145"/>
      <c r="Z64" s="143" t="str">
        <f>IFERROR(VLOOKUP(Y64, 【参考】数式用!$A$3:$B$46, 2, FALSE), "")</f>
        <v/>
      </c>
      <c r="AA64" s="35"/>
    </row>
    <row r="65" spans="1:27" ht="38.25" customHeight="1">
      <c r="A65" s="25"/>
      <c r="B65" s="125">
        <f t="shared" si="0"/>
        <v>26</v>
      </c>
      <c r="C65" s="229"/>
      <c r="D65" s="230"/>
      <c r="E65" s="230"/>
      <c r="F65" s="230"/>
      <c r="G65" s="230"/>
      <c r="H65" s="230"/>
      <c r="I65" s="230"/>
      <c r="J65" s="230"/>
      <c r="K65" s="230"/>
      <c r="L65" s="231"/>
      <c r="M65" s="217"/>
      <c r="N65" s="217"/>
      <c r="O65" s="217"/>
      <c r="P65" s="217"/>
      <c r="Q65" s="217"/>
      <c r="R65" s="217"/>
      <c r="S65" s="217"/>
      <c r="T65" s="217"/>
      <c r="U65" s="217"/>
      <c r="V65" s="217"/>
      <c r="W65" s="137"/>
      <c r="X65" s="138"/>
      <c r="Y65" s="145"/>
      <c r="Z65" s="143" t="str">
        <f>IFERROR(VLOOKUP(Y65, 【参考】数式用!$A$3:$B$46, 2, FALSE), "")</f>
        <v/>
      </c>
      <c r="AA65" s="35"/>
    </row>
    <row r="66" spans="1:27" ht="38.25" customHeight="1">
      <c r="A66" s="25"/>
      <c r="B66" s="125">
        <f t="shared" si="0"/>
        <v>27</v>
      </c>
      <c r="C66" s="229"/>
      <c r="D66" s="230"/>
      <c r="E66" s="230"/>
      <c r="F66" s="230"/>
      <c r="G66" s="230"/>
      <c r="H66" s="230"/>
      <c r="I66" s="230"/>
      <c r="J66" s="230"/>
      <c r="K66" s="230"/>
      <c r="L66" s="231"/>
      <c r="M66" s="217"/>
      <c r="N66" s="217"/>
      <c r="O66" s="217"/>
      <c r="P66" s="217"/>
      <c r="Q66" s="217"/>
      <c r="R66" s="217"/>
      <c r="S66" s="217"/>
      <c r="T66" s="217"/>
      <c r="U66" s="217"/>
      <c r="V66" s="217"/>
      <c r="W66" s="137"/>
      <c r="X66" s="138"/>
      <c r="Y66" s="145"/>
      <c r="Z66" s="143" t="str">
        <f>IFERROR(VLOOKUP(Y66, 【参考】数式用!$A$3:$B$46, 2, FALSE), "")</f>
        <v/>
      </c>
      <c r="AA66" s="35"/>
    </row>
    <row r="67" spans="1:27" ht="38.25" customHeight="1">
      <c r="A67" s="25"/>
      <c r="B67" s="125">
        <f t="shared" si="0"/>
        <v>28</v>
      </c>
      <c r="C67" s="229"/>
      <c r="D67" s="230"/>
      <c r="E67" s="230"/>
      <c r="F67" s="230"/>
      <c r="G67" s="230"/>
      <c r="H67" s="230"/>
      <c r="I67" s="230"/>
      <c r="J67" s="230"/>
      <c r="K67" s="230"/>
      <c r="L67" s="231"/>
      <c r="M67" s="217"/>
      <c r="N67" s="217"/>
      <c r="O67" s="217"/>
      <c r="P67" s="217"/>
      <c r="Q67" s="217"/>
      <c r="R67" s="217"/>
      <c r="S67" s="217"/>
      <c r="T67" s="217"/>
      <c r="U67" s="217"/>
      <c r="V67" s="217"/>
      <c r="W67" s="137"/>
      <c r="X67" s="138"/>
      <c r="Y67" s="145"/>
      <c r="Z67" s="143" t="str">
        <f>IFERROR(VLOOKUP(Y67, 【参考】数式用!$A$3:$B$46, 2, FALSE), "")</f>
        <v/>
      </c>
      <c r="AA67" s="35"/>
    </row>
    <row r="68" spans="1:27" ht="38.25" customHeight="1">
      <c r="A68" s="25"/>
      <c r="B68" s="125">
        <f t="shared" si="0"/>
        <v>29</v>
      </c>
      <c r="C68" s="229"/>
      <c r="D68" s="230"/>
      <c r="E68" s="230"/>
      <c r="F68" s="230"/>
      <c r="G68" s="230"/>
      <c r="H68" s="230"/>
      <c r="I68" s="230"/>
      <c r="J68" s="230"/>
      <c r="K68" s="230"/>
      <c r="L68" s="231"/>
      <c r="M68" s="217"/>
      <c r="N68" s="217"/>
      <c r="O68" s="217"/>
      <c r="P68" s="217"/>
      <c r="Q68" s="217"/>
      <c r="R68" s="217"/>
      <c r="S68" s="217"/>
      <c r="T68" s="217"/>
      <c r="U68" s="217"/>
      <c r="V68" s="217"/>
      <c r="W68" s="137"/>
      <c r="X68" s="138"/>
      <c r="Y68" s="145"/>
      <c r="Z68" s="143" t="str">
        <f>IFERROR(VLOOKUP(Y68, 【参考】数式用!$A$3:$B$46, 2, FALSE), "")</f>
        <v/>
      </c>
      <c r="AA68" s="35"/>
    </row>
    <row r="69" spans="1:27" ht="38.25" customHeight="1">
      <c r="A69" s="25"/>
      <c r="B69" s="125">
        <f t="shared" si="0"/>
        <v>30</v>
      </c>
      <c r="C69" s="229"/>
      <c r="D69" s="230"/>
      <c r="E69" s="230"/>
      <c r="F69" s="230"/>
      <c r="G69" s="230"/>
      <c r="H69" s="230"/>
      <c r="I69" s="230"/>
      <c r="J69" s="230"/>
      <c r="K69" s="230"/>
      <c r="L69" s="231"/>
      <c r="M69" s="217"/>
      <c r="N69" s="217"/>
      <c r="O69" s="217"/>
      <c r="P69" s="217"/>
      <c r="Q69" s="217"/>
      <c r="R69" s="217"/>
      <c r="S69" s="217"/>
      <c r="T69" s="217"/>
      <c r="U69" s="217"/>
      <c r="V69" s="217"/>
      <c r="W69" s="137"/>
      <c r="X69" s="138"/>
      <c r="Y69" s="145"/>
      <c r="Z69" s="143" t="str">
        <f>IFERROR(VLOOKUP(Y69, 【参考】数式用!$A$3:$B$46, 2, FALSE), "")</f>
        <v/>
      </c>
      <c r="AA69" s="35"/>
    </row>
    <row r="70" spans="1:27" ht="38.25" customHeight="1">
      <c r="A70" s="25"/>
      <c r="B70" s="125">
        <f t="shared" si="0"/>
        <v>31</v>
      </c>
      <c r="C70" s="229"/>
      <c r="D70" s="230"/>
      <c r="E70" s="230"/>
      <c r="F70" s="230"/>
      <c r="G70" s="230"/>
      <c r="H70" s="230"/>
      <c r="I70" s="230"/>
      <c r="J70" s="230"/>
      <c r="K70" s="230"/>
      <c r="L70" s="231"/>
      <c r="M70" s="217"/>
      <c r="N70" s="217"/>
      <c r="O70" s="217"/>
      <c r="P70" s="217"/>
      <c r="Q70" s="217"/>
      <c r="R70" s="217"/>
      <c r="S70" s="217"/>
      <c r="T70" s="217"/>
      <c r="U70" s="217"/>
      <c r="V70" s="217"/>
      <c r="W70" s="137"/>
      <c r="X70" s="138"/>
      <c r="Y70" s="145"/>
      <c r="Z70" s="143" t="str">
        <f>IFERROR(VLOOKUP(Y70, 【参考】数式用!$A$3:$B$46, 2, FALSE), "")</f>
        <v/>
      </c>
      <c r="AA70" s="35"/>
    </row>
    <row r="71" spans="1:27" ht="38.25" customHeight="1">
      <c r="A71" s="25"/>
      <c r="B71" s="125">
        <f t="shared" si="0"/>
        <v>32</v>
      </c>
      <c r="C71" s="229"/>
      <c r="D71" s="230"/>
      <c r="E71" s="230"/>
      <c r="F71" s="230"/>
      <c r="G71" s="230"/>
      <c r="H71" s="230"/>
      <c r="I71" s="230"/>
      <c r="J71" s="230"/>
      <c r="K71" s="230"/>
      <c r="L71" s="231"/>
      <c r="M71" s="217"/>
      <c r="N71" s="217"/>
      <c r="O71" s="217"/>
      <c r="P71" s="217"/>
      <c r="Q71" s="217"/>
      <c r="R71" s="217"/>
      <c r="S71" s="217"/>
      <c r="T71" s="217"/>
      <c r="U71" s="217"/>
      <c r="V71" s="217"/>
      <c r="W71" s="137"/>
      <c r="X71" s="138"/>
      <c r="Y71" s="145"/>
      <c r="Z71" s="143" t="str">
        <f>IFERROR(VLOOKUP(Y71, 【参考】数式用!$A$3:$B$46, 2, FALSE), "")</f>
        <v/>
      </c>
      <c r="AA71" s="35"/>
    </row>
    <row r="72" spans="1:27" ht="38.25" customHeight="1">
      <c r="A72" s="25"/>
      <c r="B72" s="125">
        <f t="shared" si="0"/>
        <v>33</v>
      </c>
      <c r="C72" s="229"/>
      <c r="D72" s="230"/>
      <c r="E72" s="230"/>
      <c r="F72" s="230"/>
      <c r="G72" s="230"/>
      <c r="H72" s="230"/>
      <c r="I72" s="230"/>
      <c r="J72" s="230"/>
      <c r="K72" s="230"/>
      <c r="L72" s="231"/>
      <c r="M72" s="217"/>
      <c r="N72" s="217"/>
      <c r="O72" s="217"/>
      <c r="P72" s="217"/>
      <c r="Q72" s="217"/>
      <c r="R72" s="217"/>
      <c r="S72" s="217"/>
      <c r="T72" s="217"/>
      <c r="U72" s="217"/>
      <c r="V72" s="217"/>
      <c r="W72" s="137"/>
      <c r="X72" s="138"/>
      <c r="Y72" s="145"/>
      <c r="Z72" s="143" t="str">
        <f>IFERROR(VLOOKUP(Y72, 【参考】数式用!$A$3:$B$46, 2, FALSE), "")</f>
        <v/>
      </c>
      <c r="AA72" s="35"/>
    </row>
    <row r="73" spans="1:27" ht="38.25" customHeight="1">
      <c r="A73" s="25"/>
      <c r="B73" s="125">
        <f t="shared" si="0"/>
        <v>34</v>
      </c>
      <c r="C73" s="229"/>
      <c r="D73" s="230"/>
      <c r="E73" s="230"/>
      <c r="F73" s="230"/>
      <c r="G73" s="230"/>
      <c r="H73" s="230"/>
      <c r="I73" s="230"/>
      <c r="J73" s="230"/>
      <c r="K73" s="230"/>
      <c r="L73" s="231"/>
      <c r="M73" s="217"/>
      <c r="N73" s="217"/>
      <c r="O73" s="217"/>
      <c r="P73" s="217"/>
      <c r="Q73" s="217"/>
      <c r="R73" s="217"/>
      <c r="S73" s="217"/>
      <c r="T73" s="217"/>
      <c r="U73" s="217"/>
      <c r="V73" s="217"/>
      <c r="W73" s="137"/>
      <c r="X73" s="138"/>
      <c r="Y73" s="145"/>
      <c r="Z73" s="143" t="str">
        <f>IFERROR(VLOOKUP(Y73, 【参考】数式用!$A$3:$B$46, 2, FALSE), "")</f>
        <v/>
      </c>
      <c r="AA73" s="35"/>
    </row>
    <row r="74" spans="1:27" ht="38.25" customHeight="1">
      <c r="A74" s="25"/>
      <c r="B74" s="125">
        <f t="shared" si="0"/>
        <v>35</v>
      </c>
      <c r="C74" s="229"/>
      <c r="D74" s="230"/>
      <c r="E74" s="230"/>
      <c r="F74" s="230"/>
      <c r="G74" s="230"/>
      <c r="H74" s="230"/>
      <c r="I74" s="230"/>
      <c r="J74" s="230"/>
      <c r="K74" s="230"/>
      <c r="L74" s="231"/>
      <c r="M74" s="217"/>
      <c r="N74" s="217"/>
      <c r="O74" s="217"/>
      <c r="P74" s="217"/>
      <c r="Q74" s="217"/>
      <c r="R74" s="217"/>
      <c r="S74" s="217"/>
      <c r="T74" s="217"/>
      <c r="U74" s="217"/>
      <c r="V74" s="217"/>
      <c r="W74" s="137"/>
      <c r="X74" s="138"/>
      <c r="Y74" s="145"/>
      <c r="Z74" s="143" t="str">
        <f>IFERROR(VLOOKUP(Y74, 【参考】数式用!$A$3:$B$46, 2, FALSE), "")</f>
        <v/>
      </c>
      <c r="AA74" s="35"/>
    </row>
    <row r="75" spans="1:27" ht="38.25" customHeight="1">
      <c r="A75" s="25"/>
      <c r="B75" s="125">
        <f t="shared" si="0"/>
        <v>36</v>
      </c>
      <c r="C75" s="229"/>
      <c r="D75" s="230"/>
      <c r="E75" s="230"/>
      <c r="F75" s="230"/>
      <c r="G75" s="230"/>
      <c r="H75" s="230"/>
      <c r="I75" s="230"/>
      <c r="J75" s="230"/>
      <c r="K75" s="230"/>
      <c r="L75" s="231"/>
      <c r="M75" s="217"/>
      <c r="N75" s="217"/>
      <c r="O75" s="217"/>
      <c r="P75" s="217"/>
      <c r="Q75" s="217"/>
      <c r="R75" s="217"/>
      <c r="S75" s="217"/>
      <c r="T75" s="217"/>
      <c r="U75" s="217"/>
      <c r="V75" s="217"/>
      <c r="W75" s="137"/>
      <c r="X75" s="138"/>
      <c r="Y75" s="145"/>
      <c r="Z75" s="143" t="str">
        <f>IFERROR(VLOOKUP(Y75, 【参考】数式用!$A$3:$B$46, 2, FALSE), "")</f>
        <v/>
      </c>
      <c r="AA75" s="35"/>
    </row>
    <row r="76" spans="1:27" ht="38.25" customHeight="1">
      <c r="A76" s="25"/>
      <c r="B76" s="125">
        <f t="shared" si="0"/>
        <v>37</v>
      </c>
      <c r="C76" s="229"/>
      <c r="D76" s="230"/>
      <c r="E76" s="230"/>
      <c r="F76" s="230"/>
      <c r="G76" s="230"/>
      <c r="H76" s="230"/>
      <c r="I76" s="230"/>
      <c r="J76" s="230"/>
      <c r="K76" s="230"/>
      <c r="L76" s="231"/>
      <c r="M76" s="217"/>
      <c r="N76" s="217"/>
      <c r="O76" s="217"/>
      <c r="P76" s="217"/>
      <c r="Q76" s="217"/>
      <c r="R76" s="217"/>
      <c r="S76" s="217"/>
      <c r="T76" s="217"/>
      <c r="U76" s="217"/>
      <c r="V76" s="217"/>
      <c r="W76" s="137"/>
      <c r="X76" s="138"/>
      <c r="Y76" s="145"/>
      <c r="Z76" s="143" t="str">
        <f>IFERROR(VLOOKUP(Y76, 【参考】数式用!$A$3:$B$46, 2, FALSE), "")</f>
        <v/>
      </c>
      <c r="AA76" s="35"/>
    </row>
    <row r="77" spans="1:27" ht="38.25" customHeight="1">
      <c r="A77" s="25"/>
      <c r="B77" s="125">
        <f t="shared" si="0"/>
        <v>38</v>
      </c>
      <c r="C77" s="229"/>
      <c r="D77" s="230"/>
      <c r="E77" s="230"/>
      <c r="F77" s="230"/>
      <c r="G77" s="230"/>
      <c r="H77" s="230"/>
      <c r="I77" s="230"/>
      <c r="J77" s="230"/>
      <c r="K77" s="230"/>
      <c r="L77" s="231"/>
      <c r="M77" s="217"/>
      <c r="N77" s="217"/>
      <c r="O77" s="217"/>
      <c r="P77" s="217"/>
      <c r="Q77" s="217"/>
      <c r="R77" s="217"/>
      <c r="S77" s="217"/>
      <c r="T77" s="217"/>
      <c r="U77" s="217"/>
      <c r="V77" s="217"/>
      <c r="W77" s="137"/>
      <c r="X77" s="138"/>
      <c r="Y77" s="145"/>
      <c r="Z77" s="143" t="str">
        <f>IFERROR(VLOOKUP(Y77, 【参考】数式用!$A$3:$B$46, 2, FALSE), "")</f>
        <v/>
      </c>
      <c r="AA77" s="35"/>
    </row>
    <row r="78" spans="1:27" ht="38.25" customHeight="1">
      <c r="A78" s="25"/>
      <c r="B78" s="125">
        <f t="shared" si="0"/>
        <v>39</v>
      </c>
      <c r="C78" s="229"/>
      <c r="D78" s="230"/>
      <c r="E78" s="230"/>
      <c r="F78" s="230"/>
      <c r="G78" s="230"/>
      <c r="H78" s="230"/>
      <c r="I78" s="230"/>
      <c r="J78" s="230"/>
      <c r="K78" s="230"/>
      <c r="L78" s="231"/>
      <c r="M78" s="217"/>
      <c r="N78" s="217"/>
      <c r="O78" s="217"/>
      <c r="P78" s="217"/>
      <c r="Q78" s="217"/>
      <c r="R78" s="217"/>
      <c r="S78" s="217"/>
      <c r="T78" s="217"/>
      <c r="U78" s="217"/>
      <c r="V78" s="217"/>
      <c r="W78" s="137"/>
      <c r="X78" s="138"/>
      <c r="Y78" s="145"/>
      <c r="Z78" s="143" t="str">
        <f>IFERROR(VLOOKUP(Y78, 【参考】数式用!$A$3:$B$46, 2, FALSE), "")</f>
        <v/>
      </c>
      <c r="AA78" s="35"/>
    </row>
    <row r="79" spans="1:27" ht="38.25" customHeight="1">
      <c r="A79" s="25"/>
      <c r="B79" s="125">
        <f t="shared" si="0"/>
        <v>40</v>
      </c>
      <c r="C79" s="229"/>
      <c r="D79" s="230"/>
      <c r="E79" s="230"/>
      <c r="F79" s="230"/>
      <c r="G79" s="230"/>
      <c r="H79" s="230"/>
      <c r="I79" s="230"/>
      <c r="J79" s="230"/>
      <c r="K79" s="230"/>
      <c r="L79" s="231"/>
      <c r="M79" s="217"/>
      <c r="N79" s="217"/>
      <c r="O79" s="217"/>
      <c r="P79" s="217"/>
      <c r="Q79" s="217"/>
      <c r="R79" s="217"/>
      <c r="S79" s="217"/>
      <c r="T79" s="217"/>
      <c r="U79" s="217"/>
      <c r="V79" s="217"/>
      <c r="W79" s="137"/>
      <c r="X79" s="138"/>
      <c r="Y79" s="145"/>
      <c r="Z79" s="143" t="str">
        <f>IFERROR(VLOOKUP(Y79, 【参考】数式用!$A$3:$B$46, 2, FALSE), "")</f>
        <v/>
      </c>
      <c r="AA79" s="35"/>
    </row>
    <row r="80" spans="1:27" ht="38.25" customHeight="1">
      <c r="A80" s="25"/>
      <c r="B80" s="125">
        <f t="shared" si="0"/>
        <v>41</v>
      </c>
      <c r="C80" s="229"/>
      <c r="D80" s="230"/>
      <c r="E80" s="230"/>
      <c r="F80" s="230"/>
      <c r="G80" s="230"/>
      <c r="H80" s="230"/>
      <c r="I80" s="230"/>
      <c r="J80" s="230"/>
      <c r="K80" s="230"/>
      <c r="L80" s="231"/>
      <c r="M80" s="217"/>
      <c r="N80" s="217"/>
      <c r="O80" s="217"/>
      <c r="P80" s="217"/>
      <c r="Q80" s="217"/>
      <c r="R80" s="217"/>
      <c r="S80" s="217"/>
      <c r="T80" s="217"/>
      <c r="U80" s="217"/>
      <c r="V80" s="217"/>
      <c r="W80" s="137"/>
      <c r="X80" s="138"/>
      <c r="Y80" s="145"/>
      <c r="Z80" s="143" t="str">
        <f>IFERROR(VLOOKUP(Y80, 【参考】数式用!$A$3:$B$46, 2, FALSE), "")</f>
        <v/>
      </c>
      <c r="AA80" s="35"/>
    </row>
    <row r="81" spans="1:27" ht="38.25" customHeight="1">
      <c r="A81" s="25"/>
      <c r="B81" s="125">
        <f t="shared" si="0"/>
        <v>42</v>
      </c>
      <c r="C81" s="229"/>
      <c r="D81" s="230"/>
      <c r="E81" s="230"/>
      <c r="F81" s="230"/>
      <c r="G81" s="230"/>
      <c r="H81" s="230"/>
      <c r="I81" s="230"/>
      <c r="J81" s="230"/>
      <c r="K81" s="230"/>
      <c r="L81" s="231"/>
      <c r="M81" s="217"/>
      <c r="N81" s="217"/>
      <c r="O81" s="217"/>
      <c r="P81" s="217"/>
      <c r="Q81" s="217"/>
      <c r="R81" s="217"/>
      <c r="S81" s="217"/>
      <c r="T81" s="217"/>
      <c r="U81" s="217"/>
      <c r="V81" s="217"/>
      <c r="W81" s="137"/>
      <c r="X81" s="138"/>
      <c r="Y81" s="145"/>
      <c r="Z81" s="143" t="str">
        <f>IFERROR(VLOOKUP(Y81, 【参考】数式用!$A$3:$B$46, 2, FALSE), "")</f>
        <v/>
      </c>
      <c r="AA81" s="35"/>
    </row>
    <row r="82" spans="1:27" ht="38.25" customHeight="1">
      <c r="A82" s="25"/>
      <c r="B82" s="125">
        <f t="shared" si="0"/>
        <v>43</v>
      </c>
      <c r="C82" s="229"/>
      <c r="D82" s="230"/>
      <c r="E82" s="230"/>
      <c r="F82" s="230"/>
      <c r="G82" s="230"/>
      <c r="H82" s="230"/>
      <c r="I82" s="230"/>
      <c r="J82" s="230"/>
      <c r="K82" s="230"/>
      <c r="L82" s="231"/>
      <c r="M82" s="217"/>
      <c r="N82" s="217"/>
      <c r="O82" s="217"/>
      <c r="P82" s="217"/>
      <c r="Q82" s="217"/>
      <c r="R82" s="217"/>
      <c r="S82" s="217"/>
      <c r="T82" s="217"/>
      <c r="U82" s="217"/>
      <c r="V82" s="217"/>
      <c r="W82" s="137"/>
      <c r="X82" s="138"/>
      <c r="Y82" s="145"/>
      <c r="Z82" s="143" t="str">
        <f>IFERROR(VLOOKUP(Y82, 【参考】数式用!$A$3:$B$46, 2, FALSE), "")</f>
        <v/>
      </c>
      <c r="AA82" s="35"/>
    </row>
    <row r="83" spans="1:27" ht="38.25" customHeight="1">
      <c r="A83" s="25"/>
      <c r="B83" s="125">
        <f t="shared" si="0"/>
        <v>44</v>
      </c>
      <c r="C83" s="229"/>
      <c r="D83" s="230"/>
      <c r="E83" s="230"/>
      <c r="F83" s="230"/>
      <c r="G83" s="230"/>
      <c r="H83" s="230"/>
      <c r="I83" s="230"/>
      <c r="J83" s="230"/>
      <c r="K83" s="230"/>
      <c r="L83" s="231"/>
      <c r="M83" s="217"/>
      <c r="N83" s="217"/>
      <c r="O83" s="217"/>
      <c r="P83" s="217"/>
      <c r="Q83" s="217"/>
      <c r="R83" s="217"/>
      <c r="S83" s="217"/>
      <c r="T83" s="217"/>
      <c r="U83" s="217"/>
      <c r="V83" s="217"/>
      <c r="W83" s="137"/>
      <c r="X83" s="138"/>
      <c r="Y83" s="145"/>
      <c r="Z83" s="143" t="str">
        <f>IFERROR(VLOOKUP(Y83, 【参考】数式用!$A$3:$B$46, 2, FALSE), "")</f>
        <v/>
      </c>
      <c r="AA83" s="35"/>
    </row>
    <row r="84" spans="1:27" ht="38.25" customHeight="1">
      <c r="A84" s="25"/>
      <c r="B84" s="125">
        <f t="shared" si="0"/>
        <v>45</v>
      </c>
      <c r="C84" s="229"/>
      <c r="D84" s="230"/>
      <c r="E84" s="230"/>
      <c r="F84" s="230"/>
      <c r="G84" s="230"/>
      <c r="H84" s="230"/>
      <c r="I84" s="230"/>
      <c r="J84" s="230"/>
      <c r="K84" s="230"/>
      <c r="L84" s="231"/>
      <c r="M84" s="217"/>
      <c r="N84" s="217"/>
      <c r="O84" s="217"/>
      <c r="P84" s="217"/>
      <c r="Q84" s="217"/>
      <c r="R84" s="217"/>
      <c r="S84" s="217"/>
      <c r="T84" s="217"/>
      <c r="U84" s="217"/>
      <c r="V84" s="217"/>
      <c r="W84" s="137"/>
      <c r="X84" s="138"/>
      <c r="Y84" s="145"/>
      <c r="Z84" s="143" t="str">
        <f>IFERROR(VLOOKUP(Y84, 【参考】数式用!$A$3:$B$46, 2, FALSE), "")</f>
        <v/>
      </c>
      <c r="AA84" s="35"/>
    </row>
    <row r="85" spans="1:27" ht="38.25" customHeight="1">
      <c r="A85" s="25"/>
      <c r="B85" s="125">
        <f t="shared" si="0"/>
        <v>46</v>
      </c>
      <c r="C85" s="229"/>
      <c r="D85" s="230"/>
      <c r="E85" s="230"/>
      <c r="F85" s="230"/>
      <c r="G85" s="230"/>
      <c r="H85" s="230"/>
      <c r="I85" s="230"/>
      <c r="J85" s="230"/>
      <c r="K85" s="230"/>
      <c r="L85" s="231"/>
      <c r="M85" s="217"/>
      <c r="N85" s="217"/>
      <c r="O85" s="217"/>
      <c r="P85" s="217"/>
      <c r="Q85" s="217"/>
      <c r="R85" s="217"/>
      <c r="S85" s="217"/>
      <c r="T85" s="217"/>
      <c r="U85" s="217"/>
      <c r="V85" s="217"/>
      <c r="W85" s="137"/>
      <c r="X85" s="138"/>
      <c r="Y85" s="145"/>
      <c r="Z85" s="143" t="str">
        <f>IFERROR(VLOOKUP(Y85, 【参考】数式用!$A$3:$B$46, 2, FALSE), "")</f>
        <v/>
      </c>
      <c r="AA85" s="35"/>
    </row>
    <row r="86" spans="1:27" ht="38.25" customHeight="1">
      <c r="A86" s="25"/>
      <c r="B86" s="125">
        <f t="shared" si="0"/>
        <v>47</v>
      </c>
      <c r="C86" s="229"/>
      <c r="D86" s="230"/>
      <c r="E86" s="230"/>
      <c r="F86" s="230"/>
      <c r="G86" s="230"/>
      <c r="H86" s="230"/>
      <c r="I86" s="230"/>
      <c r="J86" s="230"/>
      <c r="K86" s="230"/>
      <c r="L86" s="231"/>
      <c r="M86" s="217"/>
      <c r="N86" s="217"/>
      <c r="O86" s="217"/>
      <c r="P86" s="217"/>
      <c r="Q86" s="217"/>
      <c r="R86" s="217"/>
      <c r="S86" s="217"/>
      <c r="T86" s="217"/>
      <c r="U86" s="217"/>
      <c r="V86" s="217"/>
      <c r="W86" s="137"/>
      <c r="X86" s="138"/>
      <c r="Y86" s="145"/>
      <c r="Z86" s="143" t="str">
        <f>IFERROR(VLOOKUP(Y86, 【参考】数式用!$A$3:$B$46, 2, FALSE), "")</f>
        <v/>
      </c>
      <c r="AA86" s="35"/>
    </row>
    <row r="87" spans="1:27" ht="38.25" customHeight="1">
      <c r="A87" s="25"/>
      <c r="B87" s="125">
        <f t="shared" si="0"/>
        <v>48</v>
      </c>
      <c r="C87" s="229"/>
      <c r="D87" s="230"/>
      <c r="E87" s="230"/>
      <c r="F87" s="230"/>
      <c r="G87" s="230"/>
      <c r="H87" s="230"/>
      <c r="I87" s="230"/>
      <c r="J87" s="230"/>
      <c r="K87" s="230"/>
      <c r="L87" s="231"/>
      <c r="M87" s="217"/>
      <c r="N87" s="217"/>
      <c r="O87" s="217"/>
      <c r="P87" s="217"/>
      <c r="Q87" s="217"/>
      <c r="R87" s="217"/>
      <c r="S87" s="217"/>
      <c r="T87" s="217"/>
      <c r="U87" s="217"/>
      <c r="V87" s="217"/>
      <c r="W87" s="137"/>
      <c r="X87" s="138"/>
      <c r="Y87" s="145"/>
      <c r="Z87" s="143" t="str">
        <f>IFERROR(VLOOKUP(Y87, 【参考】数式用!$A$3:$B$46, 2, FALSE), "")</f>
        <v/>
      </c>
      <c r="AA87" s="35"/>
    </row>
    <row r="88" spans="1:27" ht="38.25" customHeight="1">
      <c r="A88" s="25"/>
      <c r="B88" s="125">
        <f t="shared" si="0"/>
        <v>49</v>
      </c>
      <c r="C88" s="229"/>
      <c r="D88" s="230"/>
      <c r="E88" s="230"/>
      <c r="F88" s="230"/>
      <c r="G88" s="230"/>
      <c r="H88" s="230"/>
      <c r="I88" s="230"/>
      <c r="J88" s="230"/>
      <c r="K88" s="230"/>
      <c r="L88" s="231"/>
      <c r="M88" s="217"/>
      <c r="N88" s="217"/>
      <c r="O88" s="217"/>
      <c r="P88" s="217"/>
      <c r="Q88" s="217"/>
      <c r="R88" s="217"/>
      <c r="S88" s="217"/>
      <c r="T88" s="217"/>
      <c r="U88" s="217"/>
      <c r="V88" s="217"/>
      <c r="W88" s="137"/>
      <c r="X88" s="138"/>
      <c r="Y88" s="145"/>
      <c r="Z88" s="143" t="str">
        <f>IFERROR(VLOOKUP(Y88, 【参考】数式用!$A$3:$B$46, 2, FALSE), "")</f>
        <v/>
      </c>
      <c r="AA88" s="35"/>
    </row>
    <row r="89" spans="1:27" ht="38.25" customHeight="1">
      <c r="A89" s="25"/>
      <c r="B89" s="125">
        <f t="shared" si="0"/>
        <v>50</v>
      </c>
      <c r="C89" s="229"/>
      <c r="D89" s="230"/>
      <c r="E89" s="230"/>
      <c r="F89" s="230"/>
      <c r="G89" s="230"/>
      <c r="H89" s="230"/>
      <c r="I89" s="230"/>
      <c r="J89" s="230"/>
      <c r="K89" s="230"/>
      <c r="L89" s="231"/>
      <c r="M89" s="217"/>
      <c r="N89" s="217"/>
      <c r="O89" s="217"/>
      <c r="P89" s="217"/>
      <c r="Q89" s="217"/>
      <c r="R89" s="217"/>
      <c r="S89" s="217"/>
      <c r="T89" s="217"/>
      <c r="U89" s="217"/>
      <c r="V89" s="217"/>
      <c r="W89" s="137"/>
      <c r="X89" s="138"/>
      <c r="Y89" s="145"/>
      <c r="Z89" s="143" t="str">
        <f>IFERROR(VLOOKUP(Y89, 【参考】数式用!$A$3:$B$46, 2, FALSE), "")</f>
        <v/>
      </c>
      <c r="AA89" s="35"/>
    </row>
    <row r="90" spans="1:27" ht="38.25" customHeight="1">
      <c r="A90" s="25"/>
      <c r="B90" s="125">
        <f t="shared" si="0"/>
        <v>51</v>
      </c>
      <c r="C90" s="229"/>
      <c r="D90" s="230"/>
      <c r="E90" s="230"/>
      <c r="F90" s="230"/>
      <c r="G90" s="230"/>
      <c r="H90" s="230"/>
      <c r="I90" s="230"/>
      <c r="J90" s="230"/>
      <c r="K90" s="230"/>
      <c r="L90" s="231"/>
      <c r="M90" s="217"/>
      <c r="N90" s="217"/>
      <c r="O90" s="217"/>
      <c r="P90" s="217"/>
      <c r="Q90" s="217"/>
      <c r="R90" s="217"/>
      <c r="S90" s="217"/>
      <c r="T90" s="217"/>
      <c r="U90" s="217"/>
      <c r="V90" s="217"/>
      <c r="W90" s="137"/>
      <c r="X90" s="138"/>
      <c r="Y90" s="145"/>
      <c r="Z90" s="143" t="str">
        <f>IFERROR(VLOOKUP(Y90, 【参考】数式用!$A$3:$B$46, 2, FALSE), "")</f>
        <v/>
      </c>
      <c r="AA90" s="35"/>
    </row>
    <row r="91" spans="1:27" ht="38.25" customHeight="1">
      <c r="A91" s="25"/>
      <c r="B91" s="125">
        <f t="shared" si="0"/>
        <v>52</v>
      </c>
      <c r="C91" s="229"/>
      <c r="D91" s="230"/>
      <c r="E91" s="230"/>
      <c r="F91" s="230"/>
      <c r="G91" s="230"/>
      <c r="H91" s="230"/>
      <c r="I91" s="230"/>
      <c r="J91" s="230"/>
      <c r="K91" s="230"/>
      <c r="L91" s="231"/>
      <c r="M91" s="217"/>
      <c r="N91" s="217"/>
      <c r="O91" s="217"/>
      <c r="P91" s="217"/>
      <c r="Q91" s="217"/>
      <c r="R91" s="217"/>
      <c r="S91" s="217"/>
      <c r="T91" s="217"/>
      <c r="U91" s="217"/>
      <c r="V91" s="217"/>
      <c r="W91" s="137"/>
      <c r="X91" s="138"/>
      <c r="Y91" s="145"/>
      <c r="Z91" s="143" t="str">
        <f>IFERROR(VLOOKUP(Y91, 【参考】数式用!$A$3:$B$46, 2, FALSE), "")</f>
        <v/>
      </c>
      <c r="AA91" s="35"/>
    </row>
    <row r="92" spans="1:27" ht="38.25" customHeight="1">
      <c r="A92" s="25"/>
      <c r="B92" s="125">
        <f t="shared" si="0"/>
        <v>53</v>
      </c>
      <c r="C92" s="229"/>
      <c r="D92" s="230"/>
      <c r="E92" s="230"/>
      <c r="F92" s="230"/>
      <c r="G92" s="230"/>
      <c r="H92" s="230"/>
      <c r="I92" s="230"/>
      <c r="J92" s="230"/>
      <c r="K92" s="230"/>
      <c r="L92" s="231"/>
      <c r="M92" s="217"/>
      <c r="N92" s="217"/>
      <c r="O92" s="217"/>
      <c r="P92" s="217"/>
      <c r="Q92" s="217"/>
      <c r="R92" s="217"/>
      <c r="S92" s="217"/>
      <c r="T92" s="217"/>
      <c r="U92" s="217"/>
      <c r="V92" s="217"/>
      <c r="W92" s="137"/>
      <c r="X92" s="138"/>
      <c r="Y92" s="145"/>
      <c r="Z92" s="143" t="str">
        <f>IFERROR(VLOOKUP(Y92, 【参考】数式用!$A$3:$B$46, 2, FALSE), "")</f>
        <v/>
      </c>
      <c r="AA92" s="35"/>
    </row>
    <row r="93" spans="1:27" ht="38.25" customHeight="1">
      <c r="A93" s="25"/>
      <c r="B93" s="125">
        <f t="shared" si="0"/>
        <v>54</v>
      </c>
      <c r="C93" s="229"/>
      <c r="D93" s="230"/>
      <c r="E93" s="230"/>
      <c r="F93" s="230"/>
      <c r="G93" s="230"/>
      <c r="H93" s="230"/>
      <c r="I93" s="230"/>
      <c r="J93" s="230"/>
      <c r="K93" s="230"/>
      <c r="L93" s="231"/>
      <c r="M93" s="217"/>
      <c r="N93" s="217"/>
      <c r="O93" s="217"/>
      <c r="P93" s="217"/>
      <c r="Q93" s="217"/>
      <c r="R93" s="217"/>
      <c r="S93" s="217"/>
      <c r="T93" s="217"/>
      <c r="U93" s="217"/>
      <c r="V93" s="217"/>
      <c r="W93" s="137"/>
      <c r="X93" s="138"/>
      <c r="Y93" s="145"/>
      <c r="Z93" s="143" t="str">
        <f>IFERROR(VLOOKUP(Y93, 【参考】数式用!$A$3:$B$46, 2, FALSE), "")</f>
        <v/>
      </c>
      <c r="AA93" s="35"/>
    </row>
    <row r="94" spans="1:27" ht="38.25" customHeight="1">
      <c r="A94" s="25"/>
      <c r="B94" s="125">
        <f t="shared" si="0"/>
        <v>55</v>
      </c>
      <c r="C94" s="229"/>
      <c r="D94" s="230"/>
      <c r="E94" s="230"/>
      <c r="F94" s="230"/>
      <c r="G94" s="230"/>
      <c r="H94" s="230"/>
      <c r="I94" s="230"/>
      <c r="J94" s="230"/>
      <c r="K94" s="230"/>
      <c r="L94" s="231"/>
      <c r="M94" s="217"/>
      <c r="N94" s="217"/>
      <c r="O94" s="217"/>
      <c r="P94" s="217"/>
      <c r="Q94" s="217"/>
      <c r="R94" s="217"/>
      <c r="S94" s="217"/>
      <c r="T94" s="217"/>
      <c r="U94" s="217"/>
      <c r="V94" s="217"/>
      <c r="W94" s="137"/>
      <c r="X94" s="138"/>
      <c r="Y94" s="145"/>
      <c r="Z94" s="143" t="str">
        <f>IFERROR(VLOOKUP(Y94, 【参考】数式用!$A$3:$B$46, 2, FALSE), "")</f>
        <v/>
      </c>
      <c r="AA94" s="35"/>
    </row>
    <row r="95" spans="1:27" ht="38.25" customHeight="1">
      <c r="A95" s="25"/>
      <c r="B95" s="125">
        <f t="shared" si="0"/>
        <v>56</v>
      </c>
      <c r="C95" s="229"/>
      <c r="D95" s="230"/>
      <c r="E95" s="230"/>
      <c r="F95" s="230"/>
      <c r="G95" s="230"/>
      <c r="H95" s="230"/>
      <c r="I95" s="230"/>
      <c r="J95" s="230"/>
      <c r="K95" s="230"/>
      <c r="L95" s="231"/>
      <c r="M95" s="217"/>
      <c r="N95" s="217"/>
      <c r="O95" s="217"/>
      <c r="P95" s="217"/>
      <c r="Q95" s="217"/>
      <c r="R95" s="217"/>
      <c r="S95" s="217"/>
      <c r="T95" s="217"/>
      <c r="U95" s="217"/>
      <c r="V95" s="217"/>
      <c r="W95" s="137"/>
      <c r="X95" s="138"/>
      <c r="Y95" s="145"/>
      <c r="Z95" s="143" t="str">
        <f>IFERROR(VLOOKUP(Y95, 【参考】数式用!$A$3:$B$46, 2, FALSE), "")</f>
        <v/>
      </c>
      <c r="AA95" s="35"/>
    </row>
    <row r="96" spans="1:27" ht="38.25" customHeight="1">
      <c r="A96" s="25"/>
      <c r="B96" s="125">
        <f t="shared" si="0"/>
        <v>57</v>
      </c>
      <c r="C96" s="229"/>
      <c r="D96" s="230"/>
      <c r="E96" s="230"/>
      <c r="F96" s="230"/>
      <c r="G96" s="230"/>
      <c r="H96" s="230"/>
      <c r="I96" s="230"/>
      <c r="J96" s="230"/>
      <c r="K96" s="230"/>
      <c r="L96" s="231"/>
      <c r="M96" s="217"/>
      <c r="N96" s="217"/>
      <c r="O96" s="217"/>
      <c r="P96" s="217"/>
      <c r="Q96" s="217"/>
      <c r="R96" s="217"/>
      <c r="S96" s="217"/>
      <c r="T96" s="217"/>
      <c r="U96" s="217"/>
      <c r="V96" s="217"/>
      <c r="W96" s="137"/>
      <c r="X96" s="138"/>
      <c r="Y96" s="145"/>
      <c r="Z96" s="143" t="str">
        <f>IFERROR(VLOOKUP(Y96, 【参考】数式用!$A$3:$B$46, 2, FALSE), "")</f>
        <v/>
      </c>
      <c r="AA96" s="35"/>
    </row>
    <row r="97" spans="1:27" ht="38.25" customHeight="1">
      <c r="A97" s="25"/>
      <c r="B97" s="125">
        <f t="shared" si="0"/>
        <v>58</v>
      </c>
      <c r="C97" s="229"/>
      <c r="D97" s="230"/>
      <c r="E97" s="230"/>
      <c r="F97" s="230"/>
      <c r="G97" s="230"/>
      <c r="H97" s="230"/>
      <c r="I97" s="230"/>
      <c r="J97" s="230"/>
      <c r="K97" s="230"/>
      <c r="L97" s="231"/>
      <c r="M97" s="217"/>
      <c r="N97" s="217"/>
      <c r="O97" s="217"/>
      <c r="P97" s="217"/>
      <c r="Q97" s="217"/>
      <c r="R97" s="217"/>
      <c r="S97" s="217"/>
      <c r="T97" s="217"/>
      <c r="U97" s="217"/>
      <c r="V97" s="217"/>
      <c r="W97" s="137"/>
      <c r="X97" s="138"/>
      <c r="Y97" s="145"/>
      <c r="Z97" s="143" t="str">
        <f>IFERROR(VLOOKUP(Y97, 【参考】数式用!$A$3:$B$46, 2, FALSE), "")</f>
        <v/>
      </c>
      <c r="AA97" s="35"/>
    </row>
    <row r="98" spans="1:27" ht="38.25" customHeight="1">
      <c r="A98" s="25"/>
      <c r="B98" s="125">
        <f t="shared" si="0"/>
        <v>59</v>
      </c>
      <c r="C98" s="229"/>
      <c r="D98" s="230"/>
      <c r="E98" s="230"/>
      <c r="F98" s="230"/>
      <c r="G98" s="230"/>
      <c r="H98" s="230"/>
      <c r="I98" s="230"/>
      <c r="J98" s="230"/>
      <c r="K98" s="230"/>
      <c r="L98" s="231"/>
      <c r="M98" s="217"/>
      <c r="N98" s="217"/>
      <c r="O98" s="217"/>
      <c r="P98" s="217"/>
      <c r="Q98" s="217"/>
      <c r="R98" s="217"/>
      <c r="S98" s="217"/>
      <c r="T98" s="217"/>
      <c r="U98" s="217"/>
      <c r="V98" s="217"/>
      <c r="W98" s="137"/>
      <c r="X98" s="138"/>
      <c r="Y98" s="145"/>
      <c r="Z98" s="143" t="str">
        <f>IFERROR(VLOOKUP(Y98, 【参考】数式用!$A$3:$B$46, 2, FALSE), "")</f>
        <v/>
      </c>
      <c r="AA98" s="35"/>
    </row>
    <row r="99" spans="1:27" ht="38.25" customHeight="1">
      <c r="A99" s="25"/>
      <c r="B99" s="125">
        <f t="shared" si="0"/>
        <v>60</v>
      </c>
      <c r="C99" s="229"/>
      <c r="D99" s="230"/>
      <c r="E99" s="230"/>
      <c r="F99" s="230"/>
      <c r="G99" s="230"/>
      <c r="H99" s="230"/>
      <c r="I99" s="230"/>
      <c r="J99" s="230"/>
      <c r="K99" s="230"/>
      <c r="L99" s="231"/>
      <c r="M99" s="217"/>
      <c r="N99" s="217"/>
      <c r="O99" s="217"/>
      <c r="P99" s="217"/>
      <c r="Q99" s="217"/>
      <c r="R99" s="217"/>
      <c r="S99" s="217"/>
      <c r="T99" s="217"/>
      <c r="U99" s="217"/>
      <c r="V99" s="217"/>
      <c r="W99" s="137"/>
      <c r="X99" s="138"/>
      <c r="Y99" s="145"/>
      <c r="Z99" s="143" t="str">
        <f>IFERROR(VLOOKUP(Y99, 【参考】数式用!$A$3:$B$46, 2, FALSE), "")</f>
        <v/>
      </c>
      <c r="AA99" s="35"/>
    </row>
    <row r="100" spans="1:27" ht="38.25" customHeight="1">
      <c r="A100" s="25"/>
      <c r="B100" s="125">
        <f t="shared" si="0"/>
        <v>61</v>
      </c>
      <c r="C100" s="229"/>
      <c r="D100" s="230"/>
      <c r="E100" s="230"/>
      <c r="F100" s="230"/>
      <c r="G100" s="230"/>
      <c r="H100" s="230"/>
      <c r="I100" s="230"/>
      <c r="J100" s="230"/>
      <c r="K100" s="230"/>
      <c r="L100" s="231"/>
      <c r="M100" s="217"/>
      <c r="N100" s="217"/>
      <c r="O100" s="217"/>
      <c r="P100" s="217"/>
      <c r="Q100" s="217"/>
      <c r="R100" s="217"/>
      <c r="S100" s="217"/>
      <c r="T100" s="217"/>
      <c r="U100" s="217"/>
      <c r="V100" s="217"/>
      <c r="W100" s="137"/>
      <c r="X100" s="138"/>
      <c r="Y100" s="145"/>
      <c r="Z100" s="143" t="str">
        <f>IFERROR(VLOOKUP(Y100, 【参考】数式用!$A$3:$B$46, 2, FALSE), "")</f>
        <v/>
      </c>
      <c r="AA100" s="35"/>
    </row>
    <row r="101" spans="1:27" ht="38.25" customHeight="1">
      <c r="A101" s="25"/>
      <c r="B101" s="125">
        <f t="shared" si="0"/>
        <v>62</v>
      </c>
      <c r="C101" s="229"/>
      <c r="D101" s="230"/>
      <c r="E101" s="230"/>
      <c r="F101" s="230"/>
      <c r="G101" s="230"/>
      <c r="H101" s="230"/>
      <c r="I101" s="230"/>
      <c r="J101" s="230"/>
      <c r="K101" s="230"/>
      <c r="L101" s="231"/>
      <c r="M101" s="217"/>
      <c r="N101" s="217"/>
      <c r="O101" s="217"/>
      <c r="P101" s="217"/>
      <c r="Q101" s="217"/>
      <c r="R101" s="217"/>
      <c r="S101" s="217"/>
      <c r="T101" s="217"/>
      <c r="U101" s="217"/>
      <c r="V101" s="217"/>
      <c r="W101" s="137"/>
      <c r="X101" s="138"/>
      <c r="Y101" s="145"/>
      <c r="Z101" s="143" t="str">
        <f>IFERROR(VLOOKUP(Y101, 【参考】数式用!$A$3:$B$46, 2, FALSE), "")</f>
        <v/>
      </c>
      <c r="AA101" s="35"/>
    </row>
    <row r="102" spans="1:27" ht="38.25" customHeight="1">
      <c r="A102" s="25"/>
      <c r="B102" s="125">
        <f t="shared" si="0"/>
        <v>63</v>
      </c>
      <c r="C102" s="229"/>
      <c r="D102" s="230"/>
      <c r="E102" s="230"/>
      <c r="F102" s="230"/>
      <c r="G102" s="230"/>
      <c r="H102" s="230"/>
      <c r="I102" s="230"/>
      <c r="J102" s="230"/>
      <c r="K102" s="230"/>
      <c r="L102" s="231"/>
      <c r="M102" s="217"/>
      <c r="N102" s="217"/>
      <c r="O102" s="217"/>
      <c r="P102" s="217"/>
      <c r="Q102" s="217"/>
      <c r="R102" s="217"/>
      <c r="S102" s="217"/>
      <c r="T102" s="217"/>
      <c r="U102" s="217"/>
      <c r="V102" s="217"/>
      <c r="W102" s="137"/>
      <c r="X102" s="138"/>
      <c r="Y102" s="145"/>
      <c r="Z102" s="143" t="str">
        <f>IFERROR(VLOOKUP(Y102, 【参考】数式用!$A$3:$B$46, 2, FALSE), "")</f>
        <v/>
      </c>
      <c r="AA102" s="35"/>
    </row>
    <row r="103" spans="1:27" ht="38.25" customHeight="1">
      <c r="A103" s="25"/>
      <c r="B103" s="125">
        <f t="shared" si="0"/>
        <v>64</v>
      </c>
      <c r="C103" s="229"/>
      <c r="D103" s="230"/>
      <c r="E103" s="230"/>
      <c r="F103" s="230"/>
      <c r="G103" s="230"/>
      <c r="H103" s="230"/>
      <c r="I103" s="230"/>
      <c r="J103" s="230"/>
      <c r="K103" s="230"/>
      <c r="L103" s="231"/>
      <c r="M103" s="217"/>
      <c r="N103" s="217"/>
      <c r="O103" s="217"/>
      <c r="P103" s="217"/>
      <c r="Q103" s="217"/>
      <c r="R103" s="217"/>
      <c r="S103" s="217"/>
      <c r="T103" s="217"/>
      <c r="U103" s="217"/>
      <c r="V103" s="217"/>
      <c r="W103" s="137"/>
      <c r="X103" s="138"/>
      <c r="Y103" s="145"/>
      <c r="Z103" s="143" t="str">
        <f>IFERROR(VLOOKUP(Y103, 【参考】数式用!$A$3:$B$46, 2, FALSE), "")</f>
        <v/>
      </c>
      <c r="AA103" s="35"/>
    </row>
    <row r="104" spans="1:27" ht="38.25" customHeight="1">
      <c r="A104" s="25"/>
      <c r="B104" s="125">
        <f t="shared" si="0"/>
        <v>65</v>
      </c>
      <c r="C104" s="229"/>
      <c r="D104" s="230"/>
      <c r="E104" s="230"/>
      <c r="F104" s="230"/>
      <c r="G104" s="230"/>
      <c r="H104" s="230"/>
      <c r="I104" s="230"/>
      <c r="J104" s="230"/>
      <c r="K104" s="230"/>
      <c r="L104" s="231"/>
      <c r="M104" s="217"/>
      <c r="N104" s="217"/>
      <c r="O104" s="217"/>
      <c r="P104" s="217"/>
      <c r="Q104" s="217"/>
      <c r="R104" s="217"/>
      <c r="S104" s="217"/>
      <c r="T104" s="217"/>
      <c r="U104" s="217"/>
      <c r="V104" s="217"/>
      <c r="W104" s="137"/>
      <c r="X104" s="138"/>
      <c r="Y104" s="145"/>
      <c r="Z104" s="143" t="str">
        <f>IFERROR(VLOOKUP(Y104, 【参考】数式用!$A$3:$B$46, 2, FALSE), "")</f>
        <v/>
      </c>
      <c r="AA104" s="35"/>
    </row>
    <row r="105" spans="1:27" ht="38.25" customHeight="1">
      <c r="A105" s="25"/>
      <c r="B105" s="125">
        <f t="shared" si="0"/>
        <v>66</v>
      </c>
      <c r="C105" s="229"/>
      <c r="D105" s="230"/>
      <c r="E105" s="230"/>
      <c r="F105" s="230"/>
      <c r="G105" s="230"/>
      <c r="H105" s="230"/>
      <c r="I105" s="230"/>
      <c r="J105" s="230"/>
      <c r="K105" s="230"/>
      <c r="L105" s="231"/>
      <c r="M105" s="217"/>
      <c r="N105" s="217"/>
      <c r="O105" s="217"/>
      <c r="P105" s="217"/>
      <c r="Q105" s="217"/>
      <c r="R105" s="217"/>
      <c r="S105" s="217"/>
      <c r="T105" s="217"/>
      <c r="U105" s="217"/>
      <c r="V105" s="217"/>
      <c r="W105" s="137"/>
      <c r="X105" s="138"/>
      <c r="Y105" s="145"/>
      <c r="Z105" s="143" t="str">
        <f>IFERROR(VLOOKUP(Y105, 【参考】数式用!$A$3:$B$46, 2, FALSE), "")</f>
        <v/>
      </c>
      <c r="AA105" s="35"/>
    </row>
    <row r="106" spans="1:27" ht="38.25" customHeight="1">
      <c r="A106" s="25"/>
      <c r="B106" s="125">
        <f t="shared" ref="B106:B139" si="1">B105+1</f>
        <v>67</v>
      </c>
      <c r="C106" s="229"/>
      <c r="D106" s="230"/>
      <c r="E106" s="230"/>
      <c r="F106" s="230"/>
      <c r="G106" s="230"/>
      <c r="H106" s="230"/>
      <c r="I106" s="230"/>
      <c r="J106" s="230"/>
      <c r="K106" s="230"/>
      <c r="L106" s="231"/>
      <c r="M106" s="217"/>
      <c r="N106" s="217"/>
      <c r="O106" s="217"/>
      <c r="P106" s="217"/>
      <c r="Q106" s="217"/>
      <c r="R106" s="217"/>
      <c r="S106" s="217"/>
      <c r="T106" s="217"/>
      <c r="U106" s="217"/>
      <c r="V106" s="217"/>
      <c r="W106" s="137"/>
      <c r="X106" s="138"/>
      <c r="Y106" s="145"/>
      <c r="Z106" s="143" t="str">
        <f>IFERROR(VLOOKUP(Y106, 【参考】数式用!$A$3:$B$46, 2, FALSE), "")</f>
        <v/>
      </c>
      <c r="AA106" s="35"/>
    </row>
    <row r="107" spans="1:27" ht="38.25" customHeight="1">
      <c r="A107" s="25"/>
      <c r="B107" s="125">
        <f t="shared" si="1"/>
        <v>68</v>
      </c>
      <c r="C107" s="229"/>
      <c r="D107" s="230"/>
      <c r="E107" s="230"/>
      <c r="F107" s="230"/>
      <c r="G107" s="230"/>
      <c r="H107" s="230"/>
      <c r="I107" s="230"/>
      <c r="J107" s="230"/>
      <c r="K107" s="230"/>
      <c r="L107" s="231"/>
      <c r="M107" s="217"/>
      <c r="N107" s="217"/>
      <c r="O107" s="217"/>
      <c r="P107" s="217"/>
      <c r="Q107" s="217"/>
      <c r="R107" s="217"/>
      <c r="S107" s="217"/>
      <c r="T107" s="217"/>
      <c r="U107" s="217"/>
      <c r="V107" s="217"/>
      <c r="W107" s="137"/>
      <c r="X107" s="138"/>
      <c r="Y107" s="145"/>
      <c r="Z107" s="143" t="str">
        <f>IFERROR(VLOOKUP(Y107, 【参考】数式用!$A$3:$B$46, 2, FALSE), "")</f>
        <v/>
      </c>
      <c r="AA107" s="35"/>
    </row>
    <row r="108" spans="1:27" ht="38.25" customHeight="1">
      <c r="A108" s="25"/>
      <c r="B108" s="125">
        <f t="shared" si="1"/>
        <v>69</v>
      </c>
      <c r="C108" s="229"/>
      <c r="D108" s="230"/>
      <c r="E108" s="230"/>
      <c r="F108" s="230"/>
      <c r="G108" s="230"/>
      <c r="H108" s="230"/>
      <c r="I108" s="230"/>
      <c r="J108" s="230"/>
      <c r="K108" s="230"/>
      <c r="L108" s="231"/>
      <c r="M108" s="217"/>
      <c r="N108" s="217"/>
      <c r="O108" s="217"/>
      <c r="P108" s="217"/>
      <c r="Q108" s="217"/>
      <c r="R108" s="217"/>
      <c r="S108" s="217"/>
      <c r="T108" s="217"/>
      <c r="U108" s="217"/>
      <c r="V108" s="217"/>
      <c r="W108" s="137"/>
      <c r="X108" s="138"/>
      <c r="Y108" s="145"/>
      <c r="Z108" s="143" t="str">
        <f>IFERROR(VLOOKUP(Y108, 【参考】数式用!$A$3:$B$46, 2, FALSE), "")</f>
        <v/>
      </c>
      <c r="AA108" s="35"/>
    </row>
    <row r="109" spans="1:27" ht="38.25" customHeight="1">
      <c r="A109" s="25"/>
      <c r="B109" s="125">
        <f t="shared" si="1"/>
        <v>70</v>
      </c>
      <c r="C109" s="229"/>
      <c r="D109" s="230"/>
      <c r="E109" s="230"/>
      <c r="F109" s="230"/>
      <c r="G109" s="230"/>
      <c r="H109" s="230"/>
      <c r="I109" s="230"/>
      <c r="J109" s="230"/>
      <c r="K109" s="230"/>
      <c r="L109" s="231"/>
      <c r="M109" s="217"/>
      <c r="N109" s="217"/>
      <c r="O109" s="217"/>
      <c r="P109" s="217"/>
      <c r="Q109" s="217"/>
      <c r="R109" s="217"/>
      <c r="S109" s="217"/>
      <c r="T109" s="217"/>
      <c r="U109" s="217"/>
      <c r="V109" s="217"/>
      <c r="W109" s="137"/>
      <c r="X109" s="138"/>
      <c r="Y109" s="145"/>
      <c r="Z109" s="143" t="str">
        <f>IFERROR(VLOOKUP(Y109, 【参考】数式用!$A$3:$B$46, 2, FALSE), "")</f>
        <v/>
      </c>
      <c r="AA109" s="35"/>
    </row>
    <row r="110" spans="1:27" ht="38.25" customHeight="1">
      <c r="A110" s="25"/>
      <c r="B110" s="125">
        <f t="shared" si="1"/>
        <v>71</v>
      </c>
      <c r="C110" s="229"/>
      <c r="D110" s="230"/>
      <c r="E110" s="230"/>
      <c r="F110" s="230"/>
      <c r="G110" s="230"/>
      <c r="H110" s="230"/>
      <c r="I110" s="230"/>
      <c r="J110" s="230"/>
      <c r="K110" s="230"/>
      <c r="L110" s="231"/>
      <c r="M110" s="217"/>
      <c r="N110" s="217"/>
      <c r="O110" s="217"/>
      <c r="P110" s="217"/>
      <c r="Q110" s="217"/>
      <c r="R110" s="217"/>
      <c r="S110" s="217"/>
      <c r="T110" s="217"/>
      <c r="U110" s="217"/>
      <c r="V110" s="217"/>
      <c r="W110" s="137"/>
      <c r="X110" s="138"/>
      <c r="Y110" s="145"/>
      <c r="Z110" s="143" t="str">
        <f>IFERROR(VLOOKUP(Y110, 【参考】数式用!$A$3:$B$46, 2, FALSE), "")</f>
        <v/>
      </c>
      <c r="AA110" s="35"/>
    </row>
    <row r="111" spans="1:27" ht="38.25" customHeight="1">
      <c r="A111" s="25"/>
      <c r="B111" s="125">
        <f t="shared" si="1"/>
        <v>72</v>
      </c>
      <c r="C111" s="229"/>
      <c r="D111" s="230"/>
      <c r="E111" s="230"/>
      <c r="F111" s="230"/>
      <c r="G111" s="230"/>
      <c r="H111" s="230"/>
      <c r="I111" s="230"/>
      <c r="J111" s="230"/>
      <c r="K111" s="230"/>
      <c r="L111" s="231"/>
      <c r="M111" s="217"/>
      <c r="N111" s="217"/>
      <c r="O111" s="217"/>
      <c r="P111" s="217"/>
      <c r="Q111" s="217"/>
      <c r="R111" s="217"/>
      <c r="S111" s="217"/>
      <c r="T111" s="217"/>
      <c r="U111" s="217"/>
      <c r="V111" s="217"/>
      <c r="W111" s="137"/>
      <c r="X111" s="138"/>
      <c r="Y111" s="145"/>
      <c r="Z111" s="143" t="str">
        <f>IFERROR(VLOOKUP(Y111, 【参考】数式用!$A$3:$B$46, 2, FALSE), "")</f>
        <v/>
      </c>
      <c r="AA111" s="35"/>
    </row>
    <row r="112" spans="1:27" ht="38.25" customHeight="1">
      <c r="A112" s="25"/>
      <c r="B112" s="125">
        <f t="shared" si="1"/>
        <v>73</v>
      </c>
      <c r="C112" s="229"/>
      <c r="D112" s="230"/>
      <c r="E112" s="230"/>
      <c r="F112" s="230"/>
      <c r="G112" s="230"/>
      <c r="H112" s="230"/>
      <c r="I112" s="230"/>
      <c r="J112" s="230"/>
      <c r="K112" s="230"/>
      <c r="L112" s="231"/>
      <c r="M112" s="217"/>
      <c r="N112" s="217"/>
      <c r="O112" s="217"/>
      <c r="P112" s="217"/>
      <c r="Q112" s="217"/>
      <c r="R112" s="217"/>
      <c r="S112" s="217"/>
      <c r="T112" s="217"/>
      <c r="U112" s="217"/>
      <c r="V112" s="217"/>
      <c r="W112" s="137"/>
      <c r="X112" s="138"/>
      <c r="Y112" s="145"/>
      <c r="Z112" s="143" t="str">
        <f>IFERROR(VLOOKUP(Y112, 【参考】数式用!$A$3:$B$46, 2, FALSE), "")</f>
        <v/>
      </c>
      <c r="AA112" s="35"/>
    </row>
    <row r="113" spans="1:27" ht="38.25" customHeight="1">
      <c r="A113" s="25"/>
      <c r="B113" s="125">
        <f t="shared" si="1"/>
        <v>74</v>
      </c>
      <c r="C113" s="229"/>
      <c r="D113" s="230"/>
      <c r="E113" s="230"/>
      <c r="F113" s="230"/>
      <c r="G113" s="230"/>
      <c r="H113" s="230"/>
      <c r="I113" s="230"/>
      <c r="J113" s="230"/>
      <c r="K113" s="230"/>
      <c r="L113" s="231"/>
      <c r="M113" s="217"/>
      <c r="N113" s="217"/>
      <c r="O113" s="217"/>
      <c r="P113" s="217"/>
      <c r="Q113" s="217"/>
      <c r="R113" s="217"/>
      <c r="S113" s="217"/>
      <c r="T113" s="217"/>
      <c r="U113" s="217"/>
      <c r="V113" s="217"/>
      <c r="W113" s="137"/>
      <c r="X113" s="138"/>
      <c r="Y113" s="145"/>
      <c r="Z113" s="143" t="str">
        <f>IFERROR(VLOOKUP(Y113, 【参考】数式用!$A$3:$B$46, 2, FALSE), "")</f>
        <v/>
      </c>
      <c r="AA113" s="35"/>
    </row>
    <row r="114" spans="1:27" ht="38.25" customHeight="1">
      <c r="A114" s="25"/>
      <c r="B114" s="125">
        <f t="shared" si="1"/>
        <v>75</v>
      </c>
      <c r="C114" s="229"/>
      <c r="D114" s="230"/>
      <c r="E114" s="230"/>
      <c r="F114" s="230"/>
      <c r="G114" s="230"/>
      <c r="H114" s="230"/>
      <c r="I114" s="230"/>
      <c r="J114" s="230"/>
      <c r="K114" s="230"/>
      <c r="L114" s="231"/>
      <c r="M114" s="217"/>
      <c r="N114" s="217"/>
      <c r="O114" s="217"/>
      <c r="P114" s="217"/>
      <c r="Q114" s="217"/>
      <c r="R114" s="217"/>
      <c r="S114" s="217"/>
      <c r="T114" s="217"/>
      <c r="U114" s="217"/>
      <c r="V114" s="217"/>
      <c r="W114" s="137"/>
      <c r="X114" s="138"/>
      <c r="Y114" s="145"/>
      <c r="Z114" s="143" t="str">
        <f>IFERROR(VLOOKUP(Y114, 【参考】数式用!$A$3:$B$46, 2, FALSE), "")</f>
        <v/>
      </c>
      <c r="AA114" s="35"/>
    </row>
    <row r="115" spans="1:27" ht="38.25" customHeight="1">
      <c r="A115" s="25"/>
      <c r="B115" s="125">
        <f t="shared" si="1"/>
        <v>76</v>
      </c>
      <c r="C115" s="229"/>
      <c r="D115" s="230"/>
      <c r="E115" s="230"/>
      <c r="F115" s="230"/>
      <c r="G115" s="230"/>
      <c r="H115" s="230"/>
      <c r="I115" s="230"/>
      <c r="J115" s="230"/>
      <c r="K115" s="230"/>
      <c r="L115" s="231"/>
      <c r="M115" s="217"/>
      <c r="N115" s="217"/>
      <c r="O115" s="217"/>
      <c r="P115" s="217"/>
      <c r="Q115" s="217"/>
      <c r="R115" s="217"/>
      <c r="S115" s="217"/>
      <c r="T115" s="217"/>
      <c r="U115" s="217"/>
      <c r="V115" s="217"/>
      <c r="W115" s="137"/>
      <c r="X115" s="138"/>
      <c r="Y115" s="145"/>
      <c r="Z115" s="143" t="str">
        <f>IFERROR(VLOOKUP(Y115, 【参考】数式用!$A$3:$B$46, 2, FALSE), "")</f>
        <v/>
      </c>
      <c r="AA115" s="35"/>
    </row>
    <row r="116" spans="1:27" ht="38.25" customHeight="1">
      <c r="A116" s="25"/>
      <c r="B116" s="125">
        <f t="shared" si="1"/>
        <v>77</v>
      </c>
      <c r="C116" s="229"/>
      <c r="D116" s="230"/>
      <c r="E116" s="230"/>
      <c r="F116" s="230"/>
      <c r="G116" s="230"/>
      <c r="H116" s="230"/>
      <c r="I116" s="230"/>
      <c r="J116" s="230"/>
      <c r="K116" s="230"/>
      <c r="L116" s="231"/>
      <c r="M116" s="217"/>
      <c r="N116" s="217"/>
      <c r="O116" s="217"/>
      <c r="P116" s="217"/>
      <c r="Q116" s="217"/>
      <c r="R116" s="217"/>
      <c r="S116" s="217"/>
      <c r="T116" s="217"/>
      <c r="U116" s="217"/>
      <c r="V116" s="217"/>
      <c r="W116" s="137"/>
      <c r="X116" s="138"/>
      <c r="Y116" s="145"/>
      <c r="Z116" s="143" t="str">
        <f>IFERROR(VLOOKUP(Y116, 【参考】数式用!$A$3:$B$46, 2, FALSE), "")</f>
        <v/>
      </c>
      <c r="AA116" s="35"/>
    </row>
    <row r="117" spans="1:27" ht="38.25" customHeight="1">
      <c r="A117" s="25"/>
      <c r="B117" s="125">
        <f t="shared" si="1"/>
        <v>78</v>
      </c>
      <c r="C117" s="229"/>
      <c r="D117" s="230"/>
      <c r="E117" s="230"/>
      <c r="F117" s="230"/>
      <c r="G117" s="230"/>
      <c r="H117" s="230"/>
      <c r="I117" s="230"/>
      <c r="J117" s="230"/>
      <c r="K117" s="230"/>
      <c r="L117" s="231"/>
      <c r="M117" s="217"/>
      <c r="N117" s="217"/>
      <c r="O117" s="217"/>
      <c r="P117" s="217"/>
      <c r="Q117" s="217"/>
      <c r="R117" s="217"/>
      <c r="S117" s="217"/>
      <c r="T117" s="217"/>
      <c r="U117" s="217"/>
      <c r="V117" s="217"/>
      <c r="W117" s="137"/>
      <c r="X117" s="138"/>
      <c r="Y117" s="145"/>
      <c r="Z117" s="143" t="str">
        <f>IFERROR(VLOOKUP(Y117, 【参考】数式用!$A$3:$B$46, 2, FALSE), "")</f>
        <v/>
      </c>
      <c r="AA117" s="35"/>
    </row>
    <row r="118" spans="1:27" ht="38.25" customHeight="1">
      <c r="A118" s="25"/>
      <c r="B118" s="125">
        <f t="shared" si="1"/>
        <v>79</v>
      </c>
      <c r="C118" s="229"/>
      <c r="D118" s="230"/>
      <c r="E118" s="230"/>
      <c r="F118" s="230"/>
      <c r="G118" s="230"/>
      <c r="H118" s="230"/>
      <c r="I118" s="230"/>
      <c r="J118" s="230"/>
      <c r="K118" s="230"/>
      <c r="L118" s="231"/>
      <c r="M118" s="217"/>
      <c r="N118" s="217"/>
      <c r="O118" s="217"/>
      <c r="P118" s="217"/>
      <c r="Q118" s="217"/>
      <c r="R118" s="217"/>
      <c r="S118" s="217"/>
      <c r="T118" s="217"/>
      <c r="U118" s="217"/>
      <c r="V118" s="217"/>
      <c r="W118" s="137"/>
      <c r="X118" s="138"/>
      <c r="Y118" s="145"/>
      <c r="Z118" s="143" t="str">
        <f>IFERROR(VLOOKUP(Y118, 【参考】数式用!$A$3:$B$46, 2, FALSE), "")</f>
        <v/>
      </c>
      <c r="AA118" s="35"/>
    </row>
    <row r="119" spans="1:27" ht="38.25" customHeight="1">
      <c r="A119" s="25"/>
      <c r="B119" s="125">
        <f t="shared" si="1"/>
        <v>80</v>
      </c>
      <c r="C119" s="229"/>
      <c r="D119" s="230"/>
      <c r="E119" s="230"/>
      <c r="F119" s="230"/>
      <c r="G119" s="230"/>
      <c r="H119" s="230"/>
      <c r="I119" s="230"/>
      <c r="J119" s="230"/>
      <c r="K119" s="230"/>
      <c r="L119" s="231"/>
      <c r="M119" s="217"/>
      <c r="N119" s="217"/>
      <c r="O119" s="217"/>
      <c r="P119" s="217"/>
      <c r="Q119" s="217"/>
      <c r="R119" s="217"/>
      <c r="S119" s="217"/>
      <c r="T119" s="217"/>
      <c r="U119" s="217"/>
      <c r="V119" s="217"/>
      <c r="W119" s="137"/>
      <c r="X119" s="138"/>
      <c r="Y119" s="145"/>
      <c r="Z119" s="143" t="str">
        <f>IFERROR(VLOOKUP(Y119, 【参考】数式用!$A$3:$B$46, 2, FALSE), "")</f>
        <v/>
      </c>
      <c r="AA119" s="35"/>
    </row>
    <row r="120" spans="1:27" ht="38.25" customHeight="1">
      <c r="A120" s="25"/>
      <c r="B120" s="125">
        <f t="shared" si="1"/>
        <v>81</v>
      </c>
      <c r="C120" s="229"/>
      <c r="D120" s="230"/>
      <c r="E120" s="230"/>
      <c r="F120" s="230"/>
      <c r="G120" s="230"/>
      <c r="H120" s="230"/>
      <c r="I120" s="230"/>
      <c r="J120" s="230"/>
      <c r="K120" s="230"/>
      <c r="L120" s="231"/>
      <c r="M120" s="217"/>
      <c r="N120" s="217"/>
      <c r="O120" s="217"/>
      <c r="P120" s="217"/>
      <c r="Q120" s="217"/>
      <c r="R120" s="217"/>
      <c r="S120" s="217"/>
      <c r="T120" s="217"/>
      <c r="U120" s="217"/>
      <c r="V120" s="217"/>
      <c r="W120" s="137"/>
      <c r="X120" s="138"/>
      <c r="Y120" s="145"/>
      <c r="Z120" s="143" t="str">
        <f>IFERROR(VLOOKUP(Y120, 【参考】数式用!$A$3:$B$46, 2, FALSE), "")</f>
        <v/>
      </c>
      <c r="AA120" s="35"/>
    </row>
    <row r="121" spans="1:27" ht="38.25" customHeight="1">
      <c r="A121" s="25"/>
      <c r="B121" s="125">
        <f t="shared" si="1"/>
        <v>82</v>
      </c>
      <c r="C121" s="229"/>
      <c r="D121" s="230"/>
      <c r="E121" s="230"/>
      <c r="F121" s="230"/>
      <c r="G121" s="230"/>
      <c r="H121" s="230"/>
      <c r="I121" s="230"/>
      <c r="J121" s="230"/>
      <c r="K121" s="230"/>
      <c r="L121" s="231"/>
      <c r="M121" s="217"/>
      <c r="N121" s="217"/>
      <c r="O121" s="217"/>
      <c r="P121" s="217"/>
      <c r="Q121" s="217"/>
      <c r="R121" s="217"/>
      <c r="S121" s="217"/>
      <c r="T121" s="217"/>
      <c r="U121" s="217"/>
      <c r="V121" s="217"/>
      <c r="W121" s="137"/>
      <c r="X121" s="138"/>
      <c r="Y121" s="145"/>
      <c r="Z121" s="143" t="str">
        <f>IFERROR(VLOOKUP(Y121, 【参考】数式用!$A$3:$B$46, 2, FALSE), "")</f>
        <v/>
      </c>
      <c r="AA121" s="35"/>
    </row>
    <row r="122" spans="1:27" ht="38.25" customHeight="1">
      <c r="A122" s="25"/>
      <c r="B122" s="125">
        <f t="shared" si="1"/>
        <v>83</v>
      </c>
      <c r="C122" s="229"/>
      <c r="D122" s="230"/>
      <c r="E122" s="230"/>
      <c r="F122" s="230"/>
      <c r="G122" s="230"/>
      <c r="H122" s="230"/>
      <c r="I122" s="230"/>
      <c r="J122" s="230"/>
      <c r="K122" s="230"/>
      <c r="L122" s="231"/>
      <c r="M122" s="217"/>
      <c r="N122" s="217"/>
      <c r="O122" s="217"/>
      <c r="P122" s="217"/>
      <c r="Q122" s="217"/>
      <c r="R122" s="217"/>
      <c r="S122" s="217"/>
      <c r="T122" s="217"/>
      <c r="U122" s="217"/>
      <c r="V122" s="217"/>
      <c r="W122" s="137"/>
      <c r="X122" s="138"/>
      <c r="Y122" s="145"/>
      <c r="Z122" s="143" t="str">
        <f>IFERROR(VLOOKUP(Y122, 【参考】数式用!$A$3:$B$46, 2, FALSE), "")</f>
        <v/>
      </c>
      <c r="AA122" s="35"/>
    </row>
    <row r="123" spans="1:27" ht="38.25" customHeight="1">
      <c r="A123" s="25"/>
      <c r="B123" s="125">
        <f t="shared" si="1"/>
        <v>84</v>
      </c>
      <c r="C123" s="229"/>
      <c r="D123" s="230"/>
      <c r="E123" s="230"/>
      <c r="F123" s="230"/>
      <c r="G123" s="230"/>
      <c r="H123" s="230"/>
      <c r="I123" s="230"/>
      <c r="J123" s="230"/>
      <c r="K123" s="230"/>
      <c r="L123" s="231"/>
      <c r="M123" s="217"/>
      <c r="N123" s="217"/>
      <c r="O123" s="217"/>
      <c r="P123" s="217"/>
      <c r="Q123" s="217"/>
      <c r="R123" s="217"/>
      <c r="S123" s="217"/>
      <c r="T123" s="217"/>
      <c r="U123" s="217"/>
      <c r="V123" s="217"/>
      <c r="W123" s="137"/>
      <c r="X123" s="138"/>
      <c r="Y123" s="145"/>
      <c r="Z123" s="143" t="str">
        <f>IFERROR(VLOOKUP(Y123, 【参考】数式用!$A$3:$B$46, 2, FALSE), "")</f>
        <v/>
      </c>
      <c r="AA123" s="35"/>
    </row>
    <row r="124" spans="1:27" ht="38.25" customHeight="1">
      <c r="A124" s="25"/>
      <c r="B124" s="125">
        <f t="shared" si="1"/>
        <v>85</v>
      </c>
      <c r="C124" s="229"/>
      <c r="D124" s="230"/>
      <c r="E124" s="230"/>
      <c r="F124" s="230"/>
      <c r="G124" s="230"/>
      <c r="H124" s="230"/>
      <c r="I124" s="230"/>
      <c r="J124" s="230"/>
      <c r="K124" s="230"/>
      <c r="L124" s="231"/>
      <c r="M124" s="217"/>
      <c r="N124" s="217"/>
      <c r="O124" s="217"/>
      <c r="P124" s="217"/>
      <c r="Q124" s="217"/>
      <c r="R124" s="217"/>
      <c r="S124" s="217"/>
      <c r="T124" s="217"/>
      <c r="U124" s="217"/>
      <c r="V124" s="217"/>
      <c r="W124" s="137"/>
      <c r="X124" s="138"/>
      <c r="Y124" s="145"/>
      <c r="Z124" s="143" t="str">
        <f>IFERROR(VLOOKUP(Y124, 【参考】数式用!$A$3:$B$46, 2, FALSE), "")</f>
        <v/>
      </c>
      <c r="AA124" s="35"/>
    </row>
    <row r="125" spans="1:27" ht="38.25" customHeight="1">
      <c r="A125" s="25"/>
      <c r="B125" s="125">
        <f t="shared" si="1"/>
        <v>86</v>
      </c>
      <c r="C125" s="229"/>
      <c r="D125" s="230"/>
      <c r="E125" s="230"/>
      <c r="F125" s="230"/>
      <c r="G125" s="230"/>
      <c r="H125" s="230"/>
      <c r="I125" s="230"/>
      <c r="J125" s="230"/>
      <c r="K125" s="230"/>
      <c r="L125" s="231"/>
      <c r="M125" s="217"/>
      <c r="N125" s="217"/>
      <c r="O125" s="217"/>
      <c r="P125" s="217"/>
      <c r="Q125" s="217"/>
      <c r="R125" s="217"/>
      <c r="S125" s="217"/>
      <c r="T125" s="217"/>
      <c r="U125" s="217"/>
      <c r="V125" s="217"/>
      <c r="W125" s="137"/>
      <c r="X125" s="138"/>
      <c r="Y125" s="145"/>
      <c r="Z125" s="143" t="str">
        <f>IFERROR(VLOOKUP(Y125, 【参考】数式用!$A$3:$B$46, 2, FALSE), "")</f>
        <v/>
      </c>
      <c r="AA125" s="35"/>
    </row>
    <row r="126" spans="1:27" ht="38.25" customHeight="1">
      <c r="A126" s="25"/>
      <c r="B126" s="125">
        <f t="shared" si="1"/>
        <v>87</v>
      </c>
      <c r="C126" s="229"/>
      <c r="D126" s="230"/>
      <c r="E126" s="230"/>
      <c r="F126" s="230"/>
      <c r="G126" s="230"/>
      <c r="H126" s="230"/>
      <c r="I126" s="230"/>
      <c r="J126" s="230"/>
      <c r="K126" s="230"/>
      <c r="L126" s="231"/>
      <c r="M126" s="217"/>
      <c r="N126" s="217"/>
      <c r="O126" s="217"/>
      <c r="P126" s="217"/>
      <c r="Q126" s="217"/>
      <c r="R126" s="217"/>
      <c r="S126" s="217"/>
      <c r="T126" s="217"/>
      <c r="U126" s="217"/>
      <c r="V126" s="217"/>
      <c r="W126" s="137"/>
      <c r="X126" s="138"/>
      <c r="Y126" s="145"/>
      <c r="Z126" s="143" t="str">
        <f>IFERROR(VLOOKUP(Y126, 【参考】数式用!$A$3:$B$46, 2, FALSE), "")</f>
        <v/>
      </c>
      <c r="AA126" s="35"/>
    </row>
    <row r="127" spans="1:27" ht="38.25" customHeight="1">
      <c r="A127" s="25"/>
      <c r="B127" s="125">
        <f t="shared" si="1"/>
        <v>88</v>
      </c>
      <c r="C127" s="229"/>
      <c r="D127" s="230"/>
      <c r="E127" s="230"/>
      <c r="F127" s="230"/>
      <c r="G127" s="230"/>
      <c r="H127" s="230"/>
      <c r="I127" s="230"/>
      <c r="J127" s="230"/>
      <c r="K127" s="230"/>
      <c r="L127" s="231"/>
      <c r="M127" s="217"/>
      <c r="N127" s="217"/>
      <c r="O127" s="217"/>
      <c r="P127" s="217"/>
      <c r="Q127" s="217"/>
      <c r="R127" s="217"/>
      <c r="S127" s="217"/>
      <c r="T127" s="217"/>
      <c r="U127" s="217"/>
      <c r="V127" s="217"/>
      <c r="W127" s="137"/>
      <c r="X127" s="138"/>
      <c r="Y127" s="145"/>
      <c r="Z127" s="143" t="str">
        <f>IFERROR(VLOOKUP(Y127, 【参考】数式用!$A$3:$B$46, 2, FALSE), "")</f>
        <v/>
      </c>
      <c r="AA127" s="35"/>
    </row>
    <row r="128" spans="1:27" ht="38.25" customHeight="1">
      <c r="A128" s="25"/>
      <c r="B128" s="125">
        <f t="shared" si="1"/>
        <v>89</v>
      </c>
      <c r="C128" s="229"/>
      <c r="D128" s="230"/>
      <c r="E128" s="230"/>
      <c r="F128" s="230"/>
      <c r="G128" s="230"/>
      <c r="H128" s="230"/>
      <c r="I128" s="230"/>
      <c r="J128" s="230"/>
      <c r="K128" s="230"/>
      <c r="L128" s="231"/>
      <c r="M128" s="217"/>
      <c r="N128" s="217"/>
      <c r="O128" s="217"/>
      <c r="P128" s="217"/>
      <c r="Q128" s="217"/>
      <c r="R128" s="217"/>
      <c r="S128" s="217"/>
      <c r="T128" s="217"/>
      <c r="U128" s="217"/>
      <c r="V128" s="217"/>
      <c r="W128" s="137"/>
      <c r="X128" s="138"/>
      <c r="Y128" s="145"/>
      <c r="Z128" s="143" t="str">
        <f>IFERROR(VLOOKUP(Y128, 【参考】数式用!$A$3:$B$46, 2, FALSE), "")</f>
        <v/>
      </c>
      <c r="AA128" s="35"/>
    </row>
    <row r="129" spans="1:27" ht="38.25" customHeight="1">
      <c r="A129" s="25"/>
      <c r="B129" s="125">
        <f t="shared" si="1"/>
        <v>90</v>
      </c>
      <c r="C129" s="229"/>
      <c r="D129" s="230"/>
      <c r="E129" s="230"/>
      <c r="F129" s="230"/>
      <c r="G129" s="230"/>
      <c r="H129" s="230"/>
      <c r="I129" s="230"/>
      <c r="J129" s="230"/>
      <c r="K129" s="230"/>
      <c r="L129" s="231"/>
      <c r="M129" s="217"/>
      <c r="N129" s="217"/>
      <c r="O129" s="217"/>
      <c r="P129" s="217"/>
      <c r="Q129" s="217"/>
      <c r="R129" s="217"/>
      <c r="S129" s="217"/>
      <c r="T129" s="217"/>
      <c r="U129" s="217"/>
      <c r="V129" s="217"/>
      <c r="W129" s="137"/>
      <c r="X129" s="138"/>
      <c r="Y129" s="145"/>
      <c r="Z129" s="143" t="str">
        <f>IFERROR(VLOOKUP(Y129, 【参考】数式用!$A$3:$B$46, 2, FALSE), "")</f>
        <v/>
      </c>
      <c r="AA129" s="35"/>
    </row>
    <row r="130" spans="1:27" ht="38.25" customHeight="1">
      <c r="A130" s="25"/>
      <c r="B130" s="125">
        <f t="shared" si="1"/>
        <v>91</v>
      </c>
      <c r="C130" s="229"/>
      <c r="D130" s="230"/>
      <c r="E130" s="230"/>
      <c r="F130" s="230"/>
      <c r="G130" s="230"/>
      <c r="H130" s="230"/>
      <c r="I130" s="230"/>
      <c r="J130" s="230"/>
      <c r="K130" s="230"/>
      <c r="L130" s="231"/>
      <c r="M130" s="217"/>
      <c r="N130" s="217"/>
      <c r="O130" s="217"/>
      <c r="P130" s="217"/>
      <c r="Q130" s="217"/>
      <c r="R130" s="217"/>
      <c r="S130" s="217"/>
      <c r="T130" s="217"/>
      <c r="U130" s="217"/>
      <c r="V130" s="217"/>
      <c r="W130" s="137"/>
      <c r="X130" s="138"/>
      <c r="Y130" s="145"/>
      <c r="Z130" s="143" t="str">
        <f>IFERROR(VLOOKUP(Y130, 【参考】数式用!$A$3:$B$46, 2, FALSE), "")</f>
        <v/>
      </c>
      <c r="AA130" s="35"/>
    </row>
    <row r="131" spans="1:27" ht="38.25" customHeight="1">
      <c r="A131" s="25"/>
      <c r="B131" s="125">
        <f t="shared" si="1"/>
        <v>92</v>
      </c>
      <c r="C131" s="229"/>
      <c r="D131" s="230"/>
      <c r="E131" s="230"/>
      <c r="F131" s="230"/>
      <c r="G131" s="230"/>
      <c r="H131" s="230"/>
      <c r="I131" s="230"/>
      <c r="J131" s="230"/>
      <c r="K131" s="230"/>
      <c r="L131" s="231"/>
      <c r="M131" s="217"/>
      <c r="N131" s="217"/>
      <c r="O131" s="217"/>
      <c r="P131" s="217"/>
      <c r="Q131" s="217"/>
      <c r="R131" s="217"/>
      <c r="S131" s="217"/>
      <c r="T131" s="217"/>
      <c r="U131" s="217"/>
      <c r="V131" s="217"/>
      <c r="W131" s="137"/>
      <c r="X131" s="138"/>
      <c r="Y131" s="145"/>
      <c r="Z131" s="143" t="str">
        <f>IFERROR(VLOOKUP(Y131, 【参考】数式用!$A$3:$B$46, 2, FALSE), "")</f>
        <v/>
      </c>
      <c r="AA131" s="35"/>
    </row>
    <row r="132" spans="1:27" ht="38.25" customHeight="1">
      <c r="A132" s="25"/>
      <c r="B132" s="125">
        <f t="shared" si="1"/>
        <v>93</v>
      </c>
      <c r="C132" s="229"/>
      <c r="D132" s="230"/>
      <c r="E132" s="230"/>
      <c r="F132" s="230"/>
      <c r="G132" s="230"/>
      <c r="H132" s="230"/>
      <c r="I132" s="230"/>
      <c r="J132" s="230"/>
      <c r="K132" s="230"/>
      <c r="L132" s="231"/>
      <c r="M132" s="217"/>
      <c r="N132" s="217"/>
      <c r="O132" s="217"/>
      <c r="P132" s="217"/>
      <c r="Q132" s="217"/>
      <c r="R132" s="217"/>
      <c r="S132" s="217"/>
      <c r="T132" s="217"/>
      <c r="U132" s="217"/>
      <c r="V132" s="217"/>
      <c r="W132" s="137"/>
      <c r="X132" s="138"/>
      <c r="Y132" s="145"/>
      <c r="Z132" s="143" t="str">
        <f>IFERROR(VLOOKUP(Y132, 【参考】数式用!$A$3:$B$46, 2, FALSE), "")</f>
        <v/>
      </c>
      <c r="AA132" s="35"/>
    </row>
    <row r="133" spans="1:27" ht="38.25" customHeight="1">
      <c r="A133" s="25"/>
      <c r="B133" s="125">
        <f t="shared" si="1"/>
        <v>94</v>
      </c>
      <c r="C133" s="229"/>
      <c r="D133" s="230"/>
      <c r="E133" s="230"/>
      <c r="F133" s="230"/>
      <c r="G133" s="230"/>
      <c r="H133" s="230"/>
      <c r="I133" s="230"/>
      <c r="J133" s="230"/>
      <c r="K133" s="230"/>
      <c r="L133" s="231"/>
      <c r="M133" s="217"/>
      <c r="N133" s="217"/>
      <c r="O133" s="217"/>
      <c r="P133" s="217"/>
      <c r="Q133" s="217"/>
      <c r="R133" s="217"/>
      <c r="S133" s="217"/>
      <c r="T133" s="217"/>
      <c r="U133" s="217"/>
      <c r="V133" s="217"/>
      <c r="W133" s="137"/>
      <c r="X133" s="138"/>
      <c r="Y133" s="145"/>
      <c r="Z133" s="143" t="str">
        <f>IFERROR(VLOOKUP(Y133, 【参考】数式用!$A$3:$B$46, 2, FALSE), "")</f>
        <v/>
      </c>
      <c r="AA133" s="35"/>
    </row>
    <row r="134" spans="1:27" ht="38.25" customHeight="1">
      <c r="A134" s="25"/>
      <c r="B134" s="125">
        <f t="shared" si="1"/>
        <v>95</v>
      </c>
      <c r="C134" s="229"/>
      <c r="D134" s="230"/>
      <c r="E134" s="230"/>
      <c r="F134" s="230"/>
      <c r="G134" s="230"/>
      <c r="H134" s="230"/>
      <c r="I134" s="230"/>
      <c r="J134" s="230"/>
      <c r="K134" s="230"/>
      <c r="L134" s="231"/>
      <c r="M134" s="217"/>
      <c r="N134" s="217"/>
      <c r="O134" s="217"/>
      <c r="P134" s="217"/>
      <c r="Q134" s="217"/>
      <c r="R134" s="217"/>
      <c r="S134" s="217"/>
      <c r="T134" s="217"/>
      <c r="U134" s="217"/>
      <c r="V134" s="217"/>
      <c r="W134" s="137"/>
      <c r="X134" s="138"/>
      <c r="Y134" s="145"/>
      <c r="Z134" s="143" t="str">
        <f>IFERROR(VLOOKUP(Y134, 【参考】数式用!$A$3:$B$46, 2, FALSE), "")</f>
        <v/>
      </c>
      <c r="AA134" s="35"/>
    </row>
    <row r="135" spans="1:27" ht="38.25" customHeight="1">
      <c r="A135" s="25"/>
      <c r="B135" s="125">
        <f t="shared" si="1"/>
        <v>96</v>
      </c>
      <c r="C135" s="229"/>
      <c r="D135" s="230"/>
      <c r="E135" s="230"/>
      <c r="F135" s="230"/>
      <c r="G135" s="230"/>
      <c r="H135" s="230"/>
      <c r="I135" s="230"/>
      <c r="J135" s="230"/>
      <c r="K135" s="230"/>
      <c r="L135" s="231"/>
      <c r="M135" s="217"/>
      <c r="N135" s="217"/>
      <c r="O135" s="217"/>
      <c r="P135" s="217"/>
      <c r="Q135" s="217"/>
      <c r="R135" s="217"/>
      <c r="S135" s="217"/>
      <c r="T135" s="217"/>
      <c r="U135" s="217"/>
      <c r="V135" s="217"/>
      <c r="W135" s="137"/>
      <c r="X135" s="138"/>
      <c r="Y135" s="145"/>
      <c r="Z135" s="143" t="str">
        <f>IFERROR(VLOOKUP(Y135, 【参考】数式用!$A$3:$B$46, 2, FALSE), "")</f>
        <v/>
      </c>
      <c r="AA135" s="35"/>
    </row>
    <row r="136" spans="1:27" ht="38.25" customHeight="1">
      <c r="A136" s="25"/>
      <c r="B136" s="125">
        <f t="shared" si="1"/>
        <v>97</v>
      </c>
      <c r="C136" s="229"/>
      <c r="D136" s="230"/>
      <c r="E136" s="230"/>
      <c r="F136" s="230"/>
      <c r="G136" s="230"/>
      <c r="H136" s="230"/>
      <c r="I136" s="230"/>
      <c r="J136" s="230"/>
      <c r="K136" s="230"/>
      <c r="L136" s="231"/>
      <c r="M136" s="217"/>
      <c r="N136" s="217"/>
      <c r="O136" s="217"/>
      <c r="P136" s="217"/>
      <c r="Q136" s="217"/>
      <c r="R136" s="217"/>
      <c r="S136" s="217"/>
      <c r="T136" s="217"/>
      <c r="U136" s="217"/>
      <c r="V136" s="217"/>
      <c r="W136" s="137"/>
      <c r="X136" s="138"/>
      <c r="Y136" s="145"/>
      <c r="Z136" s="143" t="str">
        <f>IFERROR(VLOOKUP(Y136, 【参考】数式用!$A$3:$B$46, 2, FALSE), "")</f>
        <v/>
      </c>
      <c r="AA136" s="35"/>
    </row>
    <row r="137" spans="1:27" ht="38.25" customHeight="1">
      <c r="A137" s="25"/>
      <c r="B137" s="125">
        <f t="shared" si="1"/>
        <v>98</v>
      </c>
      <c r="C137" s="229"/>
      <c r="D137" s="230"/>
      <c r="E137" s="230"/>
      <c r="F137" s="230"/>
      <c r="G137" s="230"/>
      <c r="H137" s="230"/>
      <c r="I137" s="230"/>
      <c r="J137" s="230"/>
      <c r="K137" s="230"/>
      <c r="L137" s="231"/>
      <c r="M137" s="217"/>
      <c r="N137" s="217"/>
      <c r="O137" s="217"/>
      <c r="P137" s="217"/>
      <c r="Q137" s="217"/>
      <c r="R137" s="217"/>
      <c r="S137" s="217"/>
      <c r="T137" s="217"/>
      <c r="U137" s="217"/>
      <c r="V137" s="217"/>
      <c r="W137" s="137"/>
      <c r="X137" s="138"/>
      <c r="Y137" s="145"/>
      <c r="Z137" s="143" t="str">
        <f>IFERROR(VLOOKUP(Y137, 【参考】数式用!$A$3:$B$46, 2, FALSE), "")</f>
        <v/>
      </c>
      <c r="AA137" s="35"/>
    </row>
    <row r="138" spans="1:27" ht="38.25" customHeight="1">
      <c r="A138" s="25"/>
      <c r="B138" s="125">
        <f t="shared" si="1"/>
        <v>99</v>
      </c>
      <c r="C138" s="229"/>
      <c r="D138" s="230"/>
      <c r="E138" s="230"/>
      <c r="F138" s="230"/>
      <c r="G138" s="230"/>
      <c r="H138" s="230"/>
      <c r="I138" s="230"/>
      <c r="J138" s="230"/>
      <c r="K138" s="230"/>
      <c r="L138" s="231"/>
      <c r="M138" s="217"/>
      <c r="N138" s="217"/>
      <c r="O138" s="217"/>
      <c r="P138" s="217"/>
      <c r="Q138" s="217"/>
      <c r="R138" s="217"/>
      <c r="S138" s="217"/>
      <c r="T138" s="217"/>
      <c r="U138" s="217"/>
      <c r="V138" s="217"/>
      <c r="W138" s="137"/>
      <c r="X138" s="138"/>
      <c r="Y138" s="145"/>
      <c r="Z138" s="143" t="str">
        <f>IFERROR(VLOOKUP(Y138, 【参考】数式用!$A$3:$B$46, 2, FALSE), "")</f>
        <v/>
      </c>
      <c r="AA138" s="35"/>
    </row>
    <row r="139" spans="1:27" ht="38.25" customHeight="1" thickBot="1">
      <c r="A139" s="25"/>
      <c r="B139" s="125">
        <f t="shared" si="1"/>
        <v>100</v>
      </c>
      <c r="C139" s="250"/>
      <c r="D139" s="251"/>
      <c r="E139" s="251"/>
      <c r="F139" s="251"/>
      <c r="G139" s="251"/>
      <c r="H139" s="251"/>
      <c r="I139" s="251"/>
      <c r="J139" s="251"/>
      <c r="K139" s="251"/>
      <c r="L139" s="252"/>
      <c r="M139" s="249"/>
      <c r="N139" s="249"/>
      <c r="O139" s="249"/>
      <c r="P139" s="249"/>
      <c r="Q139" s="249"/>
      <c r="R139" s="249"/>
      <c r="S139" s="249"/>
      <c r="T139" s="249"/>
      <c r="U139" s="249"/>
      <c r="V139" s="249"/>
      <c r="W139" s="142"/>
      <c r="X139" s="4"/>
      <c r="Y139" s="146"/>
      <c r="Z139" s="143" t="str">
        <f>IFERROR(VLOOKUP(Y139, 【参考】数式用!$A$3:$B$46, 2, FALSE), "")</f>
        <v/>
      </c>
      <c r="AA139" s="35"/>
    </row>
    <row r="140" spans="1:27" ht="18" customHeight="1">
      <c r="B140" s="36"/>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row>
    <row r="144" spans="1:27" ht="20.100000000000001" customHeight="1">
      <c r="V144" s="128"/>
      <c r="W144" s="128"/>
    </row>
    <row r="145" spans="22:23" ht="20.100000000000001" customHeight="1">
      <c r="V145" s="129"/>
      <c r="W145" s="129"/>
    </row>
    <row r="146" spans="22:23" ht="20.100000000000001" customHeight="1">
      <c r="V146" s="130"/>
      <c r="W146" s="130"/>
    </row>
  </sheetData>
  <sheetProtection algorithmName="SHA-512" hashValue="bDq5pxqUqEIsSSvTCeezsyF4HB1QAvsTL2YZjBKysKuqljDo45jD6tJ0j6UCePVCMdw2jqG6wA1kgW28KxjyDw==" saltValue="Nyx0NZqWxKjVp4cQMvRhOQ==" spinCount="100000" sheet="1" insertRows="0" deleteRows="0" sort="0" autoFilter="0"/>
  <mergeCells count="339">
    <mergeCell ref="M44:Q44"/>
    <mergeCell ref="M45:Q45"/>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R41:V41"/>
    <mergeCell ref="R42:V42"/>
    <mergeCell ref="M47:Q47"/>
    <mergeCell ref="R47:V47"/>
    <mergeCell ref="M48:Q48"/>
    <mergeCell ref="R48:V48"/>
    <mergeCell ref="M49:Q49"/>
    <mergeCell ref="R49:V49"/>
    <mergeCell ref="R44:V44"/>
    <mergeCell ref="R45:V45"/>
    <mergeCell ref="C45:L45"/>
    <mergeCell ref="C44:L44"/>
    <mergeCell ref="R46:V46"/>
    <mergeCell ref="C46:L46"/>
    <mergeCell ref="C48:L48"/>
    <mergeCell ref="M41:Q41"/>
    <mergeCell ref="M42:Q42"/>
    <mergeCell ref="C23:L23"/>
    <mergeCell ref="M23:X23"/>
    <mergeCell ref="R43:V43"/>
    <mergeCell ref="C37:AA37"/>
    <mergeCell ref="R39:V39"/>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M40:Q40"/>
    <mergeCell ref="M43:Q43"/>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topLeftCell="A25" zoomScale="110" zoomScaleNormal="120" zoomScaleSheetLayoutView="110" workbookViewId="0">
      <selection activeCell="AO20" sqref="AO20"/>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0" t="s">
        <v>79</v>
      </c>
      <c r="B1" s="81"/>
      <c r="C1" s="81"/>
      <c r="D1" s="81"/>
      <c r="E1" s="81"/>
      <c r="F1" s="81"/>
      <c r="G1" s="81"/>
      <c r="H1" s="81"/>
      <c r="I1" s="81"/>
      <c r="J1" s="81"/>
      <c r="K1" s="81"/>
      <c r="L1" s="81"/>
      <c r="M1" s="81"/>
      <c r="N1" s="81"/>
      <c r="O1" s="81"/>
      <c r="P1" s="81"/>
      <c r="Q1" s="81"/>
      <c r="R1" s="81"/>
      <c r="S1" s="81"/>
      <c r="T1" s="81"/>
      <c r="U1" s="81"/>
      <c r="V1" s="81"/>
      <c r="W1" s="82"/>
      <c r="X1" s="82"/>
      <c r="Y1" s="82"/>
      <c r="Z1" s="290" t="s">
        <v>7</v>
      </c>
      <c r="AA1" s="290"/>
      <c r="AB1" s="290"/>
      <c r="AC1" s="290" t="str">
        <f>IF(基本情報入力シート!C18="", "", 基本情報入力シート!C18)</f>
        <v>福岡県</v>
      </c>
      <c r="AD1" s="293"/>
      <c r="AE1" s="293"/>
      <c r="AF1" s="293"/>
      <c r="AG1" s="293"/>
      <c r="AH1" s="293"/>
      <c r="AI1" s="294"/>
      <c r="AJ1" s="8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291" t="s">
        <v>80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81</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5" customFormat="1" ht="13.5" customHeight="1">
      <c r="A6" s="292" t="s">
        <v>12</v>
      </c>
      <c r="B6" s="292"/>
      <c r="C6" s="292"/>
      <c r="D6" s="292"/>
      <c r="E6" s="292"/>
      <c r="F6" s="292"/>
      <c r="G6" s="284" t="str">
        <f>IF(基本情報入力シート!M22="","",基本情報入力シート!M22)</f>
        <v>ﾌｸｵｶｹﾝﾁｮｳｶﾌﾞｼｷｶﾞｲｼｬ</v>
      </c>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5"/>
    </row>
    <row r="7" spans="1:47" s="5" customFormat="1" ht="22.5" customHeight="1">
      <c r="A7" s="255" t="s">
        <v>11</v>
      </c>
      <c r="B7" s="255"/>
      <c r="C7" s="255"/>
      <c r="D7" s="255"/>
      <c r="E7" s="255"/>
      <c r="F7" s="255"/>
      <c r="G7" s="256" t="str">
        <f>IF(基本情報入力シート!M23="","",基本情報入力シート!M23)</f>
        <v>福岡県庁株式会社</v>
      </c>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7"/>
    </row>
    <row r="8" spans="1:47" s="5" customFormat="1" ht="12.75" customHeight="1">
      <c r="A8" s="258" t="s">
        <v>82</v>
      </c>
      <c r="B8" s="258"/>
      <c r="C8" s="258"/>
      <c r="D8" s="258"/>
      <c r="E8" s="258"/>
      <c r="F8" s="258"/>
      <c r="G8" s="162" t="s">
        <v>16</v>
      </c>
      <c r="H8" s="259" t="str">
        <f>IF(基本情報入力シート!AB24="－","",基本情報入力シート!AB24)</f>
        <v>812－8577</v>
      </c>
      <c r="I8" s="259"/>
      <c r="J8" s="259"/>
      <c r="K8" s="259"/>
      <c r="L8" s="259"/>
      <c r="M8" s="84"/>
      <c r="N8" s="85"/>
      <c r="O8" s="85"/>
      <c r="P8" s="85"/>
      <c r="Q8" s="85"/>
      <c r="R8" s="85"/>
      <c r="S8" s="85"/>
      <c r="T8" s="85"/>
      <c r="U8" s="85"/>
      <c r="V8" s="85"/>
      <c r="W8" s="85"/>
      <c r="X8" s="85"/>
      <c r="Y8" s="85"/>
      <c r="Z8" s="85"/>
      <c r="AA8" s="85"/>
      <c r="AB8" s="85"/>
      <c r="AC8" s="85"/>
      <c r="AD8" s="85"/>
      <c r="AE8" s="85"/>
      <c r="AF8" s="85"/>
      <c r="AG8" s="85"/>
      <c r="AH8" s="85"/>
      <c r="AI8" s="85"/>
      <c r="AJ8" s="86"/>
    </row>
    <row r="9" spans="1:47" s="5" customFormat="1" ht="12" customHeight="1">
      <c r="A9" s="258"/>
      <c r="B9" s="258"/>
      <c r="C9" s="258"/>
      <c r="D9" s="258"/>
      <c r="E9" s="258"/>
      <c r="F9" s="258"/>
      <c r="G9" s="260" t="str">
        <f>IF(基本情報入力シート!M25="","",基本情報入力シート!M25)</f>
        <v>福岡県福岡市博多区東公園７−７</v>
      </c>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1"/>
    </row>
    <row r="10" spans="1:47" s="5" customFormat="1" ht="12" customHeight="1">
      <c r="A10" s="258"/>
      <c r="B10" s="258"/>
      <c r="C10" s="258"/>
      <c r="D10" s="258"/>
      <c r="E10" s="258"/>
      <c r="F10" s="258"/>
      <c r="G10" s="262" t="str">
        <f>IF(基本情報入力シート!M26="","",基本情報入力シート!M26)</f>
        <v>福岡県庁ビル2階</v>
      </c>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3"/>
    </row>
    <row r="11" spans="1:47" s="5" customFormat="1" ht="15" customHeight="1">
      <c r="A11" s="283" t="s">
        <v>12</v>
      </c>
      <c r="B11" s="283"/>
      <c r="C11" s="283"/>
      <c r="D11" s="283"/>
      <c r="E11" s="283"/>
      <c r="F11" s="283"/>
      <c r="G11" s="284" t="str">
        <f>IF(基本情報入力シート!M30="","",基本情報入力シート!M30)</f>
        <v>ﾌｸｵｶ ﾀﾛｳ</v>
      </c>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5"/>
      <c r="AS11" s="38"/>
    </row>
    <row r="12" spans="1:47" s="5" customFormat="1" ht="22.5" customHeight="1">
      <c r="A12" s="286" t="s">
        <v>83</v>
      </c>
      <c r="B12" s="286"/>
      <c r="C12" s="286"/>
      <c r="D12" s="286"/>
      <c r="E12" s="286"/>
      <c r="F12" s="286"/>
      <c r="G12" s="262" t="str">
        <f>IF(基本情報入力シート!M31="","",基本情報入力シート!M31)</f>
        <v>福岡　太郎</v>
      </c>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3"/>
      <c r="AS12" s="38"/>
    </row>
    <row r="13" spans="1:47" s="5" customFormat="1" ht="17.25" customHeight="1">
      <c r="A13" s="287" t="s">
        <v>25</v>
      </c>
      <c r="B13" s="287"/>
      <c r="C13" s="287"/>
      <c r="D13" s="287"/>
      <c r="E13" s="287"/>
      <c r="F13" s="287"/>
      <c r="G13" s="288" t="s">
        <v>26</v>
      </c>
      <c r="H13" s="288"/>
      <c r="I13" s="288"/>
      <c r="J13" s="288"/>
      <c r="K13" s="289" t="str">
        <f>IF(基本情報入力シート!M32="","",基本情報入力シート!M32)</f>
        <v>092-651-1111</v>
      </c>
      <c r="L13" s="289"/>
      <c r="M13" s="289"/>
      <c r="N13" s="289"/>
      <c r="O13" s="289"/>
      <c r="P13" s="289"/>
      <c r="Q13" s="289"/>
      <c r="R13" s="289"/>
      <c r="S13" s="289"/>
      <c r="T13" s="289"/>
      <c r="U13" s="287" t="s">
        <v>27</v>
      </c>
      <c r="V13" s="287"/>
      <c r="W13" s="287"/>
      <c r="X13" s="287"/>
      <c r="Y13" s="289" t="str">
        <f>IF(基本情報入力シート!M33="","",基本情報入力シート!M33)</f>
        <v>aaa@aaaa.aa.jp</v>
      </c>
      <c r="Z13" s="289"/>
      <c r="AA13" s="289"/>
      <c r="AB13" s="289"/>
      <c r="AC13" s="289"/>
      <c r="AD13" s="289"/>
      <c r="AE13" s="289"/>
      <c r="AF13" s="289"/>
      <c r="AG13" s="289"/>
      <c r="AH13" s="289"/>
      <c r="AI13" s="289"/>
      <c r="AJ13" s="289"/>
      <c r="AS13" s="38"/>
    </row>
    <row r="14" spans="1:47" s="5"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38"/>
    </row>
    <row r="15" spans="1:47" s="5" customFormat="1" ht="14.25" thickBot="1">
      <c r="A15" s="89" t="s">
        <v>84</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38"/>
    </row>
    <row r="16" spans="1:47" ht="19.5" customHeight="1" thickBot="1">
      <c r="A16" s="280" t="s">
        <v>85</v>
      </c>
      <c r="B16" s="280"/>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78">
        <f>'別紙様式3-2（補助金）'!F5</f>
        <v>1177000</v>
      </c>
      <c r="AA16" s="278"/>
      <c r="AB16" s="278"/>
      <c r="AC16" s="278"/>
      <c r="AD16" s="278"/>
      <c r="AE16" s="278"/>
      <c r="AF16" s="278"/>
      <c r="AG16" s="279" t="s">
        <v>86</v>
      </c>
      <c r="AH16" s="279"/>
      <c r="AI16" s="40" t="str">
        <f>IF(G7="", "", IF(SUM(Z17:AF18)&gt;=Z16, "○", "×"))</f>
        <v>○</v>
      </c>
      <c r="AJ16" s="169"/>
      <c r="AK16" s="272" t="s">
        <v>87</v>
      </c>
      <c r="AL16" s="272"/>
      <c r="AM16" s="272"/>
      <c r="AN16" s="272"/>
      <c r="AO16" s="272"/>
      <c r="AP16" s="272"/>
      <c r="AQ16" s="272"/>
      <c r="AR16" s="272"/>
      <c r="AS16" s="272"/>
      <c r="AT16" s="272"/>
      <c r="AU16" s="273"/>
    </row>
    <row r="17" spans="1:47" ht="19.5" customHeight="1">
      <c r="A17" s="280" t="s">
        <v>88</v>
      </c>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1">
        <v>1000000</v>
      </c>
      <c r="AA17" s="281"/>
      <c r="AB17" s="281"/>
      <c r="AC17" s="281"/>
      <c r="AD17" s="281"/>
      <c r="AE17" s="281"/>
      <c r="AF17" s="281"/>
      <c r="AG17" s="275" t="s">
        <v>86</v>
      </c>
      <c r="AH17" s="275"/>
      <c r="AI17" s="82"/>
      <c r="AJ17" s="82"/>
    </row>
    <row r="18" spans="1:47" ht="19.5" customHeight="1">
      <c r="A18" s="267" t="s">
        <v>89</v>
      </c>
      <c r="B18" s="267"/>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74">
        <f>SUM(Z19:AF21)</f>
        <v>180000</v>
      </c>
      <c r="AA18" s="274"/>
      <c r="AB18" s="274"/>
      <c r="AC18" s="274"/>
      <c r="AD18" s="274"/>
      <c r="AE18" s="274"/>
      <c r="AF18" s="274"/>
      <c r="AG18" s="275" t="s">
        <v>86</v>
      </c>
      <c r="AH18" s="275"/>
      <c r="AI18" s="92"/>
      <c r="AJ18" s="92"/>
      <c r="AK18" s="41"/>
      <c r="AL18" s="41"/>
      <c r="AT18" s="39"/>
    </row>
    <row r="19" spans="1:47" ht="19.5" customHeight="1">
      <c r="A19" s="166"/>
      <c r="B19" s="93"/>
      <c r="C19" s="93"/>
      <c r="D19" s="93"/>
      <c r="E19" s="93"/>
      <c r="F19" s="93"/>
      <c r="G19" s="93"/>
      <c r="H19" s="93"/>
      <c r="I19" s="93"/>
      <c r="J19" s="93"/>
      <c r="K19" s="93"/>
      <c r="L19" s="276" t="s">
        <v>90</v>
      </c>
      <c r="M19" s="276"/>
      <c r="N19" s="276"/>
      <c r="O19" s="276"/>
      <c r="P19" s="276"/>
      <c r="Q19" s="276"/>
      <c r="R19" s="276"/>
      <c r="S19" s="276"/>
      <c r="T19" s="276"/>
      <c r="U19" s="276"/>
      <c r="V19" s="276"/>
      <c r="W19" s="276"/>
      <c r="X19" s="276"/>
      <c r="Y19" s="277"/>
      <c r="Z19" s="281">
        <v>0</v>
      </c>
      <c r="AA19" s="282"/>
      <c r="AB19" s="282"/>
      <c r="AC19" s="282"/>
      <c r="AD19" s="282"/>
      <c r="AE19" s="282"/>
      <c r="AF19" s="282"/>
      <c r="AG19" s="275" t="s">
        <v>86</v>
      </c>
      <c r="AH19" s="275"/>
      <c r="AI19" s="92"/>
      <c r="AJ19" s="92"/>
      <c r="AK19" s="41"/>
      <c r="AL19" s="41"/>
      <c r="AO19" s="21"/>
      <c r="AP19" s="150"/>
      <c r="AT19" s="39"/>
    </row>
    <row r="20" spans="1:47" ht="19.5" customHeight="1">
      <c r="A20" s="166"/>
      <c r="B20" s="93"/>
      <c r="C20" s="93"/>
      <c r="D20" s="93"/>
      <c r="E20" s="93"/>
      <c r="F20" s="93"/>
      <c r="G20" s="93"/>
      <c r="H20" s="93"/>
      <c r="I20" s="93"/>
      <c r="J20" s="93"/>
      <c r="K20" s="93"/>
      <c r="L20" s="277" t="s">
        <v>91</v>
      </c>
      <c r="M20" s="277"/>
      <c r="N20" s="277"/>
      <c r="O20" s="277"/>
      <c r="P20" s="277"/>
      <c r="Q20" s="277"/>
      <c r="R20" s="277"/>
      <c r="S20" s="277"/>
      <c r="T20" s="277"/>
      <c r="U20" s="277"/>
      <c r="V20" s="277"/>
      <c r="W20" s="277"/>
      <c r="X20" s="277"/>
      <c r="Y20" s="277"/>
      <c r="Z20" s="281">
        <v>80000</v>
      </c>
      <c r="AA20" s="281"/>
      <c r="AB20" s="281"/>
      <c r="AC20" s="281"/>
      <c r="AD20" s="281"/>
      <c r="AE20" s="281"/>
      <c r="AF20" s="281"/>
      <c r="AG20" s="275" t="s">
        <v>86</v>
      </c>
      <c r="AH20" s="275"/>
      <c r="AI20" s="92"/>
      <c r="AJ20" s="92"/>
      <c r="AK20" s="41"/>
      <c r="AL20" s="41"/>
      <c r="AT20" s="39"/>
    </row>
    <row r="21" spans="1:47" ht="19.5" customHeight="1">
      <c r="A21" s="167"/>
      <c r="B21" s="94"/>
      <c r="C21" s="94"/>
      <c r="D21" s="94"/>
      <c r="E21" s="94"/>
      <c r="F21" s="94"/>
      <c r="G21" s="94"/>
      <c r="H21" s="94"/>
      <c r="I21" s="94"/>
      <c r="J21" s="94"/>
      <c r="K21" s="94"/>
      <c r="L21" s="295" t="s">
        <v>92</v>
      </c>
      <c r="M21" s="295"/>
      <c r="N21" s="295"/>
      <c r="O21" s="295"/>
      <c r="P21" s="295"/>
      <c r="Q21" s="295"/>
      <c r="R21" s="295"/>
      <c r="S21" s="295"/>
      <c r="T21" s="295"/>
      <c r="U21" s="295"/>
      <c r="V21" s="295"/>
      <c r="W21" s="295"/>
      <c r="X21" s="295"/>
      <c r="Y21" s="295"/>
      <c r="Z21" s="281">
        <v>100000</v>
      </c>
      <c r="AA21" s="281"/>
      <c r="AB21" s="281"/>
      <c r="AC21" s="281"/>
      <c r="AD21" s="281"/>
      <c r="AE21" s="281"/>
      <c r="AF21" s="281"/>
      <c r="AG21" s="275" t="s">
        <v>86</v>
      </c>
      <c r="AH21" s="275"/>
      <c r="AI21" s="92"/>
      <c r="AJ21" s="92"/>
      <c r="AK21" s="41"/>
      <c r="AL21" s="41"/>
      <c r="AT21" s="39"/>
    </row>
    <row r="22" spans="1:47" ht="16.899999999999999" customHeight="1" thickBot="1">
      <c r="A22" s="121" t="s">
        <v>93</v>
      </c>
      <c r="B22" s="95"/>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77"/>
      <c r="AA22" s="161"/>
      <c r="AB22" s="161"/>
      <c r="AC22" s="161"/>
      <c r="AD22" s="161"/>
      <c r="AE22" s="161"/>
      <c r="AF22" s="161"/>
      <c r="AG22" s="161"/>
      <c r="AH22" s="161"/>
      <c r="AI22" s="161"/>
      <c r="AJ22" s="92"/>
      <c r="AK22" s="41"/>
      <c r="AL22" s="41"/>
      <c r="AT22" s="39"/>
    </row>
    <row r="23" spans="1:47" ht="19.5" customHeight="1" thickBot="1">
      <c r="A23" s="302" t="s">
        <v>94</v>
      </c>
      <c r="B23" s="302"/>
      <c r="C23" s="302"/>
      <c r="D23" s="302"/>
      <c r="E23" s="302"/>
      <c r="F23" s="302"/>
      <c r="G23" s="302"/>
      <c r="H23" s="302"/>
      <c r="I23" s="302"/>
      <c r="J23" s="302"/>
      <c r="K23" s="302"/>
      <c r="L23" s="302"/>
      <c r="M23" s="303" t="s">
        <v>1985</v>
      </c>
      <c r="N23" s="303"/>
      <c r="O23" s="303"/>
      <c r="P23" s="303"/>
      <c r="Q23" s="303"/>
      <c r="R23" s="303"/>
      <c r="S23" s="303"/>
      <c r="T23" s="303"/>
      <c r="U23" s="303"/>
      <c r="V23" s="303"/>
      <c r="W23" s="303"/>
      <c r="X23" s="303"/>
      <c r="Y23" s="303"/>
      <c r="Z23" s="303"/>
      <c r="AA23" s="303"/>
      <c r="AB23" s="303"/>
      <c r="AC23" s="303"/>
      <c r="AD23" s="303"/>
      <c r="AE23" s="303"/>
      <c r="AF23" s="303"/>
      <c r="AG23" s="303"/>
      <c r="AH23" s="303"/>
      <c r="AI23" s="307" t="str">
        <f>IF(G7="", "", IF(AND(Z21&gt;0, A24=""), "×", "○"))</f>
        <v>○</v>
      </c>
      <c r="AJ23" s="92"/>
      <c r="AK23" s="41"/>
      <c r="AL23" s="41"/>
      <c r="AT23" s="39"/>
    </row>
    <row r="24" spans="1:47" ht="31.15" customHeight="1" thickBot="1">
      <c r="A24" s="318" t="s">
        <v>1986</v>
      </c>
      <c r="B24" s="318"/>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08"/>
      <c r="AJ24" s="169"/>
      <c r="AK24" s="310" t="s">
        <v>95</v>
      </c>
      <c r="AL24" s="311"/>
      <c r="AM24" s="311"/>
      <c r="AN24" s="311"/>
      <c r="AO24" s="311"/>
      <c r="AP24" s="311"/>
      <c r="AQ24" s="311"/>
      <c r="AR24" s="311"/>
      <c r="AS24" s="311"/>
      <c r="AT24" s="311"/>
      <c r="AU24" s="312"/>
    </row>
    <row r="25" spans="1:47" s="5" customFormat="1" ht="114.6" customHeight="1">
      <c r="A25" s="270" t="s">
        <v>1957</v>
      </c>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M25" s="90"/>
      <c r="AT25" s="38"/>
    </row>
    <row r="26" spans="1:47" s="5" customFormat="1" ht="7.5" customHeight="1">
      <c r="A26" s="96"/>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7"/>
    </row>
    <row r="27" spans="1:47" ht="15" customHeight="1" thickBot="1">
      <c r="A27" s="271" t="s">
        <v>96</v>
      </c>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row>
    <row r="28" spans="1:47" ht="18.75" customHeight="1" thickBot="1">
      <c r="A28" s="151" t="s">
        <v>1987</v>
      </c>
      <c r="B28" s="304" t="s">
        <v>97</v>
      </c>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6"/>
      <c r="AI28" s="40" t="str">
        <f>IF(Z17=0,"",IF(A28="","×","○"))</f>
        <v>○</v>
      </c>
    </row>
    <row r="29" spans="1:47" ht="36.6" customHeight="1">
      <c r="A29" s="270" t="s">
        <v>98</v>
      </c>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48"/>
    </row>
    <row r="30" spans="1:47" ht="15" customHeight="1">
      <c r="A30" s="98" t="s">
        <v>99</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48"/>
    </row>
    <row r="31" spans="1:47" ht="19.899999999999999" customHeight="1">
      <c r="A31" s="296"/>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7"/>
      <c r="AJ31" s="48"/>
    </row>
    <row r="32" spans="1:47" s="5" customFormat="1" ht="7.5" customHeight="1">
      <c r="A32" s="87"/>
      <c r="B32" s="90"/>
      <c r="C32" s="87"/>
      <c r="D32" s="87"/>
      <c r="E32" s="87"/>
      <c r="F32" s="87"/>
      <c r="G32" s="87"/>
      <c r="H32" s="87"/>
      <c r="I32" s="87"/>
      <c r="J32" s="87"/>
      <c r="K32" s="88"/>
      <c r="L32" s="88"/>
      <c r="M32" s="88"/>
      <c r="N32" s="88"/>
      <c r="O32" s="88"/>
      <c r="P32" s="88"/>
      <c r="Q32" s="88"/>
      <c r="R32" s="88"/>
      <c r="S32" s="99"/>
      <c r="T32" s="99"/>
      <c r="U32" s="99"/>
      <c r="V32" s="99"/>
      <c r="W32" s="99"/>
      <c r="X32" s="99"/>
      <c r="Y32" s="99"/>
      <c r="Z32" s="99"/>
      <c r="AA32" s="99"/>
      <c r="AB32" s="99"/>
      <c r="AC32" s="99"/>
      <c r="AD32" s="99"/>
      <c r="AE32" s="99"/>
      <c r="AF32" s="99"/>
      <c r="AG32" s="100"/>
      <c r="AH32" s="100"/>
      <c r="AI32" s="101"/>
      <c r="AJ32" s="101"/>
      <c r="AT32" s="38"/>
    </row>
    <row r="33" spans="1:47" ht="18.75" customHeight="1" thickBot="1">
      <c r="A33" s="271" t="s">
        <v>100</v>
      </c>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row>
    <row r="34" spans="1:47" ht="40.9" customHeight="1" thickBot="1">
      <c r="A34" s="151" t="s">
        <v>1987</v>
      </c>
      <c r="B34" s="304" t="s">
        <v>101</v>
      </c>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6"/>
      <c r="AI34" s="40" t="str">
        <f>IF(Z18=0,"",IF(A34="","×","○"))</f>
        <v>○</v>
      </c>
    </row>
    <row r="35" spans="1:47" s="5" customFormat="1" ht="7.5" customHeight="1" thickBot="1">
      <c r="A35" s="87"/>
      <c r="B35" s="90"/>
      <c r="C35" s="87"/>
      <c r="D35" s="87"/>
      <c r="E35" s="87"/>
      <c r="F35" s="87"/>
      <c r="G35" s="87"/>
      <c r="H35" s="87"/>
      <c r="I35" s="87"/>
      <c r="J35" s="87"/>
      <c r="K35" s="88"/>
      <c r="L35" s="88"/>
      <c r="M35" s="88"/>
      <c r="N35" s="88"/>
      <c r="O35" s="88"/>
      <c r="P35" s="88"/>
      <c r="Q35" s="88"/>
      <c r="R35" s="88"/>
      <c r="S35" s="99"/>
      <c r="T35" s="99"/>
      <c r="U35" s="99"/>
      <c r="V35" s="99"/>
      <c r="W35" s="99"/>
      <c r="X35" s="99"/>
      <c r="Y35" s="99"/>
      <c r="Z35" s="99"/>
      <c r="AA35" s="99"/>
      <c r="AB35" s="99"/>
      <c r="AC35" s="99"/>
      <c r="AD35" s="99"/>
      <c r="AE35" s="99"/>
      <c r="AF35" s="99"/>
      <c r="AG35" s="100"/>
      <c r="AH35" s="100"/>
      <c r="AI35" s="101"/>
      <c r="AJ35" s="101"/>
      <c r="AT35" s="38"/>
    </row>
    <row r="36" spans="1:47" ht="18.75" customHeight="1" thickBot="1">
      <c r="A36" s="254" t="s">
        <v>102</v>
      </c>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40" t="str">
        <f>IF(G7="", "", IF(AND(B38="✓",AND(G40&lt;&gt;"",J40&lt;&gt;"",Q40&lt;&gt;"",S41&lt;&gt;"",Z41&lt;&gt;"")),"○","×"))</f>
        <v>○</v>
      </c>
      <c r="AJ36" s="102"/>
      <c r="AK36" s="313" t="s">
        <v>103</v>
      </c>
      <c r="AL36" s="313"/>
      <c r="AM36" s="313"/>
      <c r="AN36" s="313"/>
      <c r="AO36" s="313"/>
      <c r="AP36" s="313"/>
      <c r="AQ36" s="313"/>
      <c r="AR36" s="313"/>
      <c r="AS36" s="313"/>
      <c r="AT36" s="313"/>
      <c r="AU36" s="313"/>
    </row>
    <row r="37" spans="1:47" ht="6.75" customHeight="1" thickBot="1">
      <c r="A37" s="42"/>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4"/>
      <c r="AJ37" s="82"/>
      <c r="AT37" s="39"/>
    </row>
    <row r="38" spans="1:47" ht="29.45" customHeight="1" thickBot="1">
      <c r="A38" s="45" t="s">
        <v>104</v>
      </c>
      <c r="B38" s="151" t="s">
        <v>1987</v>
      </c>
      <c r="C38" s="46"/>
      <c r="D38" s="298" t="s">
        <v>105</v>
      </c>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47"/>
      <c r="AJ38" s="46"/>
    </row>
    <row r="39" spans="1:47" ht="7.5" customHeight="1" thickBot="1">
      <c r="A39" s="45"/>
      <c r="B39" s="48"/>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7"/>
      <c r="AJ39" s="46"/>
    </row>
    <row r="40" spans="1:47" s="53" customFormat="1" ht="13.9" customHeight="1" thickBot="1">
      <c r="A40" s="49"/>
      <c r="B40" s="50" t="s">
        <v>106</v>
      </c>
      <c r="C40" s="50"/>
      <c r="D40" s="299">
        <v>7</v>
      </c>
      <c r="E40" s="299"/>
      <c r="F40" s="50" t="s">
        <v>107</v>
      </c>
      <c r="G40" s="300">
        <v>12</v>
      </c>
      <c r="H40" s="301"/>
      <c r="I40" s="50" t="s">
        <v>108</v>
      </c>
      <c r="J40" s="300">
        <v>15</v>
      </c>
      <c r="K40" s="301"/>
      <c r="L40" s="50" t="s">
        <v>109</v>
      </c>
      <c r="M40" s="51"/>
      <c r="N40" s="299" t="s">
        <v>11</v>
      </c>
      <c r="O40" s="299"/>
      <c r="P40" s="299"/>
      <c r="Q40" s="266" t="str">
        <f>IF(基本情報入力シート!M23="","", 基本情報入力シート!M23)</f>
        <v>福岡県庁株式会社</v>
      </c>
      <c r="R40" s="266"/>
      <c r="S40" s="266"/>
      <c r="T40" s="266"/>
      <c r="U40" s="266"/>
      <c r="V40" s="266"/>
      <c r="W40" s="266"/>
      <c r="X40" s="266"/>
      <c r="Y40" s="266"/>
      <c r="Z40" s="266"/>
      <c r="AA40" s="266"/>
      <c r="AB40" s="266"/>
      <c r="AC40" s="266"/>
      <c r="AD40" s="266"/>
      <c r="AE40" s="266"/>
      <c r="AF40" s="266"/>
      <c r="AG40" s="266"/>
      <c r="AH40" s="266"/>
      <c r="AI40" s="52"/>
      <c r="AJ40" s="103"/>
    </row>
    <row r="41" spans="1:47" s="53" customFormat="1" ht="15.6" customHeight="1">
      <c r="A41" s="49"/>
      <c r="B41" s="54"/>
      <c r="C41" s="50"/>
      <c r="D41" s="50"/>
      <c r="E41" s="50"/>
      <c r="F41" s="50"/>
      <c r="G41" s="50"/>
      <c r="H41" s="50"/>
      <c r="I41" s="50"/>
      <c r="J41" s="50"/>
      <c r="K41" s="50"/>
      <c r="L41" s="50"/>
      <c r="M41" s="50"/>
      <c r="N41" s="309" t="s">
        <v>110</v>
      </c>
      <c r="O41" s="309"/>
      <c r="P41" s="309"/>
      <c r="Q41" s="264" t="s">
        <v>21</v>
      </c>
      <c r="R41" s="264"/>
      <c r="S41" s="265" t="str">
        <f>IF(基本情報入力シート!M27="", "", 基本情報入力シート!M27)</f>
        <v>代表取締役社長</v>
      </c>
      <c r="T41" s="265"/>
      <c r="U41" s="265"/>
      <c r="V41" s="265"/>
      <c r="W41" s="265"/>
      <c r="X41" s="319" t="s">
        <v>22</v>
      </c>
      <c r="Y41" s="319"/>
      <c r="Z41" s="265" t="str">
        <f>IF(基本情報入力シート!M28="", "", 基本情報入力シート!M28)</f>
        <v>福岡　花子</v>
      </c>
      <c r="AA41" s="265"/>
      <c r="AB41" s="265"/>
      <c r="AC41" s="265"/>
      <c r="AD41" s="265"/>
      <c r="AE41" s="265"/>
      <c r="AF41" s="265"/>
      <c r="AG41" s="265"/>
      <c r="AH41" s="265"/>
      <c r="AI41" s="55"/>
      <c r="AJ41" s="103"/>
    </row>
    <row r="42" spans="1:47" ht="7.5" customHeight="1" thickBot="1">
      <c r="A42" s="56"/>
      <c r="B42" s="57"/>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9"/>
      <c r="AJ42" s="82"/>
    </row>
    <row r="43" spans="1:47" ht="34.15" customHeight="1">
      <c r="A43" s="317" t="s">
        <v>111</v>
      </c>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104"/>
    </row>
    <row r="44" spans="1:47" ht="6.75" customHeight="1">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row>
    <row r="45" spans="1:47" ht="14.25">
      <c r="A45" s="106" t="s">
        <v>112</v>
      </c>
      <c r="B45" s="107"/>
      <c r="C45" s="90"/>
      <c r="D45" s="90"/>
      <c r="E45" s="80"/>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47">
      <c r="A46" s="90" t="s">
        <v>113</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47" ht="4.1500000000000004" customHeight="1">
      <c r="A47" s="80"/>
      <c r="B47" s="107"/>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47">
      <c r="A48" s="268" t="s">
        <v>84</v>
      </c>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9"/>
    </row>
    <row r="49" spans="1:36">
      <c r="A49" s="168" t="s">
        <v>114</v>
      </c>
      <c r="B49" s="315" t="s">
        <v>115</v>
      </c>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165" t="str">
        <f>AI16</f>
        <v>○</v>
      </c>
    </row>
    <row r="50" spans="1:36">
      <c r="A50" s="62" t="s">
        <v>116</v>
      </c>
      <c r="B50" s="316" t="s">
        <v>117</v>
      </c>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61" t="str">
        <f>AI23</f>
        <v>○</v>
      </c>
    </row>
    <row r="51" spans="1:36" ht="10.15" customHeight="1">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row>
    <row r="52" spans="1:36">
      <c r="A52" s="268" t="s">
        <v>118</v>
      </c>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9"/>
    </row>
    <row r="53" spans="1:36">
      <c r="A53" s="314" t="s">
        <v>119</v>
      </c>
      <c r="B53" s="314"/>
      <c r="C53" s="314"/>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165" t="str">
        <f>AI28</f>
        <v>○</v>
      </c>
    </row>
    <row r="54" spans="1:36" ht="10.15" customHeight="1">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row>
    <row r="55" spans="1:36">
      <c r="A55" s="268" t="s">
        <v>120</v>
      </c>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9"/>
    </row>
    <row r="56" spans="1:36">
      <c r="A56" s="314" t="s">
        <v>121</v>
      </c>
      <c r="B56" s="314"/>
      <c r="C56" s="3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165" t="str">
        <f>IF(G7="", "", AI34)</f>
        <v>○</v>
      </c>
    </row>
    <row r="57" spans="1:36" ht="10.15"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4"/>
    </row>
    <row r="58" spans="1:36">
      <c r="A58" s="268" t="s">
        <v>122</v>
      </c>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9"/>
    </row>
    <row r="59" spans="1:36">
      <c r="A59" s="253" t="s">
        <v>123</v>
      </c>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165" t="str">
        <f>AI36</f>
        <v>○</v>
      </c>
    </row>
    <row r="60" spans="1:36">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1:36">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1:36">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1:36">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1:36">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1:36">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1:36">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row r="67" spans="1:36">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row>
    <row r="68" spans="1:36">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row>
    <row r="69" spans="1:36">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row>
    <row r="70" spans="1:36">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row>
    <row r="71" spans="1:36">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row>
    <row r="72" spans="1:36">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row>
    <row r="73" spans="1:36">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row>
    <row r="74" spans="1:36">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row>
    <row r="75" spans="1:36">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row>
    <row r="76" spans="1:36">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row>
    <row r="77" spans="1:36">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row>
    <row r="78" spans="1:36">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row>
    <row r="79" spans="1:36">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row>
    <row r="80" spans="1:36">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row>
    <row r="81" spans="1:36">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row>
    <row r="82" spans="1:36">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row>
    <row r="83" spans="1:36">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row>
    <row r="84" spans="1:36">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row>
    <row r="85" spans="1:36">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row>
    <row r="86" spans="1:36">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row r="87" spans="1:36">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row>
    <row r="88" spans="1:36">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row>
    <row r="89" spans="1:36">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row>
    <row r="90" spans="1:36">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row>
    <row r="91" spans="1:36">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row>
    <row r="92" spans="1:36">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row>
    <row r="93" spans="1:36">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row>
    <row r="94" spans="1:36">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row>
    <row r="95" spans="1:36">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row>
    <row r="96" spans="1:36">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row>
    <row r="97" spans="1:36">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row>
    <row r="98" spans="1:36">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row>
    <row r="99" spans="1:36">
      <c r="B99" s="60"/>
    </row>
  </sheetData>
  <sheetProtection algorithmName="SHA-512" hashValue="zFzvkwtJY+xqkwHpxuAX8kdHXMCE2/LWc7RwcTPTr4FhBuhvGxLrZraupCtfaZ6hSZW9MaKnfQ+16mZZTT9nfQ==" saltValue="MEaAcvMvf7Bng45niBPgt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6"/>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7" zoomScale="85" zoomScaleNormal="85" zoomScaleSheetLayoutView="85" zoomScalePageLayoutView="70" workbookViewId="0">
      <selection activeCell="N18" sqref="N18"/>
    </sheetView>
  </sheetViews>
  <sheetFormatPr defaultColWidth="2.5" defaultRowHeight="13.5"/>
  <cols>
    <col min="1" max="1" width="4" customWidth="1"/>
    <col min="2" max="2" width="16.625" customWidth="1"/>
    <col min="3" max="3" width="20.5" style="63" customWidth="1"/>
    <col min="4" max="4" width="11.625" customWidth="1"/>
    <col min="5" max="5" width="15.875" customWidth="1"/>
    <col min="6" max="6" width="31.125" customWidth="1"/>
    <col min="7" max="7" width="31.375" customWidth="1"/>
    <col min="8" max="8" width="5.375" style="60" customWidth="1"/>
    <col min="9" max="9" width="29" customWidth="1"/>
    <col min="10" max="10" width="17.5" customWidth="1"/>
    <col min="11" max="11" width="4.125" style="82" customWidth="1"/>
  </cols>
  <sheetData>
    <row r="1" spans="1:22" ht="23.25" customHeight="1" thickBot="1">
      <c r="A1" s="109" t="s">
        <v>124</v>
      </c>
      <c r="B1" s="82"/>
      <c r="C1" s="110"/>
      <c r="D1" s="111" t="s">
        <v>125</v>
      </c>
      <c r="E1" s="82"/>
      <c r="F1" s="82"/>
      <c r="G1" s="82"/>
      <c r="H1" s="105"/>
      <c r="I1" s="112" t="s">
        <v>7</v>
      </c>
      <c r="J1" s="113" t="str">
        <f>IF(基本情報入力シート!C18="", "", 基本情報入力シート!C18)</f>
        <v>福岡県</v>
      </c>
    </row>
    <row r="2" spans="1:22" ht="21" customHeight="1" thickBot="1">
      <c r="A2" s="82"/>
      <c r="B2" s="111"/>
      <c r="C2" s="114"/>
      <c r="D2" s="111"/>
      <c r="E2" s="111"/>
      <c r="F2" s="111"/>
      <c r="G2" s="82"/>
      <c r="H2" s="105"/>
      <c r="I2" s="115"/>
      <c r="J2" s="115"/>
    </row>
    <row r="3" spans="1:22" ht="27" customHeight="1" thickBot="1">
      <c r="A3" s="327" t="s">
        <v>11</v>
      </c>
      <c r="B3" s="328"/>
      <c r="C3" s="329" t="str">
        <f>IF(基本情報入力シート!M23="","",基本情報入力シート!M23)</f>
        <v>福岡県庁株式会社</v>
      </c>
      <c r="D3" s="330"/>
      <c r="E3" s="330"/>
      <c r="F3" s="331"/>
      <c r="G3" s="82"/>
      <c r="H3" s="105"/>
      <c r="I3" s="326" t="s">
        <v>126</v>
      </c>
      <c r="J3" s="326"/>
      <c r="K3" s="127"/>
      <c r="L3" s="126"/>
      <c r="M3" s="126"/>
      <c r="N3" s="126"/>
      <c r="O3" s="126"/>
      <c r="P3" s="126"/>
      <c r="Q3" s="126"/>
      <c r="R3" s="126"/>
      <c r="S3" s="126"/>
      <c r="T3" s="126"/>
      <c r="U3" s="126"/>
      <c r="V3" s="126"/>
    </row>
    <row r="4" spans="1:22" ht="21" customHeight="1" thickBot="1">
      <c r="A4" s="116"/>
      <c r="B4" s="116"/>
      <c r="C4" s="117"/>
      <c r="D4" s="118"/>
      <c r="E4" s="118"/>
      <c r="F4" s="118"/>
      <c r="G4" s="115"/>
      <c r="H4" s="119"/>
      <c r="I4" s="326"/>
      <c r="J4" s="326"/>
      <c r="K4" s="127"/>
      <c r="L4" s="126"/>
      <c r="M4" s="126"/>
      <c r="N4" s="126"/>
      <c r="O4" s="126"/>
      <c r="P4" s="126"/>
      <c r="Q4" s="126"/>
      <c r="R4" s="126"/>
      <c r="S4" s="126"/>
      <c r="T4" s="126"/>
      <c r="U4" s="126"/>
      <c r="V4" s="126"/>
    </row>
    <row r="5" spans="1:22" ht="27.75" customHeight="1">
      <c r="A5" s="342" t="s">
        <v>127</v>
      </c>
      <c r="B5" s="343"/>
      <c r="C5" s="343"/>
      <c r="D5" s="343"/>
      <c r="E5" s="344"/>
      <c r="F5" s="348">
        <f>IFERROR(SUM(I:J),"")</f>
        <v>1177000</v>
      </c>
      <c r="G5" s="115"/>
      <c r="H5" s="119"/>
      <c r="I5" s="326"/>
      <c r="J5" s="326"/>
      <c r="K5" s="127"/>
      <c r="L5" s="126"/>
      <c r="M5" s="126"/>
      <c r="N5" s="126"/>
      <c r="O5" s="126"/>
      <c r="P5" s="126"/>
      <c r="Q5" s="126"/>
      <c r="R5" s="126"/>
      <c r="S5" s="126"/>
      <c r="T5" s="126"/>
      <c r="U5" s="126"/>
      <c r="V5" s="126"/>
    </row>
    <row r="6" spans="1:22" ht="27.75" customHeight="1" thickBot="1">
      <c r="A6" s="345"/>
      <c r="B6" s="346"/>
      <c r="C6" s="346"/>
      <c r="D6" s="346"/>
      <c r="E6" s="347"/>
      <c r="F6" s="349"/>
      <c r="G6" s="115"/>
      <c r="H6" s="119"/>
      <c r="I6" s="326"/>
      <c r="J6" s="326"/>
    </row>
    <row r="7" spans="1:22" ht="21" customHeight="1" thickBot="1">
      <c r="A7" s="82"/>
      <c r="B7" s="82"/>
      <c r="C7" s="110"/>
      <c r="D7" s="82"/>
      <c r="E7" s="82"/>
      <c r="F7" s="82"/>
      <c r="G7" s="82"/>
      <c r="H7" s="105"/>
      <c r="I7" s="120"/>
      <c r="J7" s="82"/>
    </row>
    <row r="8" spans="1:22" ht="42.75" customHeight="1">
      <c r="A8" s="332"/>
      <c r="B8" s="335" t="s">
        <v>128</v>
      </c>
      <c r="C8" s="335" t="s">
        <v>32</v>
      </c>
      <c r="D8" s="338" t="s">
        <v>33</v>
      </c>
      <c r="E8" s="338"/>
      <c r="F8" s="339" t="s">
        <v>129</v>
      </c>
      <c r="G8" s="339" t="s">
        <v>35</v>
      </c>
      <c r="H8" s="350" t="s">
        <v>130</v>
      </c>
      <c r="I8" s="320" t="s">
        <v>131</v>
      </c>
      <c r="J8" s="321"/>
    </row>
    <row r="9" spans="1:22" ht="39" customHeight="1">
      <c r="A9" s="333"/>
      <c r="B9" s="336"/>
      <c r="C9" s="336"/>
      <c r="D9" s="327"/>
      <c r="E9" s="327"/>
      <c r="F9" s="340"/>
      <c r="G9" s="340"/>
      <c r="H9" s="351"/>
      <c r="I9" s="322"/>
      <c r="J9" s="323"/>
    </row>
    <row r="10" spans="1:22" ht="57.75" customHeight="1" thickBot="1">
      <c r="A10" s="334"/>
      <c r="B10" s="337"/>
      <c r="C10" s="337"/>
      <c r="D10" s="171" t="s">
        <v>37</v>
      </c>
      <c r="E10" s="171" t="s">
        <v>38</v>
      </c>
      <c r="F10" s="341"/>
      <c r="G10" s="341"/>
      <c r="H10" s="352"/>
      <c r="I10" s="324"/>
      <c r="J10" s="325"/>
    </row>
    <row r="11" spans="1:22" ht="36.75" customHeight="1">
      <c r="A11" s="64">
        <v>1</v>
      </c>
      <c r="B11" s="65" t="str">
        <f>IF(基本情報入力シート!C40="","",基本情報入力シート!C40)</f>
        <v>4000000001</v>
      </c>
      <c r="C11" s="66" t="str">
        <f>IF(基本情報入力シート!M40="","",基本情報入力シート!M40)</f>
        <v>福岡県</v>
      </c>
      <c r="D11" s="66" t="str">
        <f>IF(基本情報入力シート!R40="","",基本情報入力シート!R40)</f>
        <v>福岡県</v>
      </c>
      <c r="E11" s="66" t="str">
        <f>IF(基本情報入力シート!W40="","",基本情報入力シート!W40)</f>
        <v>糸島市</v>
      </c>
      <c r="F11" s="66" t="str">
        <f>IF(基本情報入力シート!X40="","",基本情報入力シート!X40)</f>
        <v>介護保険事業所名称０１</v>
      </c>
      <c r="G11" s="67" t="str">
        <f>IF(基本情報入力シート!Y40="","",基本情報入力シート!Y40)</f>
        <v>訪問介護</v>
      </c>
      <c r="H11" s="147" t="str">
        <f>IF(基本情報入力シート!Z40="","",基本情報入力シート!Z40)</f>
        <v>11</v>
      </c>
      <c r="I11" s="355">
        <v>113000</v>
      </c>
      <c r="J11" s="356"/>
    </row>
    <row r="12" spans="1:22" ht="36.75" customHeight="1">
      <c r="A12" s="68">
        <f>A11+1</f>
        <v>2</v>
      </c>
      <c r="B12" s="69" t="str">
        <f>IF(基本情報入力シート!C41="","",基本情報入力シート!C41)</f>
        <v>4000000002</v>
      </c>
      <c r="C12" s="70" t="str">
        <f>IF(基本情報入力シート!M41="","",基本情報入力シート!M41)</f>
        <v>糸島市、福岡市、広域連合</v>
      </c>
      <c r="D12" s="70" t="str">
        <f>IF(基本情報入力シート!R41="","",基本情報入力シート!R41)</f>
        <v>福岡県</v>
      </c>
      <c r="E12" s="70" t="str">
        <f>IF(基本情報入力シート!W41="","",基本情報入力シート!W41)</f>
        <v>糸島市</v>
      </c>
      <c r="F12" s="70" t="str">
        <f>IF(基本情報入力シート!X41="","",基本情報入力シート!X41)</f>
        <v>介護保険事業所名称０１</v>
      </c>
      <c r="G12" s="71" t="str">
        <f>IF(基本情報入力シート!Y41="","",基本情報入力シート!Y41)</f>
        <v>訪問型サービス（独自）</v>
      </c>
      <c r="H12" s="148" t="str">
        <f>IF(基本情報入力シート!Z41="","",基本情報入力シート!Z41)</f>
        <v>A2</v>
      </c>
      <c r="I12" s="353">
        <v>55000</v>
      </c>
      <c r="J12" s="354"/>
    </row>
    <row r="13" spans="1:22" ht="36.75" customHeight="1">
      <c r="A13" s="68">
        <f t="shared" ref="A13:A76" si="0">A12+1</f>
        <v>3</v>
      </c>
      <c r="B13" s="69" t="str">
        <f>IF(基本情報入力シート!C42="","",基本情報入力シート!C42)</f>
        <v>4000000003</v>
      </c>
      <c r="C13" s="70" t="str">
        <f>IF(基本情報入力シート!M42="","",基本情報入力シート!M42)</f>
        <v>福岡市</v>
      </c>
      <c r="D13" s="70" t="str">
        <f>IF(基本情報入力シート!R42="","",基本情報入力シート!R42)</f>
        <v>福岡県</v>
      </c>
      <c r="E13" s="70" t="str">
        <f>IF(基本情報入力シート!W42="","",基本情報入力シート!W42)</f>
        <v>福岡市</v>
      </c>
      <c r="F13" s="70" t="str">
        <f>IF(基本情報入力シート!X42="","",基本情報入力シート!X42)</f>
        <v>介護保険事業所名称０２</v>
      </c>
      <c r="G13" s="70" t="str">
        <f>IF(基本情報入力シート!Y42="","",基本情報入力シート!Y42)</f>
        <v>通所介護</v>
      </c>
      <c r="H13" s="148" t="str">
        <f>IF(基本情報入力シート!Z42="","",基本情報入力シート!Z42)</f>
        <v>15</v>
      </c>
      <c r="I13" s="353">
        <v>111000</v>
      </c>
      <c r="J13" s="354"/>
    </row>
    <row r="14" spans="1:22" ht="36.75" customHeight="1">
      <c r="A14" s="68">
        <f t="shared" si="0"/>
        <v>4</v>
      </c>
      <c r="B14" s="69" t="str">
        <f>IF(基本情報入力シート!C43="","",基本情報入力シート!C43)</f>
        <v>4000000004</v>
      </c>
      <c r="C14" s="70" t="str">
        <f>IF(基本情報入力シート!M43="","",基本情報入力シート!M43)</f>
        <v>みやま市</v>
      </c>
      <c r="D14" s="70" t="str">
        <f>IF(基本情報入力シート!R43="","",基本情報入力シート!R43)</f>
        <v>福岡県</v>
      </c>
      <c r="E14" s="70" t="str">
        <f>IF(基本情報入力シート!W43="","",基本情報入力シート!W43)</f>
        <v>みやま市</v>
      </c>
      <c r="F14" s="70" t="str">
        <f>IF(基本情報入力シート!X43="","",基本情報入力シート!X43)</f>
        <v>介護保険事業所名称０３</v>
      </c>
      <c r="G14" s="71" t="str">
        <f>IF(基本情報入力シート!Y43="","",基本情報入力シート!Y43)</f>
        <v>小規模多機能型居宅介護</v>
      </c>
      <c r="H14" s="148" t="str">
        <f>IF(基本情報入力シート!Z43="","",基本情報入力シート!Z43)</f>
        <v>73</v>
      </c>
      <c r="I14" s="353">
        <v>30000</v>
      </c>
      <c r="J14" s="354"/>
    </row>
    <row r="15" spans="1:22" ht="36.75" customHeight="1">
      <c r="A15" s="68">
        <f t="shared" si="0"/>
        <v>5</v>
      </c>
      <c r="B15" s="69" t="str">
        <f>IF(基本情報入力シート!C44="","",基本情報入力シート!C44)</f>
        <v>4000000005</v>
      </c>
      <c r="C15" s="70" t="str">
        <f>IF(基本情報入力シート!M44="","",基本情報入力シート!M44)</f>
        <v>福岡県</v>
      </c>
      <c r="D15" s="70" t="str">
        <f>IF(基本情報入力シート!R44="","",基本情報入力シート!R44)</f>
        <v>福岡県</v>
      </c>
      <c r="E15" s="70" t="str">
        <f>IF(基本情報入力シート!W44="","",基本情報入力シート!W44)</f>
        <v>古賀市</v>
      </c>
      <c r="F15" s="70" t="str">
        <f>IF(基本情報入力シート!X44="","",基本情報入力シート!X44)</f>
        <v>介護保険事業所名称０４</v>
      </c>
      <c r="G15" s="70" t="str">
        <f>IF(基本情報入力シート!Y44="","",基本情報入力シート!Y44)</f>
        <v>介護老人福祉施設サービス</v>
      </c>
      <c r="H15" s="148" t="str">
        <f>IF(基本情報入力シート!Z44="","",基本情報入力シート!Z44)</f>
        <v>51</v>
      </c>
      <c r="I15" s="353">
        <v>800000</v>
      </c>
      <c r="J15" s="354"/>
    </row>
    <row r="16" spans="1:22" ht="36.75" customHeight="1">
      <c r="A16" s="68">
        <f t="shared" si="0"/>
        <v>6</v>
      </c>
      <c r="B16" s="69" t="str">
        <f>IF(基本情報入力シート!C45="","",基本情報入力シート!C45)</f>
        <v>4000000006</v>
      </c>
      <c r="C16" s="70" t="str">
        <f>IF(基本情報入力シート!M45="","",基本情報入力シート!M45)</f>
        <v>福岡県</v>
      </c>
      <c r="D16" s="70" t="str">
        <f>IF(基本情報入力シート!R45="","",基本情報入力シート!R45)</f>
        <v>福岡県</v>
      </c>
      <c r="E16" s="70" t="str">
        <f>IF(基本情報入力シート!W45="","",基本情報入力シート!W45)</f>
        <v>古賀市</v>
      </c>
      <c r="F16" s="70" t="str">
        <f>IF(基本情報入力シート!X45="","",基本情報入力シート!X45)</f>
        <v>介護保険事業所名称０４</v>
      </c>
      <c r="G16" s="71" t="str">
        <f>IF(基本情報入力シート!Y45="","",基本情報入力シート!Y45)</f>
        <v>介護予防短期入所生活介護</v>
      </c>
      <c r="H16" s="148" t="str">
        <f>IF(基本情報入力シート!Z45="","",基本情報入力シート!Z45)</f>
        <v>24</v>
      </c>
      <c r="I16" s="353">
        <v>68000</v>
      </c>
      <c r="J16" s="354"/>
    </row>
    <row r="17" spans="1:10" ht="36.75" customHeight="1">
      <c r="A17" s="68">
        <f t="shared" si="0"/>
        <v>7</v>
      </c>
      <c r="B17" s="69" t="str">
        <f>IF(基本情報入力シート!C46="","",基本情報入力シート!C46)</f>
        <v/>
      </c>
      <c r="C17" s="70" t="str">
        <f>IF(基本情報入力シート!M46="","",基本情報入力シート!M46)</f>
        <v/>
      </c>
      <c r="D17" s="70" t="str">
        <f>IF(基本情報入力シート!R46="","",基本情報入力シート!R46)</f>
        <v/>
      </c>
      <c r="E17" s="70" t="str">
        <f>IF(基本情報入力シート!W46="","",基本情報入力シート!W46)</f>
        <v/>
      </c>
      <c r="F17" s="70" t="str">
        <f>IF(基本情報入力シート!X46="","",基本情報入力シート!X46)</f>
        <v/>
      </c>
      <c r="G17" s="70" t="str">
        <f>IF(基本情報入力シート!Y46="","",基本情報入力シート!Y46)</f>
        <v/>
      </c>
      <c r="H17" s="148" t="str">
        <f>IF(基本情報入力シート!Z46="","",基本情報入力シート!Z46)</f>
        <v/>
      </c>
      <c r="I17" s="353"/>
      <c r="J17" s="354"/>
    </row>
    <row r="18" spans="1:10" ht="36.75" customHeight="1">
      <c r="A18" s="68">
        <f t="shared" si="0"/>
        <v>8</v>
      </c>
      <c r="B18" s="69" t="str">
        <f>IF(基本情報入力シート!C47="","",基本情報入力シート!C47)</f>
        <v/>
      </c>
      <c r="C18" s="70" t="str">
        <f>IF(基本情報入力シート!M47="","",基本情報入力シート!M47)</f>
        <v/>
      </c>
      <c r="D18" s="70" t="str">
        <f>IF(基本情報入力シート!R47="","",基本情報入力シート!R47)</f>
        <v/>
      </c>
      <c r="E18" s="70" t="str">
        <f>IF(基本情報入力シート!W47="","",基本情報入力シート!W47)</f>
        <v/>
      </c>
      <c r="F18" s="70" t="str">
        <f>IF(基本情報入力シート!X47="","",基本情報入力シート!X47)</f>
        <v/>
      </c>
      <c r="G18" s="71" t="str">
        <f>IF(基本情報入力シート!Y47="","",基本情報入力シート!Y47)</f>
        <v/>
      </c>
      <c r="H18" s="148" t="str">
        <f>IF(基本情報入力シート!Z47="","",基本情報入力シート!Z47)</f>
        <v/>
      </c>
      <c r="I18" s="353"/>
      <c r="J18" s="354"/>
    </row>
    <row r="19" spans="1:10" ht="36.75" customHeight="1">
      <c r="A19" s="68">
        <f t="shared" si="0"/>
        <v>9</v>
      </c>
      <c r="B19" s="69" t="str">
        <f>IF(基本情報入力シート!C48="","",基本情報入力シート!C48)</f>
        <v/>
      </c>
      <c r="C19" s="70" t="str">
        <f>IF(基本情報入力シート!M48="","",基本情報入力シート!M48)</f>
        <v/>
      </c>
      <c r="D19" s="70" t="str">
        <f>IF(基本情報入力シート!R48="","",基本情報入力シート!R48)</f>
        <v/>
      </c>
      <c r="E19" s="70" t="str">
        <f>IF(基本情報入力シート!W48="","",基本情報入力シート!W48)</f>
        <v/>
      </c>
      <c r="F19" s="70" t="str">
        <f>IF(基本情報入力シート!X48="","",基本情報入力シート!X48)</f>
        <v/>
      </c>
      <c r="G19" s="70" t="str">
        <f>IF(基本情報入力シート!Y48="","",基本情報入力シート!Y48)</f>
        <v/>
      </c>
      <c r="H19" s="148" t="str">
        <f>IF(基本情報入力シート!Z48="","",基本情報入力シート!Z48)</f>
        <v/>
      </c>
      <c r="I19" s="353"/>
      <c r="J19" s="354"/>
    </row>
    <row r="20" spans="1:10" ht="36.75" customHeight="1">
      <c r="A20" s="68">
        <f t="shared" si="0"/>
        <v>10</v>
      </c>
      <c r="B20" s="69" t="str">
        <f>IF(基本情報入力シート!C49="","",基本情報入力シート!C49)</f>
        <v/>
      </c>
      <c r="C20" s="70" t="str">
        <f>IF(基本情報入力シート!M49="","",基本情報入力シート!M49)</f>
        <v/>
      </c>
      <c r="D20" s="70" t="str">
        <f>IF(基本情報入力シート!R49="","",基本情報入力シート!R49)</f>
        <v/>
      </c>
      <c r="E20" s="70" t="str">
        <f>IF(基本情報入力シート!W49="","",基本情報入力シート!W49)</f>
        <v/>
      </c>
      <c r="F20" s="70" t="str">
        <f>IF(基本情報入力シート!X49="","",基本情報入力シート!X49)</f>
        <v/>
      </c>
      <c r="G20" s="71" t="str">
        <f>IF(基本情報入力シート!Y49="","",基本情報入力シート!Y49)</f>
        <v/>
      </c>
      <c r="H20" s="148" t="str">
        <f>IF(基本情報入力シート!Z49="","",基本情報入力シート!Z49)</f>
        <v/>
      </c>
      <c r="I20" s="353"/>
      <c r="J20" s="354"/>
    </row>
    <row r="21" spans="1:10" ht="36.75" customHeight="1">
      <c r="A21" s="68">
        <f t="shared" si="0"/>
        <v>11</v>
      </c>
      <c r="B21" s="69" t="str">
        <f>IF(基本情報入力シート!C50="","",基本情報入力シート!C50)</f>
        <v/>
      </c>
      <c r="C21" s="70" t="str">
        <f>IF(基本情報入力シート!M50="","",基本情報入力シート!M50)</f>
        <v/>
      </c>
      <c r="D21" s="70" t="str">
        <f>IF(基本情報入力シート!R50="","",基本情報入力シート!R50)</f>
        <v/>
      </c>
      <c r="E21" s="70" t="str">
        <f>IF(基本情報入力シート!W50="","",基本情報入力シート!W50)</f>
        <v/>
      </c>
      <c r="F21" s="70" t="str">
        <f>IF(基本情報入力シート!X50="","",基本情報入力シート!X50)</f>
        <v/>
      </c>
      <c r="G21" s="70" t="str">
        <f>IF(基本情報入力シート!Y50="","",基本情報入力シート!Y50)</f>
        <v/>
      </c>
      <c r="H21" s="148" t="str">
        <f>IF(基本情報入力シート!Z50="","",基本情報入力シート!Z50)</f>
        <v/>
      </c>
      <c r="I21" s="353"/>
      <c r="J21" s="354"/>
    </row>
    <row r="22" spans="1:10" ht="36.75" customHeight="1">
      <c r="A22" s="68">
        <f t="shared" si="0"/>
        <v>12</v>
      </c>
      <c r="B22" s="69" t="str">
        <f>IF(基本情報入力シート!C51="","",基本情報入力シート!C51)</f>
        <v/>
      </c>
      <c r="C22" s="70" t="str">
        <f>IF(基本情報入力シート!M51="","",基本情報入力シート!M51)</f>
        <v/>
      </c>
      <c r="D22" s="70" t="str">
        <f>IF(基本情報入力シート!R51="","",基本情報入力シート!R51)</f>
        <v/>
      </c>
      <c r="E22" s="70" t="str">
        <f>IF(基本情報入力シート!W51="","",基本情報入力シート!W51)</f>
        <v/>
      </c>
      <c r="F22" s="70" t="str">
        <f>IF(基本情報入力シート!X51="","",基本情報入力シート!X51)</f>
        <v/>
      </c>
      <c r="G22" s="71" t="str">
        <f>IF(基本情報入力シート!Y51="","",基本情報入力シート!Y51)</f>
        <v/>
      </c>
      <c r="H22" s="148" t="str">
        <f>IF(基本情報入力シート!Z51="","",基本情報入力シート!Z51)</f>
        <v/>
      </c>
      <c r="I22" s="353"/>
      <c r="J22" s="354"/>
    </row>
    <row r="23" spans="1:10" ht="36.75" customHeight="1">
      <c r="A23" s="68">
        <f t="shared" si="0"/>
        <v>13</v>
      </c>
      <c r="B23" s="69" t="str">
        <f>IF(基本情報入力シート!C52="","",基本情報入力シート!C52)</f>
        <v/>
      </c>
      <c r="C23" s="70" t="str">
        <f>IF(基本情報入力シート!M52="","",基本情報入力シート!M52)</f>
        <v/>
      </c>
      <c r="D23" s="70" t="str">
        <f>IF(基本情報入力シート!R52="","",基本情報入力シート!R52)</f>
        <v/>
      </c>
      <c r="E23" s="70" t="str">
        <f>IF(基本情報入力シート!W52="","",基本情報入力シート!W52)</f>
        <v/>
      </c>
      <c r="F23" s="70" t="str">
        <f>IF(基本情報入力シート!X52="","",基本情報入力シート!X52)</f>
        <v/>
      </c>
      <c r="G23" s="70" t="str">
        <f>IF(基本情報入力シート!Y52="","",基本情報入力シート!Y52)</f>
        <v/>
      </c>
      <c r="H23" s="148" t="str">
        <f>IF(基本情報入力シート!Z52="","",基本情報入力シート!Z52)</f>
        <v/>
      </c>
      <c r="I23" s="353"/>
      <c r="J23" s="354"/>
    </row>
    <row r="24" spans="1:10" ht="36.75" customHeight="1">
      <c r="A24" s="68">
        <f t="shared" si="0"/>
        <v>14</v>
      </c>
      <c r="B24" s="69" t="str">
        <f>IF(基本情報入力シート!C53="","",基本情報入力シート!C53)</f>
        <v/>
      </c>
      <c r="C24" s="70" t="str">
        <f>IF(基本情報入力シート!M53="","",基本情報入力シート!M53)</f>
        <v/>
      </c>
      <c r="D24" s="70" t="str">
        <f>IF(基本情報入力シート!R53="","",基本情報入力シート!R53)</f>
        <v/>
      </c>
      <c r="E24" s="70" t="str">
        <f>IF(基本情報入力シート!W53="","",基本情報入力シート!W53)</f>
        <v/>
      </c>
      <c r="F24" s="70" t="str">
        <f>IF(基本情報入力シート!X53="","",基本情報入力シート!X53)</f>
        <v/>
      </c>
      <c r="G24" s="71" t="str">
        <f>IF(基本情報入力シート!Y53="","",基本情報入力シート!Y53)</f>
        <v/>
      </c>
      <c r="H24" s="148" t="str">
        <f>IF(基本情報入力シート!Z53="","",基本情報入力シート!Z53)</f>
        <v/>
      </c>
      <c r="I24" s="353"/>
      <c r="J24" s="354"/>
    </row>
    <row r="25" spans="1:10" ht="36.75" customHeight="1">
      <c r="A25" s="68">
        <f t="shared" si="0"/>
        <v>15</v>
      </c>
      <c r="B25" s="69" t="str">
        <f>IF(基本情報入力シート!C54="","",基本情報入力シート!C54)</f>
        <v/>
      </c>
      <c r="C25" s="70" t="str">
        <f>IF(基本情報入力シート!M54="","",基本情報入力シート!M54)</f>
        <v/>
      </c>
      <c r="D25" s="70" t="str">
        <f>IF(基本情報入力シート!R54="","",基本情報入力シート!R54)</f>
        <v/>
      </c>
      <c r="E25" s="70" t="str">
        <f>IF(基本情報入力シート!W54="","",基本情報入力シート!W54)</f>
        <v/>
      </c>
      <c r="F25" s="70" t="str">
        <f>IF(基本情報入力シート!X54="","",基本情報入力シート!X54)</f>
        <v/>
      </c>
      <c r="G25" s="70" t="str">
        <f>IF(基本情報入力シート!Y54="","",基本情報入力シート!Y54)</f>
        <v/>
      </c>
      <c r="H25" s="148" t="str">
        <f>IF(基本情報入力シート!Z54="","",基本情報入力シート!Z54)</f>
        <v/>
      </c>
      <c r="I25" s="353"/>
      <c r="J25" s="354"/>
    </row>
    <row r="26" spans="1:10" ht="36.75" customHeight="1">
      <c r="A26" s="68">
        <f t="shared" si="0"/>
        <v>16</v>
      </c>
      <c r="B26" s="69" t="str">
        <f>IF(基本情報入力シート!C55="","",基本情報入力シート!C55)</f>
        <v/>
      </c>
      <c r="C26" s="70" t="str">
        <f>IF(基本情報入力シート!M55="","",基本情報入力シート!M55)</f>
        <v/>
      </c>
      <c r="D26" s="70" t="str">
        <f>IF(基本情報入力シート!R55="","",基本情報入力シート!R55)</f>
        <v/>
      </c>
      <c r="E26" s="70" t="str">
        <f>IF(基本情報入力シート!W55="","",基本情報入力シート!W55)</f>
        <v/>
      </c>
      <c r="F26" s="70" t="str">
        <f>IF(基本情報入力シート!X55="","",基本情報入力シート!X55)</f>
        <v/>
      </c>
      <c r="G26" s="71" t="str">
        <f>IF(基本情報入力シート!Y55="","",基本情報入力シート!Y55)</f>
        <v/>
      </c>
      <c r="H26" s="148" t="str">
        <f>IF(基本情報入力シート!Z55="","",基本情報入力シート!Z55)</f>
        <v/>
      </c>
      <c r="I26" s="353"/>
      <c r="J26" s="354"/>
    </row>
    <row r="27" spans="1:10" ht="36.75" customHeight="1">
      <c r="A27" s="68">
        <f t="shared" si="0"/>
        <v>17</v>
      </c>
      <c r="B27" s="69" t="str">
        <f>IF(基本情報入力シート!C56="","",基本情報入力シート!C56)</f>
        <v/>
      </c>
      <c r="C27" s="70" t="str">
        <f>IF(基本情報入力シート!M56="","",基本情報入力シート!M56)</f>
        <v/>
      </c>
      <c r="D27" s="70" t="str">
        <f>IF(基本情報入力シート!R56="","",基本情報入力シート!R56)</f>
        <v/>
      </c>
      <c r="E27" s="70" t="str">
        <f>IF(基本情報入力シート!W56="","",基本情報入力シート!W56)</f>
        <v/>
      </c>
      <c r="F27" s="70" t="str">
        <f>IF(基本情報入力シート!X56="","",基本情報入力シート!X56)</f>
        <v/>
      </c>
      <c r="G27" s="70" t="str">
        <f>IF(基本情報入力シート!Y56="","",基本情報入力シート!Y56)</f>
        <v/>
      </c>
      <c r="H27" s="148" t="str">
        <f>IF(基本情報入力シート!Z56="","",基本情報入力シート!Z56)</f>
        <v/>
      </c>
      <c r="I27" s="357"/>
      <c r="J27" s="358"/>
    </row>
    <row r="28" spans="1:10" ht="36.75" customHeight="1">
      <c r="A28" s="68">
        <f t="shared" si="0"/>
        <v>18</v>
      </c>
      <c r="B28" s="69" t="str">
        <f>IF(基本情報入力シート!C57="","",基本情報入力シート!C57)</f>
        <v/>
      </c>
      <c r="C28" s="70" t="str">
        <f>IF(基本情報入力シート!M57="","",基本情報入力シート!M57)</f>
        <v/>
      </c>
      <c r="D28" s="70" t="str">
        <f>IF(基本情報入力シート!R57="","",基本情報入力シート!R57)</f>
        <v/>
      </c>
      <c r="E28" s="70" t="str">
        <f>IF(基本情報入力シート!W57="","",基本情報入力シート!W57)</f>
        <v/>
      </c>
      <c r="F28" s="70" t="str">
        <f>IF(基本情報入力シート!X57="","",基本情報入力シート!X57)</f>
        <v/>
      </c>
      <c r="G28" s="71" t="str">
        <f>IF(基本情報入力シート!Y57="","",基本情報入力シート!Y57)</f>
        <v/>
      </c>
      <c r="H28" s="148" t="str">
        <f>IF(基本情報入力シート!Z57="","",基本情報入力シート!Z57)</f>
        <v/>
      </c>
      <c r="I28" s="353"/>
      <c r="J28" s="354"/>
    </row>
    <row r="29" spans="1:10" ht="36.75" customHeight="1">
      <c r="A29" s="68">
        <f t="shared" si="0"/>
        <v>19</v>
      </c>
      <c r="B29" s="69" t="str">
        <f>IF(基本情報入力シート!C58="","",基本情報入力シート!C58)</f>
        <v/>
      </c>
      <c r="C29" s="70" t="str">
        <f>IF(基本情報入力シート!M58="","",基本情報入力シート!M58)</f>
        <v/>
      </c>
      <c r="D29" s="70" t="str">
        <f>IF(基本情報入力シート!R58="","",基本情報入力シート!R58)</f>
        <v/>
      </c>
      <c r="E29" s="70" t="str">
        <f>IF(基本情報入力シート!W58="","",基本情報入力シート!W58)</f>
        <v/>
      </c>
      <c r="F29" s="70" t="str">
        <f>IF(基本情報入力シート!X58="","",基本情報入力シート!X58)</f>
        <v/>
      </c>
      <c r="G29" s="70" t="str">
        <f>IF(基本情報入力シート!Y58="","",基本情報入力シート!Y58)</f>
        <v/>
      </c>
      <c r="H29" s="148" t="str">
        <f>IF(基本情報入力シート!Z58="","",基本情報入力シート!Z58)</f>
        <v/>
      </c>
      <c r="I29" s="353"/>
      <c r="J29" s="354"/>
    </row>
    <row r="30" spans="1:10" ht="36.75" customHeight="1">
      <c r="A30" s="68">
        <f t="shared" si="0"/>
        <v>20</v>
      </c>
      <c r="B30" s="69" t="str">
        <f>IF(基本情報入力シート!C59="","",基本情報入力シート!C59)</f>
        <v/>
      </c>
      <c r="C30" s="70" t="str">
        <f>IF(基本情報入力シート!M59="","",基本情報入力シート!M59)</f>
        <v/>
      </c>
      <c r="D30" s="70" t="str">
        <f>IF(基本情報入力シート!R59="","",基本情報入力シート!R59)</f>
        <v/>
      </c>
      <c r="E30" s="70" t="str">
        <f>IF(基本情報入力シート!W59="","",基本情報入力シート!W59)</f>
        <v/>
      </c>
      <c r="F30" s="70" t="str">
        <f>IF(基本情報入力シート!X59="","",基本情報入力シート!X59)</f>
        <v/>
      </c>
      <c r="G30" s="71" t="str">
        <f>IF(基本情報入力シート!Y59="","",基本情報入力シート!Y59)</f>
        <v/>
      </c>
      <c r="H30" s="148" t="str">
        <f>IF(基本情報入力シート!Z59="","",基本情報入力シート!Z59)</f>
        <v/>
      </c>
      <c r="I30" s="353"/>
      <c r="J30" s="354"/>
    </row>
    <row r="31" spans="1:10" ht="36.75" customHeight="1">
      <c r="A31" s="68">
        <f t="shared" si="0"/>
        <v>21</v>
      </c>
      <c r="B31" s="69" t="str">
        <f>IF(基本情報入力シート!C60="","",基本情報入力シート!C60)</f>
        <v/>
      </c>
      <c r="C31" s="70" t="str">
        <f>IF(基本情報入力シート!M60="","",基本情報入力シート!M60)</f>
        <v/>
      </c>
      <c r="D31" s="70" t="str">
        <f>IF(基本情報入力シート!R60="","",基本情報入力シート!R60)</f>
        <v/>
      </c>
      <c r="E31" s="70" t="str">
        <f>IF(基本情報入力シート!W60="","",基本情報入力シート!W60)</f>
        <v/>
      </c>
      <c r="F31" s="70" t="str">
        <f>IF(基本情報入力シート!X60="","",基本情報入力シート!X60)</f>
        <v/>
      </c>
      <c r="G31" s="70" t="str">
        <f>IF(基本情報入力シート!Y60="","",基本情報入力シート!Y60)</f>
        <v/>
      </c>
      <c r="H31" s="148" t="str">
        <f>IF(基本情報入力シート!Z60="","",基本情報入力シート!Z60)</f>
        <v/>
      </c>
      <c r="I31" s="353"/>
      <c r="J31" s="354"/>
    </row>
    <row r="32" spans="1:10" ht="36.75" customHeight="1">
      <c r="A32" s="68">
        <f t="shared" si="0"/>
        <v>22</v>
      </c>
      <c r="B32" s="69" t="str">
        <f>IF(基本情報入力シート!C61="","",基本情報入力シート!C61)</f>
        <v/>
      </c>
      <c r="C32" s="70" t="str">
        <f>IF(基本情報入力シート!M61="","",基本情報入力シート!M61)</f>
        <v/>
      </c>
      <c r="D32" s="70" t="str">
        <f>IF(基本情報入力シート!R61="","",基本情報入力シート!R61)</f>
        <v/>
      </c>
      <c r="E32" s="70" t="str">
        <f>IF(基本情報入力シート!W61="","",基本情報入力シート!W61)</f>
        <v/>
      </c>
      <c r="F32" s="70" t="str">
        <f>IF(基本情報入力シート!X61="","",基本情報入力シート!X61)</f>
        <v/>
      </c>
      <c r="G32" s="71" t="str">
        <f>IF(基本情報入力シート!Y61="","",基本情報入力シート!Y61)</f>
        <v/>
      </c>
      <c r="H32" s="148" t="str">
        <f>IF(基本情報入力シート!Z61="","",基本情報入力シート!Z61)</f>
        <v/>
      </c>
      <c r="I32" s="353"/>
      <c r="J32" s="354"/>
    </row>
    <row r="33" spans="1:10" ht="36.75" customHeight="1">
      <c r="A33" s="68">
        <f t="shared" si="0"/>
        <v>23</v>
      </c>
      <c r="B33" s="69" t="str">
        <f>IF(基本情報入力シート!C62="","",基本情報入力シート!C62)</f>
        <v/>
      </c>
      <c r="C33" s="70" t="str">
        <f>IF(基本情報入力シート!M62="","",基本情報入力シート!M62)</f>
        <v/>
      </c>
      <c r="D33" s="70" t="str">
        <f>IF(基本情報入力シート!R62="","",基本情報入力シート!R62)</f>
        <v/>
      </c>
      <c r="E33" s="70" t="str">
        <f>IF(基本情報入力シート!W62="","",基本情報入力シート!W62)</f>
        <v/>
      </c>
      <c r="F33" s="70" t="str">
        <f>IF(基本情報入力シート!X62="","",基本情報入力シート!X62)</f>
        <v/>
      </c>
      <c r="G33" s="70" t="str">
        <f>IF(基本情報入力シート!Y62="","",基本情報入力シート!Y62)</f>
        <v/>
      </c>
      <c r="H33" s="148" t="str">
        <f>IF(基本情報入力シート!Z62="","",基本情報入力シート!Z62)</f>
        <v/>
      </c>
      <c r="I33" s="353"/>
      <c r="J33" s="354"/>
    </row>
    <row r="34" spans="1:10" ht="36.75" customHeight="1">
      <c r="A34" s="68">
        <f t="shared" si="0"/>
        <v>24</v>
      </c>
      <c r="B34" s="69" t="str">
        <f>IF(基本情報入力シート!C63="","",基本情報入力シート!C63)</f>
        <v/>
      </c>
      <c r="C34" s="70" t="str">
        <f>IF(基本情報入力シート!M63="","",基本情報入力シート!M63)</f>
        <v/>
      </c>
      <c r="D34" s="70" t="str">
        <f>IF(基本情報入力シート!R63="","",基本情報入力シート!R63)</f>
        <v/>
      </c>
      <c r="E34" s="70" t="str">
        <f>IF(基本情報入力シート!W63="","",基本情報入力シート!W63)</f>
        <v/>
      </c>
      <c r="F34" s="70" t="str">
        <f>IF(基本情報入力シート!X63="","",基本情報入力シート!X63)</f>
        <v/>
      </c>
      <c r="G34" s="71" t="str">
        <f>IF(基本情報入力シート!Y63="","",基本情報入力シート!Y63)</f>
        <v/>
      </c>
      <c r="H34" s="148" t="str">
        <f>IF(基本情報入力シート!Z63="","",基本情報入力シート!Z63)</f>
        <v/>
      </c>
      <c r="I34" s="353"/>
      <c r="J34" s="354"/>
    </row>
    <row r="35" spans="1:10" ht="36.75" customHeight="1">
      <c r="A35" s="68">
        <f t="shared" si="0"/>
        <v>25</v>
      </c>
      <c r="B35" s="69" t="str">
        <f>IF(基本情報入力シート!C64="","",基本情報入力シート!C64)</f>
        <v/>
      </c>
      <c r="C35" s="70" t="str">
        <f>IF(基本情報入力シート!M64="","",基本情報入力シート!M64)</f>
        <v/>
      </c>
      <c r="D35" s="70" t="str">
        <f>IF(基本情報入力シート!R64="","",基本情報入力シート!R64)</f>
        <v/>
      </c>
      <c r="E35" s="70" t="str">
        <f>IF(基本情報入力シート!W64="","",基本情報入力シート!W64)</f>
        <v/>
      </c>
      <c r="F35" s="70" t="str">
        <f>IF(基本情報入力シート!X64="","",基本情報入力シート!X64)</f>
        <v/>
      </c>
      <c r="G35" s="70" t="str">
        <f>IF(基本情報入力シート!Y64="","",基本情報入力シート!Y64)</f>
        <v/>
      </c>
      <c r="H35" s="148" t="str">
        <f>IF(基本情報入力シート!Z64="","",基本情報入力シート!Z64)</f>
        <v/>
      </c>
      <c r="I35" s="353"/>
      <c r="J35" s="354"/>
    </row>
    <row r="36" spans="1:10" ht="36.75" customHeight="1">
      <c r="A36" s="68">
        <f t="shared" si="0"/>
        <v>26</v>
      </c>
      <c r="B36" s="69" t="str">
        <f>IF(基本情報入力シート!C65="","",基本情報入力シート!C65)</f>
        <v/>
      </c>
      <c r="C36" s="70" t="str">
        <f>IF(基本情報入力シート!M65="","",基本情報入力シート!M65)</f>
        <v/>
      </c>
      <c r="D36" s="70" t="str">
        <f>IF(基本情報入力シート!R65="","",基本情報入力シート!R65)</f>
        <v/>
      </c>
      <c r="E36" s="70" t="str">
        <f>IF(基本情報入力シート!W65="","",基本情報入力シート!W65)</f>
        <v/>
      </c>
      <c r="F36" s="70" t="str">
        <f>IF(基本情報入力シート!X65="","",基本情報入力シート!X65)</f>
        <v/>
      </c>
      <c r="G36" s="71" t="str">
        <f>IF(基本情報入力シート!Y65="","",基本情報入力シート!Y65)</f>
        <v/>
      </c>
      <c r="H36" s="148" t="str">
        <f>IF(基本情報入力シート!Z65="","",基本情報入力シート!Z65)</f>
        <v/>
      </c>
      <c r="I36" s="353"/>
      <c r="J36" s="354"/>
    </row>
    <row r="37" spans="1:10" ht="36.75" customHeight="1">
      <c r="A37" s="68">
        <f t="shared" si="0"/>
        <v>27</v>
      </c>
      <c r="B37" s="69" t="str">
        <f>IF(基本情報入力シート!C66="","",基本情報入力シート!C66)</f>
        <v/>
      </c>
      <c r="C37" s="70" t="str">
        <f>IF(基本情報入力シート!M66="","",基本情報入力シート!M66)</f>
        <v/>
      </c>
      <c r="D37" s="70" t="str">
        <f>IF(基本情報入力シート!R66="","",基本情報入力シート!R66)</f>
        <v/>
      </c>
      <c r="E37" s="70" t="str">
        <f>IF(基本情報入力シート!W66="","",基本情報入力シート!W66)</f>
        <v/>
      </c>
      <c r="F37" s="70" t="str">
        <f>IF(基本情報入力シート!X66="","",基本情報入力シート!X66)</f>
        <v/>
      </c>
      <c r="G37" s="70" t="str">
        <f>IF(基本情報入力シート!Y66="","",基本情報入力シート!Y66)</f>
        <v/>
      </c>
      <c r="H37" s="148" t="str">
        <f>IF(基本情報入力シート!Z66="","",基本情報入力シート!Z66)</f>
        <v/>
      </c>
      <c r="I37" s="353"/>
      <c r="J37" s="354"/>
    </row>
    <row r="38" spans="1:10" ht="36.75" customHeight="1">
      <c r="A38" s="68">
        <f t="shared" si="0"/>
        <v>28</v>
      </c>
      <c r="B38" s="69" t="str">
        <f>IF(基本情報入力シート!C67="","",基本情報入力シート!C67)</f>
        <v/>
      </c>
      <c r="C38" s="70" t="str">
        <f>IF(基本情報入力シート!M67="","",基本情報入力シート!M67)</f>
        <v/>
      </c>
      <c r="D38" s="70" t="str">
        <f>IF(基本情報入力シート!R67="","",基本情報入力シート!R67)</f>
        <v/>
      </c>
      <c r="E38" s="70" t="str">
        <f>IF(基本情報入力シート!W67="","",基本情報入力シート!W67)</f>
        <v/>
      </c>
      <c r="F38" s="70" t="str">
        <f>IF(基本情報入力シート!X67="","",基本情報入力シート!X67)</f>
        <v/>
      </c>
      <c r="G38" s="71" t="str">
        <f>IF(基本情報入力シート!Y67="","",基本情報入力シート!Y67)</f>
        <v/>
      </c>
      <c r="H38" s="148" t="str">
        <f>IF(基本情報入力シート!Z67="","",基本情報入力シート!Z67)</f>
        <v/>
      </c>
      <c r="I38" s="353"/>
      <c r="J38" s="354"/>
    </row>
    <row r="39" spans="1:10" ht="36.75" customHeight="1">
      <c r="A39" s="68">
        <f t="shared" si="0"/>
        <v>29</v>
      </c>
      <c r="B39" s="69" t="str">
        <f>IF(基本情報入力シート!C68="","",基本情報入力シート!C68)</f>
        <v/>
      </c>
      <c r="C39" s="70" t="str">
        <f>IF(基本情報入力シート!M68="","",基本情報入力シート!M68)</f>
        <v/>
      </c>
      <c r="D39" s="70" t="str">
        <f>IF(基本情報入力シート!R68="","",基本情報入力シート!R68)</f>
        <v/>
      </c>
      <c r="E39" s="70" t="str">
        <f>IF(基本情報入力シート!W68="","",基本情報入力シート!W68)</f>
        <v/>
      </c>
      <c r="F39" s="70" t="str">
        <f>IF(基本情報入力シート!X68="","",基本情報入力シート!X68)</f>
        <v/>
      </c>
      <c r="G39" s="70" t="str">
        <f>IF(基本情報入力シート!Y68="","",基本情報入力シート!Y68)</f>
        <v/>
      </c>
      <c r="H39" s="148" t="str">
        <f>IF(基本情報入力シート!Z68="","",基本情報入力シート!Z68)</f>
        <v/>
      </c>
      <c r="I39" s="353"/>
      <c r="J39" s="354"/>
    </row>
    <row r="40" spans="1:10" ht="36.75" customHeight="1">
      <c r="A40" s="68">
        <f t="shared" si="0"/>
        <v>30</v>
      </c>
      <c r="B40" s="69" t="str">
        <f>IF(基本情報入力シート!C69="","",基本情報入力シート!C69)</f>
        <v/>
      </c>
      <c r="C40" s="70" t="str">
        <f>IF(基本情報入力シート!M69="","",基本情報入力シート!M69)</f>
        <v/>
      </c>
      <c r="D40" s="70" t="str">
        <f>IF(基本情報入力シート!R69="","",基本情報入力シート!R69)</f>
        <v/>
      </c>
      <c r="E40" s="70" t="str">
        <f>IF(基本情報入力シート!W69="","",基本情報入力シート!W69)</f>
        <v/>
      </c>
      <c r="F40" s="70" t="str">
        <f>IF(基本情報入力シート!X69="","",基本情報入力シート!X69)</f>
        <v/>
      </c>
      <c r="G40" s="71" t="str">
        <f>IF(基本情報入力シート!Y69="","",基本情報入力シート!Y69)</f>
        <v/>
      </c>
      <c r="H40" s="148" t="str">
        <f>IF(基本情報入力シート!Z69="","",基本情報入力シート!Z69)</f>
        <v/>
      </c>
      <c r="I40" s="353"/>
      <c r="J40" s="354"/>
    </row>
    <row r="41" spans="1:10" ht="36.75" customHeight="1">
      <c r="A41" s="68">
        <f t="shared" si="0"/>
        <v>31</v>
      </c>
      <c r="B41" s="69" t="str">
        <f>IF(基本情報入力シート!C70="","",基本情報入力シート!C70)</f>
        <v/>
      </c>
      <c r="C41" s="70" t="str">
        <f>IF(基本情報入力シート!M70="","",基本情報入力シート!M70)</f>
        <v/>
      </c>
      <c r="D41" s="70" t="str">
        <f>IF(基本情報入力シート!R70="","",基本情報入力シート!R70)</f>
        <v/>
      </c>
      <c r="E41" s="70" t="str">
        <f>IF(基本情報入力シート!W70="","",基本情報入力シート!W70)</f>
        <v/>
      </c>
      <c r="F41" s="70" t="str">
        <f>IF(基本情報入力シート!X70="","",基本情報入力シート!X70)</f>
        <v/>
      </c>
      <c r="G41" s="70" t="str">
        <f>IF(基本情報入力シート!Y70="","",基本情報入力シート!Y70)</f>
        <v/>
      </c>
      <c r="H41" s="148" t="str">
        <f>IF(基本情報入力シート!Z70="","",基本情報入力シート!Z70)</f>
        <v/>
      </c>
      <c r="I41" s="353"/>
      <c r="J41" s="354"/>
    </row>
    <row r="42" spans="1:10" ht="36.75" customHeight="1">
      <c r="A42" s="68">
        <f t="shared" si="0"/>
        <v>32</v>
      </c>
      <c r="B42" s="69" t="str">
        <f>IF(基本情報入力シート!C71="","",基本情報入力シート!C71)</f>
        <v/>
      </c>
      <c r="C42" s="70" t="str">
        <f>IF(基本情報入力シート!M71="","",基本情報入力シート!M71)</f>
        <v/>
      </c>
      <c r="D42" s="70" t="str">
        <f>IF(基本情報入力シート!R71="","",基本情報入力シート!R71)</f>
        <v/>
      </c>
      <c r="E42" s="70" t="str">
        <f>IF(基本情報入力シート!W71="","",基本情報入力シート!W71)</f>
        <v/>
      </c>
      <c r="F42" s="70" t="str">
        <f>IF(基本情報入力シート!X71="","",基本情報入力シート!X71)</f>
        <v/>
      </c>
      <c r="G42" s="71" t="str">
        <f>IF(基本情報入力シート!Y71="","",基本情報入力シート!Y71)</f>
        <v/>
      </c>
      <c r="H42" s="148" t="str">
        <f>IF(基本情報入力シート!Z71="","",基本情報入力シート!Z71)</f>
        <v/>
      </c>
      <c r="I42" s="353"/>
      <c r="J42" s="354"/>
    </row>
    <row r="43" spans="1:10" ht="36.75" customHeight="1">
      <c r="A43" s="68">
        <f t="shared" si="0"/>
        <v>33</v>
      </c>
      <c r="B43" s="69" t="str">
        <f>IF(基本情報入力シート!C72="","",基本情報入力シート!C72)</f>
        <v/>
      </c>
      <c r="C43" s="70" t="str">
        <f>IF(基本情報入力シート!M72="","",基本情報入力シート!M72)</f>
        <v/>
      </c>
      <c r="D43" s="70" t="str">
        <f>IF(基本情報入力シート!R72="","",基本情報入力シート!R72)</f>
        <v/>
      </c>
      <c r="E43" s="70" t="str">
        <f>IF(基本情報入力シート!W72="","",基本情報入力シート!W72)</f>
        <v/>
      </c>
      <c r="F43" s="70" t="str">
        <f>IF(基本情報入力シート!X72="","",基本情報入力シート!X72)</f>
        <v/>
      </c>
      <c r="G43" s="70" t="str">
        <f>IF(基本情報入力シート!Y72="","",基本情報入力シート!Y72)</f>
        <v/>
      </c>
      <c r="H43" s="148" t="str">
        <f>IF(基本情報入力シート!Z72="","",基本情報入力シート!Z72)</f>
        <v/>
      </c>
      <c r="I43" s="353"/>
      <c r="J43" s="354"/>
    </row>
    <row r="44" spans="1:10" ht="36.75" customHeight="1">
      <c r="A44" s="68">
        <f t="shared" si="0"/>
        <v>34</v>
      </c>
      <c r="B44" s="69" t="str">
        <f>IF(基本情報入力シート!C73="","",基本情報入力シート!C73)</f>
        <v/>
      </c>
      <c r="C44" s="70" t="str">
        <f>IF(基本情報入力シート!M73="","",基本情報入力シート!M73)</f>
        <v/>
      </c>
      <c r="D44" s="70" t="str">
        <f>IF(基本情報入力シート!R73="","",基本情報入力シート!R73)</f>
        <v/>
      </c>
      <c r="E44" s="70" t="str">
        <f>IF(基本情報入力シート!W73="","",基本情報入力シート!W73)</f>
        <v/>
      </c>
      <c r="F44" s="70" t="str">
        <f>IF(基本情報入力シート!X73="","",基本情報入力シート!X73)</f>
        <v/>
      </c>
      <c r="G44" s="71" t="str">
        <f>IF(基本情報入力シート!Y73="","",基本情報入力シート!Y73)</f>
        <v/>
      </c>
      <c r="H44" s="148" t="str">
        <f>IF(基本情報入力シート!Z73="","",基本情報入力シート!Z73)</f>
        <v/>
      </c>
      <c r="I44" s="353"/>
      <c r="J44" s="354"/>
    </row>
    <row r="45" spans="1:10" ht="36.75" customHeight="1">
      <c r="A45" s="68">
        <f t="shared" si="0"/>
        <v>35</v>
      </c>
      <c r="B45" s="69" t="str">
        <f>IF(基本情報入力シート!C74="","",基本情報入力シート!C74)</f>
        <v/>
      </c>
      <c r="C45" s="70" t="str">
        <f>IF(基本情報入力シート!M74="","",基本情報入力シート!M74)</f>
        <v/>
      </c>
      <c r="D45" s="70" t="str">
        <f>IF(基本情報入力シート!R74="","",基本情報入力シート!R74)</f>
        <v/>
      </c>
      <c r="E45" s="70" t="str">
        <f>IF(基本情報入力シート!W74="","",基本情報入力シート!W74)</f>
        <v/>
      </c>
      <c r="F45" s="70" t="str">
        <f>IF(基本情報入力シート!X74="","",基本情報入力シート!X74)</f>
        <v/>
      </c>
      <c r="G45" s="70" t="str">
        <f>IF(基本情報入力シート!Y74="","",基本情報入力シート!Y74)</f>
        <v/>
      </c>
      <c r="H45" s="148" t="str">
        <f>IF(基本情報入力シート!Z74="","",基本情報入力シート!Z74)</f>
        <v/>
      </c>
      <c r="I45" s="353"/>
      <c r="J45" s="354"/>
    </row>
    <row r="46" spans="1:10" ht="36.75" customHeight="1">
      <c r="A46" s="68">
        <f t="shared" si="0"/>
        <v>36</v>
      </c>
      <c r="B46" s="69" t="str">
        <f>IF(基本情報入力シート!C75="","",基本情報入力シート!C75)</f>
        <v/>
      </c>
      <c r="C46" s="70" t="str">
        <f>IF(基本情報入力シート!M75="","",基本情報入力シート!M75)</f>
        <v/>
      </c>
      <c r="D46" s="70" t="str">
        <f>IF(基本情報入力シート!R75="","",基本情報入力シート!R75)</f>
        <v/>
      </c>
      <c r="E46" s="70" t="str">
        <f>IF(基本情報入力シート!W75="","",基本情報入力シート!W75)</f>
        <v/>
      </c>
      <c r="F46" s="70" t="str">
        <f>IF(基本情報入力シート!X75="","",基本情報入力シート!X75)</f>
        <v/>
      </c>
      <c r="G46" s="71" t="str">
        <f>IF(基本情報入力シート!Y75="","",基本情報入力シート!Y75)</f>
        <v/>
      </c>
      <c r="H46" s="148" t="str">
        <f>IF(基本情報入力シート!Z75="","",基本情報入力シート!Z75)</f>
        <v/>
      </c>
      <c r="I46" s="353"/>
      <c r="J46" s="354"/>
    </row>
    <row r="47" spans="1:10" ht="36.75" customHeight="1">
      <c r="A47" s="68">
        <f t="shared" si="0"/>
        <v>37</v>
      </c>
      <c r="B47" s="69" t="str">
        <f>IF(基本情報入力シート!C76="","",基本情報入力シート!C76)</f>
        <v/>
      </c>
      <c r="C47" s="70" t="str">
        <f>IF(基本情報入力シート!M76="","",基本情報入力シート!M76)</f>
        <v/>
      </c>
      <c r="D47" s="70" t="str">
        <f>IF(基本情報入力シート!R76="","",基本情報入力シート!R76)</f>
        <v/>
      </c>
      <c r="E47" s="70" t="str">
        <f>IF(基本情報入力シート!W76="","",基本情報入力シート!W76)</f>
        <v/>
      </c>
      <c r="F47" s="70" t="str">
        <f>IF(基本情報入力シート!X76="","",基本情報入力シート!X76)</f>
        <v/>
      </c>
      <c r="G47" s="70" t="str">
        <f>IF(基本情報入力シート!Y76="","",基本情報入力シート!Y76)</f>
        <v/>
      </c>
      <c r="H47" s="148" t="str">
        <f>IF(基本情報入力シート!Z76="","",基本情報入力シート!Z76)</f>
        <v/>
      </c>
      <c r="I47" s="353"/>
      <c r="J47" s="354"/>
    </row>
    <row r="48" spans="1:10" ht="36.75" customHeight="1">
      <c r="A48" s="68">
        <f t="shared" si="0"/>
        <v>38</v>
      </c>
      <c r="B48" s="69" t="str">
        <f>IF(基本情報入力シート!C77="","",基本情報入力シート!C77)</f>
        <v/>
      </c>
      <c r="C48" s="70" t="str">
        <f>IF(基本情報入力シート!M77="","",基本情報入力シート!M77)</f>
        <v/>
      </c>
      <c r="D48" s="70" t="str">
        <f>IF(基本情報入力シート!R77="","",基本情報入力シート!R77)</f>
        <v/>
      </c>
      <c r="E48" s="70" t="str">
        <f>IF(基本情報入力シート!W77="","",基本情報入力シート!W77)</f>
        <v/>
      </c>
      <c r="F48" s="70" t="str">
        <f>IF(基本情報入力シート!X77="","",基本情報入力シート!X77)</f>
        <v/>
      </c>
      <c r="G48" s="71" t="str">
        <f>IF(基本情報入力シート!Y77="","",基本情報入力シート!Y77)</f>
        <v/>
      </c>
      <c r="H48" s="148" t="str">
        <f>IF(基本情報入力シート!Z77="","",基本情報入力シート!Z77)</f>
        <v/>
      </c>
      <c r="I48" s="353"/>
      <c r="J48" s="354"/>
    </row>
    <row r="49" spans="1:10" ht="36.75" customHeight="1">
      <c r="A49" s="68">
        <f t="shared" si="0"/>
        <v>39</v>
      </c>
      <c r="B49" s="69" t="str">
        <f>IF(基本情報入力シート!C78="","",基本情報入力シート!C78)</f>
        <v/>
      </c>
      <c r="C49" s="70" t="str">
        <f>IF(基本情報入力シート!M78="","",基本情報入力シート!M78)</f>
        <v/>
      </c>
      <c r="D49" s="70" t="str">
        <f>IF(基本情報入力シート!R78="","",基本情報入力シート!R78)</f>
        <v/>
      </c>
      <c r="E49" s="70" t="str">
        <f>IF(基本情報入力シート!W78="","",基本情報入力シート!W78)</f>
        <v/>
      </c>
      <c r="F49" s="70" t="str">
        <f>IF(基本情報入力シート!X78="","",基本情報入力シート!X78)</f>
        <v/>
      </c>
      <c r="G49" s="70" t="str">
        <f>IF(基本情報入力シート!Y78="","",基本情報入力シート!Y78)</f>
        <v/>
      </c>
      <c r="H49" s="148" t="str">
        <f>IF(基本情報入力シート!Z78="","",基本情報入力シート!Z78)</f>
        <v/>
      </c>
      <c r="I49" s="353"/>
      <c r="J49" s="354"/>
    </row>
    <row r="50" spans="1:10" ht="36.75" customHeight="1">
      <c r="A50" s="68">
        <f t="shared" si="0"/>
        <v>40</v>
      </c>
      <c r="B50" s="69" t="str">
        <f>IF(基本情報入力シート!C79="","",基本情報入力シート!C79)</f>
        <v/>
      </c>
      <c r="C50" s="70" t="str">
        <f>IF(基本情報入力シート!M79="","",基本情報入力シート!M79)</f>
        <v/>
      </c>
      <c r="D50" s="70" t="str">
        <f>IF(基本情報入力シート!R79="","",基本情報入力シート!R79)</f>
        <v/>
      </c>
      <c r="E50" s="70" t="str">
        <f>IF(基本情報入力シート!W79="","",基本情報入力シート!W79)</f>
        <v/>
      </c>
      <c r="F50" s="70" t="str">
        <f>IF(基本情報入力シート!X79="","",基本情報入力シート!X79)</f>
        <v/>
      </c>
      <c r="G50" s="71" t="str">
        <f>IF(基本情報入力シート!Y79="","",基本情報入力シート!Y79)</f>
        <v/>
      </c>
      <c r="H50" s="148" t="str">
        <f>IF(基本情報入力シート!Z79="","",基本情報入力シート!Z79)</f>
        <v/>
      </c>
      <c r="I50" s="353"/>
      <c r="J50" s="354"/>
    </row>
    <row r="51" spans="1:10" ht="36.75" customHeight="1">
      <c r="A51" s="68">
        <f t="shared" si="0"/>
        <v>41</v>
      </c>
      <c r="B51" s="69" t="str">
        <f>IF(基本情報入力シート!C80="","",基本情報入力シート!C80)</f>
        <v/>
      </c>
      <c r="C51" s="70" t="str">
        <f>IF(基本情報入力シート!M80="","",基本情報入力シート!M80)</f>
        <v/>
      </c>
      <c r="D51" s="70" t="str">
        <f>IF(基本情報入力シート!R80="","",基本情報入力シート!R80)</f>
        <v/>
      </c>
      <c r="E51" s="70" t="str">
        <f>IF(基本情報入力シート!W80="","",基本情報入力シート!W80)</f>
        <v/>
      </c>
      <c r="F51" s="70" t="str">
        <f>IF(基本情報入力シート!X80="","",基本情報入力シート!X80)</f>
        <v/>
      </c>
      <c r="G51" s="70" t="str">
        <f>IF(基本情報入力シート!Y80="","",基本情報入力シート!Y80)</f>
        <v/>
      </c>
      <c r="H51" s="148" t="str">
        <f>IF(基本情報入力シート!Z80="","",基本情報入力シート!Z80)</f>
        <v/>
      </c>
      <c r="I51" s="353"/>
      <c r="J51" s="354"/>
    </row>
    <row r="52" spans="1:10" ht="36.75" customHeight="1">
      <c r="A52" s="68">
        <f t="shared" si="0"/>
        <v>42</v>
      </c>
      <c r="B52" s="69" t="str">
        <f>IF(基本情報入力シート!C81="","",基本情報入力シート!C81)</f>
        <v/>
      </c>
      <c r="C52" s="70" t="str">
        <f>IF(基本情報入力シート!M81="","",基本情報入力シート!M81)</f>
        <v/>
      </c>
      <c r="D52" s="70" t="str">
        <f>IF(基本情報入力シート!R81="","",基本情報入力シート!R81)</f>
        <v/>
      </c>
      <c r="E52" s="70" t="str">
        <f>IF(基本情報入力シート!W81="","",基本情報入力シート!W81)</f>
        <v/>
      </c>
      <c r="F52" s="70" t="str">
        <f>IF(基本情報入力シート!X81="","",基本情報入力シート!X81)</f>
        <v/>
      </c>
      <c r="G52" s="71" t="str">
        <f>IF(基本情報入力シート!Y81="","",基本情報入力シート!Y81)</f>
        <v/>
      </c>
      <c r="H52" s="148" t="str">
        <f>IF(基本情報入力シート!Z81="","",基本情報入力シート!Z81)</f>
        <v/>
      </c>
      <c r="I52" s="353"/>
      <c r="J52" s="354"/>
    </row>
    <row r="53" spans="1:10" ht="36.75" customHeight="1">
      <c r="A53" s="68">
        <f t="shared" si="0"/>
        <v>43</v>
      </c>
      <c r="B53" s="69" t="str">
        <f>IF(基本情報入力シート!C82="","",基本情報入力シート!C82)</f>
        <v/>
      </c>
      <c r="C53" s="70" t="str">
        <f>IF(基本情報入力シート!M82="","",基本情報入力シート!M82)</f>
        <v/>
      </c>
      <c r="D53" s="70" t="str">
        <f>IF(基本情報入力シート!R82="","",基本情報入力シート!R82)</f>
        <v/>
      </c>
      <c r="E53" s="70" t="str">
        <f>IF(基本情報入力シート!W82="","",基本情報入力シート!W82)</f>
        <v/>
      </c>
      <c r="F53" s="70" t="str">
        <f>IF(基本情報入力シート!X82="","",基本情報入力シート!X82)</f>
        <v/>
      </c>
      <c r="G53" s="70" t="str">
        <f>IF(基本情報入力シート!Y82="","",基本情報入力シート!Y82)</f>
        <v/>
      </c>
      <c r="H53" s="148" t="str">
        <f>IF(基本情報入力シート!Z82="","",基本情報入力シート!Z82)</f>
        <v/>
      </c>
      <c r="I53" s="353"/>
      <c r="J53" s="354"/>
    </row>
    <row r="54" spans="1:10" ht="36.75" customHeight="1">
      <c r="A54" s="68">
        <f t="shared" si="0"/>
        <v>44</v>
      </c>
      <c r="B54" s="69" t="str">
        <f>IF(基本情報入力シート!C83="","",基本情報入力シート!C83)</f>
        <v/>
      </c>
      <c r="C54" s="70" t="str">
        <f>IF(基本情報入力シート!M83="","",基本情報入力シート!M83)</f>
        <v/>
      </c>
      <c r="D54" s="70" t="str">
        <f>IF(基本情報入力シート!R83="","",基本情報入力シート!R83)</f>
        <v/>
      </c>
      <c r="E54" s="70" t="str">
        <f>IF(基本情報入力シート!W83="","",基本情報入力シート!W83)</f>
        <v/>
      </c>
      <c r="F54" s="70" t="str">
        <f>IF(基本情報入力シート!X83="","",基本情報入力シート!X83)</f>
        <v/>
      </c>
      <c r="G54" s="71" t="str">
        <f>IF(基本情報入力シート!Y83="","",基本情報入力シート!Y83)</f>
        <v/>
      </c>
      <c r="H54" s="148" t="str">
        <f>IF(基本情報入力シート!Z83="","",基本情報入力シート!Z83)</f>
        <v/>
      </c>
      <c r="I54" s="353"/>
      <c r="J54" s="354"/>
    </row>
    <row r="55" spans="1:10" ht="36.75" customHeight="1">
      <c r="A55" s="68">
        <f t="shared" si="0"/>
        <v>45</v>
      </c>
      <c r="B55" s="69" t="str">
        <f>IF(基本情報入力シート!C84="","",基本情報入力シート!C84)</f>
        <v/>
      </c>
      <c r="C55" s="70" t="str">
        <f>IF(基本情報入力シート!M84="","",基本情報入力シート!M84)</f>
        <v/>
      </c>
      <c r="D55" s="70" t="str">
        <f>IF(基本情報入力シート!R84="","",基本情報入力シート!R84)</f>
        <v/>
      </c>
      <c r="E55" s="70" t="str">
        <f>IF(基本情報入力シート!W84="","",基本情報入力シート!W84)</f>
        <v/>
      </c>
      <c r="F55" s="70" t="str">
        <f>IF(基本情報入力シート!X84="","",基本情報入力シート!X84)</f>
        <v/>
      </c>
      <c r="G55" s="70" t="str">
        <f>IF(基本情報入力シート!Y84="","",基本情報入力シート!Y84)</f>
        <v/>
      </c>
      <c r="H55" s="148" t="str">
        <f>IF(基本情報入力シート!Z84="","",基本情報入力シート!Z84)</f>
        <v/>
      </c>
      <c r="I55" s="353"/>
      <c r="J55" s="354"/>
    </row>
    <row r="56" spans="1:10" ht="36.75" customHeight="1">
      <c r="A56" s="68">
        <f t="shared" si="0"/>
        <v>46</v>
      </c>
      <c r="B56" s="69" t="str">
        <f>IF(基本情報入力シート!C85="","",基本情報入力シート!C85)</f>
        <v/>
      </c>
      <c r="C56" s="70" t="str">
        <f>IF(基本情報入力シート!M85="","",基本情報入力シート!M85)</f>
        <v/>
      </c>
      <c r="D56" s="70" t="str">
        <f>IF(基本情報入力シート!R85="","",基本情報入力シート!R85)</f>
        <v/>
      </c>
      <c r="E56" s="70" t="str">
        <f>IF(基本情報入力シート!W85="","",基本情報入力シート!W85)</f>
        <v/>
      </c>
      <c r="F56" s="70" t="str">
        <f>IF(基本情報入力シート!X85="","",基本情報入力シート!X85)</f>
        <v/>
      </c>
      <c r="G56" s="71" t="str">
        <f>IF(基本情報入力シート!Y85="","",基本情報入力シート!Y85)</f>
        <v/>
      </c>
      <c r="H56" s="148" t="str">
        <f>IF(基本情報入力シート!Z85="","",基本情報入力シート!Z85)</f>
        <v/>
      </c>
      <c r="I56" s="353"/>
      <c r="J56" s="354"/>
    </row>
    <row r="57" spans="1:10" ht="36.75" customHeight="1">
      <c r="A57" s="68">
        <f t="shared" si="0"/>
        <v>47</v>
      </c>
      <c r="B57" s="69" t="str">
        <f>IF(基本情報入力シート!C86="","",基本情報入力シート!C86)</f>
        <v/>
      </c>
      <c r="C57" s="70" t="str">
        <f>IF(基本情報入力シート!M86="","",基本情報入力シート!M86)</f>
        <v/>
      </c>
      <c r="D57" s="70" t="str">
        <f>IF(基本情報入力シート!R86="","",基本情報入力シート!R86)</f>
        <v/>
      </c>
      <c r="E57" s="70" t="str">
        <f>IF(基本情報入力シート!W86="","",基本情報入力シート!W86)</f>
        <v/>
      </c>
      <c r="F57" s="70" t="str">
        <f>IF(基本情報入力シート!X86="","",基本情報入力シート!X86)</f>
        <v/>
      </c>
      <c r="G57" s="70" t="str">
        <f>IF(基本情報入力シート!Y86="","",基本情報入力シート!Y86)</f>
        <v/>
      </c>
      <c r="H57" s="148" t="str">
        <f>IF(基本情報入力シート!Z86="","",基本情報入力シート!Z86)</f>
        <v/>
      </c>
      <c r="I57" s="353"/>
      <c r="J57" s="354"/>
    </row>
    <row r="58" spans="1:10" ht="36.75" customHeight="1">
      <c r="A58" s="68">
        <f t="shared" si="0"/>
        <v>48</v>
      </c>
      <c r="B58" s="69" t="str">
        <f>IF(基本情報入力シート!C87="","",基本情報入力シート!C87)</f>
        <v/>
      </c>
      <c r="C58" s="70" t="str">
        <f>IF(基本情報入力シート!M87="","",基本情報入力シート!M87)</f>
        <v/>
      </c>
      <c r="D58" s="70" t="str">
        <f>IF(基本情報入力シート!R87="","",基本情報入力シート!R87)</f>
        <v/>
      </c>
      <c r="E58" s="70" t="str">
        <f>IF(基本情報入力シート!W87="","",基本情報入力シート!W87)</f>
        <v/>
      </c>
      <c r="F58" s="70" t="str">
        <f>IF(基本情報入力シート!X87="","",基本情報入力シート!X87)</f>
        <v/>
      </c>
      <c r="G58" s="71" t="str">
        <f>IF(基本情報入力シート!Y87="","",基本情報入力シート!Y87)</f>
        <v/>
      </c>
      <c r="H58" s="148" t="str">
        <f>IF(基本情報入力シート!Z87="","",基本情報入力シート!Z87)</f>
        <v/>
      </c>
      <c r="I58" s="353"/>
      <c r="J58" s="354"/>
    </row>
    <row r="59" spans="1:10" ht="36.75" customHeight="1">
      <c r="A59" s="68">
        <f t="shared" si="0"/>
        <v>49</v>
      </c>
      <c r="B59" s="69" t="str">
        <f>IF(基本情報入力シート!C88="","",基本情報入力シート!C88)</f>
        <v/>
      </c>
      <c r="C59" s="70" t="str">
        <f>IF(基本情報入力シート!M88="","",基本情報入力シート!M88)</f>
        <v/>
      </c>
      <c r="D59" s="70" t="str">
        <f>IF(基本情報入力シート!R88="","",基本情報入力シート!R88)</f>
        <v/>
      </c>
      <c r="E59" s="70" t="str">
        <f>IF(基本情報入力シート!W88="","",基本情報入力シート!W88)</f>
        <v/>
      </c>
      <c r="F59" s="70" t="str">
        <f>IF(基本情報入力シート!X88="","",基本情報入力シート!X88)</f>
        <v/>
      </c>
      <c r="G59" s="70" t="str">
        <f>IF(基本情報入力シート!Y88="","",基本情報入力シート!Y88)</f>
        <v/>
      </c>
      <c r="H59" s="148" t="str">
        <f>IF(基本情報入力シート!Z88="","",基本情報入力シート!Z88)</f>
        <v/>
      </c>
      <c r="I59" s="353"/>
      <c r="J59" s="354"/>
    </row>
    <row r="60" spans="1:10" ht="36.75" customHeight="1">
      <c r="A60" s="68">
        <f t="shared" si="0"/>
        <v>50</v>
      </c>
      <c r="B60" s="69" t="str">
        <f>IF(基本情報入力シート!C89="","",基本情報入力シート!C89)</f>
        <v/>
      </c>
      <c r="C60" s="70" t="str">
        <f>IF(基本情報入力シート!M89="","",基本情報入力シート!M89)</f>
        <v/>
      </c>
      <c r="D60" s="70" t="str">
        <f>IF(基本情報入力シート!R89="","",基本情報入力シート!R89)</f>
        <v/>
      </c>
      <c r="E60" s="70" t="str">
        <f>IF(基本情報入力シート!W89="","",基本情報入力シート!W89)</f>
        <v/>
      </c>
      <c r="F60" s="70" t="str">
        <f>IF(基本情報入力シート!X89="","",基本情報入力シート!X89)</f>
        <v/>
      </c>
      <c r="G60" s="71" t="str">
        <f>IF(基本情報入力シート!Y89="","",基本情報入力シート!Y89)</f>
        <v/>
      </c>
      <c r="H60" s="148" t="str">
        <f>IF(基本情報入力シート!Z89="","",基本情報入力シート!Z89)</f>
        <v/>
      </c>
      <c r="I60" s="353"/>
      <c r="J60" s="354"/>
    </row>
    <row r="61" spans="1:10" ht="36.75" customHeight="1">
      <c r="A61" s="68">
        <f t="shared" si="0"/>
        <v>51</v>
      </c>
      <c r="B61" s="69" t="str">
        <f>IF(基本情報入力シート!C90="","",基本情報入力シート!C90)</f>
        <v/>
      </c>
      <c r="C61" s="70" t="str">
        <f>IF(基本情報入力シート!M90="","",基本情報入力シート!M90)</f>
        <v/>
      </c>
      <c r="D61" s="70" t="str">
        <f>IF(基本情報入力シート!R90="","",基本情報入力シート!R90)</f>
        <v/>
      </c>
      <c r="E61" s="70" t="str">
        <f>IF(基本情報入力シート!W90="","",基本情報入力シート!W90)</f>
        <v/>
      </c>
      <c r="F61" s="70" t="str">
        <f>IF(基本情報入力シート!X90="","",基本情報入力シート!X90)</f>
        <v/>
      </c>
      <c r="G61" s="70" t="str">
        <f>IF(基本情報入力シート!Y90="","",基本情報入力シート!Y90)</f>
        <v/>
      </c>
      <c r="H61" s="148" t="str">
        <f>IF(基本情報入力シート!Z90="","",基本情報入力シート!Z90)</f>
        <v/>
      </c>
      <c r="I61" s="353"/>
      <c r="J61" s="354"/>
    </row>
    <row r="62" spans="1:10" ht="36.75" customHeight="1">
      <c r="A62" s="68">
        <f t="shared" si="0"/>
        <v>52</v>
      </c>
      <c r="B62" s="69" t="str">
        <f>IF(基本情報入力シート!C91="","",基本情報入力シート!C91)</f>
        <v/>
      </c>
      <c r="C62" s="70" t="str">
        <f>IF(基本情報入力シート!M91="","",基本情報入力シート!M91)</f>
        <v/>
      </c>
      <c r="D62" s="70" t="str">
        <f>IF(基本情報入力シート!R91="","",基本情報入力シート!R91)</f>
        <v/>
      </c>
      <c r="E62" s="70" t="str">
        <f>IF(基本情報入力シート!W91="","",基本情報入力シート!W91)</f>
        <v/>
      </c>
      <c r="F62" s="70" t="str">
        <f>IF(基本情報入力シート!X91="","",基本情報入力シート!X91)</f>
        <v/>
      </c>
      <c r="G62" s="71" t="str">
        <f>IF(基本情報入力シート!Y91="","",基本情報入力シート!Y91)</f>
        <v/>
      </c>
      <c r="H62" s="148" t="str">
        <f>IF(基本情報入力シート!Z91="","",基本情報入力シート!Z91)</f>
        <v/>
      </c>
      <c r="I62" s="353"/>
      <c r="J62" s="354"/>
    </row>
    <row r="63" spans="1:10" ht="36.75" customHeight="1">
      <c r="A63" s="68">
        <f t="shared" si="0"/>
        <v>53</v>
      </c>
      <c r="B63" s="69" t="str">
        <f>IF(基本情報入力シート!C92="","",基本情報入力シート!C92)</f>
        <v/>
      </c>
      <c r="C63" s="70" t="str">
        <f>IF(基本情報入力シート!M92="","",基本情報入力シート!M92)</f>
        <v/>
      </c>
      <c r="D63" s="70" t="str">
        <f>IF(基本情報入力シート!R92="","",基本情報入力シート!R92)</f>
        <v/>
      </c>
      <c r="E63" s="70" t="str">
        <f>IF(基本情報入力シート!W92="","",基本情報入力シート!W92)</f>
        <v/>
      </c>
      <c r="F63" s="70" t="str">
        <f>IF(基本情報入力シート!X92="","",基本情報入力シート!X92)</f>
        <v/>
      </c>
      <c r="G63" s="70" t="str">
        <f>IF(基本情報入力シート!Y92="","",基本情報入力シート!Y92)</f>
        <v/>
      </c>
      <c r="H63" s="148" t="str">
        <f>IF(基本情報入力シート!Z92="","",基本情報入力シート!Z92)</f>
        <v/>
      </c>
      <c r="I63" s="353"/>
      <c r="J63" s="354"/>
    </row>
    <row r="64" spans="1:10" ht="36.75" customHeight="1">
      <c r="A64" s="68">
        <f t="shared" si="0"/>
        <v>54</v>
      </c>
      <c r="B64" s="69" t="str">
        <f>IF(基本情報入力シート!C93="","",基本情報入力シート!C93)</f>
        <v/>
      </c>
      <c r="C64" s="70" t="str">
        <f>IF(基本情報入力シート!M93="","",基本情報入力シート!M93)</f>
        <v/>
      </c>
      <c r="D64" s="70" t="str">
        <f>IF(基本情報入力シート!R93="","",基本情報入力シート!R93)</f>
        <v/>
      </c>
      <c r="E64" s="70" t="str">
        <f>IF(基本情報入力シート!W93="","",基本情報入力シート!W93)</f>
        <v/>
      </c>
      <c r="F64" s="70" t="str">
        <f>IF(基本情報入力シート!X93="","",基本情報入力シート!X93)</f>
        <v/>
      </c>
      <c r="G64" s="71" t="str">
        <f>IF(基本情報入力シート!Y93="","",基本情報入力シート!Y93)</f>
        <v/>
      </c>
      <c r="H64" s="148" t="str">
        <f>IF(基本情報入力シート!Z93="","",基本情報入力シート!Z93)</f>
        <v/>
      </c>
      <c r="I64" s="353"/>
      <c r="J64" s="354"/>
    </row>
    <row r="65" spans="1:10" ht="36.75" customHeight="1">
      <c r="A65" s="68">
        <f t="shared" si="0"/>
        <v>55</v>
      </c>
      <c r="B65" s="69" t="str">
        <f>IF(基本情報入力シート!C94="","",基本情報入力シート!C94)</f>
        <v/>
      </c>
      <c r="C65" s="70" t="str">
        <f>IF(基本情報入力シート!M94="","",基本情報入力シート!M94)</f>
        <v/>
      </c>
      <c r="D65" s="70" t="str">
        <f>IF(基本情報入力シート!R94="","",基本情報入力シート!R94)</f>
        <v/>
      </c>
      <c r="E65" s="70" t="str">
        <f>IF(基本情報入力シート!W94="","",基本情報入力シート!W94)</f>
        <v/>
      </c>
      <c r="F65" s="70" t="str">
        <f>IF(基本情報入力シート!X94="","",基本情報入力シート!X94)</f>
        <v/>
      </c>
      <c r="G65" s="70" t="str">
        <f>IF(基本情報入力シート!Y94="","",基本情報入力シート!Y94)</f>
        <v/>
      </c>
      <c r="H65" s="148" t="str">
        <f>IF(基本情報入力シート!Z94="","",基本情報入力シート!Z94)</f>
        <v/>
      </c>
      <c r="I65" s="353"/>
      <c r="J65" s="354"/>
    </row>
    <row r="66" spans="1:10" ht="36.75" customHeight="1">
      <c r="A66" s="68">
        <f t="shared" si="0"/>
        <v>56</v>
      </c>
      <c r="B66" s="69" t="str">
        <f>IF(基本情報入力シート!C95="","",基本情報入力シート!C95)</f>
        <v/>
      </c>
      <c r="C66" s="70" t="str">
        <f>IF(基本情報入力シート!M95="","",基本情報入力シート!M95)</f>
        <v/>
      </c>
      <c r="D66" s="70" t="str">
        <f>IF(基本情報入力シート!R95="","",基本情報入力シート!R95)</f>
        <v/>
      </c>
      <c r="E66" s="70" t="str">
        <f>IF(基本情報入力シート!W95="","",基本情報入力シート!W95)</f>
        <v/>
      </c>
      <c r="F66" s="70" t="str">
        <f>IF(基本情報入力シート!X95="","",基本情報入力シート!X95)</f>
        <v/>
      </c>
      <c r="G66" s="71" t="str">
        <f>IF(基本情報入力シート!Y95="","",基本情報入力シート!Y95)</f>
        <v/>
      </c>
      <c r="H66" s="148" t="str">
        <f>IF(基本情報入力シート!Z95="","",基本情報入力シート!Z95)</f>
        <v/>
      </c>
      <c r="I66" s="353"/>
      <c r="J66" s="354"/>
    </row>
    <row r="67" spans="1:10" ht="36.75" customHeight="1">
      <c r="A67" s="68">
        <f t="shared" si="0"/>
        <v>57</v>
      </c>
      <c r="B67" s="69" t="str">
        <f>IF(基本情報入力シート!C96="","",基本情報入力シート!C96)</f>
        <v/>
      </c>
      <c r="C67" s="70" t="str">
        <f>IF(基本情報入力シート!M96="","",基本情報入力シート!M96)</f>
        <v/>
      </c>
      <c r="D67" s="70" t="str">
        <f>IF(基本情報入力シート!R96="","",基本情報入力シート!R96)</f>
        <v/>
      </c>
      <c r="E67" s="70" t="str">
        <f>IF(基本情報入力シート!W96="","",基本情報入力シート!W96)</f>
        <v/>
      </c>
      <c r="F67" s="70" t="str">
        <f>IF(基本情報入力シート!X96="","",基本情報入力シート!X96)</f>
        <v/>
      </c>
      <c r="G67" s="70" t="str">
        <f>IF(基本情報入力シート!Y96="","",基本情報入力シート!Y96)</f>
        <v/>
      </c>
      <c r="H67" s="148" t="str">
        <f>IF(基本情報入力シート!Z96="","",基本情報入力シート!Z96)</f>
        <v/>
      </c>
      <c r="I67" s="353"/>
      <c r="J67" s="354"/>
    </row>
    <row r="68" spans="1:10" ht="36.75" customHeight="1">
      <c r="A68" s="68">
        <f t="shared" si="0"/>
        <v>58</v>
      </c>
      <c r="B68" s="69" t="str">
        <f>IF(基本情報入力シート!C97="","",基本情報入力シート!C97)</f>
        <v/>
      </c>
      <c r="C68" s="70" t="str">
        <f>IF(基本情報入力シート!M97="","",基本情報入力シート!M97)</f>
        <v/>
      </c>
      <c r="D68" s="70" t="str">
        <f>IF(基本情報入力シート!R97="","",基本情報入力シート!R97)</f>
        <v/>
      </c>
      <c r="E68" s="70" t="str">
        <f>IF(基本情報入力シート!W97="","",基本情報入力シート!W97)</f>
        <v/>
      </c>
      <c r="F68" s="70" t="str">
        <f>IF(基本情報入力シート!X97="","",基本情報入力シート!X97)</f>
        <v/>
      </c>
      <c r="G68" s="71" t="str">
        <f>IF(基本情報入力シート!Y97="","",基本情報入力シート!Y97)</f>
        <v/>
      </c>
      <c r="H68" s="148" t="str">
        <f>IF(基本情報入力シート!Z97="","",基本情報入力シート!Z97)</f>
        <v/>
      </c>
      <c r="I68" s="353"/>
      <c r="J68" s="354"/>
    </row>
    <row r="69" spans="1:10" ht="36.75" customHeight="1">
      <c r="A69" s="68">
        <f t="shared" si="0"/>
        <v>59</v>
      </c>
      <c r="B69" s="69" t="str">
        <f>IF(基本情報入力シート!C98="","",基本情報入力シート!C98)</f>
        <v/>
      </c>
      <c r="C69" s="70" t="str">
        <f>IF(基本情報入力シート!M98="","",基本情報入力シート!M98)</f>
        <v/>
      </c>
      <c r="D69" s="70" t="str">
        <f>IF(基本情報入力シート!R98="","",基本情報入力シート!R98)</f>
        <v/>
      </c>
      <c r="E69" s="70" t="str">
        <f>IF(基本情報入力シート!W98="","",基本情報入力シート!W98)</f>
        <v/>
      </c>
      <c r="F69" s="70" t="str">
        <f>IF(基本情報入力シート!X98="","",基本情報入力シート!X98)</f>
        <v/>
      </c>
      <c r="G69" s="70" t="str">
        <f>IF(基本情報入力シート!Y98="","",基本情報入力シート!Y98)</f>
        <v/>
      </c>
      <c r="H69" s="148" t="str">
        <f>IF(基本情報入力シート!Z98="","",基本情報入力シート!Z98)</f>
        <v/>
      </c>
      <c r="I69" s="353"/>
      <c r="J69" s="354"/>
    </row>
    <row r="70" spans="1:10" ht="36.75" customHeight="1">
      <c r="A70" s="68">
        <f t="shared" si="0"/>
        <v>60</v>
      </c>
      <c r="B70" s="69" t="str">
        <f>IF(基本情報入力シート!C99="","",基本情報入力シート!C99)</f>
        <v/>
      </c>
      <c r="C70" s="70" t="str">
        <f>IF(基本情報入力シート!M99="","",基本情報入力シート!M99)</f>
        <v/>
      </c>
      <c r="D70" s="70" t="str">
        <f>IF(基本情報入力シート!R99="","",基本情報入力シート!R99)</f>
        <v/>
      </c>
      <c r="E70" s="70" t="str">
        <f>IF(基本情報入力シート!W99="","",基本情報入力シート!W99)</f>
        <v/>
      </c>
      <c r="F70" s="70" t="str">
        <f>IF(基本情報入力シート!X99="","",基本情報入力シート!X99)</f>
        <v/>
      </c>
      <c r="G70" s="71" t="str">
        <f>IF(基本情報入力シート!Y99="","",基本情報入力シート!Y99)</f>
        <v/>
      </c>
      <c r="H70" s="148" t="str">
        <f>IF(基本情報入力シート!Z99="","",基本情報入力シート!Z99)</f>
        <v/>
      </c>
      <c r="I70" s="353"/>
      <c r="J70" s="354"/>
    </row>
    <row r="71" spans="1:10" ht="36.75" customHeight="1">
      <c r="A71" s="68">
        <f t="shared" si="0"/>
        <v>61</v>
      </c>
      <c r="B71" s="69" t="str">
        <f>IF(基本情報入力シート!C100="","",基本情報入力シート!C100)</f>
        <v/>
      </c>
      <c r="C71" s="70" t="str">
        <f>IF(基本情報入力シート!M100="","",基本情報入力シート!M100)</f>
        <v/>
      </c>
      <c r="D71" s="70" t="str">
        <f>IF(基本情報入力シート!R100="","",基本情報入力シート!R100)</f>
        <v/>
      </c>
      <c r="E71" s="70" t="str">
        <f>IF(基本情報入力シート!W100="","",基本情報入力シート!W100)</f>
        <v/>
      </c>
      <c r="F71" s="70" t="str">
        <f>IF(基本情報入力シート!X100="","",基本情報入力シート!X100)</f>
        <v/>
      </c>
      <c r="G71" s="70" t="str">
        <f>IF(基本情報入力シート!Y100="","",基本情報入力シート!Y100)</f>
        <v/>
      </c>
      <c r="H71" s="148" t="str">
        <f>IF(基本情報入力シート!Z100="","",基本情報入力シート!Z100)</f>
        <v/>
      </c>
      <c r="I71" s="353"/>
      <c r="J71" s="354"/>
    </row>
    <row r="72" spans="1:10" ht="36.75" customHeight="1">
      <c r="A72" s="68">
        <f t="shared" si="0"/>
        <v>62</v>
      </c>
      <c r="B72" s="69" t="str">
        <f>IF(基本情報入力シート!C101="","",基本情報入力シート!C101)</f>
        <v/>
      </c>
      <c r="C72" s="70" t="str">
        <f>IF(基本情報入力シート!M101="","",基本情報入力シート!M101)</f>
        <v/>
      </c>
      <c r="D72" s="70" t="str">
        <f>IF(基本情報入力シート!R101="","",基本情報入力シート!R101)</f>
        <v/>
      </c>
      <c r="E72" s="70" t="str">
        <f>IF(基本情報入力シート!W101="","",基本情報入力シート!W101)</f>
        <v/>
      </c>
      <c r="F72" s="70" t="str">
        <f>IF(基本情報入力シート!X101="","",基本情報入力シート!X101)</f>
        <v/>
      </c>
      <c r="G72" s="71" t="str">
        <f>IF(基本情報入力シート!Y101="","",基本情報入力シート!Y101)</f>
        <v/>
      </c>
      <c r="H72" s="148" t="str">
        <f>IF(基本情報入力シート!Z101="","",基本情報入力シート!Z101)</f>
        <v/>
      </c>
      <c r="I72" s="353"/>
      <c r="J72" s="354"/>
    </row>
    <row r="73" spans="1:10" ht="36.75" customHeight="1">
      <c r="A73" s="68">
        <f t="shared" si="0"/>
        <v>63</v>
      </c>
      <c r="B73" s="69" t="str">
        <f>IF(基本情報入力シート!C102="","",基本情報入力シート!C102)</f>
        <v/>
      </c>
      <c r="C73" s="70" t="str">
        <f>IF(基本情報入力シート!M102="","",基本情報入力シート!M102)</f>
        <v/>
      </c>
      <c r="D73" s="70" t="str">
        <f>IF(基本情報入力シート!R102="","",基本情報入力シート!R102)</f>
        <v/>
      </c>
      <c r="E73" s="70" t="str">
        <f>IF(基本情報入力シート!W102="","",基本情報入力シート!W102)</f>
        <v/>
      </c>
      <c r="F73" s="70" t="str">
        <f>IF(基本情報入力シート!X102="","",基本情報入力シート!X102)</f>
        <v/>
      </c>
      <c r="G73" s="70" t="str">
        <f>IF(基本情報入力シート!Y102="","",基本情報入力シート!Y102)</f>
        <v/>
      </c>
      <c r="H73" s="148" t="str">
        <f>IF(基本情報入力シート!Z102="","",基本情報入力シート!Z102)</f>
        <v/>
      </c>
      <c r="I73" s="353"/>
      <c r="J73" s="354"/>
    </row>
    <row r="74" spans="1:10" ht="36.75" customHeight="1">
      <c r="A74" s="68">
        <f t="shared" si="0"/>
        <v>64</v>
      </c>
      <c r="B74" s="69" t="str">
        <f>IF(基本情報入力シート!C103="","",基本情報入力シート!C103)</f>
        <v/>
      </c>
      <c r="C74" s="70" t="str">
        <f>IF(基本情報入力シート!M103="","",基本情報入力シート!M103)</f>
        <v/>
      </c>
      <c r="D74" s="70" t="str">
        <f>IF(基本情報入力シート!R103="","",基本情報入力シート!R103)</f>
        <v/>
      </c>
      <c r="E74" s="70" t="str">
        <f>IF(基本情報入力シート!W103="","",基本情報入力シート!W103)</f>
        <v/>
      </c>
      <c r="F74" s="70" t="str">
        <f>IF(基本情報入力シート!X103="","",基本情報入力シート!X103)</f>
        <v/>
      </c>
      <c r="G74" s="71" t="str">
        <f>IF(基本情報入力シート!Y103="","",基本情報入力シート!Y103)</f>
        <v/>
      </c>
      <c r="H74" s="148" t="str">
        <f>IF(基本情報入力シート!Z103="","",基本情報入力シート!Z103)</f>
        <v/>
      </c>
      <c r="I74" s="353"/>
      <c r="J74" s="354"/>
    </row>
    <row r="75" spans="1:10" ht="36.75" customHeight="1">
      <c r="A75" s="68">
        <f t="shared" si="0"/>
        <v>65</v>
      </c>
      <c r="B75" s="69" t="str">
        <f>IF(基本情報入力シート!C104="","",基本情報入力シート!C104)</f>
        <v/>
      </c>
      <c r="C75" s="70" t="str">
        <f>IF(基本情報入力シート!M104="","",基本情報入力シート!M104)</f>
        <v/>
      </c>
      <c r="D75" s="70" t="str">
        <f>IF(基本情報入力シート!R104="","",基本情報入力シート!R104)</f>
        <v/>
      </c>
      <c r="E75" s="70" t="str">
        <f>IF(基本情報入力シート!W104="","",基本情報入力シート!W104)</f>
        <v/>
      </c>
      <c r="F75" s="70" t="str">
        <f>IF(基本情報入力シート!X104="","",基本情報入力シート!X104)</f>
        <v/>
      </c>
      <c r="G75" s="70" t="str">
        <f>IF(基本情報入力シート!Y104="","",基本情報入力シート!Y104)</f>
        <v/>
      </c>
      <c r="H75" s="148" t="str">
        <f>IF(基本情報入力シート!Z104="","",基本情報入力シート!Z104)</f>
        <v/>
      </c>
      <c r="I75" s="353"/>
      <c r="J75" s="354"/>
    </row>
    <row r="76" spans="1:10" ht="36.75" customHeight="1">
      <c r="A76" s="68">
        <f t="shared" si="0"/>
        <v>66</v>
      </c>
      <c r="B76" s="69" t="str">
        <f>IF(基本情報入力シート!C105="","",基本情報入力シート!C105)</f>
        <v/>
      </c>
      <c r="C76" s="70" t="str">
        <f>IF(基本情報入力シート!M105="","",基本情報入力シート!M105)</f>
        <v/>
      </c>
      <c r="D76" s="70" t="str">
        <f>IF(基本情報入力シート!R105="","",基本情報入力シート!R105)</f>
        <v/>
      </c>
      <c r="E76" s="70" t="str">
        <f>IF(基本情報入力シート!W105="","",基本情報入力シート!W105)</f>
        <v/>
      </c>
      <c r="F76" s="70" t="str">
        <f>IF(基本情報入力シート!X105="","",基本情報入力シート!X105)</f>
        <v/>
      </c>
      <c r="G76" s="71" t="str">
        <f>IF(基本情報入力シート!Y105="","",基本情報入力シート!Y105)</f>
        <v/>
      </c>
      <c r="H76" s="148" t="str">
        <f>IF(基本情報入力シート!Z105="","",基本情報入力シート!Z105)</f>
        <v/>
      </c>
      <c r="I76" s="353"/>
      <c r="J76" s="354"/>
    </row>
    <row r="77" spans="1:10" ht="36.75" customHeight="1">
      <c r="A77" s="68">
        <f t="shared" ref="A77:A110" si="1">A76+1</f>
        <v>67</v>
      </c>
      <c r="B77" s="69" t="str">
        <f>IF(基本情報入力シート!C106="","",基本情報入力シート!C106)</f>
        <v/>
      </c>
      <c r="C77" s="70" t="str">
        <f>IF(基本情報入力シート!M106="","",基本情報入力シート!M106)</f>
        <v/>
      </c>
      <c r="D77" s="70" t="str">
        <f>IF(基本情報入力シート!R106="","",基本情報入力シート!R106)</f>
        <v/>
      </c>
      <c r="E77" s="70" t="str">
        <f>IF(基本情報入力シート!W106="","",基本情報入力シート!W106)</f>
        <v/>
      </c>
      <c r="F77" s="70" t="str">
        <f>IF(基本情報入力シート!X106="","",基本情報入力シート!X106)</f>
        <v/>
      </c>
      <c r="G77" s="70" t="str">
        <f>IF(基本情報入力シート!Y106="","",基本情報入力シート!Y106)</f>
        <v/>
      </c>
      <c r="H77" s="148" t="str">
        <f>IF(基本情報入力シート!Z106="","",基本情報入力シート!Z106)</f>
        <v/>
      </c>
      <c r="I77" s="353"/>
      <c r="J77" s="354"/>
    </row>
    <row r="78" spans="1:10" ht="36.75" customHeight="1">
      <c r="A78" s="68">
        <f t="shared" si="1"/>
        <v>68</v>
      </c>
      <c r="B78" s="69" t="str">
        <f>IF(基本情報入力シート!C107="","",基本情報入力シート!C107)</f>
        <v/>
      </c>
      <c r="C78" s="70" t="str">
        <f>IF(基本情報入力シート!M107="","",基本情報入力シート!M107)</f>
        <v/>
      </c>
      <c r="D78" s="70" t="str">
        <f>IF(基本情報入力シート!R107="","",基本情報入力シート!R107)</f>
        <v/>
      </c>
      <c r="E78" s="70" t="str">
        <f>IF(基本情報入力シート!W107="","",基本情報入力シート!W107)</f>
        <v/>
      </c>
      <c r="F78" s="70" t="str">
        <f>IF(基本情報入力シート!X107="","",基本情報入力シート!X107)</f>
        <v/>
      </c>
      <c r="G78" s="71" t="str">
        <f>IF(基本情報入力シート!Y107="","",基本情報入力シート!Y107)</f>
        <v/>
      </c>
      <c r="H78" s="148" t="str">
        <f>IF(基本情報入力シート!Z107="","",基本情報入力シート!Z107)</f>
        <v/>
      </c>
      <c r="I78" s="353"/>
      <c r="J78" s="354"/>
    </row>
    <row r="79" spans="1:10" ht="36.75" customHeight="1">
      <c r="A79" s="68">
        <f t="shared" si="1"/>
        <v>69</v>
      </c>
      <c r="B79" s="69" t="str">
        <f>IF(基本情報入力シート!C108="","",基本情報入力シート!C108)</f>
        <v/>
      </c>
      <c r="C79" s="70" t="str">
        <f>IF(基本情報入力シート!M108="","",基本情報入力シート!M108)</f>
        <v/>
      </c>
      <c r="D79" s="70" t="str">
        <f>IF(基本情報入力シート!R108="","",基本情報入力シート!R108)</f>
        <v/>
      </c>
      <c r="E79" s="70" t="str">
        <f>IF(基本情報入力シート!W108="","",基本情報入力シート!W108)</f>
        <v/>
      </c>
      <c r="F79" s="70" t="str">
        <f>IF(基本情報入力シート!X108="","",基本情報入力シート!X108)</f>
        <v/>
      </c>
      <c r="G79" s="70" t="str">
        <f>IF(基本情報入力シート!Y108="","",基本情報入力シート!Y108)</f>
        <v/>
      </c>
      <c r="H79" s="148" t="str">
        <f>IF(基本情報入力シート!Z108="","",基本情報入力シート!Z108)</f>
        <v/>
      </c>
      <c r="I79" s="353"/>
      <c r="J79" s="354"/>
    </row>
    <row r="80" spans="1:10" ht="36.75" customHeight="1">
      <c r="A80" s="68">
        <f t="shared" si="1"/>
        <v>70</v>
      </c>
      <c r="B80" s="69" t="str">
        <f>IF(基本情報入力シート!C109="","",基本情報入力シート!C109)</f>
        <v/>
      </c>
      <c r="C80" s="70" t="str">
        <f>IF(基本情報入力シート!M109="","",基本情報入力シート!M109)</f>
        <v/>
      </c>
      <c r="D80" s="70" t="str">
        <f>IF(基本情報入力シート!R109="","",基本情報入力シート!R109)</f>
        <v/>
      </c>
      <c r="E80" s="70" t="str">
        <f>IF(基本情報入力シート!W109="","",基本情報入力シート!W109)</f>
        <v/>
      </c>
      <c r="F80" s="70" t="str">
        <f>IF(基本情報入力シート!X109="","",基本情報入力シート!X109)</f>
        <v/>
      </c>
      <c r="G80" s="71" t="str">
        <f>IF(基本情報入力シート!Y109="","",基本情報入力シート!Y109)</f>
        <v/>
      </c>
      <c r="H80" s="148" t="str">
        <f>IF(基本情報入力シート!Z109="","",基本情報入力シート!Z109)</f>
        <v/>
      </c>
      <c r="I80" s="353"/>
      <c r="J80" s="354"/>
    </row>
    <row r="81" spans="1:10" ht="36.75" customHeight="1">
      <c r="A81" s="68">
        <f t="shared" si="1"/>
        <v>71</v>
      </c>
      <c r="B81" s="69" t="str">
        <f>IF(基本情報入力シート!C110="","",基本情報入力シート!C110)</f>
        <v/>
      </c>
      <c r="C81" s="70" t="str">
        <f>IF(基本情報入力シート!M110="","",基本情報入力シート!M110)</f>
        <v/>
      </c>
      <c r="D81" s="70" t="str">
        <f>IF(基本情報入力シート!R110="","",基本情報入力シート!R110)</f>
        <v/>
      </c>
      <c r="E81" s="70" t="str">
        <f>IF(基本情報入力シート!W110="","",基本情報入力シート!W110)</f>
        <v/>
      </c>
      <c r="F81" s="70" t="str">
        <f>IF(基本情報入力シート!X110="","",基本情報入力シート!X110)</f>
        <v/>
      </c>
      <c r="G81" s="70" t="str">
        <f>IF(基本情報入力シート!Y110="","",基本情報入力シート!Y110)</f>
        <v/>
      </c>
      <c r="H81" s="148" t="str">
        <f>IF(基本情報入力シート!Z110="","",基本情報入力シート!Z110)</f>
        <v/>
      </c>
      <c r="I81" s="353"/>
      <c r="J81" s="354"/>
    </row>
    <row r="82" spans="1:10" ht="36.75" customHeight="1">
      <c r="A82" s="68">
        <f t="shared" si="1"/>
        <v>72</v>
      </c>
      <c r="B82" s="69" t="str">
        <f>IF(基本情報入力シート!C111="","",基本情報入力シート!C111)</f>
        <v/>
      </c>
      <c r="C82" s="70" t="str">
        <f>IF(基本情報入力シート!M111="","",基本情報入力シート!M111)</f>
        <v/>
      </c>
      <c r="D82" s="70" t="str">
        <f>IF(基本情報入力シート!R111="","",基本情報入力シート!R111)</f>
        <v/>
      </c>
      <c r="E82" s="70" t="str">
        <f>IF(基本情報入力シート!W111="","",基本情報入力シート!W111)</f>
        <v/>
      </c>
      <c r="F82" s="70" t="str">
        <f>IF(基本情報入力シート!X111="","",基本情報入力シート!X111)</f>
        <v/>
      </c>
      <c r="G82" s="71" t="str">
        <f>IF(基本情報入力シート!Y111="","",基本情報入力シート!Y111)</f>
        <v/>
      </c>
      <c r="H82" s="148" t="str">
        <f>IF(基本情報入力シート!Z111="","",基本情報入力シート!Z111)</f>
        <v/>
      </c>
      <c r="I82" s="353"/>
      <c r="J82" s="354"/>
    </row>
    <row r="83" spans="1:10" ht="36.75" customHeight="1">
      <c r="A83" s="68">
        <f t="shared" si="1"/>
        <v>73</v>
      </c>
      <c r="B83" s="69" t="str">
        <f>IF(基本情報入力シート!C112="","",基本情報入力シート!C112)</f>
        <v/>
      </c>
      <c r="C83" s="70" t="str">
        <f>IF(基本情報入力シート!M112="","",基本情報入力シート!M112)</f>
        <v/>
      </c>
      <c r="D83" s="70" t="str">
        <f>IF(基本情報入力シート!R112="","",基本情報入力シート!R112)</f>
        <v/>
      </c>
      <c r="E83" s="70" t="str">
        <f>IF(基本情報入力シート!W112="","",基本情報入力シート!W112)</f>
        <v/>
      </c>
      <c r="F83" s="70" t="str">
        <f>IF(基本情報入力シート!X112="","",基本情報入力シート!X112)</f>
        <v/>
      </c>
      <c r="G83" s="70" t="str">
        <f>IF(基本情報入力シート!Y112="","",基本情報入力シート!Y112)</f>
        <v/>
      </c>
      <c r="H83" s="148" t="str">
        <f>IF(基本情報入力シート!Z112="","",基本情報入力シート!Z112)</f>
        <v/>
      </c>
      <c r="I83" s="353"/>
      <c r="J83" s="354"/>
    </row>
    <row r="84" spans="1:10" ht="36.75" customHeight="1">
      <c r="A84" s="68">
        <f t="shared" si="1"/>
        <v>74</v>
      </c>
      <c r="B84" s="69" t="str">
        <f>IF(基本情報入力シート!C113="","",基本情報入力シート!C113)</f>
        <v/>
      </c>
      <c r="C84" s="70" t="str">
        <f>IF(基本情報入力シート!M113="","",基本情報入力シート!M113)</f>
        <v/>
      </c>
      <c r="D84" s="70" t="str">
        <f>IF(基本情報入力シート!R113="","",基本情報入力シート!R113)</f>
        <v/>
      </c>
      <c r="E84" s="70" t="str">
        <f>IF(基本情報入力シート!W113="","",基本情報入力シート!W113)</f>
        <v/>
      </c>
      <c r="F84" s="70" t="str">
        <f>IF(基本情報入力シート!X113="","",基本情報入力シート!X113)</f>
        <v/>
      </c>
      <c r="G84" s="71" t="str">
        <f>IF(基本情報入力シート!Y113="","",基本情報入力シート!Y113)</f>
        <v/>
      </c>
      <c r="H84" s="148" t="str">
        <f>IF(基本情報入力シート!Z113="","",基本情報入力シート!Z113)</f>
        <v/>
      </c>
      <c r="I84" s="353"/>
      <c r="J84" s="354"/>
    </row>
    <row r="85" spans="1:10" ht="36.75" customHeight="1">
      <c r="A85" s="68">
        <f t="shared" si="1"/>
        <v>75</v>
      </c>
      <c r="B85" s="69" t="str">
        <f>IF(基本情報入力シート!C114="","",基本情報入力シート!C114)</f>
        <v/>
      </c>
      <c r="C85" s="70" t="str">
        <f>IF(基本情報入力シート!M114="","",基本情報入力シート!M114)</f>
        <v/>
      </c>
      <c r="D85" s="70" t="str">
        <f>IF(基本情報入力シート!R114="","",基本情報入力シート!R114)</f>
        <v/>
      </c>
      <c r="E85" s="70" t="str">
        <f>IF(基本情報入力シート!W114="","",基本情報入力シート!W114)</f>
        <v/>
      </c>
      <c r="F85" s="70" t="str">
        <f>IF(基本情報入力シート!X114="","",基本情報入力シート!X114)</f>
        <v/>
      </c>
      <c r="G85" s="70" t="str">
        <f>IF(基本情報入力シート!Y114="","",基本情報入力シート!Y114)</f>
        <v/>
      </c>
      <c r="H85" s="148" t="str">
        <f>IF(基本情報入力シート!Z114="","",基本情報入力シート!Z114)</f>
        <v/>
      </c>
      <c r="I85" s="353"/>
      <c r="J85" s="354"/>
    </row>
    <row r="86" spans="1:10" ht="36.75" customHeight="1">
      <c r="A86" s="68">
        <f t="shared" si="1"/>
        <v>76</v>
      </c>
      <c r="B86" s="69" t="str">
        <f>IF(基本情報入力シート!C115="","",基本情報入力シート!C115)</f>
        <v/>
      </c>
      <c r="C86" s="70" t="str">
        <f>IF(基本情報入力シート!M115="","",基本情報入力シート!M115)</f>
        <v/>
      </c>
      <c r="D86" s="70" t="str">
        <f>IF(基本情報入力シート!R115="","",基本情報入力シート!R115)</f>
        <v/>
      </c>
      <c r="E86" s="70" t="str">
        <f>IF(基本情報入力シート!W115="","",基本情報入力シート!W115)</f>
        <v/>
      </c>
      <c r="F86" s="70" t="str">
        <f>IF(基本情報入力シート!X115="","",基本情報入力シート!X115)</f>
        <v/>
      </c>
      <c r="G86" s="71" t="str">
        <f>IF(基本情報入力シート!Y115="","",基本情報入力シート!Y115)</f>
        <v/>
      </c>
      <c r="H86" s="148" t="str">
        <f>IF(基本情報入力シート!Z115="","",基本情報入力シート!Z115)</f>
        <v/>
      </c>
      <c r="I86" s="353"/>
      <c r="J86" s="354"/>
    </row>
    <row r="87" spans="1:10" ht="36.75" customHeight="1">
      <c r="A87" s="68">
        <f t="shared" si="1"/>
        <v>77</v>
      </c>
      <c r="B87" s="69" t="str">
        <f>IF(基本情報入力シート!C116="","",基本情報入力シート!C116)</f>
        <v/>
      </c>
      <c r="C87" s="70" t="str">
        <f>IF(基本情報入力シート!M116="","",基本情報入力シート!M116)</f>
        <v/>
      </c>
      <c r="D87" s="70" t="str">
        <f>IF(基本情報入力シート!R116="","",基本情報入力シート!R116)</f>
        <v/>
      </c>
      <c r="E87" s="70" t="str">
        <f>IF(基本情報入力シート!W116="","",基本情報入力シート!W116)</f>
        <v/>
      </c>
      <c r="F87" s="70" t="str">
        <f>IF(基本情報入力シート!X116="","",基本情報入力シート!X116)</f>
        <v/>
      </c>
      <c r="G87" s="70" t="str">
        <f>IF(基本情報入力シート!Y116="","",基本情報入力シート!Y116)</f>
        <v/>
      </c>
      <c r="H87" s="148" t="str">
        <f>IF(基本情報入力シート!Z116="","",基本情報入力シート!Z116)</f>
        <v/>
      </c>
      <c r="I87" s="353"/>
      <c r="J87" s="354"/>
    </row>
    <row r="88" spans="1:10" ht="36.75" customHeight="1">
      <c r="A88" s="68">
        <f t="shared" si="1"/>
        <v>78</v>
      </c>
      <c r="B88" s="69" t="str">
        <f>IF(基本情報入力シート!C117="","",基本情報入力シート!C117)</f>
        <v/>
      </c>
      <c r="C88" s="70" t="str">
        <f>IF(基本情報入力シート!M117="","",基本情報入力シート!M117)</f>
        <v/>
      </c>
      <c r="D88" s="70" t="str">
        <f>IF(基本情報入力シート!R117="","",基本情報入力シート!R117)</f>
        <v/>
      </c>
      <c r="E88" s="70" t="str">
        <f>IF(基本情報入力シート!W117="","",基本情報入力シート!W117)</f>
        <v/>
      </c>
      <c r="F88" s="70" t="str">
        <f>IF(基本情報入力シート!X117="","",基本情報入力シート!X117)</f>
        <v/>
      </c>
      <c r="G88" s="71" t="str">
        <f>IF(基本情報入力シート!Y117="","",基本情報入力シート!Y117)</f>
        <v/>
      </c>
      <c r="H88" s="148" t="str">
        <f>IF(基本情報入力シート!Z117="","",基本情報入力シート!Z117)</f>
        <v/>
      </c>
      <c r="I88" s="353"/>
      <c r="J88" s="354"/>
    </row>
    <row r="89" spans="1:10" ht="36.75" customHeight="1">
      <c r="A89" s="68">
        <f t="shared" si="1"/>
        <v>79</v>
      </c>
      <c r="B89" s="69" t="str">
        <f>IF(基本情報入力シート!C118="","",基本情報入力シート!C118)</f>
        <v/>
      </c>
      <c r="C89" s="70" t="str">
        <f>IF(基本情報入力シート!M118="","",基本情報入力シート!M118)</f>
        <v/>
      </c>
      <c r="D89" s="70" t="str">
        <f>IF(基本情報入力シート!R118="","",基本情報入力シート!R118)</f>
        <v/>
      </c>
      <c r="E89" s="70" t="str">
        <f>IF(基本情報入力シート!W118="","",基本情報入力シート!W118)</f>
        <v/>
      </c>
      <c r="F89" s="70" t="str">
        <f>IF(基本情報入力シート!X118="","",基本情報入力シート!X118)</f>
        <v/>
      </c>
      <c r="G89" s="70" t="str">
        <f>IF(基本情報入力シート!Y118="","",基本情報入力シート!Y118)</f>
        <v/>
      </c>
      <c r="H89" s="148" t="str">
        <f>IF(基本情報入力シート!Z118="","",基本情報入力シート!Z118)</f>
        <v/>
      </c>
      <c r="I89" s="353"/>
      <c r="J89" s="354"/>
    </row>
    <row r="90" spans="1:10" ht="36.75" customHeight="1">
      <c r="A90" s="68">
        <f t="shared" si="1"/>
        <v>80</v>
      </c>
      <c r="B90" s="69" t="str">
        <f>IF(基本情報入力シート!C119="","",基本情報入力シート!C119)</f>
        <v/>
      </c>
      <c r="C90" s="70" t="str">
        <f>IF(基本情報入力シート!M119="","",基本情報入力シート!M119)</f>
        <v/>
      </c>
      <c r="D90" s="70" t="str">
        <f>IF(基本情報入力シート!R119="","",基本情報入力シート!R119)</f>
        <v/>
      </c>
      <c r="E90" s="70" t="str">
        <f>IF(基本情報入力シート!W119="","",基本情報入力シート!W119)</f>
        <v/>
      </c>
      <c r="F90" s="70" t="str">
        <f>IF(基本情報入力シート!X119="","",基本情報入力シート!X119)</f>
        <v/>
      </c>
      <c r="G90" s="71" t="str">
        <f>IF(基本情報入力シート!Y119="","",基本情報入力シート!Y119)</f>
        <v/>
      </c>
      <c r="H90" s="148" t="str">
        <f>IF(基本情報入力シート!Z119="","",基本情報入力シート!Z119)</f>
        <v/>
      </c>
      <c r="I90" s="353"/>
      <c r="J90" s="354"/>
    </row>
    <row r="91" spans="1:10" ht="36.75" customHeight="1">
      <c r="A91" s="68">
        <f t="shared" si="1"/>
        <v>81</v>
      </c>
      <c r="B91" s="69" t="str">
        <f>IF(基本情報入力シート!C120="","",基本情報入力シート!C120)</f>
        <v/>
      </c>
      <c r="C91" s="70" t="str">
        <f>IF(基本情報入力シート!M120="","",基本情報入力シート!M120)</f>
        <v/>
      </c>
      <c r="D91" s="70" t="str">
        <f>IF(基本情報入力シート!R120="","",基本情報入力シート!R120)</f>
        <v/>
      </c>
      <c r="E91" s="70" t="str">
        <f>IF(基本情報入力シート!W120="","",基本情報入力シート!W120)</f>
        <v/>
      </c>
      <c r="F91" s="70" t="str">
        <f>IF(基本情報入力シート!X120="","",基本情報入力シート!X120)</f>
        <v/>
      </c>
      <c r="G91" s="70" t="str">
        <f>IF(基本情報入力シート!Y120="","",基本情報入力シート!Y120)</f>
        <v/>
      </c>
      <c r="H91" s="148" t="str">
        <f>IF(基本情報入力シート!Z120="","",基本情報入力シート!Z120)</f>
        <v/>
      </c>
      <c r="I91" s="353"/>
      <c r="J91" s="354"/>
    </row>
    <row r="92" spans="1:10" ht="36.75" customHeight="1">
      <c r="A92" s="68">
        <f t="shared" si="1"/>
        <v>82</v>
      </c>
      <c r="B92" s="69" t="str">
        <f>IF(基本情報入力シート!C121="","",基本情報入力シート!C121)</f>
        <v/>
      </c>
      <c r="C92" s="70" t="str">
        <f>IF(基本情報入力シート!M121="","",基本情報入力シート!M121)</f>
        <v/>
      </c>
      <c r="D92" s="70" t="str">
        <f>IF(基本情報入力シート!R121="","",基本情報入力シート!R121)</f>
        <v/>
      </c>
      <c r="E92" s="70" t="str">
        <f>IF(基本情報入力シート!W121="","",基本情報入力シート!W121)</f>
        <v/>
      </c>
      <c r="F92" s="70" t="str">
        <f>IF(基本情報入力シート!X121="","",基本情報入力シート!X121)</f>
        <v/>
      </c>
      <c r="G92" s="71" t="str">
        <f>IF(基本情報入力シート!Y121="","",基本情報入力シート!Y121)</f>
        <v/>
      </c>
      <c r="H92" s="148" t="str">
        <f>IF(基本情報入力シート!Z121="","",基本情報入力シート!Z121)</f>
        <v/>
      </c>
      <c r="I92" s="353"/>
      <c r="J92" s="354"/>
    </row>
    <row r="93" spans="1:10" ht="36.75" customHeight="1">
      <c r="A93" s="68">
        <f t="shared" si="1"/>
        <v>83</v>
      </c>
      <c r="B93" s="69" t="str">
        <f>IF(基本情報入力シート!C122="","",基本情報入力シート!C122)</f>
        <v/>
      </c>
      <c r="C93" s="70" t="str">
        <f>IF(基本情報入力シート!M122="","",基本情報入力シート!M122)</f>
        <v/>
      </c>
      <c r="D93" s="70" t="str">
        <f>IF(基本情報入力シート!R122="","",基本情報入力シート!R122)</f>
        <v/>
      </c>
      <c r="E93" s="70" t="str">
        <f>IF(基本情報入力シート!W122="","",基本情報入力シート!W122)</f>
        <v/>
      </c>
      <c r="F93" s="70" t="str">
        <f>IF(基本情報入力シート!X122="","",基本情報入力シート!X122)</f>
        <v/>
      </c>
      <c r="G93" s="70" t="str">
        <f>IF(基本情報入力シート!Y122="","",基本情報入力シート!Y122)</f>
        <v/>
      </c>
      <c r="H93" s="148" t="str">
        <f>IF(基本情報入力シート!Z122="","",基本情報入力シート!Z122)</f>
        <v/>
      </c>
      <c r="I93" s="353"/>
      <c r="J93" s="354"/>
    </row>
    <row r="94" spans="1:10" ht="36.75" customHeight="1">
      <c r="A94" s="68">
        <f t="shared" si="1"/>
        <v>84</v>
      </c>
      <c r="B94" s="69" t="str">
        <f>IF(基本情報入力シート!C123="","",基本情報入力シート!C123)</f>
        <v/>
      </c>
      <c r="C94" s="70" t="str">
        <f>IF(基本情報入力シート!M123="","",基本情報入力シート!M123)</f>
        <v/>
      </c>
      <c r="D94" s="70" t="str">
        <f>IF(基本情報入力シート!R123="","",基本情報入力シート!R123)</f>
        <v/>
      </c>
      <c r="E94" s="70" t="str">
        <f>IF(基本情報入力シート!W123="","",基本情報入力シート!W123)</f>
        <v/>
      </c>
      <c r="F94" s="70" t="str">
        <f>IF(基本情報入力シート!X123="","",基本情報入力シート!X123)</f>
        <v/>
      </c>
      <c r="G94" s="71" t="str">
        <f>IF(基本情報入力シート!Y123="","",基本情報入力シート!Y123)</f>
        <v/>
      </c>
      <c r="H94" s="148" t="str">
        <f>IF(基本情報入力シート!Z123="","",基本情報入力シート!Z123)</f>
        <v/>
      </c>
      <c r="I94" s="353"/>
      <c r="J94" s="354"/>
    </row>
    <row r="95" spans="1:10" ht="36.75" customHeight="1">
      <c r="A95" s="68">
        <f t="shared" si="1"/>
        <v>85</v>
      </c>
      <c r="B95" s="69" t="str">
        <f>IF(基本情報入力シート!C124="","",基本情報入力シート!C124)</f>
        <v/>
      </c>
      <c r="C95" s="70" t="str">
        <f>IF(基本情報入力シート!M124="","",基本情報入力シート!M124)</f>
        <v/>
      </c>
      <c r="D95" s="70" t="str">
        <f>IF(基本情報入力シート!R124="","",基本情報入力シート!R124)</f>
        <v/>
      </c>
      <c r="E95" s="70" t="str">
        <f>IF(基本情報入力シート!W124="","",基本情報入力シート!W124)</f>
        <v/>
      </c>
      <c r="F95" s="70" t="str">
        <f>IF(基本情報入力シート!X124="","",基本情報入力シート!X124)</f>
        <v/>
      </c>
      <c r="G95" s="70" t="str">
        <f>IF(基本情報入力シート!Y124="","",基本情報入力シート!Y124)</f>
        <v/>
      </c>
      <c r="H95" s="148" t="str">
        <f>IF(基本情報入力シート!Z124="","",基本情報入力シート!Z124)</f>
        <v/>
      </c>
      <c r="I95" s="353"/>
      <c r="J95" s="354"/>
    </row>
    <row r="96" spans="1:10" ht="36.75" customHeight="1">
      <c r="A96" s="68">
        <f t="shared" si="1"/>
        <v>86</v>
      </c>
      <c r="B96" s="69" t="str">
        <f>IF(基本情報入力シート!C125="","",基本情報入力シート!C125)</f>
        <v/>
      </c>
      <c r="C96" s="70" t="str">
        <f>IF(基本情報入力シート!M125="","",基本情報入力シート!M125)</f>
        <v/>
      </c>
      <c r="D96" s="70"/>
      <c r="E96" s="70" t="str">
        <f>IF(基本情報入力シート!W125="","",基本情報入力シート!W125)</f>
        <v/>
      </c>
      <c r="F96" s="70" t="str">
        <f>IF(基本情報入力シート!X125="","",基本情報入力シート!X125)</f>
        <v/>
      </c>
      <c r="G96" s="71" t="str">
        <f>IF(基本情報入力シート!Y125="","",基本情報入力シート!Y125)</f>
        <v/>
      </c>
      <c r="H96" s="148" t="str">
        <f>IF(基本情報入力シート!Z125="","",基本情報入力シート!Z125)</f>
        <v/>
      </c>
      <c r="I96" s="353"/>
      <c r="J96" s="354"/>
    </row>
    <row r="97" spans="1:10" ht="36.75" customHeight="1">
      <c r="A97" s="68">
        <f t="shared" si="1"/>
        <v>87</v>
      </c>
      <c r="B97" s="69" t="str">
        <f>IF(基本情報入力シート!C126="","",基本情報入力シート!C126)</f>
        <v/>
      </c>
      <c r="C97" s="70" t="str">
        <f>IF(基本情報入力シート!M126="","",基本情報入力シート!M126)</f>
        <v/>
      </c>
      <c r="D97" s="70" t="str">
        <f>IF(基本情報入力シート!R126="","",基本情報入力シート!R126)</f>
        <v/>
      </c>
      <c r="E97" s="70" t="str">
        <f>IF(基本情報入力シート!W126="","",基本情報入力シート!W126)</f>
        <v/>
      </c>
      <c r="F97" s="70" t="str">
        <f>IF(基本情報入力シート!X126="","",基本情報入力シート!X126)</f>
        <v/>
      </c>
      <c r="G97" s="70" t="str">
        <f>IF(基本情報入力シート!Y126="","",基本情報入力シート!Y126)</f>
        <v/>
      </c>
      <c r="H97" s="148" t="str">
        <f>IF(基本情報入力シート!Z126="","",基本情報入力シート!Z126)</f>
        <v/>
      </c>
      <c r="I97" s="353"/>
      <c r="J97" s="354"/>
    </row>
    <row r="98" spans="1:10" ht="36.75" customHeight="1">
      <c r="A98" s="68">
        <f t="shared" si="1"/>
        <v>88</v>
      </c>
      <c r="B98" s="69" t="str">
        <f>IF(基本情報入力シート!C127="","",基本情報入力シート!C127)</f>
        <v/>
      </c>
      <c r="C98" s="70" t="str">
        <f>IF(基本情報入力シート!M127="","",基本情報入力シート!M127)</f>
        <v/>
      </c>
      <c r="D98" s="70" t="str">
        <f>IF(基本情報入力シート!R127="","",基本情報入力シート!R127)</f>
        <v/>
      </c>
      <c r="E98" s="70" t="str">
        <f>IF(基本情報入力シート!W127="","",基本情報入力シート!W127)</f>
        <v/>
      </c>
      <c r="F98" s="70" t="str">
        <f>IF(基本情報入力シート!X127="","",基本情報入力シート!X127)</f>
        <v/>
      </c>
      <c r="G98" s="71" t="str">
        <f>IF(基本情報入力シート!Y127="","",基本情報入力シート!Y127)</f>
        <v/>
      </c>
      <c r="H98" s="148" t="str">
        <f>IF(基本情報入力シート!Z127="","",基本情報入力シート!Z127)</f>
        <v/>
      </c>
      <c r="I98" s="353"/>
      <c r="J98" s="354"/>
    </row>
    <row r="99" spans="1:10" ht="36.75" customHeight="1">
      <c r="A99" s="68">
        <f t="shared" si="1"/>
        <v>89</v>
      </c>
      <c r="B99" s="69" t="str">
        <f>IF(基本情報入力シート!C128="","",基本情報入力シート!C128)</f>
        <v/>
      </c>
      <c r="C99" s="70" t="str">
        <f>IF(基本情報入力シート!M128="","",基本情報入力シート!M128)</f>
        <v/>
      </c>
      <c r="D99" s="70" t="str">
        <f>IF(基本情報入力シート!R128="","",基本情報入力シート!R128)</f>
        <v/>
      </c>
      <c r="E99" s="70" t="str">
        <f>IF(基本情報入力シート!W128="","",基本情報入力シート!W128)</f>
        <v/>
      </c>
      <c r="F99" s="70" t="str">
        <f>IF(基本情報入力シート!X128="","",基本情報入力シート!X128)</f>
        <v/>
      </c>
      <c r="G99" s="70" t="str">
        <f>IF(基本情報入力シート!Y128="","",基本情報入力シート!Y128)</f>
        <v/>
      </c>
      <c r="H99" s="148" t="str">
        <f>IF(基本情報入力シート!Z128="","",基本情報入力シート!Z128)</f>
        <v/>
      </c>
      <c r="I99" s="353"/>
      <c r="J99" s="354"/>
    </row>
    <row r="100" spans="1:10" ht="36.75" customHeight="1">
      <c r="A100" s="68">
        <f t="shared" si="1"/>
        <v>90</v>
      </c>
      <c r="B100" s="69" t="str">
        <f>IF(基本情報入力シート!C129="","",基本情報入力シート!C129)</f>
        <v/>
      </c>
      <c r="C100" s="70" t="str">
        <f>IF(基本情報入力シート!M129="","",基本情報入力シート!M129)</f>
        <v/>
      </c>
      <c r="D100" s="70" t="str">
        <f>IF(基本情報入力シート!R129="","",基本情報入力シート!R129)</f>
        <v/>
      </c>
      <c r="E100" s="70" t="str">
        <f>IF(基本情報入力シート!W129="","",基本情報入力シート!W129)</f>
        <v/>
      </c>
      <c r="F100" s="70" t="str">
        <f>IF(基本情報入力シート!X129="","",基本情報入力シート!X129)</f>
        <v/>
      </c>
      <c r="G100" s="71" t="str">
        <f>IF(基本情報入力シート!Y129="","",基本情報入力シート!Y129)</f>
        <v/>
      </c>
      <c r="H100" s="148" t="str">
        <f>IF(基本情報入力シート!Z129="","",基本情報入力シート!Z129)</f>
        <v/>
      </c>
      <c r="I100" s="353"/>
      <c r="J100" s="354"/>
    </row>
    <row r="101" spans="1:10" ht="36.75" customHeight="1">
      <c r="A101" s="68">
        <f t="shared" si="1"/>
        <v>91</v>
      </c>
      <c r="B101" s="69" t="str">
        <f>IF(基本情報入力シート!C130="","",基本情報入力シート!C130)</f>
        <v/>
      </c>
      <c r="C101" s="70" t="str">
        <f>IF(基本情報入力シート!M130="","",基本情報入力シート!M130)</f>
        <v/>
      </c>
      <c r="D101" s="70" t="str">
        <f>IF(基本情報入力シート!R130="","",基本情報入力シート!R130)</f>
        <v/>
      </c>
      <c r="E101" s="70" t="str">
        <f>IF(基本情報入力シート!W130="","",基本情報入力シート!W130)</f>
        <v/>
      </c>
      <c r="F101" s="70" t="str">
        <f>IF(基本情報入力シート!X130="","",基本情報入力シート!X130)</f>
        <v/>
      </c>
      <c r="G101" s="70" t="str">
        <f>IF(基本情報入力シート!Y130="","",基本情報入力シート!Y130)</f>
        <v/>
      </c>
      <c r="H101" s="148" t="str">
        <f>IF(基本情報入力シート!Z130="","",基本情報入力シート!Z130)</f>
        <v/>
      </c>
      <c r="I101" s="353"/>
      <c r="J101" s="354"/>
    </row>
    <row r="102" spans="1:10" ht="36.75" customHeight="1">
      <c r="A102" s="68">
        <f t="shared" si="1"/>
        <v>92</v>
      </c>
      <c r="B102" s="69" t="str">
        <f>IF(基本情報入力シート!C131="","",基本情報入力シート!C131)</f>
        <v/>
      </c>
      <c r="C102" s="70" t="str">
        <f>IF(基本情報入力シート!M131="","",基本情報入力シート!M131)</f>
        <v/>
      </c>
      <c r="D102" s="70" t="str">
        <f>IF(基本情報入力シート!R131="","",基本情報入力シート!R131)</f>
        <v/>
      </c>
      <c r="E102" s="70" t="str">
        <f>IF(基本情報入力シート!W131="","",基本情報入力シート!W131)</f>
        <v/>
      </c>
      <c r="F102" s="70" t="str">
        <f>IF(基本情報入力シート!X131="","",基本情報入力シート!X131)</f>
        <v/>
      </c>
      <c r="G102" s="71" t="str">
        <f>IF(基本情報入力シート!Y131="","",基本情報入力シート!Y131)</f>
        <v/>
      </c>
      <c r="H102" s="148" t="str">
        <f>IF(基本情報入力シート!Z131="","",基本情報入力シート!Z131)</f>
        <v/>
      </c>
      <c r="I102" s="353"/>
      <c r="J102" s="354"/>
    </row>
    <row r="103" spans="1:10" ht="36.75" customHeight="1">
      <c r="A103" s="68">
        <f t="shared" si="1"/>
        <v>93</v>
      </c>
      <c r="B103" s="69" t="str">
        <f>IF(基本情報入力シート!C132="","",基本情報入力シート!C132)</f>
        <v/>
      </c>
      <c r="C103" s="70" t="str">
        <f>IF(基本情報入力シート!M132="","",基本情報入力シート!M132)</f>
        <v/>
      </c>
      <c r="D103" s="70" t="str">
        <f>IF(基本情報入力シート!R132="","",基本情報入力シート!R132)</f>
        <v/>
      </c>
      <c r="E103" s="70" t="str">
        <f>IF(基本情報入力シート!W132="","",基本情報入力シート!W132)</f>
        <v/>
      </c>
      <c r="F103" s="70" t="str">
        <f>IF(基本情報入力シート!X132="","",基本情報入力シート!X132)</f>
        <v/>
      </c>
      <c r="G103" s="70" t="str">
        <f>IF(基本情報入力シート!Y132="","",基本情報入力シート!Y132)</f>
        <v/>
      </c>
      <c r="H103" s="148" t="str">
        <f>IF(基本情報入力シート!Z132="","",基本情報入力シート!Z132)</f>
        <v/>
      </c>
      <c r="I103" s="353"/>
      <c r="J103" s="354"/>
    </row>
    <row r="104" spans="1:10" ht="36.75" customHeight="1">
      <c r="A104" s="68">
        <f t="shared" si="1"/>
        <v>94</v>
      </c>
      <c r="B104" s="69" t="str">
        <f>IF(基本情報入力シート!C133="","",基本情報入力シート!C133)</f>
        <v/>
      </c>
      <c r="C104" s="70" t="str">
        <f>IF(基本情報入力シート!M133="","",基本情報入力シート!M133)</f>
        <v/>
      </c>
      <c r="D104" s="70" t="str">
        <f>IF(基本情報入力シート!R133="","",基本情報入力シート!R133)</f>
        <v/>
      </c>
      <c r="E104" s="70" t="str">
        <f>IF(基本情報入力シート!W133="","",基本情報入力シート!W133)</f>
        <v/>
      </c>
      <c r="F104" s="70" t="str">
        <f>IF(基本情報入力シート!X133="","",基本情報入力シート!X133)</f>
        <v/>
      </c>
      <c r="G104" s="71" t="str">
        <f>IF(基本情報入力シート!Y133="","",基本情報入力シート!Y133)</f>
        <v/>
      </c>
      <c r="H104" s="148" t="str">
        <f>IF(基本情報入力シート!Z133="","",基本情報入力シート!Z133)</f>
        <v/>
      </c>
      <c r="I104" s="353"/>
      <c r="J104" s="354"/>
    </row>
    <row r="105" spans="1:10" ht="36.75" customHeight="1">
      <c r="A105" s="68">
        <f t="shared" si="1"/>
        <v>95</v>
      </c>
      <c r="B105" s="69" t="str">
        <f>IF(基本情報入力シート!C134="","",基本情報入力シート!C134)</f>
        <v/>
      </c>
      <c r="C105" s="70" t="str">
        <f>IF(基本情報入力シート!M134="","",基本情報入力シート!M134)</f>
        <v/>
      </c>
      <c r="D105" s="70" t="str">
        <f>IF(基本情報入力シート!R134="","",基本情報入力シート!R134)</f>
        <v/>
      </c>
      <c r="E105" s="70" t="str">
        <f>IF(基本情報入力シート!W134="","",基本情報入力シート!W134)</f>
        <v/>
      </c>
      <c r="F105" s="70" t="str">
        <f>IF(基本情報入力シート!X134="","",基本情報入力シート!X134)</f>
        <v/>
      </c>
      <c r="G105" s="70" t="str">
        <f>IF(基本情報入力シート!Y134="","",基本情報入力シート!Y134)</f>
        <v/>
      </c>
      <c r="H105" s="148" t="str">
        <f>IF(基本情報入力シート!Z134="","",基本情報入力シート!Z134)</f>
        <v/>
      </c>
      <c r="I105" s="353"/>
      <c r="J105" s="354"/>
    </row>
    <row r="106" spans="1:10" ht="36.75" customHeight="1">
      <c r="A106" s="68">
        <f t="shared" si="1"/>
        <v>96</v>
      </c>
      <c r="B106" s="69" t="str">
        <f>IF(基本情報入力シート!C135="","",基本情報入力シート!C135)</f>
        <v/>
      </c>
      <c r="C106" s="70" t="str">
        <f>IF(基本情報入力シート!M135="","",基本情報入力シート!M135)</f>
        <v/>
      </c>
      <c r="D106" s="70" t="str">
        <f>IF(基本情報入力シート!R135="","",基本情報入力シート!R135)</f>
        <v/>
      </c>
      <c r="E106" s="70" t="str">
        <f>IF(基本情報入力シート!W135="","",基本情報入力シート!W135)</f>
        <v/>
      </c>
      <c r="F106" s="70" t="str">
        <f>IF(基本情報入力シート!X135="","",基本情報入力シート!X135)</f>
        <v/>
      </c>
      <c r="G106" s="71" t="str">
        <f>IF(基本情報入力シート!Y135="","",基本情報入力シート!Y135)</f>
        <v/>
      </c>
      <c r="H106" s="148" t="str">
        <f>IF(基本情報入力シート!Z135="","",基本情報入力シート!Z135)</f>
        <v/>
      </c>
      <c r="I106" s="353"/>
      <c r="J106" s="354"/>
    </row>
    <row r="107" spans="1:10" ht="36.75" customHeight="1">
      <c r="A107" s="68">
        <f t="shared" si="1"/>
        <v>97</v>
      </c>
      <c r="B107" s="69" t="str">
        <f>IF(基本情報入力シート!C136="","",基本情報入力シート!C136)</f>
        <v/>
      </c>
      <c r="C107" s="70" t="str">
        <f>IF(基本情報入力シート!M136="","",基本情報入力シート!M136)</f>
        <v/>
      </c>
      <c r="D107" s="70" t="str">
        <f>IF(基本情報入力シート!R136="","",基本情報入力シート!R136)</f>
        <v/>
      </c>
      <c r="E107" s="70" t="str">
        <f>IF(基本情報入力シート!W136="","",基本情報入力シート!W136)</f>
        <v/>
      </c>
      <c r="F107" s="70" t="str">
        <f>IF(基本情報入力シート!X136="","",基本情報入力シート!X136)</f>
        <v/>
      </c>
      <c r="G107" s="70" t="str">
        <f>IF(基本情報入力シート!Y136="","",基本情報入力シート!Y136)</f>
        <v/>
      </c>
      <c r="H107" s="148" t="str">
        <f>IF(基本情報入力シート!Z136="","",基本情報入力シート!Z136)</f>
        <v/>
      </c>
      <c r="I107" s="353"/>
      <c r="J107" s="354"/>
    </row>
    <row r="108" spans="1:10" ht="36.75" customHeight="1">
      <c r="A108" s="68">
        <f t="shared" si="1"/>
        <v>98</v>
      </c>
      <c r="B108" s="69" t="str">
        <f>IF(基本情報入力シート!C137="","",基本情報入力シート!C137)</f>
        <v/>
      </c>
      <c r="C108" s="70" t="str">
        <f>IF(基本情報入力シート!M137="","",基本情報入力シート!M137)</f>
        <v/>
      </c>
      <c r="D108" s="70" t="str">
        <f>IF(基本情報入力シート!R137="","",基本情報入力シート!R137)</f>
        <v/>
      </c>
      <c r="E108" s="70" t="str">
        <f>IF(基本情報入力シート!W137="","",基本情報入力シート!W137)</f>
        <v/>
      </c>
      <c r="F108" s="70" t="str">
        <f>IF(基本情報入力シート!X137="","",基本情報入力シート!X137)</f>
        <v/>
      </c>
      <c r="G108" s="71" t="str">
        <f>IF(基本情報入力シート!Y137="","",基本情報入力シート!Y137)</f>
        <v/>
      </c>
      <c r="H108" s="148" t="str">
        <f>IF(基本情報入力シート!Z137="","",基本情報入力シート!Z137)</f>
        <v/>
      </c>
      <c r="I108" s="353"/>
      <c r="J108" s="354"/>
    </row>
    <row r="109" spans="1:10" ht="36.75" customHeight="1">
      <c r="A109" s="68">
        <f t="shared" si="1"/>
        <v>99</v>
      </c>
      <c r="B109" s="69" t="str">
        <f>IF(基本情報入力シート!C138="","",基本情報入力シート!C138)</f>
        <v/>
      </c>
      <c r="C109" s="70" t="str">
        <f>IF(基本情報入力シート!M138="","",基本情報入力シート!M138)</f>
        <v/>
      </c>
      <c r="D109" s="70" t="str">
        <f>IF(基本情報入力シート!R138="","",基本情報入力シート!R138)</f>
        <v/>
      </c>
      <c r="E109" s="70" t="str">
        <f>IF(基本情報入力シート!W138="","",基本情報入力シート!W138)</f>
        <v/>
      </c>
      <c r="F109" s="70" t="str">
        <f>IF(基本情報入力シート!X138="","",基本情報入力シート!X138)</f>
        <v/>
      </c>
      <c r="G109" s="70" t="str">
        <f>IF(基本情報入力シート!Y138="","",基本情報入力シート!Y138)</f>
        <v/>
      </c>
      <c r="H109" s="148" t="str">
        <f>IF(基本情報入力シート!Z138="","",基本情報入力シート!Z138)</f>
        <v/>
      </c>
      <c r="I109" s="353"/>
      <c r="J109" s="354"/>
    </row>
    <row r="110" spans="1:10" ht="36.75" customHeight="1" thickBot="1">
      <c r="A110" s="72">
        <f t="shared" si="1"/>
        <v>100</v>
      </c>
      <c r="B110" s="73" t="str">
        <f>IF(基本情報入力シート!C139="","",基本情報入力シート!C139)</f>
        <v/>
      </c>
      <c r="C110" s="74" t="str">
        <f>IF(基本情報入力シート!M139="","",基本情報入力シート!M139)</f>
        <v/>
      </c>
      <c r="D110" s="74" t="str">
        <f>IF(基本情報入力シート!R139="","",基本情報入力シート!R139)</f>
        <v/>
      </c>
      <c r="E110" s="75" t="str">
        <f>IF(基本情報入力シート!W139="","",基本情報入力シート!W139)</f>
        <v/>
      </c>
      <c r="F110" s="74" t="str">
        <f>IF(基本情報入力シート!X139="","",基本情報入力シート!X139)</f>
        <v/>
      </c>
      <c r="G110" s="75" t="str">
        <f>IF(基本情報入力シート!Y139="","",基本情報入力シート!Y139)</f>
        <v/>
      </c>
      <c r="H110" s="149" t="str">
        <f>IF(基本情報入力シート!Z139="","",基本情報入力シート!Z139)</f>
        <v/>
      </c>
      <c r="I110" s="359"/>
      <c r="J110" s="360"/>
    </row>
    <row r="111" spans="1:10">
      <c r="D111" s="63"/>
      <c r="E111" s="63"/>
      <c r="F111" s="63"/>
      <c r="G111" s="63"/>
      <c r="H111" s="79"/>
      <c r="I111" s="21"/>
      <c r="J111" s="21"/>
    </row>
    <row r="112" spans="1:10">
      <c r="D112" s="63"/>
      <c r="E112" s="63"/>
      <c r="F112" s="63"/>
      <c r="G112" s="63"/>
      <c r="H112" s="79"/>
      <c r="I112" s="21"/>
      <c r="J112" s="21"/>
    </row>
    <row r="113" spans="4:10">
      <c r="D113" s="63"/>
      <c r="E113" s="63"/>
      <c r="F113" s="63"/>
      <c r="G113" s="63"/>
      <c r="H113" s="79"/>
      <c r="I113" s="21"/>
      <c r="J113" s="21"/>
    </row>
    <row r="114" spans="4:10">
      <c r="D114" s="63"/>
      <c r="E114" s="63"/>
      <c r="F114" s="63"/>
      <c r="G114" s="63"/>
      <c r="H114" s="79"/>
      <c r="I114" s="21"/>
      <c r="J114" s="21"/>
    </row>
    <row r="115" spans="4:10">
      <c r="D115" s="63"/>
      <c r="E115" s="63"/>
      <c r="F115" s="63"/>
      <c r="G115" s="63"/>
      <c r="H115" s="79"/>
      <c r="I115" s="21"/>
      <c r="J115" s="21"/>
    </row>
    <row r="116" spans="4:10">
      <c r="D116" s="63"/>
      <c r="E116" s="63"/>
      <c r="F116" s="63"/>
      <c r="G116" s="63"/>
      <c r="H116" s="79"/>
      <c r="I116" s="21"/>
      <c r="J116" s="21"/>
    </row>
    <row r="117" spans="4:10">
      <c r="D117" s="63"/>
      <c r="E117" s="63"/>
      <c r="F117" s="63"/>
      <c r="G117" s="63"/>
      <c r="H117" s="79"/>
      <c r="I117" s="21"/>
      <c r="J117" s="21"/>
    </row>
    <row r="118" spans="4:10">
      <c r="D118" s="63"/>
      <c r="E118" s="63"/>
      <c r="F118" s="63"/>
      <c r="G118" s="63"/>
      <c r="H118" s="79"/>
      <c r="I118" s="21"/>
      <c r="J118" s="21"/>
    </row>
    <row r="119" spans="4:10">
      <c r="D119" s="63"/>
      <c r="E119" s="63"/>
      <c r="F119" s="63"/>
      <c r="G119" s="63"/>
      <c r="H119" s="79"/>
      <c r="I119" s="21"/>
      <c r="J119" s="21"/>
    </row>
    <row r="120" spans="4:10">
      <c r="D120" s="63"/>
      <c r="E120" s="63"/>
      <c r="F120" s="63"/>
      <c r="G120" s="63"/>
      <c r="H120" s="79"/>
      <c r="I120" s="21"/>
      <c r="J120" s="21"/>
    </row>
    <row r="121" spans="4:10">
      <c r="D121" s="63"/>
      <c r="E121" s="63"/>
      <c r="F121" s="63"/>
      <c r="G121" s="63"/>
      <c r="H121" s="79"/>
      <c r="I121" s="21"/>
      <c r="J121" s="21"/>
    </row>
    <row r="122" spans="4:10">
      <c r="D122" s="63"/>
      <c r="E122" s="63"/>
      <c r="F122" s="63"/>
      <c r="G122" s="63"/>
      <c r="H122" s="79"/>
      <c r="I122" s="21"/>
      <c r="J122" s="21"/>
    </row>
    <row r="123" spans="4:10">
      <c r="D123" s="63"/>
      <c r="E123" s="63"/>
      <c r="F123" s="63"/>
      <c r="G123" s="63"/>
      <c r="H123" s="79"/>
      <c r="I123" s="21"/>
      <c r="J123" s="21"/>
    </row>
    <row r="124" spans="4:10">
      <c r="D124" s="63"/>
      <c r="E124" s="63"/>
      <c r="F124" s="63"/>
      <c r="G124" s="63"/>
      <c r="H124" s="79"/>
      <c r="I124" s="21"/>
      <c r="J124" s="21"/>
    </row>
    <row r="125" spans="4:10">
      <c r="D125" s="63"/>
      <c r="E125" s="63"/>
      <c r="F125" s="63"/>
      <c r="G125" s="63"/>
      <c r="H125" s="79"/>
      <c r="I125" s="21"/>
      <c r="J125" s="21"/>
    </row>
    <row r="126" spans="4:10">
      <c r="D126" s="63"/>
      <c r="E126" s="63"/>
      <c r="F126" s="63"/>
      <c r="G126" s="63"/>
      <c r="H126" s="79"/>
      <c r="I126" s="21"/>
      <c r="J126" s="21"/>
    </row>
    <row r="127" spans="4:10">
      <c r="D127" s="63"/>
      <c r="E127" s="63"/>
      <c r="F127" s="63"/>
      <c r="G127" s="63"/>
      <c r="H127" s="79"/>
      <c r="I127" s="21"/>
      <c r="J127" s="21"/>
    </row>
    <row r="128" spans="4:10">
      <c r="D128" s="63"/>
      <c r="E128" s="63"/>
      <c r="F128" s="63"/>
      <c r="G128" s="63"/>
      <c r="H128" s="79"/>
      <c r="I128" s="21"/>
      <c r="J128" s="21"/>
    </row>
    <row r="129" spans="4:10">
      <c r="D129" s="63"/>
      <c r="E129" s="63"/>
      <c r="F129" s="63"/>
      <c r="G129" s="63"/>
      <c r="H129" s="79"/>
      <c r="I129" s="21"/>
      <c r="J129" s="21"/>
    </row>
    <row r="130" spans="4:10">
      <c r="D130" s="63"/>
      <c r="E130" s="63"/>
      <c r="F130" s="63"/>
      <c r="G130" s="63"/>
      <c r="H130" s="79"/>
      <c r="I130" s="21"/>
      <c r="J130" s="21"/>
    </row>
    <row r="131" spans="4:10">
      <c r="D131" s="63"/>
      <c r="E131" s="63"/>
      <c r="F131" s="63"/>
      <c r="G131" s="63"/>
      <c r="H131" s="79"/>
      <c r="I131" s="21"/>
      <c r="J131" s="21"/>
    </row>
    <row r="132" spans="4:10">
      <c r="D132" s="63"/>
      <c r="E132" s="63"/>
      <c r="F132" s="63"/>
      <c r="G132" s="63"/>
      <c r="H132" s="79"/>
      <c r="I132" s="21"/>
      <c r="J132" s="21"/>
    </row>
    <row r="133" spans="4:10">
      <c r="D133" s="63"/>
      <c r="E133" s="63"/>
      <c r="F133" s="63"/>
      <c r="G133" s="63"/>
      <c r="H133" s="79"/>
      <c r="I133" s="21"/>
      <c r="J133" s="21"/>
    </row>
    <row r="134" spans="4:10">
      <c r="D134" s="63"/>
      <c r="E134" s="63"/>
      <c r="F134" s="63"/>
      <c r="G134" s="63"/>
      <c r="H134" s="79"/>
      <c r="I134" s="21"/>
      <c r="J134" s="21"/>
    </row>
    <row r="135" spans="4:10">
      <c r="D135" s="63"/>
      <c r="E135" s="63"/>
      <c r="F135" s="63"/>
      <c r="G135" s="63"/>
      <c r="H135" s="79"/>
      <c r="I135" s="21"/>
      <c r="J135" s="21"/>
    </row>
    <row r="136" spans="4:10">
      <c r="D136" s="63"/>
      <c r="E136" s="63"/>
      <c r="F136" s="63"/>
      <c r="G136" s="63"/>
      <c r="H136" s="79"/>
      <c r="I136" s="21"/>
      <c r="J136" s="21"/>
    </row>
    <row r="137" spans="4:10">
      <c r="D137" s="63"/>
      <c r="E137" s="63"/>
      <c r="F137" s="63"/>
      <c r="G137" s="63"/>
      <c r="H137" s="79"/>
      <c r="I137" s="21"/>
      <c r="J137" s="21"/>
    </row>
    <row r="138" spans="4:10">
      <c r="D138" s="63"/>
      <c r="E138" s="63"/>
      <c r="F138" s="63"/>
      <c r="G138" s="63"/>
      <c r="H138" s="79"/>
      <c r="I138" s="21"/>
      <c r="J138" s="21"/>
    </row>
    <row r="139" spans="4:10">
      <c r="D139" s="63"/>
      <c r="E139" s="63"/>
      <c r="F139" s="63"/>
      <c r="G139" s="63"/>
      <c r="H139" s="79"/>
      <c r="I139" s="21"/>
      <c r="J139" s="21"/>
    </row>
    <row r="140" spans="4:10">
      <c r="D140" s="63"/>
      <c r="E140" s="63"/>
      <c r="F140" s="63"/>
      <c r="G140" s="63"/>
      <c r="H140" s="79"/>
      <c r="I140" s="21"/>
      <c r="J140" s="21"/>
    </row>
    <row r="141" spans="4:10">
      <c r="D141" s="63"/>
      <c r="E141" s="63"/>
      <c r="F141" s="63"/>
      <c r="G141" s="63"/>
      <c r="H141" s="79"/>
      <c r="I141" s="21"/>
      <c r="J141" s="21"/>
    </row>
    <row r="142" spans="4:10">
      <c r="D142" s="63"/>
      <c r="E142" s="63"/>
      <c r="F142" s="63"/>
      <c r="G142" s="63"/>
      <c r="H142" s="79"/>
      <c r="I142" s="21"/>
      <c r="J142" s="21"/>
    </row>
    <row r="143" spans="4:10">
      <c r="D143" s="63"/>
      <c r="E143" s="63"/>
      <c r="F143" s="63"/>
      <c r="G143" s="63"/>
      <c r="H143" s="79"/>
      <c r="I143" s="21"/>
      <c r="J143" s="21"/>
    </row>
    <row r="144" spans="4:10">
      <c r="D144" s="63"/>
      <c r="E144" s="63"/>
      <c r="F144" s="63"/>
      <c r="G144" s="63"/>
      <c r="H144" s="79"/>
      <c r="I144" s="21"/>
      <c r="J144" s="21"/>
    </row>
    <row r="145" spans="4:10">
      <c r="D145" s="63"/>
      <c r="E145" s="63"/>
      <c r="F145" s="63"/>
      <c r="G145" s="63"/>
      <c r="H145" s="79"/>
      <c r="I145" s="21"/>
      <c r="J145" s="21"/>
    </row>
    <row r="146" spans="4:10">
      <c r="D146" s="63"/>
      <c r="E146" s="63"/>
      <c r="F146" s="63"/>
      <c r="G146" s="63"/>
      <c r="H146" s="79"/>
      <c r="I146" s="21"/>
      <c r="J146" s="21"/>
    </row>
    <row r="147" spans="4:10">
      <c r="D147" s="63"/>
      <c r="E147" s="63"/>
      <c r="F147" s="63"/>
      <c r="G147" s="63"/>
      <c r="H147" s="79"/>
      <c r="I147" s="21"/>
      <c r="J147" s="21"/>
    </row>
    <row r="148" spans="4:10">
      <c r="D148" s="63"/>
      <c r="E148" s="63"/>
      <c r="F148" s="63"/>
      <c r="G148" s="63"/>
      <c r="H148" s="79"/>
      <c r="I148" s="21"/>
      <c r="J148" s="21"/>
    </row>
    <row r="149" spans="4:10">
      <c r="D149" s="63"/>
      <c r="E149" s="63"/>
      <c r="F149" s="63"/>
      <c r="G149" s="63"/>
      <c r="H149" s="79"/>
      <c r="I149" s="21"/>
      <c r="J149" s="21"/>
    </row>
    <row r="150" spans="4:10">
      <c r="D150" s="63"/>
      <c r="E150" s="63"/>
      <c r="F150" s="63"/>
      <c r="G150" s="63"/>
      <c r="H150" s="79"/>
      <c r="I150" s="21"/>
      <c r="J150" s="21"/>
    </row>
    <row r="151" spans="4:10">
      <c r="D151" s="63"/>
      <c r="E151" s="63"/>
      <c r="F151" s="63"/>
      <c r="G151" s="63"/>
      <c r="H151" s="79"/>
      <c r="I151" s="21"/>
      <c r="J151" s="21"/>
    </row>
    <row r="152" spans="4:10">
      <c r="D152" s="63"/>
      <c r="E152" s="63"/>
      <c r="F152" s="63"/>
      <c r="G152" s="63"/>
      <c r="H152" s="79"/>
      <c r="I152" s="21"/>
      <c r="J152" s="21"/>
    </row>
    <row r="153" spans="4:10">
      <c r="D153" s="63"/>
      <c r="E153" s="63"/>
      <c r="F153" s="63"/>
      <c r="G153" s="63"/>
      <c r="H153" s="79"/>
      <c r="I153" s="21"/>
      <c r="J153" s="21"/>
    </row>
    <row r="154" spans="4:10">
      <c r="D154" s="63"/>
      <c r="E154" s="63"/>
      <c r="F154" s="63"/>
      <c r="G154" s="63"/>
      <c r="H154" s="79"/>
      <c r="I154" s="21"/>
      <c r="J154" s="21"/>
    </row>
    <row r="155" spans="4:10">
      <c r="D155" s="63"/>
      <c r="E155" s="63"/>
      <c r="F155" s="63"/>
      <c r="G155" s="63"/>
      <c r="H155" s="79"/>
      <c r="I155" s="21"/>
      <c r="J155" s="21"/>
    </row>
    <row r="156" spans="4:10">
      <c r="D156" s="63"/>
      <c r="E156" s="63"/>
      <c r="F156" s="63"/>
      <c r="G156" s="63"/>
      <c r="H156" s="79"/>
      <c r="I156" s="21"/>
      <c r="J156" s="21"/>
    </row>
    <row r="157" spans="4:10">
      <c r="D157" s="63"/>
      <c r="E157" s="63"/>
      <c r="F157" s="63"/>
      <c r="G157" s="63"/>
      <c r="H157" s="79"/>
      <c r="I157" s="21"/>
      <c r="J157" s="21"/>
    </row>
    <row r="158" spans="4:10">
      <c r="D158" s="63"/>
      <c r="E158" s="63"/>
      <c r="F158" s="63"/>
      <c r="G158" s="63"/>
      <c r="H158" s="79"/>
      <c r="I158" s="21"/>
      <c r="J158" s="21"/>
    </row>
    <row r="159" spans="4:10">
      <c r="D159" s="63"/>
      <c r="E159" s="63"/>
      <c r="F159" s="63"/>
      <c r="G159" s="63"/>
      <c r="H159" s="79"/>
      <c r="I159" s="21"/>
      <c r="J159" s="21"/>
    </row>
    <row r="160" spans="4:10">
      <c r="D160" s="63"/>
      <c r="E160" s="63"/>
      <c r="F160" s="63"/>
      <c r="G160" s="63"/>
      <c r="H160" s="79"/>
      <c r="I160" s="21"/>
      <c r="J160" s="21"/>
    </row>
    <row r="161" spans="4:10">
      <c r="D161" s="63"/>
      <c r="E161" s="63"/>
      <c r="F161" s="63"/>
      <c r="G161" s="63"/>
      <c r="H161" s="79"/>
      <c r="I161" s="21"/>
      <c r="J161" s="21"/>
    </row>
    <row r="162" spans="4:10">
      <c r="D162" s="63"/>
      <c r="E162" s="63"/>
      <c r="F162" s="63"/>
      <c r="G162" s="63"/>
      <c r="H162" s="79"/>
      <c r="I162" s="21"/>
      <c r="J162" s="21"/>
    </row>
    <row r="163" spans="4:10">
      <c r="D163" s="63"/>
      <c r="E163" s="63"/>
      <c r="F163" s="63"/>
      <c r="G163" s="63"/>
      <c r="H163" s="79"/>
      <c r="I163" s="21"/>
      <c r="J163" s="21"/>
    </row>
    <row r="164" spans="4:10">
      <c r="D164" s="63"/>
      <c r="E164" s="63"/>
      <c r="F164" s="63"/>
      <c r="G164" s="63"/>
      <c r="H164" s="79"/>
      <c r="I164" s="21"/>
      <c r="J164" s="21"/>
    </row>
    <row r="165" spans="4:10">
      <c r="D165" s="63"/>
      <c r="E165" s="63"/>
      <c r="F165" s="63"/>
      <c r="G165" s="63"/>
      <c r="H165" s="79"/>
      <c r="I165" s="21"/>
      <c r="J165" s="21"/>
    </row>
    <row r="166" spans="4:10">
      <c r="D166" s="63"/>
      <c r="E166" s="63"/>
      <c r="F166" s="63"/>
      <c r="G166" s="63"/>
      <c r="H166" s="79"/>
      <c r="I166" s="21"/>
      <c r="J166" s="21"/>
    </row>
    <row r="167" spans="4:10">
      <c r="D167" s="63"/>
      <c r="E167" s="63"/>
      <c r="F167" s="63"/>
      <c r="G167" s="63"/>
      <c r="H167" s="79"/>
      <c r="I167" s="21"/>
      <c r="J167" s="21"/>
    </row>
    <row r="168" spans="4:10">
      <c r="D168" s="63"/>
      <c r="E168" s="63"/>
      <c r="F168" s="63"/>
      <c r="G168" s="63"/>
      <c r="H168" s="79"/>
      <c r="I168" s="21"/>
      <c r="J168" s="21"/>
    </row>
    <row r="169" spans="4:10">
      <c r="D169" s="63"/>
      <c r="E169" s="63"/>
      <c r="F169" s="63"/>
      <c r="G169" s="63"/>
      <c r="H169" s="79"/>
      <c r="I169" s="21"/>
      <c r="J169" s="21"/>
    </row>
    <row r="170" spans="4:10">
      <c r="D170" s="63"/>
      <c r="E170" s="63"/>
      <c r="F170" s="63"/>
      <c r="G170" s="63"/>
      <c r="H170" s="79"/>
      <c r="I170" s="21"/>
      <c r="J170" s="21"/>
    </row>
    <row r="171" spans="4:10">
      <c r="D171" s="63"/>
      <c r="E171" s="63"/>
      <c r="F171" s="63"/>
      <c r="G171" s="63"/>
      <c r="H171" s="79"/>
      <c r="I171" s="21"/>
      <c r="J171" s="21"/>
    </row>
    <row r="172" spans="4:10">
      <c r="D172" s="63"/>
      <c r="E172" s="63"/>
      <c r="F172" s="63"/>
      <c r="G172" s="63"/>
      <c r="H172" s="79"/>
      <c r="I172" s="21"/>
      <c r="J172" s="21"/>
    </row>
    <row r="173" spans="4:10">
      <c r="D173" s="63"/>
      <c r="E173" s="63"/>
      <c r="F173" s="63"/>
      <c r="G173" s="63"/>
      <c r="H173" s="79"/>
      <c r="I173" s="21"/>
      <c r="J173" s="21"/>
    </row>
    <row r="174" spans="4:10">
      <c r="D174" s="63"/>
      <c r="E174" s="63"/>
      <c r="F174" s="63"/>
      <c r="G174" s="63"/>
      <c r="H174" s="79"/>
      <c r="I174" s="21"/>
      <c r="J174" s="21"/>
    </row>
    <row r="175" spans="4:10">
      <c r="D175" s="63"/>
      <c r="E175" s="63"/>
      <c r="F175" s="63"/>
      <c r="G175" s="63"/>
      <c r="H175" s="79"/>
      <c r="I175" s="21"/>
      <c r="J175" s="21"/>
    </row>
    <row r="176" spans="4:10">
      <c r="D176" s="63"/>
      <c r="E176" s="63"/>
      <c r="F176" s="63"/>
      <c r="G176" s="63"/>
      <c r="H176" s="79"/>
      <c r="I176" s="21"/>
      <c r="J176" s="21"/>
    </row>
    <row r="177" spans="4:10">
      <c r="D177" s="63"/>
      <c r="E177" s="63"/>
      <c r="F177" s="63"/>
      <c r="G177" s="63"/>
      <c r="H177" s="79"/>
      <c r="I177" s="21"/>
      <c r="J177" s="21"/>
    </row>
    <row r="178" spans="4:10">
      <c r="D178" s="63"/>
      <c r="E178" s="63"/>
      <c r="F178" s="63"/>
      <c r="G178" s="63"/>
      <c r="H178" s="79"/>
      <c r="I178" s="21"/>
      <c r="J178" s="21"/>
    </row>
    <row r="179" spans="4:10">
      <c r="D179" s="63"/>
      <c r="E179" s="63"/>
      <c r="F179" s="63"/>
      <c r="G179" s="63"/>
      <c r="H179" s="79"/>
      <c r="I179" s="21"/>
      <c r="J179" s="21"/>
    </row>
    <row r="180" spans="4:10">
      <c r="D180" s="63"/>
      <c r="E180" s="63"/>
      <c r="F180" s="63"/>
      <c r="G180" s="63"/>
      <c r="H180" s="79"/>
      <c r="I180" s="21"/>
      <c r="J180" s="21"/>
    </row>
    <row r="181" spans="4:10">
      <c r="D181" s="63"/>
      <c r="E181" s="63"/>
      <c r="F181" s="63"/>
      <c r="G181" s="63"/>
      <c r="H181" s="79"/>
      <c r="I181" s="21"/>
      <c r="J181" s="21"/>
    </row>
    <row r="182" spans="4:10">
      <c r="D182" s="63"/>
      <c r="E182" s="63"/>
      <c r="F182" s="63"/>
      <c r="G182" s="63"/>
      <c r="H182" s="79"/>
      <c r="I182" s="21"/>
      <c r="J182" s="21"/>
    </row>
    <row r="183" spans="4:10">
      <c r="D183" s="63"/>
      <c r="E183" s="63"/>
      <c r="F183" s="63"/>
      <c r="G183" s="63"/>
      <c r="H183" s="79"/>
      <c r="I183" s="21"/>
      <c r="J183" s="21"/>
    </row>
    <row r="184" spans="4:10">
      <c r="D184" s="63"/>
      <c r="E184" s="63"/>
      <c r="F184" s="63"/>
      <c r="G184" s="63"/>
      <c r="H184" s="79"/>
      <c r="I184" s="21"/>
      <c r="J184" s="21"/>
    </row>
    <row r="185" spans="4:10">
      <c r="D185" s="63"/>
      <c r="E185" s="63"/>
      <c r="F185" s="63"/>
      <c r="G185" s="63"/>
      <c r="H185" s="79"/>
      <c r="I185" s="21"/>
      <c r="J185" s="21"/>
    </row>
    <row r="186" spans="4:10">
      <c r="D186" s="63"/>
      <c r="E186" s="63"/>
      <c r="F186" s="63"/>
      <c r="G186" s="63"/>
      <c r="H186" s="79"/>
      <c r="I186" s="21"/>
      <c r="J186" s="21"/>
    </row>
    <row r="187" spans="4:10">
      <c r="D187" s="63"/>
      <c r="E187" s="63"/>
      <c r="F187" s="63"/>
      <c r="G187" s="63"/>
      <c r="H187" s="79"/>
      <c r="I187" s="21"/>
      <c r="J187" s="21"/>
    </row>
    <row r="188" spans="4:10">
      <c r="D188" s="63"/>
      <c r="E188" s="63"/>
      <c r="F188" s="63"/>
      <c r="G188" s="63"/>
      <c r="H188" s="79"/>
      <c r="I188" s="21"/>
      <c r="J188" s="21"/>
    </row>
    <row r="189" spans="4:10">
      <c r="D189" s="63"/>
      <c r="E189" s="63"/>
      <c r="F189" s="63"/>
      <c r="G189" s="63"/>
      <c r="H189" s="79"/>
      <c r="I189" s="21"/>
      <c r="J189" s="21"/>
    </row>
    <row r="190" spans="4:10">
      <c r="D190" s="63"/>
      <c r="E190" s="63"/>
      <c r="F190" s="63"/>
      <c r="G190" s="63"/>
      <c r="H190" s="79"/>
      <c r="I190" s="21"/>
      <c r="J190" s="21"/>
    </row>
    <row r="191" spans="4:10">
      <c r="D191" s="63"/>
      <c r="E191" s="63"/>
      <c r="F191" s="63"/>
      <c r="G191" s="63"/>
      <c r="H191" s="79"/>
      <c r="I191" s="21"/>
      <c r="J191" s="21"/>
    </row>
    <row r="192" spans="4:10">
      <c r="D192" s="63"/>
      <c r="E192" s="63"/>
      <c r="F192" s="63"/>
      <c r="G192" s="63"/>
      <c r="H192" s="79"/>
      <c r="I192" s="21"/>
      <c r="J192" s="21"/>
    </row>
    <row r="193" spans="4:10">
      <c r="D193" s="63"/>
      <c r="E193" s="63"/>
      <c r="F193" s="63"/>
      <c r="G193" s="63"/>
      <c r="H193" s="79"/>
      <c r="I193" s="21"/>
      <c r="J193" s="21"/>
    </row>
    <row r="194" spans="4:10">
      <c r="D194" s="63"/>
      <c r="E194" s="63"/>
      <c r="F194" s="63"/>
      <c r="G194" s="63"/>
      <c r="H194" s="79"/>
      <c r="I194" s="21"/>
      <c r="J194" s="21"/>
    </row>
    <row r="195" spans="4:10">
      <c r="D195" s="63"/>
      <c r="E195" s="63"/>
      <c r="F195" s="63"/>
      <c r="G195" s="63"/>
      <c r="H195" s="79"/>
      <c r="I195" s="21"/>
      <c r="J195" s="21"/>
    </row>
    <row r="196" spans="4:10">
      <c r="D196" s="63"/>
      <c r="E196" s="63"/>
      <c r="F196" s="63"/>
      <c r="G196" s="63"/>
      <c r="H196" s="79"/>
      <c r="I196" s="21"/>
      <c r="J196" s="21"/>
    </row>
    <row r="197" spans="4:10">
      <c r="D197" s="63"/>
      <c r="E197" s="63"/>
      <c r="F197" s="63"/>
      <c r="G197" s="63"/>
      <c r="H197" s="79"/>
      <c r="I197" s="21"/>
      <c r="J197" s="21"/>
    </row>
    <row r="198" spans="4:10">
      <c r="D198" s="63"/>
      <c r="E198" s="63"/>
      <c r="F198" s="63"/>
      <c r="G198" s="63"/>
      <c r="H198" s="79"/>
      <c r="I198" s="21"/>
      <c r="J198" s="21"/>
    </row>
    <row r="199" spans="4:10">
      <c r="D199" s="63"/>
      <c r="E199" s="63"/>
      <c r="F199" s="63"/>
      <c r="G199" s="63"/>
      <c r="H199" s="79"/>
      <c r="I199" s="21"/>
      <c r="J199" s="21"/>
    </row>
    <row r="200" spans="4:10">
      <c r="D200" s="63"/>
      <c r="E200" s="63"/>
      <c r="F200" s="63"/>
      <c r="G200" s="63"/>
      <c r="H200" s="79"/>
      <c r="I200" s="21"/>
      <c r="J200" s="21"/>
    </row>
    <row r="201" spans="4:10">
      <c r="D201" s="63"/>
      <c r="E201" s="63"/>
      <c r="F201" s="63"/>
      <c r="G201" s="63"/>
      <c r="H201" s="79"/>
      <c r="I201" s="21"/>
      <c r="J201" s="21"/>
    </row>
    <row r="202" spans="4:10">
      <c r="D202" s="63"/>
      <c r="E202" s="63"/>
      <c r="F202" s="63"/>
      <c r="G202" s="63"/>
      <c r="H202" s="79"/>
      <c r="I202" s="21"/>
      <c r="J202" s="21"/>
    </row>
    <row r="203" spans="4:10">
      <c r="D203" s="63"/>
      <c r="E203" s="63"/>
      <c r="F203" s="63"/>
      <c r="G203" s="63"/>
      <c r="H203" s="79"/>
      <c r="I203" s="21"/>
      <c r="J203" s="21"/>
    </row>
    <row r="204" spans="4:10">
      <c r="D204" s="63"/>
      <c r="E204" s="63"/>
      <c r="F204" s="63"/>
      <c r="G204" s="63"/>
      <c r="H204" s="79"/>
      <c r="I204" s="21"/>
      <c r="J204" s="21"/>
    </row>
    <row r="205" spans="4:10">
      <c r="D205" s="63"/>
      <c r="E205" s="63"/>
      <c r="F205" s="63"/>
      <c r="G205" s="63"/>
      <c r="H205" s="79"/>
      <c r="I205" s="21"/>
      <c r="J205" s="21"/>
    </row>
    <row r="206" spans="4:10">
      <c r="D206" s="63"/>
      <c r="E206" s="63"/>
      <c r="F206" s="63"/>
      <c r="G206" s="63"/>
      <c r="H206" s="79"/>
      <c r="I206" s="21"/>
      <c r="J206" s="21"/>
    </row>
    <row r="207" spans="4:10">
      <c r="D207" s="63"/>
      <c r="E207" s="63"/>
      <c r="F207" s="63"/>
      <c r="G207" s="63"/>
      <c r="H207" s="79"/>
      <c r="I207" s="21"/>
      <c r="J207" s="21"/>
    </row>
    <row r="208" spans="4:10">
      <c r="D208" s="63"/>
      <c r="E208" s="63"/>
      <c r="F208" s="63"/>
      <c r="G208" s="63"/>
      <c r="H208" s="79"/>
      <c r="I208" s="21"/>
      <c r="J208" s="21"/>
    </row>
    <row r="209" spans="4:10">
      <c r="D209" s="63"/>
      <c r="E209" s="63"/>
      <c r="F209" s="63"/>
      <c r="G209" s="63"/>
      <c r="H209" s="79"/>
      <c r="I209" s="21"/>
      <c r="J209" s="21"/>
    </row>
    <row r="210" spans="4:10">
      <c r="D210" s="63"/>
      <c r="E210" s="63"/>
      <c r="F210" s="63"/>
      <c r="G210" s="63"/>
      <c r="H210" s="79"/>
      <c r="I210" s="21"/>
      <c r="J210" s="21"/>
    </row>
    <row r="211" spans="4:10">
      <c r="D211" s="63"/>
      <c r="E211" s="63"/>
      <c r="F211" s="63"/>
      <c r="G211" s="63"/>
      <c r="H211" s="79"/>
      <c r="I211" s="21"/>
      <c r="J211" s="21"/>
    </row>
    <row r="212" spans="4:10">
      <c r="D212" s="63"/>
      <c r="E212" s="63"/>
      <c r="F212" s="63"/>
      <c r="G212" s="63"/>
      <c r="H212" s="79"/>
      <c r="I212" s="21"/>
      <c r="J212" s="21"/>
    </row>
    <row r="213" spans="4:10">
      <c r="D213" s="63"/>
      <c r="E213" s="63"/>
      <c r="F213" s="63"/>
      <c r="G213" s="63"/>
      <c r="H213" s="79"/>
      <c r="I213" s="21"/>
      <c r="J213" s="21"/>
    </row>
    <row r="214" spans="4:10">
      <c r="D214" s="63"/>
      <c r="E214" s="63"/>
      <c r="F214" s="63"/>
      <c r="G214" s="63"/>
      <c r="H214" s="79"/>
      <c r="I214" s="21"/>
      <c r="J214" s="21"/>
    </row>
    <row r="215" spans="4:10">
      <c r="D215" s="63"/>
      <c r="E215" s="63"/>
      <c r="F215" s="63"/>
      <c r="G215" s="63"/>
      <c r="H215" s="79"/>
      <c r="I215" s="21"/>
      <c r="J215" s="21"/>
    </row>
    <row r="216" spans="4:10">
      <c r="D216" s="63"/>
      <c r="E216" s="63"/>
      <c r="F216" s="63"/>
      <c r="G216" s="63"/>
      <c r="H216" s="79"/>
      <c r="I216" s="21"/>
      <c r="J216" s="21"/>
    </row>
    <row r="217" spans="4:10">
      <c r="D217" s="63"/>
      <c r="E217" s="63"/>
      <c r="F217" s="63"/>
      <c r="G217" s="63"/>
      <c r="H217" s="79"/>
      <c r="I217" s="21"/>
      <c r="J217" s="21"/>
    </row>
    <row r="218" spans="4:10">
      <c r="D218" s="63"/>
      <c r="E218" s="63"/>
      <c r="F218" s="63"/>
      <c r="G218" s="63"/>
      <c r="H218" s="79"/>
      <c r="I218" s="21"/>
      <c r="J218" s="21"/>
    </row>
    <row r="219" spans="4:10">
      <c r="D219" s="63"/>
      <c r="E219" s="63"/>
      <c r="F219" s="63"/>
      <c r="G219" s="63"/>
      <c r="H219" s="79"/>
      <c r="I219" s="21"/>
      <c r="J219" s="21"/>
    </row>
    <row r="220" spans="4:10">
      <c r="D220" s="63"/>
      <c r="E220" s="63"/>
      <c r="F220" s="63"/>
      <c r="G220" s="63"/>
      <c r="H220" s="79"/>
      <c r="I220" s="21"/>
      <c r="J220" s="21"/>
    </row>
    <row r="221" spans="4:10">
      <c r="D221" s="63"/>
      <c r="E221" s="63"/>
      <c r="F221" s="63"/>
      <c r="G221" s="63"/>
      <c r="H221" s="79"/>
      <c r="I221" s="21"/>
      <c r="J221" s="21"/>
    </row>
    <row r="222" spans="4:10">
      <c r="D222" s="63"/>
      <c r="E222" s="63"/>
      <c r="F222" s="63"/>
      <c r="G222" s="63"/>
      <c r="H222" s="79"/>
      <c r="I222" s="21"/>
      <c r="J222" s="21"/>
    </row>
    <row r="223" spans="4:10">
      <c r="D223" s="63"/>
      <c r="E223" s="63"/>
      <c r="F223" s="63"/>
      <c r="G223" s="63"/>
      <c r="H223" s="79"/>
      <c r="I223" s="21"/>
      <c r="J223" s="21"/>
    </row>
    <row r="224" spans="4:10">
      <c r="D224" s="63"/>
      <c r="E224" s="63"/>
      <c r="F224" s="63"/>
      <c r="G224" s="63"/>
      <c r="H224" s="79"/>
      <c r="I224" s="21"/>
      <c r="J224" s="21"/>
    </row>
    <row r="225" spans="4:10">
      <c r="D225" s="63"/>
      <c r="E225" s="63"/>
      <c r="F225" s="63"/>
      <c r="G225" s="63"/>
      <c r="H225" s="79"/>
      <c r="I225" s="21"/>
      <c r="J225" s="21"/>
    </row>
    <row r="226" spans="4:10">
      <c r="D226" s="63"/>
      <c r="E226" s="63"/>
      <c r="F226" s="63"/>
      <c r="G226" s="63"/>
      <c r="H226" s="79"/>
      <c r="I226" s="21"/>
      <c r="J226" s="21"/>
    </row>
    <row r="227" spans="4:10">
      <c r="D227" s="63"/>
      <c r="E227" s="63"/>
      <c r="F227" s="63"/>
      <c r="G227" s="63"/>
      <c r="H227" s="79"/>
      <c r="I227" s="21"/>
      <c r="J227" s="21"/>
    </row>
    <row r="228" spans="4:10">
      <c r="D228" s="63"/>
      <c r="E228" s="63"/>
      <c r="F228" s="63"/>
      <c r="G228" s="63"/>
      <c r="H228" s="79"/>
      <c r="I228" s="21"/>
      <c r="J228" s="21"/>
    </row>
    <row r="229" spans="4:10">
      <c r="D229" s="63"/>
      <c r="E229" s="63"/>
      <c r="F229" s="63"/>
      <c r="G229" s="63"/>
      <c r="H229" s="79"/>
      <c r="I229" s="21"/>
      <c r="J229" s="21"/>
    </row>
    <row r="230" spans="4:10">
      <c r="D230" s="63"/>
      <c r="E230" s="63"/>
      <c r="F230" s="63"/>
      <c r="G230" s="63"/>
      <c r="H230" s="79"/>
      <c r="I230" s="21"/>
      <c r="J230" s="21"/>
    </row>
    <row r="231" spans="4:10">
      <c r="D231" s="63"/>
      <c r="E231" s="63"/>
      <c r="F231" s="63"/>
      <c r="G231" s="63"/>
      <c r="H231" s="79"/>
      <c r="I231" s="21"/>
      <c r="J231" s="21"/>
    </row>
    <row r="232" spans="4:10">
      <c r="D232" s="63"/>
      <c r="E232" s="63"/>
      <c r="F232" s="63"/>
      <c r="G232" s="63"/>
      <c r="H232" s="79"/>
      <c r="I232" s="21"/>
      <c r="J232" s="21"/>
    </row>
    <row r="233" spans="4:10">
      <c r="D233" s="63"/>
      <c r="E233" s="63"/>
      <c r="F233" s="63"/>
      <c r="G233" s="63"/>
      <c r="H233" s="79"/>
      <c r="I233" s="21"/>
      <c r="J233" s="21"/>
    </row>
    <row r="234" spans="4:10">
      <c r="D234" s="63"/>
      <c r="E234" s="63"/>
      <c r="F234" s="63"/>
      <c r="G234" s="63"/>
      <c r="H234" s="79"/>
      <c r="I234" s="21"/>
      <c r="J234" s="21"/>
    </row>
    <row r="235" spans="4:10">
      <c r="D235" s="63"/>
      <c r="E235" s="63"/>
      <c r="F235" s="63"/>
      <c r="G235" s="63"/>
      <c r="H235" s="79"/>
      <c r="I235" s="21"/>
      <c r="J235" s="21"/>
    </row>
    <row r="236" spans="4:10">
      <c r="D236" s="63"/>
      <c r="E236" s="63"/>
      <c r="F236" s="63"/>
      <c r="G236" s="63"/>
      <c r="H236" s="79"/>
      <c r="I236" s="21"/>
      <c r="J236" s="21"/>
    </row>
    <row r="237" spans="4:10">
      <c r="D237" s="63"/>
      <c r="E237" s="63"/>
      <c r="F237" s="63"/>
      <c r="G237" s="63"/>
      <c r="H237" s="79"/>
      <c r="I237" s="21"/>
      <c r="J237" s="21"/>
    </row>
    <row r="238" spans="4:10">
      <c r="D238" s="63"/>
      <c r="E238" s="63"/>
      <c r="F238" s="63"/>
      <c r="G238" s="63"/>
      <c r="H238" s="79"/>
      <c r="I238" s="21"/>
      <c r="J238" s="21"/>
    </row>
    <row r="239" spans="4:10">
      <c r="D239" s="63"/>
      <c r="E239" s="63"/>
      <c r="F239" s="63"/>
      <c r="G239" s="63"/>
      <c r="H239" s="79"/>
      <c r="I239" s="21"/>
      <c r="J239" s="21"/>
    </row>
    <row r="240" spans="4:10">
      <c r="D240" s="63"/>
      <c r="E240" s="63"/>
      <c r="F240" s="63"/>
      <c r="G240" s="63"/>
      <c r="H240" s="79"/>
      <c r="I240" s="21"/>
      <c r="J240" s="21"/>
    </row>
    <row r="241" spans="4:10">
      <c r="D241" s="63"/>
      <c r="E241" s="63"/>
      <c r="F241" s="63"/>
      <c r="G241" s="63"/>
      <c r="H241" s="79"/>
      <c r="I241" s="21"/>
      <c r="J241" s="21"/>
    </row>
    <row r="242" spans="4:10">
      <c r="D242" s="63"/>
      <c r="E242" s="63"/>
      <c r="F242" s="63"/>
      <c r="G242" s="63"/>
      <c r="H242" s="79"/>
      <c r="I242" s="21"/>
      <c r="J242" s="21"/>
    </row>
    <row r="243" spans="4:10">
      <c r="D243" s="63"/>
      <c r="E243" s="63"/>
      <c r="F243" s="63"/>
      <c r="G243" s="63"/>
      <c r="H243" s="79"/>
      <c r="I243" s="21"/>
      <c r="J243" s="21"/>
    </row>
    <row r="244" spans="4:10">
      <c r="D244" s="63"/>
      <c r="E244" s="63"/>
      <c r="F244" s="63"/>
      <c r="G244" s="63"/>
      <c r="H244" s="79"/>
      <c r="I244" s="21"/>
      <c r="J244" s="21"/>
    </row>
    <row r="245" spans="4:10">
      <c r="D245" s="63"/>
      <c r="E245" s="63"/>
      <c r="F245" s="63"/>
      <c r="G245" s="63"/>
      <c r="H245" s="79"/>
      <c r="I245" s="21"/>
      <c r="J245" s="21"/>
    </row>
    <row r="246" spans="4:10">
      <c r="D246" s="63"/>
      <c r="E246" s="63"/>
      <c r="F246" s="63"/>
      <c r="G246" s="63"/>
      <c r="H246" s="79"/>
      <c r="I246" s="21"/>
      <c r="J246" s="21"/>
    </row>
    <row r="247" spans="4:10">
      <c r="D247" s="63"/>
      <c r="E247" s="63"/>
      <c r="F247" s="63"/>
      <c r="G247" s="63"/>
      <c r="H247" s="79"/>
      <c r="I247" s="21"/>
      <c r="J247" s="21"/>
    </row>
    <row r="248" spans="4:10">
      <c r="D248" s="63"/>
      <c r="E248" s="63"/>
      <c r="F248" s="63"/>
      <c r="G248" s="63"/>
      <c r="H248" s="79"/>
      <c r="I248" s="21"/>
      <c r="J248" s="21"/>
    </row>
    <row r="249" spans="4:10">
      <c r="D249" s="63"/>
      <c r="E249" s="63"/>
      <c r="F249" s="63"/>
      <c r="G249" s="63"/>
      <c r="H249" s="79"/>
      <c r="I249" s="21"/>
      <c r="J249" s="21"/>
    </row>
    <row r="250" spans="4:10">
      <c r="D250" s="63"/>
      <c r="E250" s="63"/>
      <c r="F250" s="63"/>
      <c r="G250" s="63"/>
      <c r="H250" s="79"/>
      <c r="I250" s="21"/>
      <c r="J250" s="21"/>
    </row>
    <row r="251" spans="4:10">
      <c r="D251" s="63"/>
      <c r="E251" s="63"/>
      <c r="F251" s="63"/>
      <c r="G251" s="63"/>
      <c r="H251" s="79"/>
      <c r="I251" s="21"/>
      <c r="J251" s="21"/>
    </row>
    <row r="252" spans="4:10">
      <c r="D252" s="63"/>
      <c r="E252" s="63"/>
      <c r="F252" s="63"/>
      <c r="G252" s="63"/>
      <c r="H252" s="79"/>
      <c r="I252" s="21"/>
      <c r="J252" s="21"/>
    </row>
    <row r="253" spans="4:10">
      <c r="D253" s="63"/>
      <c r="E253" s="63"/>
      <c r="F253" s="63"/>
      <c r="G253" s="63"/>
      <c r="H253" s="79"/>
      <c r="I253" s="21"/>
      <c r="J253" s="21"/>
    </row>
    <row r="254" spans="4:10">
      <c r="D254" s="63"/>
      <c r="E254" s="63"/>
      <c r="F254" s="63"/>
      <c r="G254" s="63"/>
      <c r="H254" s="79"/>
      <c r="I254" s="21"/>
      <c r="J254" s="21"/>
    </row>
    <row r="255" spans="4:10">
      <c r="D255" s="63"/>
      <c r="E255" s="63"/>
      <c r="F255" s="63"/>
      <c r="G255" s="63"/>
      <c r="H255" s="79"/>
      <c r="I255" s="21"/>
      <c r="J255" s="21"/>
    </row>
    <row r="256" spans="4:10">
      <c r="D256" s="63"/>
      <c r="E256" s="63"/>
      <c r="F256" s="63"/>
      <c r="G256" s="63"/>
      <c r="H256" s="79"/>
      <c r="I256" s="21"/>
      <c r="J256" s="21"/>
    </row>
    <row r="257" spans="4:10">
      <c r="D257" s="63"/>
      <c r="E257" s="63"/>
      <c r="F257" s="63"/>
      <c r="G257" s="63"/>
      <c r="H257" s="79"/>
      <c r="I257" s="21"/>
      <c r="J257" s="21"/>
    </row>
    <row r="258" spans="4:10">
      <c r="D258" s="63"/>
      <c r="E258" s="63"/>
      <c r="F258" s="63"/>
      <c r="G258" s="63"/>
      <c r="H258" s="79"/>
      <c r="I258" s="21"/>
      <c r="J258" s="21"/>
    </row>
    <row r="259" spans="4:10">
      <c r="D259" s="63"/>
      <c r="E259" s="63"/>
      <c r="F259" s="63"/>
      <c r="G259" s="63"/>
      <c r="H259" s="79"/>
      <c r="I259" s="21"/>
      <c r="J259" s="21"/>
    </row>
    <row r="260" spans="4:10">
      <c r="D260" s="63"/>
      <c r="E260" s="63"/>
      <c r="F260" s="63"/>
      <c r="G260" s="63"/>
      <c r="H260" s="79"/>
      <c r="I260" s="21"/>
      <c r="J260" s="21"/>
    </row>
    <row r="261" spans="4:10">
      <c r="D261" s="63"/>
      <c r="E261" s="63"/>
      <c r="F261" s="63"/>
      <c r="G261" s="63"/>
      <c r="H261" s="79"/>
      <c r="I261" s="21"/>
      <c r="J261" s="21"/>
    </row>
    <row r="262" spans="4:10">
      <c r="D262" s="63"/>
      <c r="E262" s="63"/>
      <c r="F262" s="63"/>
      <c r="G262" s="63"/>
      <c r="H262" s="79"/>
    </row>
    <row r="263" spans="4:10">
      <c r="D263" s="63"/>
      <c r="E263" s="63"/>
      <c r="F263" s="63"/>
      <c r="G263" s="63"/>
      <c r="H263" s="79"/>
    </row>
    <row r="264" spans="4:10">
      <c r="D264" s="63"/>
      <c r="E264" s="63"/>
      <c r="F264" s="63"/>
      <c r="G264" s="63"/>
      <c r="H264" s="79"/>
    </row>
    <row r="265" spans="4:10">
      <c r="D265" s="63"/>
      <c r="E265" s="63"/>
      <c r="F265" s="63"/>
      <c r="G265" s="63"/>
      <c r="H265" s="79"/>
    </row>
    <row r="266" spans="4:10">
      <c r="D266" s="63"/>
      <c r="E266" s="63"/>
      <c r="F266" s="63"/>
      <c r="G266" s="63"/>
      <c r="H266" s="79"/>
    </row>
    <row r="267" spans="4:10">
      <c r="D267" s="63"/>
      <c r="E267" s="63"/>
      <c r="F267" s="63"/>
      <c r="G267" s="63"/>
      <c r="H267" s="79"/>
    </row>
    <row r="268" spans="4:10">
      <c r="D268" s="63"/>
      <c r="E268" s="63"/>
      <c r="F268" s="63"/>
      <c r="G268" s="63"/>
      <c r="H268" s="79"/>
    </row>
    <row r="269" spans="4:10">
      <c r="D269" s="63"/>
      <c r="E269" s="63"/>
      <c r="F269" s="63"/>
      <c r="G269" s="63"/>
      <c r="H269" s="79"/>
    </row>
    <row r="270" spans="4:10">
      <c r="D270" s="63"/>
      <c r="E270" s="63"/>
      <c r="F270" s="63"/>
      <c r="G270" s="63"/>
      <c r="H270" s="79"/>
    </row>
    <row r="271" spans="4:10">
      <c r="D271" s="63"/>
      <c r="E271" s="63"/>
      <c r="F271" s="63"/>
      <c r="G271" s="63"/>
      <c r="H271" s="79"/>
    </row>
    <row r="272" spans="4:10">
      <c r="D272" s="63"/>
      <c r="E272" s="63"/>
      <c r="F272" s="63"/>
      <c r="G272" s="63"/>
      <c r="H272" s="79"/>
    </row>
    <row r="273" spans="4:8">
      <c r="D273" s="63"/>
      <c r="E273" s="63"/>
      <c r="F273" s="63"/>
      <c r="G273" s="63"/>
      <c r="H273" s="79"/>
    </row>
    <row r="274" spans="4:8">
      <c r="D274" s="63"/>
      <c r="E274" s="63"/>
      <c r="F274" s="63"/>
      <c r="G274" s="63"/>
      <c r="H274" s="79"/>
    </row>
    <row r="275" spans="4:8">
      <c r="D275" s="63"/>
      <c r="E275" s="63"/>
      <c r="F275" s="63"/>
      <c r="G275" s="63"/>
      <c r="H275" s="79"/>
    </row>
    <row r="276" spans="4:8">
      <c r="D276" s="63"/>
      <c r="E276" s="63"/>
      <c r="F276" s="63"/>
      <c r="G276" s="63"/>
      <c r="H276" s="79"/>
    </row>
    <row r="277" spans="4:8">
      <c r="D277" s="63"/>
      <c r="E277" s="63"/>
      <c r="F277" s="63"/>
      <c r="G277" s="63"/>
      <c r="H277" s="79"/>
    </row>
    <row r="278" spans="4:8">
      <c r="D278" s="63"/>
      <c r="E278" s="63"/>
      <c r="F278" s="63"/>
      <c r="G278" s="63"/>
      <c r="H278" s="79"/>
    </row>
    <row r="279" spans="4:8">
      <c r="D279" s="63"/>
      <c r="E279" s="63"/>
      <c r="F279" s="63"/>
      <c r="G279" s="63"/>
      <c r="H279" s="79"/>
    </row>
    <row r="280" spans="4:8">
      <c r="D280" s="63"/>
      <c r="E280" s="63"/>
      <c r="F280" s="63"/>
      <c r="G280" s="63"/>
      <c r="H280" s="79"/>
    </row>
    <row r="281" spans="4:8">
      <c r="D281" s="63"/>
      <c r="E281" s="63"/>
      <c r="F281" s="63"/>
      <c r="G281" s="63"/>
      <c r="H281" s="79"/>
    </row>
    <row r="282" spans="4:8">
      <c r="D282" s="63"/>
      <c r="E282" s="63"/>
      <c r="F282" s="63"/>
      <c r="G282" s="63"/>
      <c r="H282" s="79"/>
    </row>
    <row r="283" spans="4:8">
      <c r="D283" s="63"/>
      <c r="E283" s="63"/>
      <c r="F283" s="63"/>
      <c r="G283" s="63"/>
      <c r="H283" s="79"/>
    </row>
    <row r="284" spans="4:8">
      <c r="D284" s="63"/>
      <c r="E284" s="63"/>
      <c r="F284" s="63"/>
      <c r="G284" s="63"/>
      <c r="H284" s="79"/>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2"/>
    <col min="7" max="7" width="10" style="12" customWidth="1"/>
    <col min="9" max="9" width="43.875" style="63" customWidth="1"/>
  </cols>
  <sheetData>
    <row r="1" spans="1:11" ht="14.25" thickBot="1">
      <c r="A1" s="11" t="s">
        <v>132</v>
      </c>
      <c r="B1" s="11"/>
      <c r="D1" s="6" t="s">
        <v>133</v>
      </c>
      <c r="F1" s="6" t="s">
        <v>134</v>
      </c>
      <c r="I1" s="63" t="s">
        <v>135</v>
      </c>
      <c r="K1" s="5" t="s">
        <v>136</v>
      </c>
    </row>
    <row r="2" spans="1:11" ht="27.75" thickBot="1">
      <c r="A2" s="152" t="s">
        <v>137</v>
      </c>
      <c r="B2" s="153" t="s">
        <v>138</v>
      </c>
      <c r="D2" s="7" t="s">
        <v>37</v>
      </c>
      <c r="F2" s="7" t="s">
        <v>37</v>
      </c>
      <c r="G2" s="13" t="s">
        <v>139</v>
      </c>
      <c r="I2" s="133" t="s">
        <v>140</v>
      </c>
      <c r="K2" s="18" t="s">
        <v>141</v>
      </c>
    </row>
    <row r="3" spans="1:11" ht="27">
      <c r="A3" s="154" t="s">
        <v>39</v>
      </c>
      <c r="B3" s="155" t="s">
        <v>142</v>
      </c>
      <c r="D3" s="8" t="s">
        <v>143</v>
      </c>
      <c r="F3" s="14" t="s">
        <v>143</v>
      </c>
      <c r="G3" s="15" t="s">
        <v>144</v>
      </c>
      <c r="I3" s="134" t="s">
        <v>145</v>
      </c>
      <c r="K3" s="19" t="s">
        <v>146</v>
      </c>
    </row>
    <row r="4" spans="1:11" ht="27.75" thickBot="1">
      <c r="A4" s="156" t="s">
        <v>40</v>
      </c>
      <c r="B4" s="157" t="s">
        <v>147</v>
      </c>
      <c r="D4" s="9" t="s">
        <v>148</v>
      </c>
      <c r="F4" s="9" t="s">
        <v>143</v>
      </c>
      <c r="G4" s="16" t="s">
        <v>149</v>
      </c>
      <c r="I4" s="135" t="s">
        <v>150</v>
      </c>
      <c r="K4" s="20"/>
    </row>
    <row r="5" spans="1:11" ht="14.25" thickBot="1">
      <c r="A5" s="156" t="s">
        <v>41</v>
      </c>
      <c r="B5" s="157" t="s">
        <v>151</v>
      </c>
      <c r="D5" s="9" t="s">
        <v>152</v>
      </c>
      <c r="F5" s="9" t="s">
        <v>143</v>
      </c>
      <c r="G5" s="16" t="s">
        <v>153</v>
      </c>
      <c r="I5" s="136" t="s">
        <v>154</v>
      </c>
    </row>
    <row r="6" spans="1:11">
      <c r="A6" s="158" t="s">
        <v>42</v>
      </c>
      <c r="B6" s="157" t="s">
        <v>155</v>
      </c>
      <c r="D6" s="9" t="s">
        <v>156</v>
      </c>
      <c r="F6" s="9" t="s">
        <v>143</v>
      </c>
      <c r="G6" s="16" t="s">
        <v>157</v>
      </c>
    </row>
    <row r="7" spans="1:11">
      <c r="A7" s="156" t="s">
        <v>43</v>
      </c>
      <c r="B7" s="157" t="s">
        <v>158</v>
      </c>
      <c r="D7" s="9" t="s">
        <v>159</v>
      </c>
      <c r="F7" s="9" t="s">
        <v>143</v>
      </c>
      <c r="G7" s="16" t="s">
        <v>160</v>
      </c>
    </row>
    <row r="8" spans="1:11">
      <c r="A8" s="156" t="s">
        <v>44</v>
      </c>
      <c r="B8" s="157" t="s">
        <v>161</v>
      </c>
      <c r="D8" s="9" t="s">
        <v>162</v>
      </c>
      <c r="F8" s="9" t="s">
        <v>143</v>
      </c>
      <c r="G8" s="16" t="s">
        <v>163</v>
      </c>
    </row>
    <row r="9" spans="1:11">
      <c r="A9" s="156" t="s">
        <v>45</v>
      </c>
      <c r="B9" s="157" t="s">
        <v>164</v>
      </c>
      <c r="D9" s="9" t="s">
        <v>165</v>
      </c>
      <c r="F9" s="9" t="s">
        <v>143</v>
      </c>
      <c r="G9" s="16" t="s">
        <v>166</v>
      </c>
    </row>
    <row r="10" spans="1:11">
      <c r="A10" s="156" t="s">
        <v>46</v>
      </c>
      <c r="B10" s="157" t="s">
        <v>167</v>
      </c>
      <c r="D10" s="9" t="s">
        <v>168</v>
      </c>
      <c r="F10" s="9" t="s">
        <v>143</v>
      </c>
      <c r="G10" s="16" t="s">
        <v>169</v>
      </c>
    </row>
    <row r="11" spans="1:11">
      <c r="A11" s="156" t="s">
        <v>47</v>
      </c>
      <c r="B11" s="157" t="s">
        <v>170</v>
      </c>
      <c r="D11" s="9" t="s">
        <v>171</v>
      </c>
      <c r="F11" s="9" t="s">
        <v>143</v>
      </c>
      <c r="G11" s="16" t="s">
        <v>172</v>
      </c>
    </row>
    <row r="12" spans="1:11">
      <c r="A12" s="156" t="s">
        <v>48</v>
      </c>
      <c r="B12" s="157" t="s">
        <v>173</v>
      </c>
      <c r="D12" s="9" t="s">
        <v>174</v>
      </c>
      <c r="F12" s="9" t="s">
        <v>143</v>
      </c>
      <c r="G12" s="16" t="s">
        <v>175</v>
      </c>
    </row>
    <row r="13" spans="1:11">
      <c r="A13" s="156" t="s">
        <v>49</v>
      </c>
      <c r="B13" s="157" t="s">
        <v>176</v>
      </c>
      <c r="D13" s="9" t="s">
        <v>177</v>
      </c>
      <c r="F13" s="9" t="s">
        <v>143</v>
      </c>
      <c r="G13" s="16" t="s">
        <v>178</v>
      </c>
    </row>
    <row r="14" spans="1:11">
      <c r="A14" s="156" t="s">
        <v>179</v>
      </c>
      <c r="B14" s="157" t="s">
        <v>180</v>
      </c>
      <c r="D14" s="9" t="s">
        <v>181</v>
      </c>
      <c r="F14" s="9" t="s">
        <v>143</v>
      </c>
      <c r="G14" s="16" t="s">
        <v>182</v>
      </c>
    </row>
    <row r="15" spans="1:11">
      <c r="A15" s="156" t="s">
        <v>183</v>
      </c>
      <c r="B15" s="157" t="s">
        <v>184</v>
      </c>
      <c r="D15" s="9" t="s">
        <v>185</v>
      </c>
      <c r="F15" s="9" t="s">
        <v>143</v>
      </c>
      <c r="G15" s="16" t="s">
        <v>186</v>
      </c>
    </row>
    <row r="16" spans="1:11">
      <c r="A16" s="156" t="s">
        <v>52</v>
      </c>
      <c r="B16" s="157" t="s">
        <v>187</v>
      </c>
      <c r="D16" s="9" t="s">
        <v>188</v>
      </c>
      <c r="F16" s="9" t="s">
        <v>143</v>
      </c>
      <c r="G16" s="16" t="s">
        <v>189</v>
      </c>
    </row>
    <row r="17" spans="1:7">
      <c r="A17" s="156" t="s">
        <v>50</v>
      </c>
      <c r="B17" s="157" t="s">
        <v>190</v>
      </c>
      <c r="D17" s="9" t="s">
        <v>191</v>
      </c>
      <c r="F17" s="9" t="s">
        <v>143</v>
      </c>
      <c r="G17" s="16" t="s">
        <v>192</v>
      </c>
    </row>
    <row r="18" spans="1:7">
      <c r="A18" s="156" t="s">
        <v>51</v>
      </c>
      <c r="B18" s="157" t="s">
        <v>193</v>
      </c>
      <c r="D18" s="9" t="s">
        <v>194</v>
      </c>
      <c r="F18" s="9" t="s">
        <v>143</v>
      </c>
      <c r="G18" s="16" t="s">
        <v>195</v>
      </c>
    </row>
    <row r="19" spans="1:7">
      <c r="A19" s="156" t="s">
        <v>53</v>
      </c>
      <c r="B19" s="157" t="s">
        <v>196</v>
      </c>
      <c r="D19" s="9" t="s">
        <v>197</v>
      </c>
      <c r="F19" s="9" t="s">
        <v>143</v>
      </c>
      <c r="G19" s="16" t="s">
        <v>198</v>
      </c>
    </row>
    <row r="20" spans="1:7">
      <c r="A20" s="156" t="s">
        <v>54</v>
      </c>
      <c r="B20" s="157" t="s">
        <v>199</v>
      </c>
      <c r="D20" s="9" t="s">
        <v>200</v>
      </c>
      <c r="F20" s="9" t="s">
        <v>143</v>
      </c>
      <c r="G20" s="16" t="s">
        <v>201</v>
      </c>
    </row>
    <row r="21" spans="1:7">
      <c r="A21" s="156" t="s">
        <v>55</v>
      </c>
      <c r="B21" s="157" t="s">
        <v>202</v>
      </c>
      <c r="D21" s="9" t="s">
        <v>203</v>
      </c>
      <c r="F21" s="9" t="s">
        <v>143</v>
      </c>
      <c r="G21" s="16" t="s">
        <v>204</v>
      </c>
    </row>
    <row r="22" spans="1:7">
      <c r="A22" s="156" t="s">
        <v>56</v>
      </c>
      <c r="B22" s="157" t="s">
        <v>205</v>
      </c>
      <c r="D22" s="9" t="s">
        <v>206</v>
      </c>
      <c r="F22" s="9" t="s">
        <v>143</v>
      </c>
      <c r="G22" s="16" t="s">
        <v>207</v>
      </c>
    </row>
    <row r="23" spans="1:7">
      <c r="A23" s="156" t="s">
        <v>57</v>
      </c>
      <c r="B23" s="157" t="s">
        <v>208</v>
      </c>
      <c r="D23" s="9" t="s">
        <v>209</v>
      </c>
      <c r="F23" s="9" t="s">
        <v>143</v>
      </c>
      <c r="G23" s="16" t="s">
        <v>210</v>
      </c>
    </row>
    <row r="24" spans="1:7">
      <c r="A24" s="156" t="s">
        <v>58</v>
      </c>
      <c r="B24" s="157" t="s">
        <v>211</v>
      </c>
      <c r="D24" s="9" t="s">
        <v>212</v>
      </c>
      <c r="F24" s="9" t="s">
        <v>143</v>
      </c>
      <c r="G24" s="16" t="s">
        <v>213</v>
      </c>
    </row>
    <row r="25" spans="1:7">
      <c r="A25" s="156" t="s">
        <v>59</v>
      </c>
      <c r="B25" s="157" t="s">
        <v>214</v>
      </c>
      <c r="D25" s="9" t="s">
        <v>215</v>
      </c>
      <c r="F25" s="9" t="s">
        <v>143</v>
      </c>
      <c r="G25" s="16" t="s">
        <v>216</v>
      </c>
    </row>
    <row r="26" spans="1:7">
      <c r="A26" s="156" t="s">
        <v>60</v>
      </c>
      <c r="B26" s="157" t="s">
        <v>217</v>
      </c>
      <c r="D26" s="9" t="s">
        <v>218</v>
      </c>
      <c r="F26" s="9" t="s">
        <v>143</v>
      </c>
      <c r="G26" s="16" t="s">
        <v>219</v>
      </c>
    </row>
    <row r="27" spans="1:7">
      <c r="A27" s="156" t="s">
        <v>61</v>
      </c>
      <c r="B27" s="157" t="s">
        <v>220</v>
      </c>
      <c r="D27" s="9" t="s">
        <v>221</v>
      </c>
      <c r="F27" s="9" t="s">
        <v>143</v>
      </c>
      <c r="G27" s="16" t="s">
        <v>222</v>
      </c>
    </row>
    <row r="28" spans="1:7">
      <c r="A28" s="156" t="s">
        <v>62</v>
      </c>
      <c r="B28" s="157" t="s">
        <v>223</v>
      </c>
      <c r="D28" s="9" t="s">
        <v>224</v>
      </c>
      <c r="F28" s="9" t="s">
        <v>143</v>
      </c>
      <c r="G28" s="16" t="s">
        <v>225</v>
      </c>
    </row>
    <row r="29" spans="1:7">
      <c r="A29" s="156" t="s">
        <v>63</v>
      </c>
      <c r="B29" s="157" t="s">
        <v>226</v>
      </c>
      <c r="D29" s="9" t="s">
        <v>227</v>
      </c>
      <c r="F29" s="9" t="s">
        <v>143</v>
      </c>
      <c r="G29" s="16" t="s">
        <v>228</v>
      </c>
    </row>
    <row r="30" spans="1:7">
      <c r="A30" s="156" t="s">
        <v>64</v>
      </c>
      <c r="B30" s="157" t="s">
        <v>229</v>
      </c>
      <c r="D30" s="9" t="s">
        <v>230</v>
      </c>
      <c r="F30" s="9" t="s">
        <v>143</v>
      </c>
      <c r="G30" s="16" t="s">
        <v>231</v>
      </c>
    </row>
    <row r="31" spans="1:7">
      <c r="A31" s="156" t="s">
        <v>65</v>
      </c>
      <c r="B31" s="157" t="s">
        <v>232</v>
      </c>
      <c r="D31" s="9" t="s">
        <v>233</v>
      </c>
      <c r="F31" s="9" t="s">
        <v>143</v>
      </c>
      <c r="G31" s="16" t="s">
        <v>234</v>
      </c>
    </row>
    <row r="32" spans="1:7">
      <c r="A32" s="156" t="s">
        <v>66</v>
      </c>
      <c r="B32" s="157" t="s">
        <v>235</v>
      </c>
      <c r="D32" s="9" t="s">
        <v>236</v>
      </c>
      <c r="F32" s="9" t="s">
        <v>143</v>
      </c>
      <c r="G32" s="16" t="s">
        <v>237</v>
      </c>
    </row>
    <row r="33" spans="1:7">
      <c r="A33" s="156" t="s">
        <v>67</v>
      </c>
      <c r="B33" s="157" t="s">
        <v>238</v>
      </c>
      <c r="D33" s="9" t="s">
        <v>239</v>
      </c>
      <c r="F33" s="9" t="s">
        <v>143</v>
      </c>
      <c r="G33" s="16" t="s">
        <v>240</v>
      </c>
    </row>
    <row r="34" spans="1:7">
      <c r="A34" s="156" t="s">
        <v>68</v>
      </c>
      <c r="B34" s="157" t="s">
        <v>241</v>
      </c>
      <c r="D34" s="9" t="s">
        <v>242</v>
      </c>
      <c r="F34" s="9" t="s">
        <v>143</v>
      </c>
      <c r="G34" s="16" t="s">
        <v>243</v>
      </c>
    </row>
    <row r="35" spans="1:7">
      <c r="A35" s="156" t="s">
        <v>69</v>
      </c>
      <c r="B35" s="157" t="s">
        <v>244</v>
      </c>
      <c r="D35" s="9" t="s">
        <v>245</v>
      </c>
      <c r="F35" s="9" t="s">
        <v>143</v>
      </c>
      <c r="G35" s="16" t="s">
        <v>246</v>
      </c>
    </row>
    <row r="36" spans="1:7">
      <c r="A36" s="156" t="s">
        <v>70</v>
      </c>
      <c r="B36" s="157" t="s">
        <v>247</v>
      </c>
      <c r="D36" s="9" t="s">
        <v>248</v>
      </c>
      <c r="F36" s="9" t="s">
        <v>143</v>
      </c>
      <c r="G36" s="16" t="s">
        <v>249</v>
      </c>
    </row>
    <row r="37" spans="1:7">
      <c r="A37" s="156" t="s">
        <v>71</v>
      </c>
      <c r="B37" s="157" t="s">
        <v>250</v>
      </c>
      <c r="D37" s="9" t="s">
        <v>251</v>
      </c>
      <c r="F37" s="9" t="s">
        <v>143</v>
      </c>
      <c r="G37" s="16" t="s">
        <v>252</v>
      </c>
    </row>
    <row r="38" spans="1:7">
      <c r="A38" s="156" t="s">
        <v>72</v>
      </c>
      <c r="B38" s="157" t="s">
        <v>253</v>
      </c>
      <c r="D38" s="9" t="s">
        <v>254</v>
      </c>
      <c r="F38" s="9" t="s">
        <v>143</v>
      </c>
      <c r="G38" s="16" t="s">
        <v>255</v>
      </c>
    </row>
    <row r="39" spans="1:7">
      <c r="A39" s="156" t="s">
        <v>256</v>
      </c>
      <c r="B39" s="157" t="s">
        <v>257</v>
      </c>
      <c r="D39" s="9" t="s">
        <v>258</v>
      </c>
      <c r="F39" s="9" t="s">
        <v>143</v>
      </c>
      <c r="G39" s="16" t="s">
        <v>259</v>
      </c>
    </row>
    <row r="40" spans="1:7">
      <c r="A40" s="156" t="s">
        <v>260</v>
      </c>
      <c r="B40" s="157" t="s">
        <v>261</v>
      </c>
      <c r="D40" s="9" t="s">
        <v>262</v>
      </c>
      <c r="F40" s="9" t="s">
        <v>143</v>
      </c>
      <c r="G40" s="16" t="s">
        <v>263</v>
      </c>
    </row>
    <row r="41" spans="1:7">
      <c r="A41" s="156" t="s">
        <v>73</v>
      </c>
      <c r="B41" s="157" t="s">
        <v>264</v>
      </c>
      <c r="D41" s="9" t="s">
        <v>265</v>
      </c>
      <c r="F41" s="9" t="s">
        <v>143</v>
      </c>
      <c r="G41" s="16" t="s">
        <v>266</v>
      </c>
    </row>
    <row r="42" spans="1:7">
      <c r="A42" s="156" t="s">
        <v>74</v>
      </c>
      <c r="B42" s="157" t="s">
        <v>267</v>
      </c>
      <c r="D42" s="9" t="s">
        <v>268</v>
      </c>
      <c r="F42" s="9" t="s">
        <v>143</v>
      </c>
      <c r="G42" s="16" t="s">
        <v>269</v>
      </c>
    </row>
    <row r="43" spans="1:7">
      <c r="A43" s="156" t="s">
        <v>75</v>
      </c>
      <c r="B43" s="157" t="s">
        <v>270</v>
      </c>
      <c r="D43" s="9" t="s">
        <v>271</v>
      </c>
      <c r="F43" s="9" t="s">
        <v>143</v>
      </c>
      <c r="G43" s="16" t="s">
        <v>272</v>
      </c>
    </row>
    <row r="44" spans="1:7">
      <c r="A44" s="156" t="s">
        <v>76</v>
      </c>
      <c r="B44" s="157" t="s">
        <v>273</v>
      </c>
      <c r="D44" s="9" t="s">
        <v>274</v>
      </c>
      <c r="F44" s="9" t="s">
        <v>143</v>
      </c>
      <c r="G44" s="16" t="s">
        <v>275</v>
      </c>
    </row>
    <row r="45" spans="1:7">
      <c r="A45" s="156" t="s">
        <v>77</v>
      </c>
      <c r="B45" s="157" t="s">
        <v>276</v>
      </c>
      <c r="D45" s="9" t="s">
        <v>277</v>
      </c>
      <c r="F45" s="9" t="s">
        <v>143</v>
      </c>
      <c r="G45" s="16" t="s">
        <v>278</v>
      </c>
    </row>
    <row r="46" spans="1:7" ht="14.25" thickBot="1">
      <c r="A46" s="159" t="s">
        <v>78</v>
      </c>
      <c r="B46" s="160" t="s">
        <v>279</v>
      </c>
      <c r="D46" s="9" t="s">
        <v>280</v>
      </c>
      <c r="F46" s="9" t="s">
        <v>143</v>
      </c>
      <c r="G46" s="16" t="s">
        <v>281</v>
      </c>
    </row>
    <row r="47" spans="1:7">
      <c r="D47" s="9" t="s">
        <v>282</v>
      </c>
      <c r="F47" s="9" t="s">
        <v>143</v>
      </c>
      <c r="G47" s="16" t="s">
        <v>283</v>
      </c>
    </row>
    <row r="48" spans="1:7">
      <c r="D48" s="9" t="s">
        <v>284</v>
      </c>
      <c r="F48" s="9" t="s">
        <v>143</v>
      </c>
      <c r="G48" s="16" t="s">
        <v>285</v>
      </c>
    </row>
    <row r="49" spans="4:7" ht="14.25" thickBot="1">
      <c r="D49" s="10" t="s">
        <v>286</v>
      </c>
      <c r="F49" s="9" t="s">
        <v>143</v>
      </c>
      <c r="G49" s="16" t="s">
        <v>287</v>
      </c>
    </row>
    <row r="50" spans="4:7">
      <c r="F50" s="9" t="s">
        <v>143</v>
      </c>
      <c r="G50" s="16" t="s">
        <v>288</v>
      </c>
    </row>
    <row r="51" spans="4:7">
      <c r="F51" s="9" t="s">
        <v>143</v>
      </c>
      <c r="G51" s="16" t="s">
        <v>289</v>
      </c>
    </row>
    <row r="52" spans="4:7">
      <c r="F52" s="9" t="s">
        <v>143</v>
      </c>
      <c r="G52" s="16" t="s">
        <v>290</v>
      </c>
    </row>
    <row r="53" spans="4:7">
      <c r="F53" s="9" t="s">
        <v>143</v>
      </c>
      <c r="G53" s="16" t="s">
        <v>291</v>
      </c>
    </row>
    <row r="54" spans="4:7">
      <c r="F54" s="9" t="s">
        <v>143</v>
      </c>
      <c r="G54" s="16" t="s">
        <v>292</v>
      </c>
    </row>
    <row r="55" spans="4:7">
      <c r="F55" s="9" t="s">
        <v>143</v>
      </c>
      <c r="G55" s="16" t="s">
        <v>293</v>
      </c>
    </row>
    <row r="56" spans="4:7">
      <c r="F56" s="9" t="s">
        <v>143</v>
      </c>
      <c r="G56" s="16" t="s">
        <v>294</v>
      </c>
    </row>
    <row r="57" spans="4:7">
      <c r="F57" s="9" t="s">
        <v>143</v>
      </c>
      <c r="G57" s="16" t="s">
        <v>295</v>
      </c>
    </row>
    <row r="58" spans="4:7">
      <c r="F58" s="9" t="s">
        <v>143</v>
      </c>
      <c r="G58" s="16" t="s">
        <v>296</v>
      </c>
    </row>
    <row r="59" spans="4:7">
      <c r="F59" s="9" t="s">
        <v>143</v>
      </c>
      <c r="G59" s="16" t="s">
        <v>297</v>
      </c>
    </row>
    <row r="60" spans="4:7">
      <c r="F60" s="9" t="s">
        <v>143</v>
      </c>
      <c r="G60" s="16" t="s">
        <v>298</v>
      </c>
    </row>
    <row r="61" spans="4:7">
      <c r="F61" s="9" t="s">
        <v>143</v>
      </c>
      <c r="G61" s="16" t="s">
        <v>299</v>
      </c>
    </row>
    <row r="62" spans="4:7">
      <c r="F62" s="9" t="s">
        <v>143</v>
      </c>
      <c r="G62" s="16" t="s">
        <v>300</v>
      </c>
    </row>
    <row r="63" spans="4:7">
      <c r="F63" s="9" t="s">
        <v>143</v>
      </c>
      <c r="G63" s="16" t="s">
        <v>301</v>
      </c>
    </row>
    <row r="64" spans="4:7">
      <c r="F64" s="9" t="s">
        <v>143</v>
      </c>
      <c r="G64" s="16" t="s">
        <v>302</v>
      </c>
    </row>
    <row r="65" spans="6:7">
      <c r="F65" s="9" t="s">
        <v>143</v>
      </c>
      <c r="G65" s="16" t="s">
        <v>303</v>
      </c>
    </row>
    <row r="66" spans="6:7">
      <c r="F66" s="9" t="s">
        <v>143</v>
      </c>
      <c r="G66" s="16" t="s">
        <v>304</v>
      </c>
    </row>
    <row r="67" spans="6:7">
      <c r="F67" s="9" t="s">
        <v>143</v>
      </c>
      <c r="G67" s="16" t="s">
        <v>305</v>
      </c>
    </row>
    <row r="68" spans="6:7">
      <c r="F68" s="9" t="s">
        <v>143</v>
      </c>
      <c r="G68" s="16" t="s">
        <v>306</v>
      </c>
    </row>
    <row r="69" spans="6:7">
      <c r="F69" s="9" t="s">
        <v>143</v>
      </c>
      <c r="G69" s="16" t="s">
        <v>307</v>
      </c>
    </row>
    <row r="70" spans="6:7">
      <c r="F70" s="9" t="s">
        <v>143</v>
      </c>
      <c r="G70" s="16" t="s">
        <v>308</v>
      </c>
    </row>
    <row r="71" spans="6:7">
      <c r="F71" s="9" t="s">
        <v>143</v>
      </c>
      <c r="G71" s="16" t="s">
        <v>309</v>
      </c>
    </row>
    <row r="72" spans="6:7">
      <c r="F72" s="9" t="s">
        <v>143</v>
      </c>
      <c r="G72" s="16" t="s">
        <v>310</v>
      </c>
    </row>
    <row r="73" spans="6:7">
      <c r="F73" s="9" t="s">
        <v>143</v>
      </c>
      <c r="G73" s="16" t="s">
        <v>311</v>
      </c>
    </row>
    <row r="74" spans="6:7">
      <c r="F74" s="9" t="s">
        <v>143</v>
      </c>
      <c r="G74" s="16" t="s">
        <v>312</v>
      </c>
    </row>
    <row r="75" spans="6:7">
      <c r="F75" s="9" t="s">
        <v>143</v>
      </c>
      <c r="G75" s="16" t="s">
        <v>313</v>
      </c>
    </row>
    <row r="76" spans="6:7">
      <c r="F76" s="9" t="s">
        <v>143</v>
      </c>
      <c r="G76" s="16" t="s">
        <v>314</v>
      </c>
    </row>
    <row r="77" spans="6:7">
      <c r="F77" s="9" t="s">
        <v>143</v>
      </c>
      <c r="G77" s="16" t="s">
        <v>315</v>
      </c>
    </row>
    <row r="78" spans="6:7">
      <c r="F78" s="9" t="s">
        <v>143</v>
      </c>
      <c r="G78" s="16" t="s">
        <v>316</v>
      </c>
    </row>
    <row r="79" spans="6:7">
      <c r="F79" s="9" t="s">
        <v>143</v>
      </c>
      <c r="G79" s="16" t="s">
        <v>317</v>
      </c>
    </row>
    <row r="80" spans="6:7">
      <c r="F80" s="9" t="s">
        <v>143</v>
      </c>
      <c r="G80" s="16" t="s">
        <v>318</v>
      </c>
    </row>
    <row r="81" spans="6:7">
      <c r="F81" s="9" t="s">
        <v>143</v>
      </c>
      <c r="G81" s="16" t="s">
        <v>319</v>
      </c>
    </row>
    <row r="82" spans="6:7">
      <c r="F82" s="9" t="s">
        <v>143</v>
      </c>
      <c r="G82" s="16" t="s">
        <v>320</v>
      </c>
    </row>
    <row r="83" spans="6:7">
      <c r="F83" s="9" t="s">
        <v>143</v>
      </c>
      <c r="G83" s="16" t="s">
        <v>321</v>
      </c>
    </row>
    <row r="84" spans="6:7">
      <c r="F84" s="9" t="s">
        <v>143</v>
      </c>
      <c r="G84" s="16" t="s">
        <v>322</v>
      </c>
    </row>
    <row r="85" spans="6:7">
      <c r="F85" s="9" t="s">
        <v>143</v>
      </c>
      <c r="G85" s="16" t="s">
        <v>323</v>
      </c>
    </row>
    <row r="86" spans="6:7">
      <c r="F86" s="9" t="s">
        <v>143</v>
      </c>
      <c r="G86" s="16" t="s">
        <v>324</v>
      </c>
    </row>
    <row r="87" spans="6:7">
      <c r="F87" s="9" t="s">
        <v>143</v>
      </c>
      <c r="G87" s="16" t="s">
        <v>325</v>
      </c>
    </row>
    <row r="88" spans="6:7">
      <c r="F88" s="9" t="s">
        <v>143</v>
      </c>
      <c r="G88" s="16" t="s">
        <v>326</v>
      </c>
    </row>
    <row r="89" spans="6:7">
      <c r="F89" s="9" t="s">
        <v>143</v>
      </c>
      <c r="G89" s="16" t="s">
        <v>327</v>
      </c>
    </row>
    <row r="90" spans="6:7">
      <c r="F90" s="9" t="s">
        <v>143</v>
      </c>
      <c r="G90" s="16" t="s">
        <v>328</v>
      </c>
    </row>
    <row r="91" spans="6:7">
      <c r="F91" s="9" t="s">
        <v>143</v>
      </c>
      <c r="G91" s="16" t="s">
        <v>329</v>
      </c>
    </row>
    <row r="92" spans="6:7">
      <c r="F92" s="9" t="s">
        <v>143</v>
      </c>
      <c r="G92" s="16" t="s">
        <v>330</v>
      </c>
    </row>
    <row r="93" spans="6:7">
      <c r="F93" s="9" t="s">
        <v>143</v>
      </c>
      <c r="G93" s="16" t="s">
        <v>331</v>
      </c>
    </row>
    <row r="94" spans="6:7">
      <c r="F94" s="9" t="s">
        <v>143</v>
      </c>
      <c r="G94" s="16" t="s">
        <v>332</v>
      </c>
    </row>
    <row r="95" spans="6:7">
      <c r="F95" s="9" t="s">
        <v>143</v>
      </c>
      <c r="G95" s="16" t="s">
        <v>333</v>
      </c>
    </row>
    <row r="96" spans="6:7">
      <c r="F96" s="9" t="s">
        <v>143</v>
      </c>
      <c r="G96" s="16" t="s">
        <v>334</v>
      </c>
    </row>
    <row r="97" spans="6:7">
      <c r="F97" s="9" t="s">
        <v>143</v>
      </c>
      <c r="G97" s="16" t="s">
        <v>335</v>
      </c>
    </row>
    <row r="98" spans="6:7">
      <c r="F98" s="9" t="s">
        <v>143</v>
      </c>
      <c r="G98" s="16" t="s">
        <v>336</v>
      </c>
    </row>
    <row r="99" spans="6:7">
      <c r="F99" s="9" t="s">
        <v>143</v>
      </c>
      <c r="G99" s="16" t="s">
        <v>337</v>
      </c>
    </row>
    <row r="100" spans="6:7">
      <c r="F100" s="9" t="s">
        <v>143</v>
      </c>
      <c r="G100" s="16" t="s">
        <v>338</v>
      </c>
    </row>
    <row r="101" spans="6:7">
      <c r="F101" s="9" t="s">
        <v>143</v>
      </c>
      <c r="G101" s="16" t="s">
        <v>339</v>
      </c>
    </row>
    <row r="102" spans="6:7">
      <c r="F102" s="9" t="s">
        <v>143</v>
      </c>
      <c r="G102" s="16" t="s">
        <v>340</v>
      </c>
    </row>
    <row r="103" spans="6:7">
      <c r="F103" s="9" t="s">
        <v>143</v>
      </c>
      <c r="G103" s="16" t="s">
        <v>341</v>
      </c>
    </row>
    <row r="104" spans="6:7">
      <c r="F104" s="9" t="s">
        <v>143</v>
      </c>
      <c r="G104" s="16" t="s">
        <v>342</v>
      </c>
    </row>
    <row r="105" spans="6:7">
      <c r="F105" s="9" t="s">
        <v>143</v>
      </c>
      <c r="G105" s="16" t="s">
        <v>343</v>
      </c>
    </row>
    <row r="106" spans="6:7">
      <c r="F106" s="9" t="s">
        <v>143</v>
      </c>
      <c r="G106" s="16" t="s">
        <v>344</v>
      </c>
    </row>
    <row r="107" spans="6:7">
      <c r="F107" s="9" t="s">
        <v>143</v>
      </c>
      <c r="G107" s="16" t="s">
        <v>345</v>
      </c>
    </row>
    <row r="108" spans="6:7">
      <c r="F108" s="9" t="s">
        <v>143</v>
      </c>
      <c r="G108" s="16" t="s">
        <v>346</v>
      </c>
    </row>
    <row r="109" spans="6:7">
      <c r="F109" s="9" t="s">
        <v>143</v>
      </c>
      <c r="G109" s="16" t="s">
        <v>347</v>
      </c>
    </row>
    <row r="110" spans="6:7">
      <c r="F110" s="9" t="s">
        <v>143</v>
      </c>
      <c r="G110" s="16" t="s">
        <v>348</v>
      </c>
    </row>
    <row r="111" spans="6:7">
      <c r="F111" s="9" t="s">
        <v>143</v>
      </c>
      <c r="G111" s="16" t="s">
        <v>349</v>
      </c>
    </row>
    <row r="112" spans="6:7">
      <c r="F112" s="9" t="s">
        <v>143</v>
      </c>
      <c r="G112" s="16" t="s">
        <v>350</v>
      </c>
    </row>
    <row r="113" spans="6:7">
      <c r="F113" s="9" t="s">
        <v>143</v>
      </c>
      <c r="G113" s="16" t="s">
        <v>351</v>
      </c>
    </row>
    <row r="114" spans="6:7">
      <c r="F114" s="9" t="s">
        <v>143</v>
      </c>
      <c r="G114" s="16" t="s">
        <v>352</v>
      </c>
    </row>
    <row r="115" spans="6:7">
      <c r="F115" s="9" t="s">
        <v>143</v>
      </c>
      <c r="G115" s="16" t="s">
        <v>353</v>
      </c>
    </row>
    <row r="116" spans="6:7">
      <c r="F116" s="9" t="s">
        <v>143</v>
      </c>
      <c r="G116" s="16" t="s">
        <v>354</v>
      </c>
    </row>
    <row r="117" spans="6:7">
      <c r="F117" s="9" t="s">
        <v>143</v>
      </c>
      <c r="G117" s="16" t="s">
        <v>355</v>
      </c>
    </row>
    <row r="118" spans="6:7">
      <c r="F118" s="9" t="s">
        <v>143</v>
      </c>
      <c r="G118" s="16" t="s">
        <v>356</v>
      </c>
    </row>
    <row r="119" spans="6:7">
      <c r="F119" s="9" t="s">
        <v>143</v>
      </c>
      <c r="G119" s="16" t="s">
        <v>357</v>
      </c>
    </row>
    <row r="120" spans="6:7">
      <c r="F120" s="9" t="s">
        <v>143</v>
      </c>
      <c r="G120" s="16" t="s">
        <v>358</v>
      </c>
    </row>
    <row r="121" spans="6:7">
      <c r="F121" s="9" t="s">
        <v>143</v>
      </c>
      <c r="G121" s="16" t="s">
        <v>359</v>
      </c>
    </row>
    <row r="122" spans="6:7">
      <c r="F122" s="9" t="s">
        <v>143</v>
      </c>
      <c r="G122" s="16" t="s">
        <v>360</v>
      </c>
    </row>
    <row r="123" spans="6:7">
      <c r="F123" s="9" t="s">
        <v>143</v>
      </c>
      <c r="G123" s="16" t="s">
        <v>361</v>
      </c>
    </row>
    <row r="124" spans="6:7">
      <c r="F124" s="9" t="s">
        <v>143</v>
      </c>
      <c r="G124" s="16" t="s">
        <v>362</v>
      </c>
    </row>
    <row r="125" spans="6:7">
      <c r="F125" s="9" t="s">
        <v>143</v>
      </c>
      <c r="G125" s="16" t="s">
        <v>363</v>
      </c>
    </row>
    <row r="126" spans="6:7">
      <c r="F126" s="9" t="s">
        <v>143</v>
      </c>
      <c r="G126" s="16" t="s">
        <v>364</v>
      </c>
    </row>
    <row r="127" spans="6:7">
      <c r="F127" s="9" t="s">
        <v>143</v>
      </c>
      <c r="G127" s="16" t="s">
        <v>365</v>
      </c>
    </row>
    <row r="128" spans="6:7">
      <c r="F128" s="9" t="s">
        <v>143</v>
      </c>
      <c r="G128" s="16" t="s">
        <v>366</v>
      </c>
    </row>
    <row r="129" spans="6:7">
      <c r="F129" s="9" t="s">
        <v>143</v>
      </c>
      <c r="G129" s="16" t="s">
        <v>367</v>
      </c>
    </row>
    <row r="130" spans="6:7">
      <c r="F130" s="9" t="s">
        <v>143</v>
      </c>
      <c r="G130" s="16" t="s">
        <v>368</v>
      </c>
    </row>
    <row r="131" spans="6:7">
      <c r="F131" s="9" t="s">
        <v>143</v>
      </c>
      <c r="G131" s="16" t="s">
        <v>369</v>
      </c>
    </row>
    <row r="132" spans="6:7">
      <c r="F132" s="9" t="s">
        <v>143</v>
      </c>
      <c r="G132" s="16" t="s">
        <v>370</v>
      </c>
    </row>
    <row r="133" spans="6:7">
      <c r="F133" s="9" t="s">
        <v>143</v>
      </c>
      <c r="G133" s="16" t="s">
        <v>371</v>
      </c>
    </row>
    <row r="134" spans="6:7">
      <c r="F134" s="9" t="s">
        <v>143</v>
      </c>
      <c r="G134" s="16" t="s">
        <v>372</v>
      </c>
    </row>
    <row r="135" spans="6:7">
      <c r="F135" s="9" t="s">
        <v>143</v>
      </c>
      <c r="G135" s="16" t="s">
        <v>373</v>
      </c>
    </row>
    <row r="136" spans="6:7">
      <c r="F136" s="9" t="s">
        <v>143</v>
      </c>
      <c r="G136" s="16" t="s">
        <v>374</v>
      </c>
    </row>
    <row r="137" spans="6:7">
      <c r="F137" s="9" t="s">
        <v>143</v>
      </c>
      <c r="G137" s="16" t="s">
        <v>375</v>
      </c>
    </row>
    <row r="138" spans="6:7">
      <c r="F138" s="9" t="s">
        <v>143</v>
      </c>
      <c r="G138" s="16" t="s">
        <v>376</v>
      </c>
    </row>
    <row r="139" spans="6:7">
      <c r="F139" s="9" t="s">
        <v>143</v>
      </c>
      <c r="G139" s="16" t="s">
        <v>377</v>
      </c>
    </row>
    <row r="140" spans="6:7">
      <c r="F140" s="9" t="s">
        <v>143</v>
      </c>
      <c r="G140" s="16" t="s">
        <v>378</v>
      </c>
    </row>
    <row r="141" spans="6:7">
      <c r="F141" s="9" t="s">
        <v>143</v>
      </c>
      <c r="G141" s="16" t="s">
        <v>379</v>
      </c>
    </row>
    <row r="142" spans="6:7">
      <c r="F142" s="9" t="s">
        <v>143</v>
      </c>
      <c r="G142" s="16" t="s">
        <v>380</v>
      </c>
    </row>
    <row r="143" spans="6:7">
      <c r="F143" s="9" t="s">
        <v>143</v>
      </c>
      <c r="G143" s="16" t="s">
        <v>381</v>
      </c>
    </row>
    <row r="144" spans="6:7">
      <c r="F144" s="9" t="s">
        <v>143</v>
      </c>
      <c r="G144" s="16" t="s">
        <v>382</v>
      </c>
    </row>
    <row r="145" spans="6:7">
      <c r="F145" s="9" t="s">
        <v>143</v>
      </c>
      <c r="G145" s="16" t="s">
        <v>383</v>
      </c>
    </row>
    <row r="146" spans="6:7">
      <c r="F146" s="9" t="s">
        <v>143</v>
      </c>
      <c r="G146" s="16" t="s">
        <v>384</v>
      </c>
    </row>
    <row r="147" spans="6:7">
      <c r="F147" s="9" t="s">
        <v>143</v>
      </c>
      <c r="G147" s="16" t="s">
        <v>385</v>
      </c>
    </row>
    <row r="148" spans="6:7">
      <c r="F148" s="9" t="s">
        <v>143</v>
      </c>
      <c r="G148" s="16" t="s">
        <v>386</v>
      </c>
    </row>
    <row r="149" spans="6:7">
      <c r="F149" s="9" t="s">
        <v>143</v>
      </c>
      <c r="G149" s="16" t="s">
        <v>387</v>
      </c>
    </row>
    <row r="150" spans="6:7">
      <c r="F150" s="9" t="s">
        <v>143</v>
      </c>
      <c r="G150" s="16" t="s">
        <v>388</v>
      </c>
    </row>
    <row r="151" spans="6:7">
      <c r="F151" s="9" t="s">
        <v>143</v>
      </c>
      <c r="G151" s="16" t="s">
        <v>389</v>
      </c>
    </row>
    <row r="152" spans="6:7">
      <c r="F152" s="9" t="s">
        <v>143</v>
      </c>
      <c r="G152" s="16" t="s">
        <v>390</v>
      </c>
    </row>
    <row r="153" spans="6:7">
      <c r="F153" s="9" t="s">
        <v>143</v>
      </c>
      <c r="G153" s="16" t="s">
        <v>391</v>
      </c>
    </row>
    <row r="154" spans="6:7">
      <c r="F154" s="9" t="s">
        <v>143</v>
      </c>
      <c r="G154" s="16" t="s">
        <v>392</v>
      </c>
    </row>
    <row r="155" spans="6:7">
      <c r="F155" s="9" t="s">
        <v>143</v>
      </c>
      <c r="G155" s="16" t="s">
        <v>393</v>
      </c>
    </row>
    <row r="156" spans="6:7">
      <c r="F156" s="9" t="s">
        <v>143</v>
      </c>
      <c r="G156" s="16" t="s">
        <v>394</v>
      </c>
    </row>
    <row r="157" spans="6:7">
      <c r="F157" s="9" t="s">
        <v>143</v>
      </c>
      <c r="G157" s="16" t="s">
        <v>395</v>
      </c>
    </row>
    <row r="158" spans="6:7">
      <c r="F158" s="9" t="s">
        <v>143</v>
      </c>
      <c r="G158" s="16" t="s">
        <v>396</v>
      </c>
    </row>
    <row r="159" spans="6:7">
      <c r="F159" s="9" t="s">
        <v>143</v>
      </c>
      <c r="G159" s="16" t="s">
        <v>397</v>
      </c>
    </row>
    <row r="160" spans="6:7">
      <c r="F160" s="9" t="s">
        <v>143</v>
      </c>
      <c r="G160" s="16" t="s">
        <v>398</v>
      </c>
    </row>
    <row r="161" spans="6:7">
      <c r="F161" s="9" t="s">
        <v>143</v>
      </c>
      <c r="G161" s="16" t="s">
        <v>399</v>
      </c>
    </row>
    <row r="162" spans="6:7">
      <c r="F162" s="9" t="s">
        <v>143</v>
      </c>
      <c r="G162" s="16" t="s">
        <v>400</v>
      </c>
    </row>
    <row r="163" spans="6:7">
      <c r="F163" s="9" t="s">
        <v>143</v>
      </c>
      <c r="G163" s="16" t="s">
        <v>401</v>
      </c>
    </row>
    <row r="164" spans="6:7">
      <c r="F164" s="9" t="s">
        <v>143</v>
      </c>
      <c r="G164" s="16" t="s">
        <v>402</v>
      </c>
    </row>
    <row r="165" spans="6:7">
      <c r="F165" s="9" t="s">
        <v>143</v>
      </c>
      <c r="G165" s="16" t="s">
        <v>403</v>
      </c>
    </row>
    <row r="166" spans="6:7">
      <c r="F166" s="9" t="s">
        <v>143</v>
      </c>
      <c r="G166" s="16" t="s">
        <v>404</v>
      </c>
    </row>
    <row r="167" spans="6:7">
      <c r="F167" s="9" t="s">
        <v>143</v>
      </c>
      <c r="G167" s="16" t="s">
        <v>405</v>
      </c>
    </row>
    <row r="168" spans="6:7">
      <c r="F168" s="9" t="s">
        <v>143</v>
      </c>
      <c r="G168" s="16" t="s">
        <v>406</v>
      </c>
    </row>
    <row r="169" spans="6:7">
      <c r="F169" s="9" t="s">
        <v>143</v>
      </c>
      <c r="G169" s="16" t="s">
        <v>407</v>
      </c>
    </row>
    <row r="170" spans="6:7">
      <c r="F170" s="9" t="s">
        <v>143</v>
      </c>
      <c r="G170" s="16" t="s">
        <v>408</v>
      </c>
    </row>
    <row r="171" spans="6:7">
      <c r="F171" s="9" t="s">
        <v>143</v>
      </c>
      <c r="G171" s="16" t="s">
        <v>409</v>
      </c>
    </row>
    <row r="172" spans="6:7">
      <c r="F172" s="9" t="s">
        <v>143</v>
      </c>
      <c r="G172" s="16" t="s">
        <v>410</v>
      </c>
    </row>
    <row r="173" spans="6:7">
      <c r="F173" s="9" t="s">
        <v>143</v>
      </c>
      <c r="G173" s="16" t="s">
        <v>411</v>
      </c>
    </row>
    <row r="174" spans="6:7">
      <c r="F174" s="9" t="s">
        <v>143</v>
      </c>
      <c r="G174" s="16" t="s">
        <v>412</v>
      </c>
    </row>
    <row r="175" spans="6:7">
      <c r="F175" s="9" t="s">
        <v>143</v>
      </c>
      <c r="G175" s="16" t="s">
        <v>413</v>
      </c>
    </row>
    <row r="176" spans="6:7">
      <c r="F176" s="9" t="s">
        <v>143</v>
      </c>
      <c r="G176" s="16" t="s">
        <v>414</v>
      </c>
    </row>
    <row r="177" spans="6:7">
      <c r="F177" s="9" t="s">
        <v>143</v>
      </c>
      <c r="G177" s="16" t="s">
        <v>415</v>
      </c>
    </row>
    <row r="178" spans="6:7">
      <c r="F178" s="9" t="s">
        <v>143</v>
      </c>
      <c r="G178" s="16" t="s">
        <v>416</v>
      </c>
    </row>
    <row r="179" spans="6:7">
      <c r="F179" s="9" t="s">
        <v>143</v>
      </c>
      <c r="G179" s="16" t="s">
        <v>417</v>
      </c>
    </row>
    <row r="180" spans="6:7">
      <c r="F180" s="9" t="s">
        <v>143</v>
      </c>
      <c r="G180" s="16" t="s">
        <v>418</v>
      </c>
    </row>
    <row r="181" spans="6:7">
      <c r="F181" s="9" t="s">
        <v>143</v>
      </c>
      <c r="G181" s="16" t="s">
        <v>419</v>
      </c>
    </row>
    <row r="182" spans="6:7">
      <c r="F182" s="9" t="s">
        <v>143</v>
      </c>
      <c r="G182" s="16" t="s">
        <v>420</v>
      </c>
    </row>
    <row r="183" spans="6:7">
      <c r="F183" s="9" t="s">
        <v>143</v>
      </c>
      <c r="G183" s="16" t="s">
        <v>421</v>
      </c>
    </row>
    <row r="184" spans="6:7">
      <c r="F184" s="9" t="s">
        <v>143</v>
      </c>
      <c r="G184" s="16" t="s">
        <v>422</v>
      </c>
    </row>
    <row r="185" spans="6:7">
      <c r="F185" s="9" t="s">
        <v>143</v>
      </c>
      <c r="G185" s="16" t="s">
        <v>423</v>
      </c>
    </row>
    <row r="186" spans="6:7">
      <c r="F186" s="9" t="s">
        <v>143</v>
      </c>
      <c r="G186" s="16" t="s">
        <v>424</v>
      </c>
    </row>
    <row r="187" spans="6:7">
      <c r="F187" s="9" t="s">
        <v>143</v>
      </c>
      <c r="G187" s="16" t="s">
        <v>425</v>
      </c>
    </row>
    <row r="188" spans="6:7">
      <c r="F188" s="9" t="s">
        <v>148</v>
      </c>
      <c r="G188" s="16" t="s">
        <v>426</v>
      </c>
    </row>
    <row r="189" spans="6:7">
      <c r="F189" s="9" t="s">
        <v>148</v>
      </c>
      <c r="G189" s="16" t="s">
        <v>427</v>
      </c>
    </row>
    <row r="190" spans="6:7">
      <c r="F190" s="9" t="s">
        <v>148</v>
      </c>
      <c r="G190" s="16" t="s">
        <v>428</v>
      </c>
    </row>
    <row r="191" spans="6:7">
      <c r="F191" s="9" t="s">
        <v>148</v>
      </c>
      <c r="G191" s="16" t="s">
        <v>429</v>
      </c>
    </row>
    <row r="192" spans="6:7">
      <c r="F192" s="9" t="s">
        <v>148</v>
      </c>
      <c r="G192" s="16" t="s">
        <v>430</v>
      </c>
    </row>
    <row r="193" spans="6:7">
      <c r="F193" s="9" t="s">
        <v>148</v>
      </c>
      <c r="G193" s="16" t="s">
        <v>431</v>
      </c>
    </row>
    <row r="194" spans="6:7">
      <c r="F194" s="9" t="s">
        <v>148</v>
      </c>
      <c r="G194" s="16" t="s">
        <v>432</v>
      </c>
    </row>
    <row r="195" spans="6:7">
      <c r="F195" s="9" t="s">
        <v>148</v>
      </c>
      <c r="G195" s="16" t="s">
        <v>433</v>
      </c>
    </row>
    <row r="196" spans="6:7">
      <c r="F196" s="9" t="s">
        <v>148</v>
      </c>
      <c r="G196" s="16" t="s">
        <v>434</v>
      </c>
    </row>
    <row r="197" spans="6:7">
      <c r="F197" s="9" t="s">
        <v>148</v>
      </c>
      <c r="G197" s="16" t="s">
        <v>435</v>
      </c>
    </row>
    <row r="198" spans="6:7">
      <c r="F198" s="9" t="s">
        <v>148</v>
      </c>
      <c r="G198" s="16" t="s">
        <v>436</v>
      </c>
    </row>
    <row r="199" spans="6:7">
      <c r="F199" s="9" t="s">
        <v>148</v>
      </c>
      <c r="G199" s="16" t="s">
        <v>437</v>
      </c>
    </row>
    <row r="200" spans="6:7">
      <c r="F200" s="9" t="s">
        <v>148</v>
      </c>
      <c r="G200" s="16" t="s">
        <v>438</v>
      </c>
    </row>
    <row r="201" spans="6:7">
      <c r="F201" s="9" t="s">
        <v>148</v>
      </c>
      <c r="G201" s="16" t="s">
        <v>439</v>
      </c>
    </row>
    <row r="202" spans="6:7">
      <c r="F202" s="9" t="s">
        <v>148</v>
      </c>
      <c r="G202" s="16" t="s">
        <v>440</v>
      </c>
    </row>
    <row r="203" spans="6:7">
      <c r="F203" s="9" t="s">
        <v>148</v>
      </c>
      <c r="G203" s="16" t="s">
        <v>441</v>
      </c>
    </row>
    <row r="204" spans="6:7">
      <c r="F204" s="9" t="s">
        <v>148</v>
      </c>
      <c r="G204" s="16" t="s">
        <v>442</v>
      </c>
    </row>
    <row r="205" spans="6:7">
      <c r="F205" s="9" t="s">
        <v>148</v>
      </c>
      <c r="G205" s="16" t="s">
        <v>443</v>
      </c>
    </row>
    <row r="206" spans="6:7">
      <c r="F206" s="9" t="s">
        <v>148</v>
      </c>
      <c r="G206" s="16" t="s">
        <v>444</v>
      </c>
    </row>
    <row r="207" spans="6:7">
      <c r="F207" s="9" t="s">
        <v>148</v>
      </c>
      <c r="G207" s="16" t="s">
        <v>445</v>
      </c>
    </row>
    <row r="208" spans="6:7">
      <c r="F208" s="9" t="s">
        <v>148</v>
      </c>
      <c r="G208" s="16" t="s">
        <v>446</v>
      </c>
    </row>
    <row r="209" spans="6:7">
      <c r="F209" s="9" t="s">
        <v>148</v>
      </c>
      <c r="G209" s="16" t="s">
        <v>447</v>
      </c>
    </row>
    <row r="210" spans="6:7">
      <c r="F210" s="9" t="s">
        <v>148</v>
      </c>
      <c r="G210" s="16" t="s">
        <v>448</v>
      </c>
    </row>
    <row r="211" spans="6:7">
      <c r="F211" s="9" t="s">
        <v>148</v>
      </c>
      <c r="G211" s="16" t="s">
        <v>449</v>
      </c>
    </row>
    <row r="212" spans="6:7">
      <c r="F212" s="9" t="s">
        <v>148</v>
      </c>
      <c r="G212" s="16" t="s">
        <v>450</v>
      </c>
    </row>
    <row r="213" spans="6:7">
      <c r="F213" s="9" t="s">
        <v>148</v>
      </c>
      <c r="G213" s="16" t="s">
        <v>451</v>
      </c>
    </row>
    <row r="214" spans="6:7">
      <c r="F214" s="9" t="s">
        <v>148</v>
      </c>
      <c r="G214" s="16" t="s">
        <v>452</v>
      </c>
    </row>
    <row r="215" spans="6:7">
      <c r="F215" s="9" t="s">
        <v>148</v>
      </c>
      <c r="G215" s="16" t="s">
        <v>453</v>
      </c>
    </row>
    <row r="216" spans="6:7">
      <c r="F216" s="9" t="s">
        <v>148</v>
      </c>
      <c r="G216" s="16" t="s">
        <v>454</v>
      </c>
    </row>
    <row r="217" spans="6:7">
      <c r="F217" s="9" t="s">
        <v>148</v>
      </c>
      <c r="G217" s="16" t="s">
        <v>455</v>
      </c>
    </row>
    <row r="218" spans="6:7">
      <c r="F218" s="9" t="s">
        <v>148</v>
      </c>
      <c r="G218" s="16" t="s">
        <v>456</v>
      </c>
    </row>
    <row r="219" spans="6:7">
      <c r="F219" s="9" t="s">
        <v>148</v>
      </c>
      <c r="G219" s="16" t="s">
        <v>457</v>
      </c>
    </row>
    <row r="220" spans="6:7">
      <c r="F220" s="9" t="s">
        <v>148</v>
      </c>
      <c r="G220" s="16" t="s">
        <v>458</v>
      </c>
    </row>
    <row r="221" spans="6:7">
      <c r="F221" s="9" t="s">
        <v>148</v>
      </c>
      <c r="G221" s="16" t="s">
        <v>459</v>
      </c>
    </row>
    <row r="222" spans="6:7">
      <c r="F222" s="9" t="s">
        <v>148</v>
      </c>
      <c r="G222" s="16" t="s">
        <v>460</v>
      </c>
    </row>
    <row r="223" spans="6:7">
      <c r="F223" s="9" t="s">
        <v>148</v>
      </c>
      <c r="G223" s="16" t="s">
        <v>461</v>
      </c>
    </row>
    <row r="224" spans="6:7">
      <c r="F224" s="9" t="s">
        <v>148</v>
      </c>
      <c r="G224" s="16" t="s">
        <v>462</v>
      </c>
    </row>
    <row r="225" spans="6:7">
      <c r="F225" s="9" t="s">
        <v>148</v>
      </c>
      <c r="G225" s="16" t="s">
        <v>463</v>
      </c>
    </row>
    <row r="226" spans="6:7">
      <c r="F226" s="9" t="s">
        <v>148</v>
      </c>
      <c r="G226" s="16" t="s">
        <v>464</v>
      </c>
    </row>
    <row r="227" spans="6:7">
      <c r="F227" s="9" t="s">
        <v>148</v>
      </c>
      <c r="G227" s="16" t="s">
        <v>465</v>
      </c>
    </row>
    <row r="228" spans="6:7">
      <c r="F228" s="9" t="s">
        <v>152</v>
      </c>
      <c r="G228" s="16" t="s">
        <v>466</v>
      </c>
    </row>
    <row r="229" spans="6:7">
      <c r="F229" s="9" t="s">
        <v>152</v>
      </c>
      <c r="G229" s="16" t="s">
        <v>467</v>
      </c>
    </row>
    <row r="230" spans="6:7">
      <c r="F230" s="9" t="s">
        <v>152</v>
      </c>
      <c r="G230" s="16" t="s">
        <v>468</v>
      </c>
    </row>
    <row r="231" spans="6:7">
      <c r="F231" s="9" t="s">
        <v>152</v>
      </c>
      <c r="G231" s="16" t="s">
        <v>469</v>
      </c>
    </row>
    <row r="232" spans="6:7">
      <c r="F232" s="9" t="s">
        <v>152</v>
      </c>
      <c r="G232" s="16" t="s">
        <v>470</v>
      </c>
    </row>
    <row r="233" spans="6:7">
      <c r="F233" s="9" t="s">
        <v>152</v>
      </c>
      <c r="G233" s="16" t="s">
        <v>471</v>
      </c>
    </row>
    <row r="234" spans="6:7">
      <c r="F234" s="9" t="s">
        <v>152</v>
      </c>
      <c r="G234" s="16" t="s">
        <v>472</v>
      </c>
    </row>
    <row r="235" spans="6:7">
      <c r="F235" s="9" t="s">
        <v>152</v>
      </c>
      <c r="G235" s="16" t="s">
        <v>473</v>
      </c>
    </row>
    <row r="236" spans="6:7">
      <c r="F236" s="9" t="s">
        <v>152</v>
      </c>
      <c r="G236" s="16" t="s">
        <v>474</v>
      </c>
    </row>
    <row r="237" spans="6:7">
      <c r="F237" s="9" t="s">
        <v>152</v>
      </c>
      <c r="G237" s="16" t="s">
        <v>475</v>
      </c>
    </row>
    <row r="238" spans="6:7">
      <c r="F238" s="9" t="s">
        <v>152</v>
      </c>
      <c r="G238" s="16" t="s">
        <v>476</v>
      </c>
    </row>
    <row r="239" spans="6:7">
      <c r="F239" s="9" t="s">
        <v>152</v>
      </c>
      <c r="G239" s="16" t="s">
        <v>477</v>
      </c>
    </row>
    <row r="240" spans="6:7">
      <c r="F240" s="9" t="s">
        <v>152</v>
      </c>
      <c r="G240" s="16" t="s">
        <v>478</v>
      </c>
    </row>
    <row r="241" spans="6:7">
      <c r="F241" s="9" t="s">
        <v>152</v>
      </c>
      <c r="G241" s="16" t="s">
        <v>479</v>
      </c>
    </row>
    <row r="242" spans="6:7">
      <c r="F242" s="9" t="s">
        <v>152</v>
      </c>
      <c r="G242" s="16" t="s">
        <v>480</v>
      </c>
    </row>
    <row r="243" spans="6:7">
      <c r="F243" s="9" t="s">
        <v>152</v>
      </c>
      <c r="G243" s="16" t="s">
        <v>481</v>
      </c>
    </row>
    <row r="244" spans="6:7">
      <c r="F244" s="9" t="s">
        <v>152</v>
      </c>
      <c r="G244" s="16" t="s">
        <v>482</v>
      </c>
    </row>
    <row r="245" spans="6:7">
      <c r="F245" s="9" t="s">
        <v>152</v>
      </c>
      <c r="G245" s="16" t="s">
        <v>483</v>
      </c>
    </row>
    <row r="246" spans="6:7">
      <c r="F246" s="9" t="s">
        <v>152</v>
      </c>
      <c r="G246" s="16" t="s">
        <v>484</v>
      </c>
    </row>
    <row r="247" spans="6:7">
      <c r="F247" s="9" t="s">
        <v>152</v>
      </c>
      <c r="G247" s="16" t="s">
        <v>485</v>
      </c>
    </row>
    <row r="248" spans="6:7">
      <c r="F248" s="9" t="s">
        <v>152</v>
      </c>
      <c r="G248" s="16" t="s">
        <v>486</v>
      </c>
    </row>
    <row r="249" spans="6:7">
      <c r="F249" s="9" t="s">
        <v>152</v>
      </c>
      <c r="G249" s="16" t="s">
        <v>487</v>
      </c>
    </row>
    <row r="250" spans="6:7">
      <c r="F250" s="9" t="s">
        <v>152</v>
      </c>
      <c r="G250" s="16" t="s">
        <v>488</v>
      </c>
    </row>
    <row r="251" spans="6:7">
      <c r="F251" s="9" t="s">
        <v>152</v>
      </c>
      <c r="G251" s="16" t="s">
        <v>489</v>
      </c>
    </row>
    <row r="252" spans="6:7">
      <c r="F252" s="9" t="s">
        <v>152</v>
      </c>
      <c r="G252" s="16" t="s">
        <v>490</v>
      </c>
    </row>
    <row r="253" spans="6:7">
      <c r="F253" s="9" t="s">
        <v>152</v>
      </c>
      <c r="G253" s="16" t="s">
        <v>491</v>
      </c>
    </row>
    <row r="254" spans="6:7">
      <c r="F254" s="9" t="s">
        <v>152</v>
      </c>
      <c r="G254" s="16" t="s">
        <v>492</v>
      </c>
    </row>
    <row r="255" spans="6:7">
      <c r="F255" s="9" t="s">
        <v>152</v>
      </c>
      <c r="G255" s="16" t="s">
        <v>493</v>
      </c>
    </row>
    <row r="256" spans="6:7">
      <c r="F256" s="9" t="s">
        <v>152</v>
      </c>
      <c r="G256" s="16" t="s">
        <v>494</v>
      </c>
    </row>
    <row r="257" spans="6:7">
      <c r="F257" s="9" t="s">
        <v>152</v>
      </c>
      <c r="G257" s="16" t="s">
        <v>495</v>
      </c>
    </row>
    <row r="258" spans="6:7">
      <c r="F258" s="9" t="s">
        <v>152</v>
      </c>
      <c r="G258" s="16" t="s">
        <v>496</v>
      </c>
    </row>
    <row r="259" spans="6:7">
      <c r="F259" s="9" t="s">
        <v>152</v>
      </c>
      <c r="G259" s="16" t="s">
        <v>497</v>
      </c>
    </row>
    <row r="260" spans="6:7">
      <c r="F260" s="9" t="s">
        <v>152</v>
      </c>
      <c r="G260" s="16" t="s">
        <v>498</v>
      </c>
    </row>
    <row r="261" spans="6:7">
      <c r="F261" s="9" t="s">
        <v>156</v>
      </c>
      <c r="G261" s="16" t="s">
        <v>499</v>
      </c>
    </row>
    <row r="262" spans="6:7">
      <c r="F262" s="9" t="s">
        <v>156</v>
      </c>
      <c r="G262" s="16" t="s">
        <v>500</v>
      </c>
    </row>
    <row r="263" spans="6:7">
      <c r="F263" s="9" t="s">
        <v>156</v>
      </c>
      <c r="G263" s="16" t="s">
        <v>501</v>
      </c>
    </row>
    <row r="264" spans="6:7">
      <c r="F264" s="9" t="s">
        <v>156</v>
      </c>
      <c r="G264" s="16" t="s">
        <v>502</v>
      </c>
    </row>
    <row r="265" spans="6:7">
      <c r="F265" s="9" t="s">
        <v>156</v>
      </c>
      <c r="G265" s="16" t="s">
        <v>503</v>
      </c>
    </row>
    <row r="266" spans="6:7">
      <c r="F266" s="9" t="s">
        <v>156</v>
      </c>
      <c r="G266" s="16" t="s">
        <v>504</v>
      </c>
    </row>
    <row r="267" spans="6:7">
      <c r="F267" s="9" t="s">
        <v>156</v>
      </c>
      <c r="G267" s="16" t="s">
        <v>505</v>
      </c>
    </row>
    <row r="268" spans="6:7">
      <c r="F268" s="9" t="s">
        <v>156</v>
      </c>
      <c r="G268" s="16" t="s">
        <v>506</v>
      </c>
    </row>
    <row r="269" spans="6:7">
      <c r="F269" s="9" t="s">
        <v>156</v>
      </c>
      <c r="G269" s="16" t="s">
        <v>507</v>
      </c>
    </row>
    <row r="270" spans="6:7">
      <c r="F270" s="9" t="s">
        <v>156</v>
      </c>
      <c r="G270" s="16" t="s">
        <v>508</v>
      </c>
    </row>
    <row r="271" spans="6:7">
      <c r="F271" s="9" t="s">
        <v>156</v>
      </c>
      <c r="G271" s="16" t="s">
        <v>509</v>
      </c>
    </row>
    <row r="272" spans="6:7">
      <c r="F272" s="9" t="s">
        <v>156</v>
      </c>
      <c r="G272" s="16" t="s">
        <v>510</v>
      </c>
    </row>
    <row r="273" spans="6:7">
      <c r="F273" s="9" t="s">
        <v>156</v>
      </c>
      <c r="G273" s="16" t="s">
        <v>511</v>
      </c>
    </row>
    <row r="274" spans="6:7">
      <c r="F274" s="9" t="s">
        <v>156</v>
      </c>
      <c r="G274" s="16" t="s">
        <v>512</v>
      </c>
    </row>
    <row r="275" spans="6:7">
      <c r="F275" s="9" t="s">
        <v>156</v>
      </c>
      <c r="G275" s="16" t="s">
        <v>513</v>
      </c>
    </row>
    <row r="276" spans="6:7">
      <c r="F276" s="9" t="s">
        <v>156</v>
      </c>
      <c r="G276" s="16" t="s">
        <v>514</v>
      </c>
    </row>
    <row r="277" spans="6:7">
      <c r="F277" s="9" t="s">
        <v>156</v>
      </c>
      <c r="G277" s="16" t="s">
        <v>515</v>
      </c>
    </row>
    <row r="278" spans="6:7">
      <c r="F278" s="9" t="s">
        <v>156</v>
      </c>
      <c r="G278" s="16" t="s">
        <v>516</v>
      </c>
    </row>
    <row r="279" spans="6:7">
      <c r="F279" s="9" t="s">
        <v>156</v>
      </c>
      <c r="G279" s="16" t="s">
        <v>517</v>
      </c>
    </row>
    <row r="280" spans="6:7">
      <c r="F280" s="9" t="s">
        <v>156</v>
      </c>
      <c r="G280" s="16" t="s">
        <v>518</v>
      </c>
    </row>
    <row r="281" spans="6:7">
      <c r="F281" s="9" t="s">
        <v>156</v>
      </c>
      <c r="G281" s="16" t="s">
        <v>519</v>
      </c>
    </row>
    <row r="282" spans="6:7">
      <c r="F282" s="9" t="s">
        <v>156</v>
      </c>
      <c r="G282" s="16" t="s">
        <v>520</v>
      </c>
    </row>
    <row r="283" spans="6:7">
      <c r="F283" s="9" t="s">
        <v>156</v>
      </c>
      <c r="G283" s="16" t="s">
        <v>521</v>
      </c>
    </row>
    <row r="284" spans="6:7">
      <c r="F284" s="9" t="s">
        <v>156</v>
      </c>
      <c r="G284" s="16" t="s">
        <v>522</v>
      </c>
    </row>
    <row r="285" spans="6:7">
      <c r="F285" s="9" t="s">
        <v>156</v>
      </c>
      <c r="G285" s="16" t="s">
        <v>523</v>
      </c>
    </row>
    <row r="286" spans="6:7">
      <c r="F286" s="9" t="s">
        <v>156</v>
      </c>
      <c r="G286" s="16" t="s">
        <v>524</v>
      </c>
    </row>
    <row r="287" spans="6:7">
      <c r="F287" s="9" t="s">
        <v>156</v>
      </c>
      <c r="G287" s="16" t="s">
        <v>525</v>
      </c>
    </row>
    <row r="288" spans="6:7">
      <c r="F288" s="9" t="s">
        <v>156</v>
      </c>
      <c r="G288" s="16" t="s">
        <v>526</v>
      </c>
    </row>
    <row r="289" spans="6:7">
      <c r="F289" s="9" t="s">
        <v>156</v>
      </c>
      <c r="G289" s="16" t="s">
        <v>527</v>
      </c>
    </row>
    <row r="290" spans="6:7">
      <c r="F290" s="9" t="s">
        <v>156</v>
      </c>
      <c r="G290" s="16" t="s">
        <v>528</v>
      </c>
    </row>
    <row r="291" spans="6:7">
      <c r="F291" s="9" t="s">
        <v>156</v>
      </c>
      <c r="G291" s="16" t="s">
        <v>529</v>
      </c>
    </row>
    <row r="292" spans="6:7">
      <c r="F292" s="9" t="s">
        <v>156</v>
      </c>
      <c r="G292" s="16" t="s">
        <v>530</v>
      </c>
    </row>
    <row r="293" spans="6:7">
      <c r="F293" s="9" t="s">
        <v>156</v>
      </c>
      <c r="G293" s="16" t="s">
        <v>531</v>
      </c>
    </row>
    <row r="294" spans="6:7">
      <c r="F294" s="9" t="s">
        <v>156</v>
      </c>
      <c r="G294" s="16" t="s">
        <v>532</v>
      </c>
    </row>
    <row r="295" spans="6:7">
      <c r="F295" s="9" t="s">
        <v>156</v>
      </c>
      <c r="G295" s="16" t="s">
        <v>533</v>
      </c>
    </row>
    <row r="296" spans="6:7">
      <c r="F296" s="9" t="s">
        <v>159</v>
      </c>
      <c r="G296" s="16" t="s">
        <v>534</v>
      </c>
    </row>
    <row r="297" spans="6:7">
      <c r="F297" s="9" t="s">
        <v>159</v>
      </c>
      <c r="G297" s="16" t="s">
        <v>535</v>
      </c>
    </row>
    <row r="298" spans="6:7">
      <c r="F298" s="9" t="s">
        <v>159</v>
      </c>
      <c r="G298" s="16" t="s">
        <v>536</v>
      </c>
    </row>
    <row r="299" spans="6:7">
      <c r="F299" s="9" t="s">
        <v>159</v>
      </c>
      <c r="G299" s="16" t="s">
        <v>537</v>
      </c>
    </row>
    <row r="300" spans="6:7">
      <c r="F300" s="9" t="s">
        <v>159</v>
      </c>
      <c r="G300" s="16" t="s">
        <v>538</v>
      </c>
    </row>
    <row r="301" spans="6:7">
      <c r="F301" s="9" t="s">
        <v>159</v>
      </c>
      <c r="G301" s="16" t="s">
        <v>539</v>
      </c>
    </row>
    <row r="302" spans="6:7">
      <c r="F302" s="9" t="s">
        <v>159</v>
      </c>
      <c r="G302" s="16" t="s">
        <v>540</v>
      </c>
    </row>
    <row r="303" spans="6:7">
      <c r="F303" s="9" t="s">
        <v>159</v>
      </c>
      <c r="G303" s="16" t="s">
        <v>541</v>
      </c>
    </row>
    <row r="304" spans="6:7">
      <c r="F304" s="9" t="s">
        <v>159</v>
      </c>
      <c r="G304" s="16" t="s">
        <v>542</v>
      </c>
    </row>
    <row r="305" spans="6:7">
      <c r="F305" s="9" t="s">
        <v>159</v>
      </c>
      <c r="G305" s="16" t="s">
        <v>543</v>
      </c>
    </row>
    <row r="306" spans="6:7">
      <c r="F306" s="9" t="s">
        <v>159</v>
      </c>
      <c r="G306" s="16" t="s">
        <v>544</v>
      </c>
    </row>
    <row r="307" spans="6:7">
      <c r="F307" s="9" t="s">
        <v>159</v>
      </c>
      <c r="G307" s="16" t="s">
        <v>545</v>
      </c>
    </row>
    <row r="308" spans="6:7">
      <c r="F308" s="9" t="s">
        <v>159</v>
      </c>
      <c r="G308" s="16" t="s">
        <v>546</v>
      </c>
    </row>
    <row r="309" spans="6:7">
      <c r="F309" s="9" t="s">
        <v>159</v>
      </c>
      <c r="G309" s="16" t="s">
        <v>547</v>
      </c>
    </row>
    <row r="310" spans="6:7">
      <c r="F310" s="9" t="s">
        <v>159</v>
      </c>
      <c r="G310" s="16" t="s">
        <v>548</v>
      </c>
    </row>
    <row r="311" spans="6:7">
      <c r="F311" s="9" t="s">
        <v>159</v>
      </c>
      <c r="G311" s="16" t="s">
        <v>549</v>
      </c>
    </row>
    <row r="312" spans="6:7">
      <c r="F312" s="9" t="s">
        <v>159</v>
      </c>
      <c r="G312" s="16" t="s">
        <v>550</v>
      </c>
    </row>
    <row r="313" spans="6:7">
      <c r="F313" s="9" t="s">
        <v>159</v>
      </c>
      <c r="G313" s="16" t="s">
        <v>551</v>
      </c>
    </row>
    <row r="314" spans="6:7">
      <c r="F314" s="9" t="s">
        <v>159</v>
      </c>
      <c r="G314" s="16" t="s">
        <v>552</v>
      </c>
    </row>
    <row r="315" spans="6:7">
      <c r="F315" s="9" t="s">
        <v>159</v>
      </c>
      <c r="G315" s="16" t="s">
        <v>553</v>
      </c>
    </row>
    <row r="316" spans="6:7">
      <c r="F316" s="9" t="s">
        <v>159</v>
      </c>
      <c r="G316" s="16" t="s">
        <v>554</v>
      </c>
    </row>
    <row r="317" spans="6:7">
      <c r="F317" s="9" t="s">
        <v>159</v>
      </c>
      <c r="G317" s="16" t="s">
        <v>555</v>
      </c>
    </row>
    <row r="318" spans="6:7">
      <c r="F318" s="9" t="s">
        <v>159</v>
      </c>
      <c r="G318" s="16" t="s">
        <v>556</v>
      </c>
    </row>
    <row r="319" spans="6:7">
      <c r="F319" s="9" t="s">
        <v>159</v>
      </c>
      <c r="G319" s="16" t="s">
        <v>557</v>
      </c>
    </row>
    <row r="320" spans="6:7">
      <c r="F320" s="9" t="s">
        <v>159</v>
      </c>
      <c r="G320" s="16" t="s">
        <v>558</v>
      </c>
    </row>
    <row r="321" spans="6:7">
      <c r="F321" s="9" t="s">
        <v>162</v>
      </c>
      <c r="G321" s="16" t="s">
        <v>559</v>
      </c>
    </row>
    <row r="322" spans="6:7">
      <c r="F322" s="9" t="s">
        <v>162</v>
      </c>
      <c r="G322" s="16" t="s">
        <v>560</v>
      </c>
    </row>
    <row r="323" spans="6:7">
      <c r="F323" s="9" t="s">
        <v>162</v>
      </c>
      <c r="G323" s="16" t="s">
        <v>561</v>
      </c>
    </row>
    <row r="324" spans="6:7">
      <c r="F324" s="9" t="s">
        <v>162</v>
      </c>
      <c r="G324" s="16" t="s">
        <v>562</v>
      </c>
    </row>
    <row r="325" spans="6:7">
      <c r="F325" s="9" t="s">
        <v>162</v>
      </c>
      <c r="G325" s="16" t="s">
        <v>563</v>
      </c>
    </row>
    <row r="326" spans="6:7">
      <c r="F326" s="9" t="s">
        <v>162</v>
      </c>
      <c r="G326" s="16" t="s">
        <v>564</v>
      </c>
    </row>
    <row r="327" spans="6:7">
      <c r="F327" s="9" t="s">
        <v>162</v>
      </c>
      <c r="G327" s="16" t="s">
        <v>565</v>
      </c>
    </row>
    <row r="328" spans="6:7">
      <c r="F328" s="9" t="s">
        <v>162</v>
      </c>
      <c r="G328" s="16" t="s">
        <v>566</v>
      </c>
    </row>
    <row r="329" spans="6:7">
      <c r="F329" s="9" t="s">
        <v>162</v>
      </c>
      <c r="G329" s="16" t="s">
        <v>567</v>
      </c>
    </row>
    <row r="330" spans="6:7">
      <c r="F330" s="9" t="s">
        <v>162</v>
      </c>
      <c r="G330" s="16" t="s">
        <v>568</v>
      </c>
    </row>
    <row r="331" spans="6:7">
      <c r="F331" s="9" t="s">
        <v>162</v>
      </c>
      <c r="G331" s="16" t="s">
        <v>569</v>
      </c>
    </row>
    <row r="332" spans="6:7">
      <c r="F332" s="9" t="s">
        <v>162</v>
      </c>
      <c r="G332" s="16" t="s">
        <v>570</v>
      </c>
    </row>
    <row r="333" spans="6:7">
      <c r="F333" s="9" t="s">
        <v>162</v>
      </c>
      <c r="G333" s="16" t="s">
        <v>571</v>
      </c>
    </row>
    <row r="334" spans="6:7">
      <c r="F334" s="9" t="s">
        <v>162</v>
      </c>
      <c r="G334" s="16" t="s">
        <v>572</v>
      </c>
    </row>
    <row r="335" spans="6:7">
      <c r="F335" s="9" t="s">
        <v>162</v>
      </c>
      <c r="G335" s="16" t="s">
        <v>573</v>
      </c>
    </row>
    <row r="336" spans="6:7">
      <c r="F336" s="9" t="s">
        <v>162</v>
      </c>
      <c r="G336" s="16" t="s">
        <v>574</v>
      </c>
    </row>
    <row r="337" spans="6:7">
      <c r="F337" s="9" t="s">
        <v>162</v>
      </c>
      <c r="G337" s="16" t="s">
        <v>575</v>
      </c>
    </row>
    <row r="338" spans="6:7">
      <c r="F338" s="9" t="s">
        <v>162</v>
      </c>
      <c r="G338" s="16" t="s">
        <v>576</v>
      </c>
    </row>
    <row r="339" spans="6:7">
      <c r="F339" s="9" t="s">
        <v>162</v>
      </c>
      <c r="G339" s="16" t="s">
        <v>577</v>
      </c>
    </row>
    <row r="340" spans="6:7">
      <c r="F340" s="9" t="s">
        <v>162</v>
      </c>
      <c r="G340" s="16" t="s">
        <v>578</v>
      </c>
    </row>
    <row r="341" spans="6:7">
      <c r="F341" s="9" t="s">
        <v>162</v>
      </c>
      <c r="G341" s="16" t="s">
        <v>579</v>
      </c>
    </row>
    <row r="342" spans="6:7">
      <c r="F342" s="9" t="s">
        <v>162</v>
      </c>
      <c r="G342" s="16" t="s">
        <v>580</v>
      </c>
    </row>
    <row r="343" spans="6:7">
      <c r="F343" s="9" t="s">
        <v>162</v>
      </c>
      <c r="G343" s="16" t="s">
        <v>581</v>
      </c>
    </row>
    <row r="344" spans="6:7">
      <c r="F344" s="9" t="s">
        <v>162</v>
      </c>
      <c r="G344" s="16" t="s">
        <v>582</v>
      </c>
    </row>
    <row r="345" spans="6:7">
      <c r="F345" s="9" t="s">
        <v>162</v>
      </c>
      <c r="G345" s="16" t="s">
        <v>583</v>
      </c>
    </row>
    <row r="346" spans="6:7">
      <c r="F346" s="9" t="s">
        <v>162</v>
      </c>
      <c r="G346" s="16" t="s">
        <v>584</v>
      </c>
    </row>
    <row r="347" spans="6:7">
      <c r="F347" s="9" t="s">
        <v>162</v>
      </c>
      <c r="G347" s="16" t="s">
        <v>585</v>
      </c>
    </row>
    <row r="348" spans="6:7">
      <c r="F348" s="9" t="s">
        <v>162</v>
      </c>
      <c r="G348" s="16" t="s">
        <v>586</v>
      </c>
    </row>
    <row r="349" spans="6:7">
      <c r="F349" s="9" t="s">
        <v>162</v>
      </c>
      <c r="G349" s="16" t="s">
        <v>587</v>
      </c>
    </row>
    <row r="350" spans="6:7">
      <c r="F350" s="9" t="s">
        <v>162</v>
      </c>
      <c r="G350" s="16" t="s">
        <v>588</v>
      </c>
    </row>
    <row r="351" spans="6:7">
      <c r="F351" s="9" t="s">
        <v>162</v>
      </c>
      <c r="G351" s="16" t="s">
        <v>589</v>
      </c>
    </row>
    <row r="352" spans="6:7">
      <c r="F352" s="9" t="s">
        <v>162</v>
      </c>
      <c r="G352" s="16" t="s">
        <v>590</v>
      </c>
    </row>
    <row r="353" spans="6:7">
      <c r="F353" s="9" t="s">
        <v>162</v>
      </c>
      <c r="G353" s="16" t="s">
        <v>591</v>
      </c>
    </row>
    <row r="354" spans="6:7">
      <c r="F354" s="9" t="s">
        <v>162</v>
      </c>
      <c r="G354" s="16" t="s">
        <v>592</v>
      </c>
    </row>
    <row r="355" spans="6:7">
      <c r="F355" s="9" t="s">
        <v>162</v>
      </c>
      <c r="G355" s="16" t="s">
        <v>593</v>
      </c>
    </row>
    <row r="356" spans="6:7">
      <c r="F356" s="9" t="s">
        <v>165</v>
      </c>
      <c r="G356" s="16" t="s">
        <v>594</v>
      </c>
    </row>
    <row r="357" spans="6:7">
      <c r="F357" s="9" t="s">
        <v>165</v>
      </c>
      <c r="G357" s="16" t="s">
        <v>595</v>
      </c>
    </row>
    <row r="358" spans="6:7">
      <c r="F358" s="9" t="s">
        <v>165</v>
      </c>
      <c r="G358" s="16" t="s">
        <v>596</v>
      </c>
    </row>
    <row r="359" spans="6:7">
      <c r="F359" s="9" t="s">
        <v>165</v>
      </c>
      <c r="G359" s="16" t="s">
        <v>597</v>
      </c>
    </row>
    <row r="360" spans="6:7">
      <c r="F360" s="9" t="s">
        <v>165</v>
      </c>
      <c r="G360" s="16" t="s">
        <v>598</v>
      </c>
    </row>
    <row r="361" spans="6:7">
      <c r="F361" s="9" t="s">
        <v>165</v>
      </c>
      <c r="G361" s="16" t="s">
        <v>599</v>
      </c>
    </row>
    <row r="362" spans="6:7">
      <c r="F362" s="9" t="s">
        <v>165</v>
      </c>
      <c r="G362" s="16" t="s">
        <v>600</v>
      </c>
    </row>
    <row r="363" spans="6:7">
      <c r="F363" s="9" t="s">
        <v>165</v>
      </c>
      <c r="G363" s="16" t="s">
        <v>601</v>
      </c>
    </row>
    <row r="364" spans="6:7">
      <c r="F364" s="9" t="s">
        <v>165</v>
      </c>
      <c r="G364" s="16" t="s">
        <v>602</v>
      </c>
    </row>
    <row r="365" spans="6:7">
      <c r="F365" s="9" t="s">
        <v>165</v>
      </c>
      <c r="G365" s="16" t="s">
        <v>603</v>
      </c>
    </row>
    <row r="366" spans="6:7">
      <c r="F366" s="9" t="s">
        <v>165</v>
      </c>
      <c r="G366" s="16" t="s">
        <v>604</v>
      </c>
    </row>
    <row r="367" spans="6:7">
      <c r="F367" s="9" t="s">
        <v>165</v>
      </c>
      <c r="G367" s="16" t="s">
        <v>243</v>
      </c>
    </row>
    <row r="368" spans="6:7">
      <c r="F368" s="9" t="s">
        <v>165</v>
      </c>
      <c r="G368" s="16" t="s">
        <v>605</v>
      </c>
    </row>
    <row r="369" spans="6:7">
      <c r="F369" s="9" t="s">
        <v>165</v>
      </c>
      <c r="G369" s="16" t="s">
        <v>606</v>
      </c>
    </row>
    <row r="370" spans="6:7">
      <c r="F370" s="9" t="s">
        <v>165</v>
      </c>
      <c r="G370" s="16" t="s">
        <v>607</v>
      </c>
    </row>
    <row r="371" spans="6:7">
      <c r="F371" s="9" t="s">
        <v>165</v>
      </c>
      <c r="G371" s="16" t="s">
        <v>608</v>
      </c>
    </row>
    <row r="372" spans="6:7">
      <c r="F372" s="9" t="s">
        <v>165</v>
      </c>
      <c r="G372" s="16" t="s">
        <v>609</v>
      </c>
    </row>
    <row r="373" spans="6:7">
      <c r="F373" s="9" t="s">
        <v>165</v>
      </c>
      <c r="G373" s="16" t="s">
        <v>610</v>
      </c>
    </row>
    <row r="374" spans="6:7">
      <c r="F374" s="9" t="s">
        <v>165</v>
      </c>
      <c r="G374" s="16" t="s">
        <v>611</v>
      </c>
    </row>
    <row r="375" spans="6:7">
      <c r="F375" s="9" t="s">
        <v>165</v>
      </c>
      <c r="G375" s="16" t="s">
        <v>612</v>
      </c>
    </row>
    <row r="376" spans="6:7">
      <c r="F376" s="9" t="s">
        <v>165</v>
      </c>
      <c r="G376" s="16" t="s">
        <v>613</v>
      </c>
    </row>
    <row r="377" spans="6:7">
      <c r="F377" s="9" t="s">
        <v>165</v>
      </c>
      <c r="G377" s="16" t="s">
        <v>614</v>
      </c>
    </row>
    <row r="378" spans="6:7">
      <c r="F378" s="9" t="s">
        <v>165</v>
      </c>
      <c r="G378" s="16" t="s">
        <v>615</v>
      </c>
    </row>
    <row r="379" spans="6:7">
      <c r="F379" s="9" t="s">
        <v>165</v>
      </c>
      <c r="G379" s="16" t="s">
        <v>616</v>
      </c>
    </row>
    <row r="380" spans="6:7">
      <c r="F380" s="9" t="s">
        <v>165</v>
      </c>
      <c r="G380" s="16" t="s">
        <v>617</v>
      </c>
    </row>
    <row r="381" spans="6:7">
      <c r="F381" s="9" t="s">
        <v>165</v>
      </c>
      <c r="G381" s="16" t="s">
        <v>618</v>
      </c>
    </row>
    <row r="382" spans="6:7">
      <c r="F382" s="9" t="s">
        <v>165</v>
      </c>
      <c r="G382" s="16" t="s">
        <v>619</v>
      </c>
    </row>
    <row r="383" spans="6:7">
      <c r="F383" s="9" t="s">
        <v>165</v>
      </c>
      <c r="G383" s="16" t="s">
        <v>620</v>
      </c>
    </row>
    <row r="384" spans="6:7">
      <c r="F384" s="9" t="s">
        <v>165</v>
      </c>
      <c r="G384" s="16" t="s">
        <v>621</v>
      </c>
    </row>
    <row r="385" spans="6:7">
      <c r="F385" s="9" t="s">
        <v>165</v>
      </c>
      <c r="G385" s="16" t="s">
        <v>622</v>
      </c>
    </row>
    <row r="386" spans="6:7">
      <c r="F386" s="9" t="s">
        <v>165</v>
      </c>
      <c r="G386" s="16" t="s">
        <v>623</v>
      </c>
    </row>
    <row r="387" spans="6:7">
      <c r="F387" s="9" t="s">
        <v>165</v>
      </c>
      <c r="G387" s="16" t="s">
        <v>579</v>
      </c>
    </row>
    <row r="388" spans="6:7">
      <c r="F388" s="9" t="s">
        <v>165</v>
      </c>
      <c r="G388" s="16" t="s">
        <v>624</v>
      </c>
    </row>
    <row r="389" spans="6:7">
      <c r="F389" s="9" t="s">
        <v>165</v>
      </c>
      <c r="G389" s="16" t="s">
        <v>625</v>
      </c>
    </row>
    <row r="390" spans="6:7">
      <c r="F390" s="9" t="s">
        <v>165</v>
      </c>
      <c r="G390" s="16" t="s">
        <v>626</v>
      </c>
    </row>
    <row r="391" spans="6:7">
      <c r="F391" s="9" t="s">
        <v>165</v>
      </c>
      <c r="G391" s="16" t="s">
        <v>627</v>
      </c>
    </row>
    <row r="392" spans="6:7">
      <c r="F392" s="9" t="s">
        <v>165</v>
      </c>
      <c r="G392" s="16" t="s">
        <v>628</v>
      </c>
    </row>
    <row r="393" spans="6:7">
      <c r="F393" s="9" t="s">
        <v>165</v>
      </c>
      <c r="G393" s="16" t="s">
        <v>629</v>
      </c>
    </row>
    <row r="394" spans="6:7">
      <c r="F394" s="9" t="s">
        <v>165</v>
      </c>
      <c r="G394" s="16" t="s">
        <v>630</v>
      </c>
    </row>
    <row r="395" spans="6:7">
      <c r="F395" s="9" t="s">
        <v>165</v>
      </c>
      <c r="G395" s="16" t="s">
        <v>631</v>
      </c>
    </row>
    <row r="396" spans="6:7">
      <c r="F396" s="9" t="s">
        <v>165</v>
      </c>
      <c r="G396" s="16" t="s">
        <v>632</v>
      </c>
    </row>
    <row r="397" spans="6:7">
      <c r="F397" s="9" t="s">
        <v>165</v>
      </c>
      <c r="G397" s="16" t="s">
        <v>633</v>
      </c>
    </row>
    <row r="398" spans="6:7">
      <c r="F398" s="9" t="s">
        <v>165</v>
      </c>
      <c r="G398" s="16" t="s">
        <v>634</v>
      </c>
    </row>
    <row r="399" spans="6:7">
      <c r="F399" s="9" t="s">
        <v>165</v>
      </c>
      <c r="G399" s="16" t="s">
        <v>635</v>
      </c>
    </row>
    <row r="400" spans="6:7">
      <c r="F400" s="9" t="s">
        <v>165</v>
      </c>
      <c r="G400" s="16" t="s">
        <v>636</v>
      </c>
    </row>
    <row r="401" spans="6:7">
      <c r="F401" s="9" t="s">
        <v>165</v>
      </c>
      <c r="G401" s="16" t="s">
        <v>637</v>
      </c>
    </row>
    <row r="402" spans="6:7">
      <c r="F402" s="9" t="s">
        <v>165</v>
      </c>
      <c r="G402" s="16" t="s">
        <v>638</v>
      </c>
    </row>
    <row r="403" spans="6:7">
      <c r="F403" s="9" t="s">
        <v>165</v>
      </c>
      <c r="G403" s="16" t="s">
        <v>639</v>
      </c>
    </row>
    <row r="404" spans="6:7">
      <c r="F404" s="9" t="s">
        <v>165</v>
      </c>
      <c r="G404" s="16" t="s">
        <v>640</v>
      </c>
    </row>
    <row r="405" spans="6:7">
      <c r="F405" s="9" t="s">
        <v>165</v>
      </c>
      <c r="G405" s="16" t="s">
        <v>641</v>
      </c>
    </row>
    <row r="406" spans="6:7">
      <c r="F406" s="9" t="s">
        <v>165</v>
      </c>
      <c r="G406" s="16" t="s">
        <v>642</v>
      </c>
    </row>
    <row r="407" spans="6:7">
      <c r="F407" s="9" t="s">
        <v>165</v>
      </c>
      <c r="G407" s="16" t="s">
        <v>643</v>
      </c>
    </row>
    <row r="408" spans="6:7">
      <c r="F408" s="9" t="s">
        <v>165</v>
      </c>
      <c r="G408" s="16" t="s">
        <v>644</v>
      </c>
    </row>
    <row r="409" spans="6:7">
      <c r="F409" s="9" t="s">
        <v>165</v>
      </c>
      <c r="G409" s="16" t="s">
        <v>645</v>
      </c>
    </row>
    <row r="410" spans="6:7">
      <c r="F410" s="9" t="s">
        <v>165</v>
      </c>
      <c r="G410" s="16" t="s">
        <v>646</v>
      </c>
    </row>
    <row r="411" spans="6:7">
      <c r="F411" s="9" t="s">
        <v>165</v>
      </c>
      <c r="G411" s="16" t="s">
        <v>647</v>
      </c>
    </row>
    <row r="412" spans="6:7">
      <c r="F412" s="9" t="s">
        <v>165</v>
      </c>
      <c r="G412" s="16" t="s">
        <v>648</v>
      </c>
    </row>
    <row r="413" spans="6:7">
      <c r="F413" s="9" t="s">
        <v>165</v>
      </c>
      <c r="G413" s="16" t="s">
        <v>649</v>
      </c>
    </row>
    <row r="414" spans="6:7">
      <c r="F414" s="9" t="s">
        <v>165</v>
      </c>
      <c r="G414" s="16" t="s">
        <v>650</v>
      </c>
    </row>
    <row r="415" spans="6:7">
      <c r="F415" s="9" t="s">
        <v>168</v>
      </c>
      <c r="G415" s="16" t="s">
        <v>651</v>
      </c>
    </row>
    <row r="416" spans="6:7">
      <c r="F416" s="9" t="s">
        <v>168</v>
      </c>
      <c r="G416" s="16" t="s">
        <v>652</v>
      </c>
    </row>
    <row r="417" spans="6:7">
      <c r="F417" s="9" t="s">
        <v>168</v>
      </c>
      <c r="G417" s="16" t="s">
        <v>653</v>
      </c>
    </row>
    <row r="418" spans="6:7">
      <c r="F418" s="9" t="s">
        <v>168</v>
      </c>
      <c r="G418" s="16" t="s">
        <v>654</v>
      </c>
    </row>
    <row r="419" spans="6:7">
      <c r="F419" s="9" t="s">
        <v>168</v>
      </c>
      <c r="G419" s="16" t="s">
        <v>655</v>
      </c>
    </row>
    <row r="420" spans="6:7">
      <c r="F420" s="9" t="s">
        <v>168</v>
      </c>
      <c r="G420" s="16" t="s">
        <v>656</v>
      </c>
    </row>
    <row r="421" spans="6:7">
      <c r="F421" s="9" t="s">
        <v>168</v>
      </c>
      <c r="G421" s="16" t="s">
        <v>657</v>
      </c>
    </row>
    <row r="422" spans="6:7">
      <c r="F422" s="9" t="s">
        <v>168</v>
      </c>
      <c r="G422" s="16" t="s">
        <v>658</v>
      </c>
    </row>
    <row r="423" spans="6:7">
      <c r="F423" s="9" t="s">
        <v>168</v>
      </c>
      <c r="G423" s="16" t="s">
        <v>659</v>
      </c>
    </row>
    <row r="424" spans="6:7">
      <c r="F424" s="9" t="s">
        <v>168</v>
      </c>
      <c r="G424" s="16" t="s">
        <v>660</v>
      </c>
    </row>
    <row r="425" spans="6:7">
      <c r="F425" s="9" t="s">
        <v>168</v>
      </c>
      <c r="G425" s="16" t="s">
        <v>661</v>
      </c>
    </row>
    <row r="426" spans="6:7">
      <c r="F426" s="9" t="s">
        <v>168</v>
      </c>
      <c r="G426" s="16" t="s">
        <v>662</v>
      </c>
    </row>
    <row r="427" spans="6:7">
      <c r="F427" s="9" t="s">
        <v>168</v>
      </c>
      <c r="G427" s="16" t="s">
        <v>663</v>
      </c>
    </row>
    <row r="428" spans="6:7">
      <c r="F428" s="9" t="s">
        <v>168</v>
      </c>
      <c r="G428" s="16" t="s">
        <v>664</v>
      </c>
    </row>
    <row r="429" spans="6:7">
      <c r="F429" s="9" t="s">
        <v>168</v>
      </c>
      <c r="G429" s="16" t="s">
        <v>665</v>
      </c>
    </row>
    <row r="430" spans="6:7">
      <c r="F430" s="9" t="s">
        <v>168</v>
      </c>
      <c r="G430" s="16" t="s">
        <v>666</v>
      </c>
    </row>
    <row r="431" spans="6:7">
      <c r="F431" s="9" t="s">
        <v>168</v>
      </c>
      <c r="G431" s="16" t="s">
        <v>667</v>
      </c>
    </row>
    <row r="432" spans="6:7">
      <c r="F432" s="9" t="s">
        <v>168</v>
      </c>
      <c r="G432" s="16" t="s">
        <v>668</v>
      </c>
    </row>
    <row r="433" spans="6:7">
      <c r="F433" s="9" t="s">
        <v>168</v>
      </c>
      <c r="G433" s="16" t="s">
        <v>669</v>
      </c>
    </row>
    <row r="434" spans="6:7">
      <c r="F434" s="9" t="s">
        <v>168</v>
      </c>
      <c r="G434" s="16" t="s">
        <v>670</v>
      </c>
    </row>
    <row r="435" spans="6:7">
      <c r="F435" s="9" t="s">
        <v>168</v>
      </c>
      <c r="G435" s="16" t="s">
        <v>671</v>
      </c>
    </row>
    <row r="436" spans="6:7">
      <c r="F436" s="9" t="s">
        <v>168</v>
      </c>
      <c r="G436" s="16" t="s">
        <v>672</v>
      </c>
    </row>
    <row r="437" spans="6:7">
      <c r="F437" s="9" t="s">
        <v>168</v>
      </c>
      <c r="G437" s="16" t="s">
        <v>673</v>
      </c>
    </row>
    <row r="438" spans="6:7">
      <c r="F438" s="9" t="s">
        <v>168</v>
      </c>
      <c r="G438" s="16" t="s">
        <v>674</v>
      </c>
    </row>
    <row r="439" spans="6:7">
      <c r="F439" s="9" t="s">
        <v>168</v>
      </c>
      <c r="G439" s="16" t="s">
        <v>675</v>
      </c>
    </row>
    <row r="440" spans="6:7">
      <c r="F440" s="9" t="s">
        <v>168</v>
      </c>
      <c r="G440" s="16" t="s">
        <v>676</v>
      </c>
    </row>
    <row r="441" spans="6:7">
      <c r="F441" s="9" t="s">
        <v>168</v>
      </c>
      <c r="G441" s="16" t="s">
        <v>677</v>
      </c>
    </row>
    <row r="442" spans="6:7">
      <c r="F442" s="9" t="s">
        <v>168</v>
      </c>
      <c r="G442" s="16" t="s">
        <v>678</v>
      </c>
    </row>
    <row r="443" spans="6:7">
      <c r="F443" s="9" t="s">
        <v>168</v>
      </c>
      <c r="G443" s="16" t="s">
        <v>679</v>
      </c>
    </row>
    <row r="444" spans="6:7">
      <c r="F444" s="9" t="s">
        <v>168</v>
      </c>
      <c r="G444" s="16" t="s">
        <v>680</v>
      </c>
    </row>
    <row r="445" spans="6:7">
      <c r="F445" s="9" t="s">
        <v>168</v>
      </c>
      <c r="G445" s="16" t="s">
        <v>681</v>
      </c>
    </row>
    <row r="446" spans="6:7">
      <c r="F446" s="9" t="s">
        <v>168</v>
      </c>
      <c r="G446" s="16" t="s">
        <v>682</v>
      </c>
    </row>
    <row r="447" spans="6:7">
      <c r="F447" s="9" t="s">
        <v>168</v>
      </c>
      <c r="G447" s="16" t="s">
        <v>683</v>
      </c>
    </row>
    <row r="448" spans="6:7">
      <c r="F448" s="9" t="s">
        <v>168</v>
      </c>
      <c r="G448" s="16" t="s">
        <v>684</v>
      </c>
    </row>
    <row r="449" spans="6:7">
      <c r="F449" s="9" t="s">
        <v>168</v>
      </c>
      <c r="G449" s="16" t="s">
        <v>685</v>
      </c>
    </row>
    <row r="450" spans="6:7">
      <c r="F450" s="9" t="s">
        <v>168</v>
      </c>
      <c r="G450" s="16" t="s">
        <v>686</v>
      </c>
    </row>
    <row r="451" spans="6:7">
      <c r="F451" s="9" t="s">
        <v>168</v>
      </c>
      <c r="G451" s="16" t="s">
        <v>687</v>
      </c>
    </row>
    <row r="452" spans="6:7">
      <c r="F452" s="9" t="s">
        <v>168</v>
      </c>
      <c r="G452" s="16" t="s">
        <v>688</v>
      </c>
    </row>
    <row r="453" spans="6:7">
      <c r="F453" s="9" t="s">
        <v>168</v>
      </c>
      <c r="G453" s="16" t="s">
        <v>689</v>
      </c>
    </row>
    <row r="454" spans="6:7">
      <c r="F454" s="9" t="s">
        <v>168</v>
      </c>
      <c r="G454" s="16" t="s">
        <v>690</v>
      </c>
    </row>
    <row r="455" spans="6:7">
      <c r="F455" s="9" t="s">
        <v>168</v>
      </c>
      <c r="G455" s="16" t="s">
        <v>691</v>
      </c>
    </row>
    <row r="456" spans="6:7">
      <c r="F456" s="9" t="s">
        <v>168</v>
      </c>
      <c r="G456" s="16" t="s">
        <v>692</v>
      </c>
    </row>
    <row r="457" spans="6:7">
      <c r="F457" s="9" t="s">
        <v>168</v>
      </c>
      <c r="G457" s="16" t="s">
        <v>693</v>
      </c>
    </row>
    <row r="458" spans="6:7">
      <c r="F458" s="9" t="s">
        <v>168</v>
      </c>
      <c r="G458" s="16" t="s">
        <v>694</v>
      </c>
    </row>
    <row r="459" spans="6:7">
      <c r="F459" s="9" t="s">
        <v>171</v>
      </c>
      <c r="G459" s="16" t="s">
        <v>695</v>
      </c>
    </row>
    <row r="460" spans="6:7">
      <c r="F460" s="9" t="s">
        <v>171</v>
      </c>
      <c r="G460" s="16" t="s">
        <v>696</v>
      </c>
    </row>
    <row r="461" spans="6:7">
      <c r="F461" s="9" t="s">
        <v>171</v>
      </c>
      <c r="G461" s="16" t="s">
        <v>697</v>
      </c>
    </row>
    <row r="462" spans="6:7">
      <c r="F462" s="9" t="s">
        <v>171</v>
      </c>
      <c r="G462" s="16" t="s">
        <v>698</v>
      </c>
    </row>
    <row r="463" spans="6:7">
      <c r="F463" s="9" t="s">
        <v>171</v>
      </c>
      <c r="G463" s="16" t="s">
        <v>699</v>
      </c>
    </row>
    <row r="464" spans="6:7">
      <c r="F464" s="9" t="s">
        <v>171</v>
      </c>
      <c r="G464" s="16" t="s">
        <v>700</v>
      </c>
    </row>
    <row r="465" spans="6:7">
      <c r="F465" s="9" t="s">
        <v>171</v>
      </c>
      <c r="G465" s="16" t="s">
        <v>701</v>
      </c>
    </row>
    <row r="466" spans="6:7">
      <c r="F466" s="9" t="s">
        <v>171</v>
      </c>
      <c r="G466" s="16" t="s">
        <v>702</v>
      </c>
    </row>
    <row r="467" spans="6:7">
      <c r="F467" s="9" t="s">
        <v>171</v>
      </c>
      <c r="G467" s="16" t="s">
        <v>703</v>
      </c>
    </row>
    <row r="468" spans="6:7">
      <c r="F468" s="9" t="s">
        <v>171</v>
      </c>
      <c r="G468" s="16" t="s">
        <v>704</v>
      </c>
    </row>
    <row r="469" spans="6:7">
      <c r="F469" s="9" t="s">
        <v>171</v>
      </c>
      <c r="G469" s="16" t="s">
        <v>705</v>
      </c>
    </row>
    <row r="470" spans="6:7">
      <c r="F470" s="9" t="s">
        <v>171</v>
      </c>
      <c r="G470" s="16" t="s">
        <v>706</v>
      </c>
    </row>
    <row r="471" spans="6:7">
      <c r="F471" s="9" t="s">
        <v>171</v>
      </c>
      <c r="G471" s="16" t="s">
        <v>707</v>
      </c>
    </row>
    <row r="472" spans="6:7">
      <c r="F472" s="9" t="s">
        <v>171</v>
      </c>
      <c r="G472" s="16" t="s">
        <v>708</v>
      </c>
    </row>
    <row r="473" spans="6:7">
      <c r="F473" s="9" t="s">
        <v>171</v>
      </c>
      <c r="G473" s="16" t="s">
        <v>709</v>
      </c>
    </row>
    <row r="474" spans="6:7">
      <c r="F474" s="9" t="s">
        <v>171</v>
      </c>
      <c r="G474" s="16" t="s">
        <v>710</v>
      </c>
    </row>
    <row r="475" spans="6:7">
      <c r="F475" s="9" t="s">
        <v>171</v>
      </c>
      <c r="G475" s="16" t="s">
        <v>711</v>
      </c>
    </row>
    <row r="476" spans="6:7">
      <c r="F476" s="9" t="s">
        <v>171</v>
      </c>
      <c r="G476" s="16" t="s">
        <v>712</v>
      </c>
    </row>
    <row r="477" spans="6:7">
      <c r="F477" s="9" t="s">
        <v>171</v>
      </c>
      <c r="G477" s="16" t="s">
        <v>713</v>
      </c>
    </row>
    <row r="478" spans="6:7">
      <c r="F478" s="9" t="s">
        <v>171</v>
      </c>
      <c r="G478" s="16" t="s">
        <v>714</v>
      </c>
    </row>
    <row r="479" spans="6:7">
      <c r="F479" s="9" t="s">
        <v>171</v>
      </c>
      <c r="G479" s="16" t="s">
        <v>715</v>
      </c>
    </row>
    <row r="480" spans="6:7">
      <c r="F480" s="9" t="s">
        <v>171</v>
      </c>
      <c r="G480" s="16" t="s">
        <v>716</v>
      </c>
    </row>
    <row r="481" spans="6:7">
      <c r="F481" s="9" t="s">
        <v>171</v>
      </c>
      <c r="G481" s="16" t="s">
        <v>717</v>
      </c>
    </row>
    <row r="482" spans="6:7">
      <c r="F482" s="9" t="s">
        <v>171</v>
      </c>
      <c r="G482" s="16" t="s">
        <v>718</v>
      </c>
    </row>
    <row r="483" spans="6:7">
      <c r="F483" s="9" t="s">
        <v>171</v>
      </c>
      <c r="G483" s="16" t="s">
        <v>719</v>
      </c>
    </row>
    <row r="484" spans="6:7">
      <c r="F484" s="9" t="s">
        <v>174</v>
      </c>
      <c r="G484" s="16" t="s">
        <v>720</v>
      </c>
    </row>
    <row r="485" spans="6:7">
      <c r="F485" s="9" t="s">
        <v>174</v>
      </c>
      <c r="G485" s="16" t="s">
        <v>721</v>
      </c>
    </row>
    <row r="486" spans="6:7">
      <c r="F486" s="9" t="s">
        <v>174</v>
      </c>
      <c r="G486" s="16" t="s">
        <v>722</v>
      </c>
    </row>
    <row r="487" spans="6:7">
      <c r="F487" s="9" t="s">
        <v>174</v>
      </c>
      <c r="G487" s="16" t="s">
        <v>723</v>
      </c>
    </row>
    <row r="488" spans="6:7">
      <c r="F488" s="9" t="s">
        <v>174</v>
      </c>
      <c r="G488" s="16" t="s">
        <v>724</v>
      </c>
    </row>
    <row r="489" spans="6:7">
      <c r="F489" s="9" t="s">
        <v>174</v>
      </c>
      <c r="G489" s="16" t="s">
        <v>725</v>
      </c>
    </row>
    <row r="490" spans="6:7">
      <c r="F490" s="9" t="s">
        <v>174</v>
      </c>
      <c r="G490" s="16" t="s">
        <v>726</v>
      </c>
    </row>
    <row r="491" spans="6:7">
      <c r="F491" s="9" t="s">
        <v>174</v>
      </c>
      <c r="G491" s="16" t="s">
        <v>727</v>
      </c>
    </row>
    <row r="492" spans="6:7">
      <c r="F492" s="9" t="s">
        <v>174</v>
      </c>
      <c r="G492" s="16" t="s">
        <v>728</v>
      </c>
    </row>
    <row r="493" spans="6:7">
      <c r="F493" s="9" t="s">
        <v>174</v>
      </c>
      <c r="G493" s="16" t="s">
        <v>729</v>
      </c>
    </row>
    <row r="494" spans="6:7">
      <c r="F494" s="9" t="s">
        <v>174</v>
      </c>
      <c r="G494" s="16" t="s">
        <v>730</v>
      </c>
    </row>
    <row r="495" spans="6:7">
      <c r="F495" s="9" t="s">
        <v>174</v>
      </c>
      <c r="G495" s="16" t="s">
        <v>731</v>
      </c>
    </row>
    <row r="496" spans="6:7">
      <c r="F496" s="9" t="s">
        <v>174</v>
      </c>
      <c r="G496" s="16" t="s">
        <v>732</v>
      </c>
    </row>
    <row r="497" spans="6:7">
      <c r="F497" s="9" t="s">
        <v>174</v>
      </c>
      <c r="G497" s="16" t="s">
        <v>733</v>
      </c>
    </row>
    <row r="498" spans="6:7">
      <c r="F498" s="9" t="s">
        <v>174</v>
      </c>
      <c r="G498" s="16" t="s">
        <v>734</v>
      </c>
    </row>
    <row r="499" spans="6:7">
      <c r="F499" s="9" t="s">
        <v>174</v>
      </c>
      <c r="G499" s="16" t="s">
        <v>735</v>
      </c>
    </row>
    <row r="500" spans="6:7">
      <c r="F500" s="9" t="s">
        <v>174</v>
      </c>
      <c r="G500" s="16" t="s">
        <v>736</v>
      </c>
    </row>
    <row r="501" spans="6:7">
      <c r="F501" s="9" t="s">
        <v>174</v>
      </c>
      <c r="G501" s="16" t="s">
        <v>737</v>
      </c>
    </row>
    <row r="502" spans="6:7">
      <c r="F502" s="9" t="s">
        <v>174</v>
      </c>
      <c r="G502" s="16" t="s">
        <v>738</v>
      </c>
    </row>
    <row r="503" spans="6:7">
      <c r="F503" s="9" t="s">
        <v>174</v>
      </c>
      <c r="G503" s="16" t="s">
        <v>739</v>
      </c>
    </row>
    <row r="504" spans="6:7">
      <c r="F504" s="9" t="s">
        <v>174</v>
      </c>
      <c r="G504" s="16" t="s">
        <v>740</v>
      </c>
    </row>
    <row r="505" spans="6:7">
      <c r="F505" s="9" t="s">
        <v>174</v>
      </c>
      <c r="G505" s="16" t="s">
        <v>741</v>
      </c>
    </row>
    <row r="506" spans="6:7">
      <c r="F506" s="9" t="s">
        <v>174</v>
      </c>
      <c r="G506" s="16" t="s">
        <v>742</v>
      </c>
    </row>
    <row r="507" spans="6:7">
      <c r="F507" s="9" t="s">
        <v>174</v>
      </c>
      <c r="G507" s="16" t="s">
        <v>743</v>
      </c>
    </row>
    <row r="508" spans="6:7">
      <c r="F508" s="9" t="s">
        <v>174</v>
      </c>
      <c r="G508" s="16" t="s">
        <v>744</v>
      </c>
    </row>
    <row r="509" spans="6:7">
      <c r="F509" s="9" t="s">
        <v>174</v>
      </c>
      <c r="G509" s="16" t="s">
        <v>745</v>
      </c>
    </row>
    <row r="510" spans="6:7">
      <c r="F510" s="9" t="s">
        <v>174</v>
      </c>
      <c r="G510" s="16" t="s">
        <v>746</v>
      </c>
    </row>
    <row r="511" spans="6:7">
      <c r="F511" s="9" t="s">
        <v>174</v>
      </c>
      <c r="G511" s="16" t="s">
        <v>624</v>
      </c>
    </row>
    <row r="512" spans="6:7">
      <c r="F512" s="9" t="s">
        <v>174</v>
      </c>
      <c r="G512" s="16" t="s">
        <v>747</v>
      </c>
    </row>
    <row r="513" spans="6:7">
      <c r="F513" s="9" t="s">
        <v>174</v>
      </c>
      <c r="G513" s="16" t="s">
        <v>748</v>
      </c>
    </row>
    <row r="514" spans="6:7">
      <c r="F514" s="9" t="s">
        <v>174</v>
      </c>
      <c r="G514" s="16" t="s">
        <v>749</v>
      </c>
    </row>
    <row r="515" spans="6:7">
      <c r="F515" s="9" t="s">
        <v>174</v>
      </c>
      <c r="G515" s="16" t="s">
        <v>750</v>
      </c>
    </row>
    <row r="516" spans="6:7">
      <c r="F516" s="9" t="s">
        <v>174</v>
      </c>
      <c r="G516" s="16" t="s">
        <v>751</v>
      </c>
    </row>
    <row r="517" spans="6:7">
      <c r="F517" s="9" t="s">
        <v>174</v>
      </c>
      <c r="G517" s="16" t="s">
        <v>752</v>
      </c>
    </row>
    <row r="518" spans="6:7">
      <c r="F518" s="9" t="s">
        <v>174</v>
      </c>
      <c r="G518" s="16" t="s">
        <v>753</v>
      </c>
    </row>
    <row r="519" spans="6:7">
      <c r="F519" s="9" t="s">
        <v>177</v>
      </c>
      <c r="G519" s="16" t="s">
        <v>754</v>
      </c>
    </row>
    <row r="520" spans="6:7">
      <c r="F520" s="9" t="s">
        <v>177</v>
      </c>
      <c r="G520" s="16" t="s">
        <v>755</v>
      </c>
    </row>
    <row r="521" spans="6:7">
      <c r="F521" s="9" t="s">
        <v>177</v>
      </c>
      <c r="G521" s="16" t="s">
        <v>756</v>
      </c>
    </row>
    <row r="522" spans="6:7">
      <c r="F522" s="9" t="s">
        <v>177</v>
      </c>
      <c r="G522" s="16" t="s">
        <v>757</v>
      </c>
    </row>
    <row r="523" spans="6:7">
      <c r="F523" s="9" t="s">
        <v>177</v>
      </c>
      <c r="G523" s="16" t="s">
        <v>758</v>
      </c>
    </row>
    <row r="524" spans="6:7">
      <c r="F524" s="9" t="s">
        <v>177</v>
      </c>
      <c r="G524" s="16" t="s">
        <v>759</v>
      </c>
    </row>
    <row r="525" spans="6:7">
      <c r="F525" s="9" t="s">
        <v>177</v>
      </c>
      <c r="G525" s="16" t="s">
        <v>760</v>
      </c>
    </row>
    <row r="526" spans="6:7">
      <c r="F526" s="9" t="s">
        <v>177</v>
      </c>
      <c r="G526" s="16" t="s">
        <v>761</v>
      </c>
    </row>
    <row r="527" spans="6:7">
      <c r="F527" s="9" t="s">
        <v>177</v>
      </c>
      <c r="G527" s="16" t="s">
        <v>762</v>
      </c>
    </row>
    <row r="528" spans="6:7">
      <c r="F528" s="9" t="s">
        <v>177</v>
      </c>
      <c r="G528" s="16" t="s">
        <v>763</v>
      </c>
    </row>
    <row r="529" spans="6:7">
      <c r="F529" s="9" t="s">
        <v>177</v>
      </c>
      <c r="G529" s="16" t="s">
        <v>764</v>
      </c>
    </row>
    <row r="530" spans="6:7">
      <c r="F530" s="9" t="s">
        <v>177</v>
      </c>
      <c r="G530" s="16" t="s">
        <v>765</v>
      </c>
    </row>
    <row r="531" spans="6:7">
      <c r="F531" s="9" t="s">
        <v>177</v>
      </c>
      <c r="G531" s="16" t="s">
        <v>766</v>
      </c>
    </row>
    <row r="532" spans="6:7">
      <c r="F532" s="9" t="s">
        <v>177</v>
      </c>
      <c r="G532" s="16" t="s">
        <v>767</v>
      </c>
    </row>
    <row r="533" spans="6:7">
      <c r="F533" s="9" t="s">
        <v>177</v>
      </c>
      <c r="G533" s="16" t="s">
        <v>768</v>
      </c>
    </row>
    <row r="534" spans="6:7">
      <c r="F534" s="9" t="s">
        <v>177</v>
      </c>
      <c r="G534" s="16" t="s">
        <v>769</v>
      </c>
    </row>
    <row r="535" spans="6:7">
      <c r="F535" s="9" t="s">
        <v>177</v>
      </c>
      <c r="G535" s="16" t="s">
        <v>770</v>
      </c>
    </row>
    <row r="536" spans="6:7">
      <c r="F536" s="9" t="s">
        <v>177</v>
      </c>
      <c r="G536" s="16" t="s">
        <v>771</v>
      </c>
    </row>
    <row r="537" spans="6:7">
      <c r="F537" s="9" t="s">
        <v>177</v>
      </c>
      <c r="G537" s="16" t="s">
        <v>772</v>
      </c>
    </row>
    <row r="538" spans="6:7">
      <c r="F538" s="9" t="s">
        <v>177</v>
      </c>
      <c r="G538" s="16" t="s">
        <v>773</v>
      </c>
    </row>
    <row r="539" spans="6:7">
      <c r="F539" s="9" t="s">
        <v>177</v>
      </c>
      <c r="G539" s="16" t="s">
        <v>774</v>
      </c>
    </row>
    <row r="540" spans="6:7">
      <c r="F540" s="9" t="s">
        <v>177</v>
      </c>
      <c r="G540" s="16" t="s">
        <v>775</v>
      </c>
    </row>
    <row r="541" spans="6:7">
      <c r="F541" s="9" t="s">
        <v>177</v>
      </c>
      <c r="G541" s="16" t="s">
        <v>776</v>
      </c>
    </row>
    <row r="542" spans="6:7">
      <c r="F542" s="9" t="s">
        <v>177</v>
      </c>
      <c r="G542" s="16" t="s">
        <v>777</v>
      </c>
    </row>
    <row r="543" spans="6:7">
      <c r="F543" s="9" t="s">
        <v>177</v>
      </c>
      <c r="G543" s="16" t="s">
        <v>778</v>
      </c>
    </row>
    <row r="544" spans="6:7">
      <c r="F544" s="9" t="s">
        <v>177</v>
      </c>
      <c r="G544" s="16" t="s">
        <v>779</v>
      </c>
    </row>
    <row r="545" spans="6:7">
      <c r="F545" s="9" t="s">
        <v>177</v>
      </c>
      <c r="G545" s="16" t="s">
        <v>780</v>
      </c>
    </row>
    <row r="546" spans="6:7">
      <c r="F546" s="9" t="s">
        <v>177</v>
      </c>
      <c r="G546" s="16" t="s">
        <v>781</v>
      </c>
    </row>
    <row r="547" spans="6:7">
      <c r="F547" s="9" t="s">
        <v>177</v>
      </c>
      <c r="G547" s="16" t="s">
        <v>782</v>
      </c>
    </row>
    <row r="548" spans="6:7">
      <c r="F548" s="9" t="s">
        <v>177</v>
      </c>
      <c r="G548" s="16" t="s">
        <v>783</v>
      </c>
    </row>
    <row r="549" spans="6:7">
      <c r="F549" s="9" t="s">
        <v>177</v>
      </c>
      <c r="G549" s="16" t="s">
        <v>784</v>
      </c>
    </row>
    <row r="550" spans="6:7">
      <c r="F550" s="9" t="s">
        <v>177</v>
      </c>
      <c r="G550" s="16" t="s">
        <v>785</v>
      </c>
    </row>
    <row r="551" spans="6:7">
      <c r="F551" s="9" t="s">
        <v>177</v>
      </c>
      <c r="G551" s="16" t="s">
        <v>786</v>
      </c>
    </row>
    <row r="552" spans="6:7">
      <c r="F552" s="9" t="s">
        <v>177</v>
      </c>
      <c r="G552" s="16" t="s">
        <v>787</v>
      </c>
    </row>
    <row r="553" spans="6:7">
      <c r="F553" s="9" t="s">
        <v>177</v>
      </c>
      <c r="G553" s="16" t="s">
        <v>788</v>
      </c>
    </row>
    <row r="554" spans="6:7">
      <c r="F554" s="9" t="s">
        <v>177</v>
      </c>
      <c r="G554" s="16" t="s">
        <v>789</v>
      </c>
    </row>
    <row r="555" spans="6:7">
      <c r="F555" s="9" t="s">
        <v>177</v>
      </c>
      <c r="G555" s="16" t="s">
        <v>790</v>
      </c>
    </row>
    <row r="556" spans="6:7">
      <c r="F556" s="9" t="s">
        <v>177</v>
      </c>
      <c r="G556" s="16" t="s">
        <v>791</v>
      </c>
    </row>
    <row r="557" spans="6:7">
      <c r="F557" s="9" t="s">
        <v>177</v>
      </c>
      <c r="G557" s="16" t="s">
        <v>792</v>
      </c>
    </row>
    <row r="558" spans="6:7">
      <c r="F558" s="9" t="s">
        <v>177</v>
      </c>
      <c r="G558" s="16" t="s">
        <v>793</v>
      </c>
    </row>
    <row r="559" spans="6:7">
      <c r="F559" s="9" t="s">
        <v>177</v>
      </c>
      <c r="G559" s="16" t="s">
        <v>794</v>
      </c>
    </row>
    <row r="560" spans="6:7">
      <c r="F560" s="9" t="s">
        <v>177</v>
      </c>
      <c r="G560" s="16" t="s">
        <v>795</v>
      </c>
    </row>
    <row r="561" spans="6:7">
      <c r="F561" s="9" t="s">
        <v>177</v>
      </c>
      <c r="G561" s="16" t="s">
        <v>796</v>
      </c>
    </row>
    <row r="562" spans="6:7">
      <c r="F562" s="9" t="s">
        <v>177</v>
      </c>
      <c r="G562" s="16" t="s">
        <v>797</v>
      </c>
    </row>
    <row r="563" spans="6:7">
      <c r="F563" s="9" t="s">
        <v>177</v>
      </c>
      <c r="G563" s="16" t="s">
        <v>798</v>
      </c>
    </row>
    <row r="564" spans="6:7">
      <c r="F564" s="9" t="s">
        <v>177</v>
      </c>
      <c r="G564" s="16" t="s">
        <v>799</v>
      </c>
    </row>
    <row r="565" spans="6:7">
      <c r="F565" s="9" t="s">
        <v>177</v>
      </c>
      <c r="G565" s="16" t="s">
        <v>800</v>
      </c>
    </row>
    <row r="566" spans="6:7">
      <c r="F566" s="9" t="s">
        <v>177</v>
      </c>
      <c r="G566" s="16" t="s">
        <v>801</v>
      </c>
    </row>
    <row r="567" spans="6:7">
      <c r="F567" s="9" t="s">
        <v>177</v>
      </c>
      <c r="G567" s="16" t="s">
        <v>802</v>
      </c>
    </row>
    <row r="568" spans="6:7">
      <c r="F568" s="9" t="s">
        <v>177</v>
      </c>
      <c r="G568" s="16" t="s">
        <v>803</v>
      </c>
    </row>
    <row r="569" spans="6:7">
      <c r="F569" s="9" t="s">
        <v>177</v>
      </c>
      <c r="G569" s="16" t="s">
        <v>804</v>
      </c>
    </row>
    <row r="570" spans="6:7">
      <c r="F570" s="9" t="s">
        <v>177</v>
      </c>
      <c r="G570" s="16" t="s">
        <v>805</v>
      </c>
    </row>
    <row r="571" spans="6:7">
      <c r="F571" s="9" t="s">
        <v>177</v>
      </c>
      <c r="G571" s="16" t="s">
        <v>806</v>
      </c>
    </row>
    <row r="572" spans="6:7">
      <c r="F572" s="9" t="s">
        <v>177</v>
      </c>
      <c r="G572" s="16" t="s">
        <v>807</v>
      </c>
    </row>
    <row r="573" spans="6:7">
      <c r="F573" s="9" t="s">
        <v>177</v>
      </c>
      <c r="G573" s="16" t="s">
        <v>808</v>
      </c>
    </row>
    <row r="574" spans="6:7">
      <c r="F574" s="9" t="s">
        <v>177</v>
      </c>
      <c r="G574" s="16" t="s">
        <v>809</v>
      </c>
    </row>
    <row r="575" spans="6:7">
      <c r="F575" s="9" t="s">
        <v>177</v>
      </c>
      <c r="G575" s="16" t="s">
        <v>531</v>
      </c>
    </row>
    <row r="576" spans="6:7">
      <c r="F576" s="9" t="s">
        <v>177</v>
      </c>
      <c r="G576" s="16" t="s">
        <v>810</v>
      </c>
    </row>
    <row r="577" spans="6:7">
      <c r="F577" s="9" t="s">
        <v>177</v>
      </c>
      <c r="G577" s="16" t="s">
        <v>811</v>
      </c>
    </row>
    <row r="578" spans="6:7">
      <c r="F578" s="9" t="s">
        <v>177</v>
      </c>
      <c r="G578" s="16" t="s">
        <v>812</v>
      </c>
    </row>
    <row r="579" spans="6:7">
      <c r="F579" s="9" t="s">
        <v>177</v>
      </c>
      <c r="G579" s="16" t="s">
        <v>813</v>
      </c>
    </row>
    <row r="580" spans="6:7">
      <c r="F580" s="9" t="s">
        <v>177</v>
      </c>
      <c r="G580" s="16" t="s">
        <v>814</v>
      </c>
    </row>
    <row r="581" spans="6:7">
      <c r="F581" s="9" t="s">
        <v>177</v>
      </c>
      <c r="G581" s="16" t="s">
        <v>815</v>
      </c>
    </row>
    <row r="582" spans="6:7">
      <c r="F582" s="9" t="s">
        <v>181</v>
      </c>
      <c r="G582" s="16" t="s">
        <v>816</v>
      </c>
    </row>
    <row r="583" spans="6:7">
      <c r="F583" s="9" t="s">
        <v>181</v>
      </c>
      <c r="G583" s="16" t="s">
        <v>817</v>
      </c>
    </row>
    <row r="584" spans="6:7">
      <c r="F584" s="9" t="s">
        <v>181</v>
      </c>
      <c r="G584" s="16" t="s">
        <v>818</v>
      </c>
    </row>
    <row r="585" spans="6:7">
      <c r="F585" s="9" t="s">
        <v>181</v>
      </c>
      <c r="G585" s="16" t="s">
        <v>819</v>
      </c>
    </row>
    <row r="586" spans="6:7">
      <c r="F586" s="9" t="s">
        <v>181</v>
      </c>
      <c r="G586" s="16" t="s">
        <v>820</v>
      </c>
    </row>
    <row r="587" spans="6:7">
      <c r="F587" s="9" t="s">
        <v>181</v>
      </c>
      <c r="G587" s="16" t="s">
        <v>821</v>
      </c>
    </row>
    <row r="588" spans="6:7">
      <c r="F588" s="9" t="s">
        <v>181</v>
      </c>
      <c r="G588" s="16" t="s">
        <v>822</v>
      </c>
    </row>
    <row r="589" spans="6:7">
      <c r="F589" s="9" t="s">
        <v>181</v>
      </c>
      <c r="G589" s="16" t="s">
        <v>823</v>
      </c>
    </row>
    <row r="590" spans="6:7">
      <c r="F590" s="9" t="s">
        <v>181</v>
      </c>
      <c r="G590" s="16" t="s">
        <v>824</v>
      </c>
    </row>
    <row r="591" spans="6:7">
      <c r="F591" s="9" t="s">
        <v>181</v>
      </c>
      <c r="G591" s="16" t="s">
        <v>825</v>
      </c>
    </row>
    <row r="592" spans="6:7">
      <c r="F592" s="9" t="s">
        <v>181</v>
      </c>
      <c r="G592" s="16" t="s">
        <v>826</v>
      </c>
    </row>
    <row r="593" spans="6:7">
      <c r="F593" s="9" t="s">
        <v>181</v>
      </c>
      <c r="G593" s="16" t="s">
        <v>827</v>
      </c>
    </row>
    <row r="594" spans="6:7">
      <c r="F594" s="9" t="s">
        <v>181</v>
      </c>
      <c r="G594" s="16" t="s">
        <v>828</v>
      </c>
    </row>
    <row r="595" spans="6:7">
      <c r="F595" s="9" t="s">
        <v>181</v>
      </c>
      <c r="G595" s="16" t="s">
        <v>829</v>
      </c>
    </row>
    <row r="596" spans="6:7">
      <c r="F596" s="9" t="s">
        <v>181</v>
      </c>
      <c r="G596" s="16" t="s">
        <v>830</v>
      </c>
    </row>
    <row r="597" spans="6:7">
      <c r="F597" s="9" t="s">
        <v>181</v>
      </c>
      <c r="G597" s="16" t="s">
        <v>831</v>
      </c>
    </row>
    <row r="598" spans="6:7">
      <c r="F598" s="9" t="s">
        <v>181</v>
      </c>
      <c r="G598" s="16" t="s">
        <v>832</v>
      </c>
    </row>
    <row r="599" spans="6:7">
      <c r="F599" s="9" t="s">
        <v>181</v>
      </c>
      <c r="G599" s="16" t="s">
        <v>833</v>
      </c>
    </row>
    <row r="600" spans="6:7">
      <c r="F600" s="9" t="s">
        <v>181</v>
      </c>
      <c r="G600" s="16" t="s">
        <v>834</v>
      </c>
    </row>
    <row r="601" spans="6:7">
      <c r="F601" s="9" t="s">
        <v>181</v>
      </c>
      <c r="G601" s="16" t="s">
        <v>835</v>
      </c>
    </row>
    <row r="602" spans="6:7">
      <c r="F602" s="9" t="s">
        <v>181</v>
      </c>
      <c r="G602" s="16" t="s">
        <v>836</v>
      </c>
    </row>
    <row r="603" spans="6:7">
      <c r="F603" s="9" t="s">
        <v>181</v>
      </c>
      <c r="G603" s="16" t="s">
        <v>837</v>
      </c>
    </row>
    <row r="604" spans="6:7">
      <c r="F604" s="9" t="s">
        <v>181</v>
      </c>
      <c r="G604" s="16" t="s">
        <v>838</v>
      </c>
    </row>
    <row r="605" spans="6:7">
      <c r="F605" s="9" t="s">
        <v>181</v>
      </c>
      <c r="G605" s="16" t="s">
        <v>839</v>
      </c>
    </row>
    <row r="606" spans="6:7">
      <c r="F606" s="9" t="s">
        <v>181</v>
      </c>
      <c r="G606" s="16" t="s">
        <v>840</v>
      </c>
    </row>
    <row r="607" spans="6:7">
      <c r="F607" s="9" t="s">
        <v>181</v>
      </c>
      <c r="G607" s="16" t="s">
        <v>841</v>
      </c>
    </row>
    <row r="608" spans="6:7">
      <c r="F608" s="9" t="s">
        <v>181</v>
      </c>
      <c r="G608" s="16" t="s">
        <v>842</v>
      </c>
    </row>
    <row r="609" spans="6:7">
      <c r="F609" s="9" t="s">
        <v>181</v>
      </c>
      <c r="G609" s="16" t="s">
        <v>843</v>
      </c>
    </row>
    <row r="610" spans="6:7">
      <c r="F610" s="9" t="s">
        <v>181</v>
      </c>
      <c r="G610" s="16" t="s">
        <v>844</v>
      </c>
    </row>
    <row r="611" spans="6:7">
      <c r="F611" s="9" t="s">
        <v>181</v>
      </c>
      <c r="G611" s="16" t="s">
        <v>845</v>
      </c>
    </row>
    <row r="612" spans="6:7">
      <c r="F612" s="9" t="s">
        <v>181</v>
      </c>
      <c r="G612" s="16" t="s">
        <v>846</v>
      </c>
    </row>
    <row r="613" spans="6:7">
      <c r="F613" s="9" t="s">
        <v>181</v>
      </c>
      <c r="G613" s="16" t="s">
        <v>847</v>
      </c>
    </row>
    <row r="614" spans="6:7">
      <c r="F614" s="9" t="s">
        <v>181</v>
      </c>
      <c r="G614" s="16" t="s">
        <v>848</v>
      </c>
    </row>
    <row r="615" spans="6:7">
      <c r="F615" s="9" t="s">
        <v>181</v>
      </c>
      <c r="G615" s="16" t="s">
        <v>849</v>
      </c>
    </row>
    <row r="616" spans="6:7">
      <c r="F616" s="9" t="s">
        <v>181</v>
      </c>
      <c r="G616" s="16" t="s">
        <v>850</v>
      </c>
    </row>
    <row r="617" spans="6:7">
      <c r="F617" s="9" t="s">
        <v>181</v>
      </c>
      <c r="G617" s="16" t="s">
        <v>851</v>
      </c>
    </row>
    <row r="618" spans="6:7">
      <c r="F618" s="9" t="s">
        <v>181</v>
      </c>
      <c r="G618" s="16" t="s">
        <v>852</v>
      </c>
    </row>
    <row r="619" spans="6:7">
      <c r="F619" s="9" t="s">
        <v>181</v>
      </c>
      <c r="G619" s="16" t="s">
        <v>853</v>
      </c>
    </row>
    <row r="620" spans="6:7">
      <c r="F620" s="9" t="s">
        <v>181</v>
      </c>
      <c r="G620" s="16" t="s">
        <v>854</v>
      </c>
    </row>
    <row r="621" spans="6:7">
      <c r="F621" s="9" t="s">
        <v>181</v>
      </c>
      <c r="G621" s="16" t="s">
        <v>855</v>
      </c>
    </row>
    <row r="622" spans="6:7">
      <c r="F622" s="9" t="s">
        <v>181</v>
      </c>
      <c r="G622" s="16" t="s">
        <v>856</v>
      </c>
    </row>
    <row r="623" spans="6:7">
      <c r="F623" s="9" t="s">
        <v>181</v>
      </c>
      <c r="G623" s="16" t="s">
        <v>857</v>
      </c>
    </row>
    <row r="624" spans="6:7">
      <c r="F624" s="9" t="s">
        <v>181</v>
      </c>
      <c r="G624" s="16" t="s">
        <v>858</v>
      </c>
    </row>
    <row r="625" spans="6:7">
      <c r="F625" s="9" t="s">
        <v>181</v>
      </c>
      <c r="G625" s="16" t="s">
        <v>859</v>
      </c>
    </row>
    <row r="626" spans="6:7">
      <c r="F626" s="9" t="s">
        <v>181</v>
      </c>
      <c r="G626" s="16" t="s">
        <v>860</v>
      </c>
    </row>
    <row r="627" spans="6:7">
      <c r="F627" s="9" t="s">
        <v>181</v>
      </c>
      <c r="G627" s="16" t="s">
        <v>861</v>
      </c>
    </row>
    <row r="628" spans="6:7">
      <c r="F628" s="9" t="s">
        <v>181</v>
      </c>
      <c r="G628" s="16" t="s">
        <v>862</v>
      </c>
    </row>
    <row r="629" spans="6:7">
      <c r="F629" s="9" t="s">
        <v>181</v>
      </c>
      <c r="G629" s="16" t="s">
        <v>863</v>
      </c>
    </row>
    <row r="630" spans="6:7">
      <c r="F630" s="9" t="s">
        <v>181</v>
      </c>
      <c r="G630" s="16" t="s">
        <v>864</v>
      </c>
    </row>
    <row r="631" spans="6:7">
      <c r="F631" s="9" t="s">
        <v>181</v>
      </c>
      <c r="G631" s="16" t="s">
        <v>865</v>
      </c>
    </row>
    <row r="632" spans="6:7">
      <c r="F632" s="9" t="s">
        <v>181</v>
      </c>
      <c r="G632" s="16" t="s">
        <v>866</v>
      </c>
    </row>
    <row r="633" spans="6:7">
      <c r="F633" s="9" t="s">
        <v>181</v>
      </c>
      <c r="G633" s="16" t="s">
        <v>867</v>
      </c>
    </row>
    <row r="634" spans="6:7">
      <c r="F634" s="9" t="s">
        <v>181</v>
      </c>
      <c r="G634" s="16" t="s">
        <v>868</v>
      </c>
    </row>
    <row r="635" spans="6:7">
      <c r="F635" s="9" t="s">
        <v>181</v>
      </c>
      <c r="G635" s="16" t="s">
        <v>869</v>
      </c>
    </row>
    <row r="636" spans="6:7">
      <c r="F636" s="9" t="s">
        <v>185</v>
      </c>
      <c r="G636" s="16" t="s">
        <v>870</v>
      </c>
    </row>
    <row r="637" spans="6:7">
      <c r="F637" s="9" t="s">
        <v>8</v>
      </c>
      <c r="G637" s="16" t="s">
        <v>871</v>
      </c>
    </row>
    <row r="638" spans="6:7">
      <c r="F638" s="9" t="s">
        <v>8</v>
      </c>
      <c r="G638" s="16" t="s">
        <v>872</v>
      </c>
    </row>
    <row r="639" spans="6:7">
      <c r="F639" s="9" t="s">
        <v>8</v>
      </c>
      <c r="G639" s="16" t="s">
        <v>873</v>
      </c>
    </row>
    <row r="640" spans="6:7">
      <c r="F640" s="9" t="s">
        <v>8</v>
      </c>
      <c r="G640" s="16" t="s">
        <v>874</v>
      </c>
    </row>
    <row r="641" spans="6:7">
      <c r="F641" s="9" t="s">
        <v>8</v>
      </c>
      <c r="G641" s="16" t="s">
        <v>875</v>
      </c>
    </row>
    <row r="642" spans="6:7">
      <c r="F642" s="9" t="s">
        <v>8</v>
      </c>
      <c r="G642" s="16" t="s">
        <v>876</v>
      </c>
    </row>
    <row r="643" spans="6:7">
      <c r="F643" s="9" t="s">
        <v>8</v>
      </c>
      <c r="G643" s="16" t="s">
        <v>877</v>
      </c>
    </row>
    <row r="644" spans="6:7">
      <c r="F644" s="9" t="s">
        <v>8</v>
      </c>
      <c r="G644" s="16" t="s">
        <v>878</v>
      </c>
    </row>
    <row r="645" spans="6:7">
      <c r="F645" s="9" t="s">
        <v>8</v>
      </c>
      <c r="G645" s="16" t="s">
        <v>879</v>
      </c>
    </row>
    <row r="646" spans="6:7">
      <c r="F646" s="9" t="s">
        <v>8</v>
      </c>
      <c r="G646" s="16" t="s">
        <v>880</v>
      </c>
    </row>
    <row r="647" spans="6:7">
      <c r="F647" s="9" t="s">
        <v>8</v>
      </c>
      <c r="G647" s="16" t="s">
        <v>881</v>
      </c>
    </row>
    <row r="648" spans="6:7">
      <c r="F648" s="9" t="s">
        <v>8</v>
      </c>
      <c r="G648" s="16" t="s">
        <v>882</v>
      </c>
    </row>
    <row r="649" spans="6:7">
      <c r="F649" s="9" t="s">
        <v>8</v>
      </c>
      <c r="G649" s="16" t="s">
        <v>883</v>
      </c>
    </row>
    <row r="650" spans="6:7">
      <c r="F650" s="9" t="s">
        <v>8</v>
      </c>
      <c r="G650" s="16" t="s">
        <v>884</v>
      </c>
    </row>
    <row r="651" spans="6:7">
      <c r="F651" s="9" t="s">
        <v>8</v>
      </c>
      <c r="G651" s="16" t="s">
        <v>885</v>
      </c>
    </row>
    <row r="652" spans="6:7">
      <c r="F652" s="9" t="s">
        <v>8</v>
      </c>
      <c r="G652" s="16" t="s">
        <v>886</v>
      </c>
    </row>
    <row r="653" spans="6:7">
      <c r="F653" s="9" t="s">
        <v>8</v>
      </c>
      <c r="G653" s="16" t="s">
        <v>887</v>
      </c>
    </row>
    <row r="654" spans="6:7">
      <c r="F654" s="9" t="s">
        <v>8</v>
      </c>
      <c r="G654" s="16" t="s">
        <v>888</v>
      </c>
    </row>
    <row r="655" spans="6:7">
      <c r="F655" s="9" t="s">
        <v>8</v>
      </c>
      <c r="G655" s="16" t="s">
        <v>889</v>
      </c>
    </row>
    <row r="656" spans="6:7">
      <c r="F656" s="9" t="s">
        <v>8</v>
      </c>
      <c r="G656" s="16" t="s">
        <v>890</v>
      </c>
    </row>
    <row r="657" spans="6:7">
      <c r="F657" s="9" t="s">
        <v>8</v>
      </c>
      <c r="G657" s="16" t="s">
        <v>891</v>
      </c>
    </row>
    <row r="658" spans="6:7">
      <c r="F658" s="9" t="s">
        <v>8</v>
      </c>
      <c r="G658" s="16" t="s">
        <v>892</v>
      </c>
    </row>
    <row r="659" spans="6:7">
      <c r="F659" s="9" t="s">
        <v>8</v>
      </c>
      <c r="G659" s="16" t="s">
        <v>893</v>
      </c>
    </row>
    <row r="660" spans="6:7">
      <c r="F660" s="9" t="s">
        <v>8</v>
      </c>
      <c r="G660" s="16" t="s">
        <v>894</v>
      </c>
    </row>
    <row r="661" spans="6:7">
      <c r="F661" s="9" t="s">
        <v>8</v>
      </c>
      <c r="G661" s="16" t="s">
        <v>895</v>
      </c>
    </row>
    <row r="662" spans="6:7">
      <c r="F662" s="9" t="s">
        <v>8</v>
      </c>
      <c r="G662" s="16" t="s">
        <v>896</v>
      </c>
    </row>
    <row r="663" spans="6:7">
      <c r="F663" s="9" t="s">
        <v>8</v>
      </c>
      <c r="G663" s="16" t="s">
        <v>897</v>
      </c>
    </row>
    <row r="664" spans="6:7">
      <c r="F664" s="9" t="s">
        <v>8</v>
      </c>
      <c r="G664" s="16" t="s">
        <v>898</v>
      </c>
    </row>
    <row r="665" spans="6:7">
      <c r="F665" s="9" t="s">
        <v>8</v>
      </c>
      <c r="G665" s="16" t="s">
        <v>899</v>
      </c>
    </row>
    <row r="666" spans="6:7">
      <c r="F666" s="9" t="s">
        <v>8</v>
      </c>
      <c r="G666" s="16" t="s">
        <v>900</v>
      </c>
    </row>
    <row r="667" spans="6:7">
      <c r="F667" s="9" t="s">
        <v>8</v>
      </c>
      <c r="G667" s="16" t="s">
        <v>901</v>
      </c>
    </row>
    <row r="668" spans="6:7">
      <c r="F668" s="9" t="s">
        <v>8</v>
      </c>
      <c r="G668" s="16" t="s">
        <v>902</v>
      </c>
    </row>
    <row r="669" spans="6:7">
      <c r="F669" s="9" t="s">
        <v>8</v>
      </c>
      <c r="G669" s="16" t="s">
        <v>903</v>
      </c>
    </row>
    <row r="670" spans="6:7">
      <c r="F670" s="9" t="s">
        <v>8</v>
      </c>
      <c r="G670" s="16" t="s">
        <v>904</v>
      </c>
    </row>
    <row r="671" spans="6:7">
      <c r="F671" s="9" t="s">
        <v>8</v>
      </c>
      <c r="G671" s="16" t="s">
        <v>905</v>
      </c>
    </row>
    <row r="672" spans="6:7">
      <c r="F672" s="9" t="s">
        <v>8</v>
      </c>
      <c r="G672" s="16" t="s">
        <v>906</v>
      </c>
    </row>
    <row r="673" spans="6:7">
      <c r="F673" s="9" t="s">
        <v>8</v>
      </c>
      <c r="G673" s="16" t="s">
        <v>907</v>
      </c>
    </row>
    <row r="674" spans="6:7">
      <c r="F674" s="9" t="s">
        <v>8</v>
      </c>
      <c r="G674" s="16" t="s">
        <v>908</v>
      </c>
    </row>
    <row r="675" spans="6:7">
      <c r="F675" s="9" t="s">
        <v>8</v>
      </c>
      <c r="G675" s="16" t="s">
        <v>909</v>
      </c>
    </row>
    <row r="676" spans="6:7">
      <c r="F676" s="9" t="s">
        <v>8</v>
      </c>
      <c r="G676" s="16" t="s">
        <v>910</v>
      </c>
    </row>
    <row r="677" spans="6:7">
      <c r="F677" s="9" t="s">
        <v>8</v>
      </c>
      <c r="G677" s="16" t="s">
        <v>911</v>
      </c>
    </row>
    <row r="678" spans="6:7">
      <c r="F678" s="9" t="s">
        <v>8</v>
      </c>
      <c r="G678" s="16" t="s">
        <v>912</v>
      </c>
    </row>
    <row r="679" spans="6:7">
      <c r="F679" s="9" t="s">
        <v>8</v>
      </c>
      <c r="G679" s="16" t="s">
        <v>913</v>
      </c>
    </row>
    <row r="680" spans="6:7">
      <c r="F680" s="9" t="s">
        <v>8</v>
      </c>
      <c r="G680" s="16" t="s">
        <v>914</v>
      </c>
    </row>
    <row r="681" spans="6:7">
      <c r="F681" s="9" t="s">
        <v>8</v>
      </c>
      <c r="G681" s="16" t="s">
        <v>915</v>
      </c>
    </row>
    <row r="682" spans="6:7">
      <c r="F682" s="9" t="s">
        <v>8</v>
      </c>
      <c r="G682" s="16" t="s">
        <v>916</v>
      </c>
    </row>
    <row r="683" spans="6:7">
      <c r="F683" s="9" t="s">
        <v>8</v>
      </c>
      <c r="G683" s="16" t="s">
        <v>917</v>
      </c>
    </row>
    <row r="684" spans="6:7">
      <c r="F684" s="9" t="s">
        <v>8</v>
      </c>
      <c r="G684" s="16" t="s">
        <v>918</v>
      </c>
    </row>
    <row r="685" spans="6:7">
      <c r="F685" s="9" t="s">
        <v>8</v>
      </c>
      <c r="G685" s="16" t="s">
        <v>919</v>
      </c>
    </row>
    <row r="686" spans="6:7">
      <c r="F686" s="9" t="s">
        <v>8</v>
      </c>
      <c r="G686" s="16" t="s">
        <v>920</v>
      </c>
    </row>
    <row r="687" spans="6:7">
      <c r="F687" s="9" t="s">
        <v>8</v>
      </c>
      <c r="G687" s="16" t="s">
        <v>921</v>
      </c>
    </row>
    <row r="688" spans="6:7">
      <c r="F688" s="9" t="s">
        <v>8</v>
      </c>
      <c r="G688" s="16" t="s">
        <v>922</v>
      </c>
    </row>
    <row r="689" spans="6:7">
      <c r="F689" s="9" t="s">
        <v>8</v>
      </c>
      <c r="G689" s="16" t="s">
        <v>923</v>
      </c>
    </row>
    <row r="690" spans="6:7">
      <c r="F690" s="9" t="s">
        <v>8</v>
      </c>
      <c r="G690" s="16" t="s">
        <v>924</v>
      </c>
    </row>
    <row r="691" spans="6:7">
      <c r="F691" s="9" t="s">
        <v>8</v>
      </c>
      <c r="G691" s="16" t="s">
        <v>925</v>
      </c>
    </row>
    <row r="692" spans="6:7">
      <c r="F692" s="9" t="s">
        <v>8</v>
      </c>
      <c r="G692" s="16" t="s">
        <v>926</v>
      </c>
    </row>
    <row r="693" spans="6:7">
      <c r="F693" s="9" t="s">
        <v>8</v>
      </c>
      <c r="G693" s="16" t="s">
        <v>927</v>
      </c>
    </row>
    <row r="694" spans="6:7">
      <c r="F694" s="9" t="s">
        <v>8</v>
      </c>
      <c r="G694" s="16" t="s">
        <v>928</v>
      </c>
    </row>
    <row r="695" spans="6:7">
      <c r="F695" s="9" t="s">
        <v>8</v>
      </c>
      <c r="G695" s="16" t="s">
        <v>929</v>
      </c>
    </row>
    <row r="696" spans="6:7">
      <c r="F696" s="9" t="s">
        <v>8</v>
      </c>
      <c r="G696" s="16" t="s">
        <v>930</v>
      </c>
    </row>
    <row r="697" spans="6:7">
      <c r="F697" s="9" t="s">
        <v>8</v>
      </c>
      <c r="G697" s="16" t="s">
        <v>931</v>
      </c>
    </row>
    <row r="698" spans="6:7">
      <c r="F698" s="9" t="s">
        <v>188</v>
      </c>
      <c r="G698" s="16" t="s">
        <v>932</v>
      </c>
    </row>
    <row r="699" spans="6:7">
      <c r="F699" s="9" t="s">
        <v>188</v>
      </c>
      <c r="G699" s="16" t="s">
        <v>933</v>
      </c>
    </row>
    <row r="700" spans="6:7">
      <c r="F700" s="9" t="s">
        <v>188</v>
      </c>
      <c r="G700" s="16" t="s">
        <v>934</v>
      </c>
    </row>
    <row r="701" spans="6:7">
      <c r="F701" s="9" t="s">
        <v>188</v>
      </c>
      <c r="G701" s="16" t="s">
        <v>935</v>
      </c>
    </row>
    <row r="702" spans="6:7">
      <c r="F702" s="9" t="s">
        <v>188</v>
      </c>
      <c r="G702" s="16" t="s">
        <v>936</v>
      </c>
    </row>
    <row r="703" spans="6:7">
      <c r="F703" s="9" t="s">
        <v>188</v>
      </c>
      <c r="G703" s="16" t="s">
        <v>937</v>
      </c>
    </row>
    <row r="704" spans="6:7">
      <c r="F704" s="9" t="s">
        <v>188</v>
      </c>
      <c r="G704" s="16" t="s">
        <v>938</v>
      </c>
    </row>
    <row r="705" spans="6:7">
      <c r="F705" s="9" t="s">
        <v>188</v>
      </c>
      <c r="G705" s="16" t="s">
        <v>939</v>
      </c>
    </row>
    <row r="706" spans="6:7">
      <c r="F706" s="9" t="s">
        <v>188</v>
      </c>
      <c r="G706" s="16" t="s">
        <v>940</v>
      </c>
    </row>
    <row r="707" spans="6:7">
      <c r="F707" s="9" t="s">
        <v>188</v>
      </c>
      <c r="G707" s="16" t="s">
        <v>941</v>
      </c>
    </row>
    <row r="708" spans="6:7">
      <c r="F708" s="9" t="s">
        <v>188</v>
      </c>
      <c r="G708" s="16" t="s">
        <v>942</v>
      </c>
    </row>
    <row r="709" spans="6:7">
      <c r="F709" s="9" t="s">
        <v>188</v>
      </c>
      <c r="G709" s="16" t="s">
        <v>943</v>
      </c>
    </row>
    <row r="710" spans="6:7">
      <c r="F710" s="9" t="s">
        <v>188</v>
      </c>
      <c r="G710" s="16" t="s">
        <v>944</v>
      </c>
    </row>
    <row r="711" spans="6:7">
      <c r="F711" s="9" t="s">
        <v>188</v>
      </c>
      <c r="G711" s="16" t="s">
        <v>945</v>
      </c>
    </row>
    <row r="712" spans="6:7">
      <c r="F712" s="9" t="s">
        <v>188</v>
      </c>
      <c r="G712" s="16" t="s">
        <v>946</v>
      </c>
    </row>
    <row r="713" spans="6:7">
      <c r="F713" s="9" t="s">
        <v>188</v>
      </c>
      <c r="G713" s="16" t="s">
        <v>947</v>
      </c>
    </row>
    <row r="714" spans="6:7">
      <c r="F714" s="9" t="s">
        <v>188</v>
      </c>
      <c r="G714" s="16" t="s">
        <v>948</v>
      </c>
    </row>
    <row r="715" spans="6:7">
      <c r="F715" s="9" t="s">
        <v>188</v>
      </c>
      <c r="G715" s="16" t="s">
        <v>949</v>
      </c>
    </row>
    <row r="716" spans="6:7">
      <c r="F716" s="9" t="s">
        <v>188</v>
      </c>
      <c r="G716" s="16" t="s">
        <v>950</v>
      </c>
    </row>
    <row r="717" spans="6:7">
      <c r="F717" s="9" t="s">
        <v>188</v>
      </c>
      <c r="G717" s="16" t="s">
        <v>951</v>
      </c>
    </row>
    <row r="718" spans="6:7">
      <c r="F718" s="9" t="s">
        <v>188</v>
      </c>
      <c r="G718" s="16" t="s">
        <v>952</v>
      </c>
    </row>
    <row r="719" spans="6:7">
      <c r="F719" s="9" t="s">
        <v>188</v>
      </c>
      <c r="G719" s="16" t="s">
        <v>953</v>
      </c>
    </row>
    <row r="720" spans="6:7">
      <c r="F720" s="9" t="s">
        <v>188</v>
      </c>
      <c r="G720" s="16" t="s">
        <v>954</v>
      </c>
    </row>
    <row r="721" spans="6:7">
      <c r="F721" s="9" t="s">
        <v>188</v>
      </c>
      <c r="G721" s="16" t="s">
        <v>955</v>
      </c>
    </row>
    <row r="722" spans="6:7">
      <c r="F722" s="9" t="s">
        <v>188</v>
      </c>
      <c r="G722" s="16" t="s">
        <v>956</v>
      </c>
    </row>
    <row r="723" spans="6:7">
      <c r="F723" s="9" t="s">
        <v>188</v>
      </c>
      <c r="G723" s="16" t="s">
        <v>957</v>
      </c>
    </row>
    <row r="724" spans="6:7">
      <c r="F724" s="9" t="s">
        <v>188</v>
      </c>
      <c r="G724" s="16" t="s">
        <v>958</v>
      </c>
    </row>
    <row r="725" spans="6:7">
      <c r="F725" s="9" t="s">
        <v>188</v>
      </c>
      <c r="G725" s="16" t="s">
        <v>959</v>
      </c>
    </row>
    <row r="726" spans="6:7">
      <c r="F726" s="9" t="s">
        <v>188</v>
      </c>
      <c r="G726" s="16" t="s">
        <v>960</v>
      </c>
    </row>
    <row r="727" spans="6:7">
      <c r="F727" s="9" t="s">
        <v>188</v>
      </c>
      <c r="G727" s="16" t="s">
        <v>961</v>
      </c>
    </row>
    <row r="728" spans="6:7">
      <c r="F728" s="9" t="s">
        <v>188</v>
      </c>
      <c r="G728" s="16" t="s">
        <v>962</v>
      </c>
    </row>
    <row r="729" spans="6:7">
      <c r="F729" s="9" t="s">
        <v>188</v>
      </c>
      <c r="G729" s="16" t="s">
        <v>963</v>
      </c>
    </row>
    <row r="730" spans="6:7">
      <c r="F730" s="9" t="s">
        <v>188</v>
      </c>
      <c r="G730" s="16" t="s">
        <v>964</v>
      </c>
    </row>
    <row r="731" spans="6:7">
      <c r="F731" s="9" t="s">
        <v>191</v>
      </c>
      <c r="G731" s="16" t="s">
        <v>965</v>
      </c>
    </row>
    <row r="732" spans="6:7">
      <c r="F732" s="9" t="s">
        <v>191</v>
      </c>
      <c r="G732" s="16" t="s">
        <v>966</v>
      </c>
    </row>
    <row r="733" spans="6:7">
      <c r="F733" s="9" t="s">
        <v>191</v>
      </c>
      <c r="G733" s="16" t="s">
        <v>967</v>
      </c>
    </row>
    <row r="734" spans="6:7">
      <c r="F734" s="9" t="s">
        <v>191</v>
      </c>
      <c r="G734" s="16" t="s">
        <v>968</v>
      </c>
    </row>
    <row r="735" spans="6:7">
      <c r="F735" s="9" t="s">
        <v>191</v>
      </c>
      <c r="G735" s="16" t="s">
        <v>969</v>
      </c>
    </row>
    <row r="736" spans="6:7">
      <c r="F736" s="9" t="s">
        <v>191</v>
      </c>
      <c r="G736" s="16" t="s">
        <v>970</v>
      </c>
    </row>
    <row r="737" spans="6:7">
      <c r="F737" s="9" t="s">
        <v>191</v>
      </c>
      <c r="G737" s="16" t="s">
        <v>971</v>
      </c>
    </row>
    <row r="738" spans="6:7">
      <c r="F738" s="9" t="s">
        <v>191</v>
      </c>
      <c r="G738" s="16" t="s">
        <v>972</v>
      </c>
    </row>
    <row r="739" spans="6:7">
      <c r="F739" s="9" t="s">
        <v>191</v>
      </c>
      <c r="G739" s="16" t="s">
        <v>973</v>
      </c>
    </row>
    <row r="740" spans="6:7">
      <c r="F740" s="9" t="s">
        <v>191</v>
      </c>
      <c r="G740" s="16" t="s">
        <v>974</v>
      </c>
    </row>
    <row r="741" spans="6:7">
      <c r="F741" s="9" t="s">
        <v>191</v>
      </c>
      <c r="G741" s="16" t="s">
        <v>975</v>
      </c>
    </row>
    <row r="742" spans="6:7">
      <c r="F742" s="9" t="s">
        <v>191</v>
      </c>
      <c r="G742" s="16" t="s">
        <v>976</v>
      </c>
    </row>
    <row r="743" spans="6:7">
      <c r="F743" s="9" t="s">
        <v>191</v>
      </c>
      <c r="G743" s="16" t="s">
        <v>977</v>
      </c>
    </row>
    <row r="744" spans="6:7">
      <c r="F744" s="9" t="s">
        <v>191</v>
      </c>
      <c r="G744" s="16" t="s">
        <v>978</v>
      </c>
    </row>
    <row r="745" spans="6:7">
      <c r="F745" s="9" t="s">
        <v>191</v>
      </c>
      <c r="G745" s="16" t="s">
        <v>979</v>
      </c>
    </row>
    <row r="746" spans="6:7">
      <c r="F746" s="9" t="s">
        <v>191</v>
      </c>
      <c r="G746" s="16" t="s">
        <v>980</v>
      </c>
    </row>
    <row r="747" spans="6:7">
      <c r="F747" s="9" t="s">
        <v>191</v>
      </c>
      <c r="G747" s="16" t="s">
        <v>981</v>
      </c>
    </row>
    <row r="748" spans="6:7">
      <c r="F748" s="9" t="s">
        <v>191</v>
      </c>
      <c r="G748" s="16" t="s">
        <v>982</v>
      </c>
    </row>
    <row r="749" spans="6:7">
      <c r="F749" s="9" t="s">
        <v>191</v>
      </c>
      <c r="G749" s="16" t="s">
        <v>983</v>
      </c>
    </row>
    <row r="750" spans="6:7">
      <c r="F750" s="9" t="s">
        <v>191</v>
      </c>
      <c r="G750" s="16" t="s">
        <v>984</v>
      </c>
    </row>
    <row r="751" spans="6:7">
      <c r="F751" s="9" t="s">
        <v>191</v>
      </c>
      <c r="G751" s="16" t="s">
        <v>985</v>
      </c>
    </row>
    <row r="752" spans="6:7">
      <c r="F752" s="9" t="s">
        <v>191</v>
      </c>
      <c r="G752" s="16" t="s">
        <v>986</v>
      </c>
    </row>
    <row r="753" spans="6:7">
      <c r="F753" s="9" t="s">
        <v>191</v>
      </c>
      <c r="G753" s="16" t="s">
        <v>987</v>
      </c>
    </row>
    <row r="754" spans="6:7">
      <c r="F754" s="9" t="s">
        <v>191</v>
      </c>
      <c r="G754" s="16" t="s">
        <v>988</v>
      </c>
    </row>
    <row r="755" spans="6:7">
      <c r="F755" s="9" t="s">
        <v>191</v>
      </c>
      <c r="G755" s="16" t="s">
        <v>989</v>
      </c>
    </row>
    <row r="756" spans="6:7">
      <c r="F756" s="9" t="s">
        <v>191</v>
      </c>
      <c r="G756" s="16" t="s">
        <v>990</v>
      </c>
    </row>
    <row r="757" spans="6:7">
      <c r="F757" s="9" t="s">
        <v>191</v>
      </c>
      <c r="G757" s="16" t="s">
        <v>991</v>
      </c>
    </row>
    <row r="758" spans="6:7">
      <c r="F758" s="9" t="s">
        <v>191</v>
      </c>
      <c r="G758" s="16" t="s">
        <v>992</v>
      </c>
    </row>
    <row r="759" spans="6:7">
      <c r="F759" s="9" t="s">
        <v>191</v>
      </c>
      <c r="G759" s="16" t="s">
        <v>993</v>
      </c>
    </row>
    <row r="760" spans="6:7">
      <c r="F760" s="9" t="s">
        <v>191</v>
      </c>
      <c r="G760" s="16" t="s">
        <v>994</v>
      </c>
    </row>
    <row r="761" spans="6:7">
      <c r="F761" s="9" t="s">
        <v>194</v>
      </c>
      <c r="G761" s="16" t="s">
        <v>995</v>
      </c>
    </row>
    <row r="762" spans="6:7">
      <c r="F762" s="9" t="s">
        <v>194</v>
      </c>
      <c r="G762" s="16" t="s">
        <v>996</v>
      </c>
    </row>
    <row r="763" spans="6:7">
      <c r="F763" s="9" t="s">
        <v>194</v>
      </c>
      <c r="G763" s="16" t="s">
        <v>997</v>
      </c>
    </row>
    <row r="764" spans="6:7">
      <c r="F764" s="9" t="s">
        <v>194</v>
      </c>
      <c r="G764" s="16" t="s">
        <v>998</v>
      </c>
    </row>
    <row r="765" spans="6:7">
      <c r="F765" s="9" t="s">
        <v>194</v>
      </c>
      <c r="G765" s="16" t="s">
        <v>999</v>
      </c>
    </row>
    <row r="766" spans="6:7">
      <c r="F766" s="9" t="s">
        <v>194</v>
      </c>
      <c r="G766" s="16" t="s">
        <v>1000</v>
      </c>
    </row>
    <row r="767" spans="6:7">
      <c r="F767" s="9" t="s">
        <v>194</v>
      </c>
      <c r="G767" s="16" t="s">
        <v>1001</v>
      </c>
    </row>
    <row r="768" spans="6:7">
      <c r="F768" s="9" t="s">
        <v>194</v>
      </c>
      <c r="G768" s="16" t="s">
        <v>1002</v>
      </c>
    </row>
    <row r="769" spans="6:7">
      <c r="F769" s="9" t="s">
        <v>194</v>
      </c>
      <c r="G769" s="16" t="s">
        <v>1003</v>
      </c>
    </row>
    <row r="770" spans="6:7">
      <c r="F770" s="9" t="s">
        <v>194</v>
      </c>
      <c r="G770" s="16" t="s">
        <v>1004</v>
      </c>
    </row>
    <row r="771" spans="6:7">
      <c r="F771" s="9" t="s">
        <v>194</v>
      </c>
      <c r="G771" s="16" t="s">
        <v>1005</v>
      </c>
    </row>
    <row r="772" spans="6:7">
      <c r="F772" s="9" t="s">
        <v>194</v>
      </c>
      <c r="G772" s="16" t="s">
        <v>1006</v>
      </c>
    </row>
    <row r="773" spans="6:7">
      <c r="F773" s="9" t="s">
        <v>194</v>
      </c>
      <c r="G773" s="16" t="s">
        <v>1007</v>
      </c>
    </row>
    <row r="774" spans="6:7">
      <c r="F774" s="9" t="s">
        <v>194</v>
      </c>
      <c r="G774" s="16" t="s">
        <v>1008</v>
      </c>
    </row>
    <row r="775" spans="6:7">
      <c r="F775" s="9" t="s">
        <v>194</v>
      </c>
      <c r="G775" s="16" t="s">
        <v>576</v>
      </c>
    </row>
    <row r="776" spans="6:7">
      <c r="F776" s="9" t="s">
        <v>197</v>
      </c>
      <c r="G776" s="16" t="s">
        <v>1009</v>
      </c>
    </row>
    <row r="777" spans="6:7">
      <c r="F777" s="9" t="s">
        <v>197</v>
      </c>
      <c r="G777" s="16" t="s">
        <v>1010</v>
      </c>
    </row>
    <row r="778" spans="6:7">
      <c r="F778" s="9" t="s">
        <v>197</v>
      </c>
      <c r="G778" s="16" t="s">
        <v>1011</v>
      </c>
    </row>
    <row r="779" spans="6:7">
      <c r="F779" s="9" t="s">
        <v>197</v>
      </c>
      <c r="G779" s="16" t="s">
        <v>1012</v>
      </c>
    </row>
    <row r="780" spans="6:7">
      <c r="F780" s="9" t="s">
        <v>197</v>
      </c>
      <c r="G780" s="16" t="s">
        <v>1013</v>
      </c>
    </row>
    <row r="781" spans="6:7">
      <c r="F781" s="9" t="s">
        <v>197</v>
      </c>
      <c r="G781" s="16" t="s">
        <v>1014</v>
      </c>
    </row>
    <row r="782" spans="6:7">
      <c r="F782" s="9" t="s">
        <v>197</v>
      </c>
      <c r="G782" s="16" t="s">
        <v>1015</v>
      </c>
    </row>
    <row r="783" spans="6:7">
      <c r="F783" s="9" t="s">
        <v>197</v>
      </c>
      <c r="G783" s="16" t="s">
        <v>1016</v>
      </c>
    </row>
    <row r="784" spans="6:7">
      <c r="F784" s="9" t="s">
        <v>197</v>
      </c>
      <c r="G784" s="16" t="s">
        <v>1017</v>
      </c>
    </row>
    <row r="785" spans="6:7">
      <c r="F785" s="9" t="s">
        <v>197</v>
      </c>
      <c r="G785" s="16" t="s">
        <v>1018</v>
      </c>
    </row>
    <row r="786" spans="6:7">
      <c r="F786" s="9" t="s">
        <v>197</v>
      </c>
      <c r="G786" s="16" t="s">
        <v>1019</v>
      </c>
    </row>
    <row r="787" spans="6:7">
      <c r="F787" s="9" t="s">
        <v>197</v>
      </c>
      <c r="G787" s="16" t="s">
        <v>1020</v>
      </c>
    </row>
    <row r="788" spans="6:7">
      <c r="F788" s="9" t="s">
        <v>197</v>
      </c>
      <c r="G788" s="16" t="s">
        <v>1021</v>
      </c>
    </row>
    <row r="789" spans="6:7">
      <c r="F789" s="9" t="s">
        <v>197</v>
      </c>
      <c r="G789" s="16" t="s">
        <v>1022</v>
      </c>
    </row>
    <row r="790" spans="6:7">
      <c r="F790" s="9" t="s">
        <v>197</v>
      </c>
      <c r="G790" s="16" t="s">
        <v>1023</v>
      </c>
    </row>
    <row r="791" spans="6:7">
      <c r="F791" s="9" t="s">
        <v>197</v>
      </c>
      <c r="G791" s="16" t="s">
        <v>1024</v>
      </c>
    </row>
    <row r="792" spans="6:7">
      <c r="F792" s="9" t="s">
        <v>197</v>
      </c>
      <c r="G792" s="16" t="s">
        <v>1025</v>
      </c>
    </row>
    <row r="793" spans="6:7">
      <c r="F793" s="9" t="s">
        <v>197</v>
      </c>
      <c r="G793" s="16" t="s">
        <v>1026</v>
      </c>
    </row>
    <row r="794" spans="6:7">
      <c r="F794" s="9" t="s">
        <v>197</v>
      </c>
      <c r="G794" s="16" t="s">
        <v>1027</v>
      </c>
    </row>
    <row r="795" spans="6:7">
      <c r="F795" s="9" t="s">
        <v>200</v>
      </c>
      <c r="G795" s="16" t="s">
        <v>1028</v>
      </c>
    </row>
    <row r="796" spans="6:7">
      <c r="F796" s="9" t="s">
        <v>200</v>
      </c>
      <c r="G796" s="16" t="s">
        <v>1029</v>
      </c>
    </row>
    <row r="797" spans="6:7">
      <c r="F797" s="9" t="s">
        <v>200</v>
      </c>
      <c r="G797" s="16" t="s">
        <v>1030</v>
      </c>
    </row>
    <row r="798" spans="6:7">
      <c r="F798" s="9" t="s">
        <v>200</v>
      </c>
      <c r="G798" s="16" t="s">
        <v>1031</v>
      </c>
    </row>
    <row r="799" spans="6:7">
      <c r="F799" s="9" t="s">
        <v>200</v>
      </c>
      <c r="G799" s="16" t="s">
        <v>1032</v>
      </c>
    </row>
    <row r="800" spans="6:7">
      <c r="F800" s="9" t="s">
        <v>200</v>
      </c>
      <c r="G800" s="16" t="s">
        <v>1033</v>
      </c>
    </row>
    <row r="801" spans="6:7">
      <c r="F801" s="9" t="s">
        <v>200</v>
      </c>
      <c r="G801" s="16" t="s">
        <v>1034</v>
      </c>
    </row>
    <row r="802" spans="6:7">
      <c r="F802" s="9" t="s">
        <v>200</v>
      </c>
      <c r="G802" s="16" t="s">
        <v>1035</v>
      </c>
    </row>
    <row r="803" spans="6:7">
      <c r="F803" s="9" t="s">
        <v>200</v>
      </c>
      <c r="G803" s="16" t="s">
        <v>1036</v>
      </c>
    </row>
    <row r="804" spans="6:7">
      <c r="F804" s="9" t="s">
        <v>200</v>
      </c>
      <c r="G804" s="16" t="s">
        <v>1037</v>
      </c>
    </row>
    <row r="805" spans="6:7">
      <c r="F805" s="9" t="s">
        <v>200</v>
      </c>
      <c r="G805" s="16" t="s">
        <v>403</v>
      </c>
    </row>
    <row r="806" spans="6:7">
      <c r="F806" s="9" t="s">
        <v>200</v>
      </c>
      <c r="G806" s="16" t="s">
        <v>1038</v>
      </c>
    </row>
    <row r="807" spans="6:7">
      <c r="F807" s="9" t="s">
        <v>200</v>
      </c>
      <c r="G807" s="16" t="s">
        <v>1039</v>
      </c>
    </row>
    <row r="808" spans="6:7">
      <c r="F808" s="9" t="s">
        <v>200</v>
      </c>
      <c r="G808" s="16" t="s">
        <v>1040</v>
      </c>
    </row>
    <row r="809" spans="6:7">
      <c r="F809" s="9" t="s">
        <v>200</v>
      </c>
      <c r="G809" s="16" t="s">
        <v>1041</v>
      </c>
    </row>
    <row r="810" spans="6:7">
      <c r="F810" s="9" t="s">
        <v>200</v>
      </c>
      <c r="G810" s="16" t="s">
        <v>1042</v>
      </c>
    </row>
    <row r="811" spans="6:7">
      <c r="F811" s="9" t="s">
        <v>200</v>
      </c>
      <c r="G811" s="16" t="s">
        <v>1043</v>
      </c>
    </row>
    <row r="812" spans="6:7">
      <c r="F812" s="9" t="s">
        <v>203</v>
      </c>
      <c r="G812" s="16" t="s">
        <v>1044</v>
      </c>
    </row>
    <row r="813" spans="6:7">
      <c r="F813" s="9" t="s">
        <v>203</v>
      </c>
      <c r="G813" s="16" t="s">
        <v>1045</v>
      </c>
    </row>
    <row r="814" spans="6:7">
      <c r="F814" s="9" t="s">
        <v>203</v>
      </c>
      <c r="G814" s="16" t="s">
        <v>1046</v>
      </c>
    </row>
    <row r="815" spans="6:7">
      <c r="F815" s="9" t="s">
        <v>203</v>
      </c>
      <c r="G815" s="16" t="s">
        <v>1047</v>
      </c>
    </row>
    <row r="816" spans="6:7">
      <c r="F816" s="9" t="s">
        <v>203</v>
      </c>
      <c r="G816" s="16" t="s">
        <v>1048</v>
      </c>
    </row>
    <row r="817" spans="6:7">
      <c r="F817" s="9" t="s">
        <v>203</v>
      </c>
      <c r="G817" s="16" t="s">
        <v>1049</v>
      </c>
    </row>
    <row r="818" spans="6:7">
      <c r="F818" s="9" t="s">
        <v>203</v>
      </c>
      <c r="G818" s="16" t="s">
        <v>1050</v>
      </c>
    </row>
    <row r="819" spans="6:7">
      <c r="F819" s="9" t="s">
        <v>203</v>
      </c>
      <c r="G819" s="16" t="s">
        <v>1051</v>
      </c>
    </row>
    <row r="820" spans="6:7">
      <c r="F820" s="9" t="s">
        <v>203</v>
      </c>
      <c r="G820" s="16" t="s">
        <v>1052</v>
      </c>
    </row>
    <row r="821" spans="6:7">
      <c r="F821" s="9" t="s">
        <v>203</v>
      </c>
      <c r="G821" s="16" t="s">
        <v>1053</v>
      </c>
    </row>
    <row r="822" spans="6:7">
      <c r="F822" s="9" t="s">
        <v>203</v>
      </c>
      <c r="G822" s="16" t="s">
        <v>1054</v>
      </c>
    </row>
    <row r="823" spans="6:7">
      <c r="F823" s="9" t="s">
        <v>203</v>
      </c>
      <c r="G823" s="16" t="s">
        <v>1055</v>
      </c>
    </row>
    <row r="824" spans="6:7">
      <c r="F824" s="9" t="s">
        <v>203</v>
      </c>
      <c r="G824" s="16" t="s">
        <v>1056</v>
      </c>
    </row>
    <row r="825" spans="6:7">
      <c r="F825" s="9" t="s">
        <v>203</v>
      </c>
      <c r="G825" s="16" t="s">
        <v>1057</v>
      </c>
    </row>
    <row r="826" spans="6:7">
      <c r="F826" s="9" t="s">
        <v>203</v>
      </c>
      <c r="G826" s="16" t="s">
        <v>1058</v>
      </c>
    </row>
    <row r="827" spans="6:7">
      <c r="F827" s="9" t="s">
        <v>203</v>
      </c>
      <c r="G827" s="16" t="s">
        <v>1059</v>
      </c>
    </row>
    <row r="828" spans="6:7">
      <c r="F828" s="9" t="s">
        <v>203</v>
      </c>
      <c r="G828" s="16" t="s">
        <v>463</v>
      </c>
    </row>
    <row r="829" spans="6:7">
      <c r="F829" s="9" t="s">
        <v>203</v>
      </c>
      <c r="G829" s="16" t="s">
        <v>1060</v>
      </c>
    </row>
    <row r="830" spans="6:7">
      <c r="F830" s="9" t="s">
        <v>203</v>
      </c>
      <c r="G830" s="16" t="s">
        <v>1061</v>
      </c>
    </row>
    <row r="831" spans="6:7">
      <c r="F831" s="9" t="s">
        <v>203</v>
      </c>
      <c r="G831" s="16" t="s">
        <v>1062</v>
      </c>
    </row>
    <row r="832" spans="6:7">
      <c r="F832" s="9" t="s">
        <v>203</v>
      </c>
      <c r="G832" s="16" t="s">
        <v>1063</v>
      </c>
    </row>
    <row r="833" spans="6:7">
      <c r="F833" s="9" t="s">
        <v>203</v>
      </c>
      <c r="G833" s="16" t="s">
        <v>1064</v>
      </c>
    </row>
    <row r="834" spans="6:7">
      <c r="F834" s="9" t="s">
        <v>203</v>
      </c>
      <c r="G834" s="16" t="s">
        <v>1065</v>
      </c>
    </row>
    <row r="835" spans="6:7">
      <c r="F835" s="9" t="s">
        <v>203</v>
      </c>
      <c r="G835" s="16" t="s">
        <v>1066</v>
      </c>
    </row>
    <row r="836" spans="6:7">
      <c r="F836" s="9" t="s">
        <v>203</v>
      </c>
      <c r="G836" s="16" t="s">
        <v>1067</v>
      </c>
    </row>
    <row r="837" spans="6:7">
      <c r="F837" s="9" t="s">
        <v>203</v>
      </c>
      <c r="G837" s="16" t="s">
        <v>1068</v>
      </c>
    </row>
    <row r="838" spans="6:7">
      <c r="F838" s="9" t="s">
        <v>203</v>
      </c>
      <c r="G838" s="16" t="s">
        <v>1069</v>
      </c>
    </row>
    <row r="839" spans="6:7">
      <c r="F839" s="9" t="s">
        <v>206</v>
      </c>
      <c r="G839" s="16" t="s">
        <v>1070</v>
      </c>
    </row>
    <row r="840" spans="6:7">
      <c r="F840" s="9" t="s">
        <v>206</v>
      </c>
      <c r="G840" s="16" t="s">
        <v>1071</v>
      </c>
    </row>
    <row r="841" spans="6:7">
      <c r="F841" s="9" t="s">
        <v>206</v>
      </c>
      <c r="G841" s="16" t="s">
        <v>1072</v>
      </c>
    </row>
    <row r="842" spans="6:7">
      <c r="F842" s="9" t="s">
        <v>206</v>
      </c>
      <c r="G842" s="16" t="s">
        <v>1073</v>
      </c>
    </row>
    <row r="843" spans="6:7">
      <c r="F843" s="9" t="s">
        <v>206</v>
      </c>
      <c r="G843" s="16" t="s">
        <v>1074</v>
      </c>
    </row>
    <row r="844" spans="6:7">
      <c r="F844" s="9" t="s">
        <v>206</v>
      </c>
      <c r="G844" s="16" t="s">
        <v>1075</v>
      </c>
    </row>
    <row r="845" spans="6:7">
      <c r="F845" s="9" t="s">
        <v>206</v>
      </c>
      <c r="G845" s="16" t="s">
        <v>1076</v>
      </c>
    </row>
    <row r="846" spans="6:7">
      <c r="F846" s="9" t="s">
        <v>206</v>
      </c>
      <c r="G846" s="16" t="s">
        <v>1077</v>
      </c>
    </row>
    <row r="847" spans="6:7">
      <c r="F847" s="9" t="s">
        <v>206</v>
      </c>
      <c r="G847" s="16" t="s">
        <v>1078</v>
      </c>
    </row>
    <row r="848" spans="6:7">
      <c r="F848" s="9" t="s">
        <v>206</v>
      </c>
      <c r="G848" s="16" t="s">
        <v>1079</v>
      </c>
    </row>
    <row r="849" spans="6:7">
      <c r="F849" s="9" t="s">
        <v>206</v>
      </c>
      <c r="G849" s="16" t="s">
        <v>1080</v>
      </c>
    </row>
    <row r="850" spans="6:7">
      <c r="F850" s="9" t="s">
        <v>206</v>
      </c>
      <c r="G850" s="16" t="s">
        <v>1081</v>
      </c>
    </row>
    <row r="851" spans="6:7">
      <c r="F851" s="9" t="s">
        <v>206</v>
      </c>
      <c r="G851" s="16" t="s">
        <v>1082</v>
      </c>
    </row>
    <row r="852" spans="6:7">
      <c r="F852" s="9" t="s">
        <v>206</v>
      </c>
      <c r="G852" s="16" t="s">
        <v>1083</v>
      </c>
    </row>
    <row r="853" spans="6:7">
      <c r="F853" s="9" t="s">
        <v>206</v>
      </c>
      <c r="G853" s="16" t="s">
        <v>1084</v>
      </c>
    </row>
    <row r="854" spans="6:7">
      <c r="F854" s="9" t="s">
        <v>206</v>
      </c>
      <c r="G854" s="16" t="s">
        <v>1085</v>
      </c>
    </row>
    <row r="855" spans="6:7">
      <c r="F855" s="9" t="s">
        <v>206</v>
      </c>
      <c r="G855" s="16" t="s">
        <v>1086</v>
      </c>
    </row>
    <row r="856" spans="6:7">
      <c r="F856" s="9" t="s">
        <v>206</v>
      </c>
      <c r="G856" s="16" t="s">
        <v>1087</v>
      </c>
    </row>
    <row r="857" spans="6:7">
      <c r="F857" s="9" t="s">
        <v>206</v>
      </c>
      <c r="G857" s="16" t="s">
        <v>1088</v>
      </c>
    </row>
    <row r="858" spans="6:7">
      <c r="F858" s="9" t="s">
        <v>206</v>
      </c>
      <c r="G858" s="16" t="s">
        <v>1089</v>
      </c>
    </row>
    <row r="859" spans="6:7">
      <c r="F859" s="9" t="s">
        <v>206</v>
      </c>
      <c r="G859" s="16" t="s">
        <v>1090</v>
      </c>
    </row>
    <row r="860" spans="6:7">
      <c r="F860" s="9" t="s">
        <v>206</v>
      </c>
      <c r="G860" s="16" t="s">
        <v>737</v>
      </c>
    </row>
    <row r="861" spans="6:7">
      <c r="F861" s="9" t="s">
        <v>206</v>
      </c>
      <c r="G861" s="16" t="s">
        <v>1091</v>
      </c>
    </row>
    <row r="862" spans="6:7">
      <c r="F862" s="9" t="s">
        <v>206</v>
      </c>
      <c r="G862" s="16" t="s">
        <v>1092</v>
      </c>
    </row>
    <row r="863" spans="6:7">
      <c r="F863" s="9" t="s">
        <v>206</v>
      </c>
      <c r="G863" s="16" t="s">
        <v>1093</v>
      </c>
    </row>
    <row r="864" spans="6:7">
      <c r="F864" s="9" t="s">
        <v>206</v>
      </c>
      <c r="G864" s="16" t="s">
        <v>1094</v>
      </c>
    </row>
    <row r="865" spans="6:7">
      <c r="F865" s="9" t="s">
        <v>206</v>
      </c>
      <c r="G865" s="16" t="s">
        <v>1095</v>
      </c>
    </row>
    <row r="866" spans="6:7">
      <c r="F866" s="9" t="s">
        <v>206</v>
      </c>
      <c r="G866" s="16" t="s">
        <v>1096</v>
      </c>
    </row>
    <row r="867" spans="6:7">
      <c r="F867" s="9" t="s">
        <v>206</v>
      </c>
      <c r="G867" s="16" t="s">
        <v>1097</v>
      </c>
    </row>
    <row r="868" spans="6:7">
      <c r="F868" s="9" t="s">
        <v>206</v>
      </c>
      <c r="G868" s="16" t="s">
        <v>1098</v>
      </c>
    </row>
    <row r="869" spans="6:7">
      <c r="F869" s="9" t="s">
        <v>206</v>
      </c>
      <c r="G869" s="16" t="s">
        <v>1099</v>
      </c>
    </row>
    <row r="870" spans="6:7">
      <c r="F870" s="9" t="s">
        <v>206</v>
      </c>
      <c r="G870" s="16" t="s">
        <v>1100</v>
      </c>
    </row>
    <row r="871" spans="6:7">
      <c r="F871" s="9" t="s">
        <v>206</v>
      </c>
      <c r="G871" s="16" t="s">
        <v>1101</v>
      </c>
    </row>
    <row r="872" spans="6:7">
      <c r="F872" s="9" t="s">
        <v>206</v>
      </c>
      <c r="G872" s="16" t="s">
        <v>1102</v>
      </c>
    </row>
    <row r="873" spans="6:7">
      <c r="F873" s="9" t="s">
        <v>206</v>
      </c>
      <c r="G873" s="16" t="s">
        <v>1103</v>
      </c>
    </row>
    <row r="874" spans="6:7">
      <c r="F874" s="9" t="s">
        <v>206</v>
      </c>
      <c r="G874" s="16" t="s">
        <v>1104</v>
      </c>
    </row>
    <row r="875" spans="6:7">
      <c r="F875" s="9" t="s">
        <v>206</v>
      </c>
      <c r="G875" s="16" t="s">
        <v>1105</v>
      </c>
    </row>
    <row r="876" spans="6:7">
      <c r="F876" s="9" t="s">
        <v>206</v>
      </c>
      <c r="G876" s="16" t="s">
        <v>1106</v>
      </c>
    </row>
    <row r="877" spans="6:7">
      <c r="F877" s="9" t="s">
        <v>206</v>
      </c>
      <c r="G877" s="16" t="s">
        <v>1107</v>
      </c>
    </row>
    <row r="878" spans="6:7">
      <c r="F878" s="9" t="s">
        <v>206</v>
      </c>
      <c r="G878" s="16" t="s">
        <v>1108</v>
      </c>
    </row>
    <row r="879" spans="6:7">
      <c r="F879" s="9" t="s">
        <v>206</v>
      </c>
      <c r="G879" s="16" t="s">
        <v>1109</v>
      </c>
    </row>
    <row r="880" spans="6:7">
      <c r="F880" s="9" t="s">
        <v>206</v>
      </c>
      <c r="G880" s="16" t="s">
        <v>1110</v>
      </c>
    </row>
    <row r="881" spans="6:7">
      <c r="F881" s="9" t="s">
        <v>206</v>
      </c>
      <c r="G881" s="16" t="s">
        <v>1111</v>
      </c>
    </row>
    <row r="882" spans="6:7">
      <c r="F882" s="9" t="s">
        <v>206</v>
      </c>
      <c r="G882" s="16" t="s">
        <v>1112</v>
      </c>
    </row>
    <row r="883" spans="6:7">
      <c r="F883" s="9" t="s">
        <v>206</v>
      </c>
      <c r="G883" s="16" t="s">
        <v>1113</v>
      </c>
    </row>
    <row r="884" spans="6:7">
      <c r="F884" s="9" t="s">
        <v>206</v>
      </c>
      <c r="G884" s="16" t="s">
        <v>1114</v>
      </c>
    </row>
    <row r="885" spans="6:7">
      <c r="F885" s="9" t="s">
        <v>206</v>
      </c>
      <c r="G885" s="16" t="s">
        <v>1115</v>
      </c>
    </row>
    <row r="886" spans="6:7">
      <c r="F886" s="9" t="s">
        <v>206</v>
      </c>
      <c r="G886" s="16" t="s">
        <v>1116</v>
      </c>
    </row>
    <row r="887" spans="6:7">
      <c r="F887" s="9" t="s">
        <v>206</v>
      </c>
      <c r="G887" s="16" t="s">
        <v>1117</v>
      </c>
    </row>
    <row r="888" spans="6:7">
      <c r="F888" s="9" t="s">
        <v>206</v>
      </c>
      <c r="G888" s="16" t="s">
        <v>1118</v>
      </c>
    </row>
    <row r="889" spans="6:7">
      <c r="F889" s="9" t="s">
        <v>206</v>
      </c>
      <c r="G889" s="16" t="s">
        <v>1119</v>
      </c>
    </row>
    <row r="890" spans="6:7">
      <c r="F890" s="9" t="s">
        <v>206</v>
      </c>
      <c r="G890" s="16" t="s">
        <v>1120</v>
      </c>
    </row>
    <row r="891" spans="6:7">
      <c r="F891" s="9" t="s">
        <v>206</v>
      </c>
      <c r="G891" s="16" t="s">
        <v>1121</v>
      </c>
    </row>
    <row r="892" spans="6:7">
      <c r="F892" s="9" t="s">
        <v>206</v>
      </c>
      <c r="G892" s="16" t="s">
        <v>1122</v>
      </c>
    </row>
    <row r="893" spans="6:7">
      <c r="F893" s="9" t="s">
        <v>206</v>
      </c>
      <c r="G893" s="16" t="s">
        <v>1123</v>
      </c>
    </row>
    <row r="894" spans="6:7">
      <c r="F894" s="9" t="s">
        <v>206</v>
      </c>
      <c r="G894" s="16" t="s">
        <v>1124</v>
      </c>
    </row>
    <row r="895" spans="6:7">
      <c r="F895" s="9" t="s">
        <v>206</v>
      </c>
      <c r="G895" s="16" t="s">
        <v>1125</v>
      </c>
    </row>
    <row r="896" spans="6:7">
      <c r="F896" s="9" t="s">
        <v>206</v>
      </c>
      <c r="G896" s="16" t="s">
        <v>1126</v>
      </c>
    </row>
    <row r="897" spans="6:7">
      <c r="F897" s="9" t="s">
        <v>206</v>
      </c>
      <c r="G897" s="16" t="s">
        <v>1127</v>
      </c>
    </row>
    <row r="898" spans="6:7">
      <c r="F898" s="9" t="s">
        <v>206</v>
      </c>
      <c r="G898" s="16" t="s">
        <v>1128</v>
      </c>
    </row>
    <row r="899" spans="6:7">
      <c r="F899" s="9" t="s">
        <v>206</v>
      </c>
      <c r="G899" s="16" t="s">
        <v>1129</v>
      </c>
    </row>
    <row r="900" spans="6:7">
      <c r="F900" s="9" t="s">
        <v>206</v>
      </c>
      <c r="G900" s="16" t="s">
        <v>1130</v>
      </c>
    </row>
    <row r="901" spans="6:7">
      <c r="F901" s="9" t="s">
        <v>206</v>
      </c>
      <c r="G901" s="16" t="s">
        <v>1131</v>
      </c>
    </row>
    <row r="902" spans="6:7">
      <c r="F902" s="9" t="s">
        <v>206</v>
      </c>
      <c r="G902" s="16" t="s">
        <v>403</v>
      </c>
    </row>
    <row r="903" spans="6:7">
      <c r="F903" s="9" t="s">
        <v>206</v>
      </c>
      <c r="G903" s="16" t="s">
        <v>1132</v>
      </c>
    </row>
    <row r="904" spans="6:7">
      <c r="F904" s="9" t="s">
        <v>206</v>
      </c>
      <c r="G904" s="16" t="s">
        <v>1133</v>
      </c>
    </row>
    <row r="905" spans="6:7">
      <c r="F905" s="9" t="s">
        <v>206</v>
      </c>
      <c r="G905" s="16" t="s">
        <v>1134</v>
      </c>
    </row>
    <row r="906" spans="6:7">
      <c r="F906" s="9" t="s">
        <v>206</v>
      </c>
      <c r="G906" s="16" t="s">
        <v>1135</v>
      </c>
    </row>
    <row r="907" spans="6:7">
      <c r="F907" s="9" t="s">
        <v>206</v>
      </c>
      <c r="G907" s="16" t="s">
        <v>1136</v>
      </c>
    </row>
    <row r="908" spans="6:7">
      <c r="F908" s="9" t="s">
        <v>206</v>
      </c>
      <c r="G908" s="16" t="s">
        <v>743</v>
      </c>
    </row>
    <row r="909" spans="6:7">
      <c r="F909" s="9" t="s">
        <v>206</v>
      </c>
      <c r="G909" s="16" t="s">
        <v>1137</v>
      </c>
    </row>
    <row r="910" spans="6:7">
      <c r="F910" s="9" t="s">
        <v>206</v>
      </c>
      <c r="G910" s="16" t="s">
        <v>1138</v>
      </c>
    </row>
    <row r="911" spans="6:7">
      <c r="F911" s="9" t="s">
        <v>206</v>
      </c>
      <c r="G911" s="16" t="s">
        <v>1139</v>
      </c>
    </row>
    <row r="912" spans="6:7">
      <c r="F912" s="9" t="s">
        <v>206</v>
      </c>
      <c r="G912" s="16" t="s">
        <v>1140</v>
      </c>
    </row>
    <row r="913" spans="6:7">
      <c r="F913" s="9" t="s">
        <v>206</v>
      </c>
      <c r="G913" s="16" t="s">
        <v>1141</v>
      </c>
    </row>
    <row r="914" spans="6:7">
      <c r="F914" s="9" t="s">
        <v>206</v>
      </c>
      <c r="G914" s="16" t="s">
        <v>1142</v>
      </c>
    </row>
    <row r="915" spans="6:7">
      <c r="F915" s="9" t="s">
        <v>206</v>
      </c>
      <c r="G915" s="16" t="s">
        <v>1143</v>
      </c>
    </row>
    <row r="916" spans="6:7">
      <c r="F916" s="9" t="s">
        <v>209</v>
      </c>
      <c r="G916" s="16" t="s">
        <v>1144</v>
      </c>
    </row>
    <row r="917" spans="6:7">
      <c r="F917" s="9" t="s">
        <v>209</v>
      </c>
      <c r="G917" s="16" t="s">
        <v>1145</v>
      </c>
    </row>
    <row r="918" spans="6:7">
      <c r="F918" s="9" t="s">
        <v>209</v>
      </c>
      <c r="G918" s="16" t="s">
        <v>1146</v>
      </c>
    </row>
    <row r="919" spans="6:7">
      <c r="F919" s="9" t="s">
        <v>209</v>
      </c>
      <c r="G919" s="16" t="s">
        <v>1147</v>
      </c>
    </row>
    <row r="920" spans="6:7">
      <c r="F920" s="9" t="s">
        <v>209</v>
      </c>
      <c r="G920" s="16" t="s">
        <v>1148</v>
      </c>
    </row>
    <row r="921" spans="6:7">
      <c r="F921" s="9" t="s">
        <v>209</v>
      </c>
      <c r="G921" s="16" t="s">
        <v>1149</v>
      </c>
    </row>
    <row r="922" spans="6:7">
      <c r="F922" s="9" t="s">
        <v>209</v>
      </c>
      <c r="G922" s="16" t="s">
        <v>1150</v>
      </c>
    </row>
    <row r="923" spans="6:7">
      <c r="F923" s="9" t="s">
        <v>209</v>
      </c>
      <c r="G923" s="16" t="s">
        <v>1151</v>
      </c>
    </row>
    <row r="924" spans="6:7">
      <c r="F924" s="9" t="s">
        <v>209</v>
      </c>
      <c r="G924" s="16" t="s">
        <v>1152</v>
      </c>
    </row>
    <row r="925" spans="6:7">
      <c r="F925" s="9" t="s">
        <v>209</v>
      </c>
      <c r="G925" s="16" t="s">
        <v>1153</v>
      </c>
    </row>
    <row r="926" spans="6:7">
      <c r="F926" s="9" t="s">
        <v>209</v>
      </c>
      <c r="G926" s="16" t="s">
        <v>1154</v>
      </c>
    </row>
    <row r="927" spans="6:7">
      <c r="F927" s="9" t="s">
        <v>209</v>
      </c>
      <c r="G927" s="16" t="s">
        <v>1155</v>
      </c>
    </row>
    <row r="928" spans="6:7">
      <c r="F928" s="9" t="s">
        <v>209</v>
      </c>
      <c r="G928" s="16" t="s">
        <v>1156</v>
      </c>
    </row>
    <row r="929" spans="6:7">
      <c r="F929" s="9" t="s">
        <v>209</v>
      </c>
      <c r="G929" s="16" t="s">
        <v>1157</v>
      </c>
    </row>
    <row r="930" spans="6:7">
      <c r="F930" s="9" t="s">
        <v>209</v>
      </c>
      <c r="G930" s="16" t="s">
        <v>1158</v>
      </c>
    </row>
    <row r="931" spans="6:7">
      <c r="F931" s="9" t="s">
        <v>209</v>
      </c>
      <c r="G931" s="16" t="s">
        <v>1159</v>
      </c>
    </row>
    <row r="932" spans="6:7">
      <c r="F932" s="9" t="s">
        <v>209</v>
      </c>
      <c r="G932" s="16" t="s">
        <v>1160</v>
      </c>
    </row>
    <row r="933" spans="6:7">
      <c r="F933" s="9" t="s">
        <v>209</v>
      </c>
      <c r="G933" s="16" t="s">
        <v>1161</v>
      </c>
    </row>
    <row r="934" spans="6:7">
      <c r="F934" s="9" t="s">
        <v>209</v>
      </c>
      <c r="G934" s="16" t="s">
        <v>1162</v>
      </c>
    </row>
    <row r="935" spans="6:7">
      <c r="F935" s="9" t="s">
        <v>209</v>
      </c>
      <c r="G935" s="16" t="s">
        <v>1163</v>
      </c>
    </row>
    <row r="936" spans="6:7">
      <c r="F936" s="9" t="s">
        <v>209</v>
      </c>
      <c r="G936" s="16" t="s">
        <v>1164</v>
      </c>
    </row>
    <row r="937" spans="6:7">
      <c r="F937" s="9" t="s">
        <v>209</v>
      </c>
      <c r="G937" s="16" t="s">
        <v>1165</v>
      </c>
    </row>
    <row r="938" spans="6:7">
      <c r="F938" s="9" t="s">
        <v>209</v>
      </c>
      <c r="G938" s="16" t="s">
        <v>1166</v>
      </c>
    </row>
    <row r="939" spans="6:7">
      <c r="F939" s="9" t="s">
        <v>209</v>
      </c>
      <c r="G939" s="16" t="s">
        <v>1167</v>
      </c>
    </row>
    <row r="940" spans="6:7">
      <c r="F940" s="9" t="s">
        <v>209</v>
      </c>
      <c r="G940" s="16" t="s">
        <v>1168</v>
      </c>
    </row>
    <row r="941" spans="6:7">
      <c r="F941" s="9" t="s">
        <v>209</v>
      </c>
      <c r="G941" s="16" t="s">
        <v>1169</v>
      </c>
    </row>
    <row r="942" spans="6:7">
      <c r="F942" s="9" t="s">
        <v>209</v>
      </c>
      <c r="G942" s="16" t="s">
        <v>1170</v>
      </c>
    </row>
    <row r="943" spans="6:7">
      <c r="F943" s="9" t="s">
        <v>209</v>
      </c>
      <c r="G943" s="16" t="s">
        <v>1171</v>
      </c>
    </row>
    <row r="944" spans="6:7">
      <c r="F944" s="9" t="s">
        <v>209</v>
      </c>
      <c r="G944" s="16" t="s">
        <v>1172</v>
      </c>
    </row>
    <row r="945" spans="6:7">
      <c r="F945" s="9" t="s">
        <v>209</v>
      </c>
      <c r="G945" s="16" t="s">
        <v>1173</v>
      </c>
    </row>
    <row r="946" spans="6:7">
      <c r="F946" s="9" t="s">
        <v>209</v>
      </c>
      <c r="G946" s="16" t="s">
        <v>1174</v>
      </c>
    </row>
    <row r="947" spans="6:7">
      <c r="F947" s="9" t="s">
        <v>209</v>
      </c>
      <c r="G947" s="16" t="s">
        <v>403</v>
      </c>
    </row>
    <row r="948" spans="6:7">
      <c r="F948" s="9" t="s">
        <v>209</v>
      </c>
      <c r="G948" s="16" t="s">
        <v>1175</v>
      </c>
    </row>
    <row r="949" spans="6:7">
      <c r="F949" s="9" t="s">
        <v>209</v>
      </c>
      <c r="G949" s="16" t="s">
        <v>1176</v>
      </c>
    </row>
    <row r="950" spans="6:7">
      <c r="F950" s="9" t="s">
        <v>209</v>
      </c>
      <c r="G950" s="16" t="s">
        <v>1177</v>
      </c>
    </row>
    <row r="951" spans="6:7">
      <c r="F951" s="9" t="s">
        <v>209</v>
      </c>
      <c r="G951" s="16" t="s">
        <v>1178</v>
      </c>
    </row>
    <row r="952" spans="6:7">
      <c r="F952" s="9" t="s">
        <v>209</v>
      </c>
      <c r="G952" s="16" t="s">
        <v>1179</v>
      </c>
    </row>
    <row r="953" spans="6:7">
      <c r="F953" s="9" t="s">
        <v>209</v>
      </c>
      <c r="G953" s="16" t="s">
        <v>1180</v>
      </c>
    </row>
    <row r="954" spans="6:7">
      <c r="F954" s="9" t="s">
        <v>209</v>
      </c>
      <c r="G954" s="16" t="s">
        <v>1181</v>
      </c>
    </row>
    <row r="955" spans="6:7">
      <c r="F955" s="9" t="s">
        <v>209</v>
      </c>
      <c r="G955" s="16" t="s">
        <v>1182</v>
      </c>
    </row>
    <row r="956" spans="6:7">
      <c r="F956" s="9" t="s">
        <v>209</v>
      </c>
      <c r="G956" s="16" t="s">
        <v>1183</v>
      </c>
    </row>
    <row r="957" spans="6:7">
      <c r="F957" s="9" t="s">
        <v>209</v>
      </c>
      <c r="G957" s="16" t="s">
        <v>1184</v>
      </c>
    </row>
    <row r="958" spans="6:7">
      <c r="F958" s="9" t="s">
        <v>212</v>
      </c>
      <c r="G958" s="16" t="s">
        <v>1185</v>
      </c>
    </row>
    <row r="959" spans="6:7">
      <c r="F959" s="9" t="s">
        <v>212</v>
      </c>
      <c r="G959" s="16" t="s">
        <v>1186</v>
      </c>
    </row>
    <row r="960" spans="6:7">
      <c r="F960" s="9" t="s">
        <v>212</v>
      </c>
      <c r="G960" s="16" t="s">
        <v>1187</v>
      </c>
    </row>
    <row r="961" spans="6:7">
      <c r="F961" s="9" t="s">
        <v>212</v>
      </c>
      <c r="G961" s="16" t="s">
        <v>1188</v>
      </c>
    </row>
    <row r="962" spans="6:7">
      <c r="F962" s="9" t="s">
        <v>212</v>
      </c>
      <c r="G962" s="16" t="s">
        <v>1189</v>
      </c>
    </row>
    <row r="963" spans="6:7">
      <c r="F963" s="9" t="s">
        <v>212</v>
      </c>
      <c r="G963" s="16" t="s">
        <v>1190</v>
      </c>
    </row>
    <row r="964" spans="6:7">
      <c r="F964" s="9" t="s">
        <v>212</v>
      </c>
      <c r="G964" s="16" t="s">
        <v>1191</v>
      </c>
    </row>
    <row r="965" spans="6:7">
      <c r="F965" s="9" t="s">
        <v>212</v>
      </c>
      <c r="G965" s="16" t="s">
        <v>1192</v>
      </c>
    </row>
    <row r="966" spans="6:7">
      <c r="F966" s="9" t="s">
        <v>212</v>
      </c>
      <c r="G966" s="16" t="s">
        <v>1193</v>
      </c>
    </row>
    <row r="967" spans="6:7">
      <c r="F967" s="9" t="s">
        <v>212</v>
      </c>
      <c r="G967" s="16" t="s">
        <v>1194</v>
      </c>
    </row>
    <row r="968" spans="6:7">
      <c r="F968" s="9" t="s">
        <v>212</v>
      </c>
      <c r="G968" s="16" t="s">
        <v>1195</v>
      </c>
    </row>
    <row r="969" spans="6:7">
      <c r="F969" s="9" t="s">
        <v>212</v>
      </c>
      <c r="G969" s="16" t="s">
        <v>1196</v>
      </c>
    </row>
    <row r="970" spans="6:7">
      <c r="F970" s="9" t="s">
        <v>212</v>
      </c>
      <c r="G970" s="16" t="s">
        <v>1197</v>
      </c>
    </row>
    <row r="971" spans="6:7">
      <c r="F971" s="9" t="s">
        <v>212</v>
      </c>
      <c r="G971" s="16" t="s">
        <v>1198</v>
      </c>
    </row>
    <row r="972" spans="6:7">
      <c r="F972" s="9" t="s">
        <v>212</v>
      </c>
      <c r="G972" s="16" t="s">
        <v>1199</v>
      </c>
    </row>
    <row r="973" spans="6:7">
      <c r="F973" s="9" t="s">
        <v>212</v>
      </c>
      <c r="G973" s="16" t="s">
        <v>1200</v>
      </c>
    </row>
    <row r="974" spans="6:7">
      <c r="F974" s="9" t="s">
        <v>212</v>
      </c>
      <c r="G974" s="16" t="s">
        <v>1201</v>
      </c>
    </row>
    <row r="975" spans="6:7">
      <c r="F975" s="9" t="s">
        <v>212</v>
      </c>
      <c r="G975" s="16" t="s">
        <v>1202</v>
      </c>
    </row>
    <row r="976" spans="6:7">
      <c r="F976" s="9" t="s">
        <v>212</v>
      </c>
      <c r="G976" s="16" t="s">
        <v>1203</v>
      </c>
    </row>
    <row r="977" spans="6:7">
      <c r="F977" s="9" t="s">
        <v>212</v>
      </c>
      <c r="G977" s="16" t="s">
        <v>1204</v>
      </c>
    </row>
    <row r="978" spans="6:7">
      <c r="F978" s="9" t="s">
        <v>212</v>
      </c>
      <c r="G978" s="16" t="s">
        <v>1205</v>
      </c>
    </row>
    <row r="979" spans="6:7">
      <c r="F979" s="9" t="s">
        <v>212</v>
      </c>
      <c r="G979" s="16" t="s">
        <v>1206</v>
      </c>
    </row>
    <row r="980" spans="6:7">
      <c r="F980" s="9" t="s">
        <v>212</v>
      </c>
      <c r="G980" s="16" t="s">
        <v>1207</v>
      </c>
    </row>
    <row r="981" spans="6:7">
      <c r="F981" s="9" t="s">
        <v>212</v>
      </c>
      <c r="G981" s="16" t="s">
        <v>1208</v>
      </c>
    </row>
    <row r="982" spans="6:7">
      <c r="F982" s="9" t="s">
        <v>212</v>
      </c>
      <c r="G982" s="16" t="s">
        <v>1209</v>
      </c>
    </row>
    <row r="983" spans="6:7">
      <c r="F983" s="9" t="s">
        <v>212</v>
      </c>
      <c r="G983" s="16" t="s">
        <v>1210</v>
      </c>
    </row>
    <row r="984" spans="6:7">
      <c r="F984" s="9" t="s">
        <v>212</v>
      </c>
      <c r="G984" s="16" t="s">
        <v>1211</v>
      </c>
    </row>
    <row r="985" spans="6:7">
      <c r="F985" s="9" t="s">
        <v>212</v>
      </c>
      <c r="G985" s="16" t="s">
        <v>1212</v>
      </c>
    </row>
    <row r="986" spans="6:7">
      <c r="F986" s="9" t="s">
        <v>212</v>
      </c>
      <c r="G986" s="16" t="s">
        <v>1213</v>
      </c>
    </row>
    <row r="987" spans="6:7">
      <c r="F987" s="9" t="s">
        <v>212</v>
      </c>
      <c r="G987" s="16" t="s">
        <v>396</v>
      </c>
    </row>
    <row r="988" spans="6:7">
      <c r="F988" s="9" t="s">
        <v>212</v>
      </c>
      <c r="G988" s="16" t="s">
        <v>1214</v>
      </c>
    </row>
    <row r="989" spans="6:7">
      <c r="F989" s="9" t="s">
        <v>212</v>
      </c>
      <c r="G989" s="16" t="s">
        <v>1215</v>
      </c>
    </row>
    <row r="990" spans="6:7">
      <c r="F990" s="9" t="s">
        <v>212</v>
      </c>
      <c r="G990" s="16" t="s">
        <v>1216</v>
      </c>
    </row>
    <row r="991" spans="6:7">
      <c r="F991" s="9" t="s">
        <v>212</v>
      </c>
      <c r="G991" s="16" t="s">
        <v>1217</v>
      </c>
    </row>
    <row r="992" spans="6:7">
      <c r="F992" s="9" t="s">
        <v>212</v>
      </c>
      <c r="G992" s="16" t="s">
        <v>281</v>
      </c>
    </row>
    <row r="993" spans="6:7">
      <c r="F993" s="9" t="s">
        <v>215</v>
      </c>
      <c r="G993" s="16" t="s">
        <v>1218</v>
      </c>
    </row>
    <row r="994" spans="6:7">
      <c r="F994" s="9" t="s">
        <v>215</v>
      </c>
      <c r="G994" s="16" t="s">
        <v>1219</v>
      </c>
    </row>
    <row r="995" spans="6:7">
      <c r="F995" s="9" t="s">
        <v>215</v>
      </c>
      <c r="G995" s="16" t="s">
        <v>1220</v>
      </c>
    </row>
    <row r="996" spans="6:7">
      <c r="F996" s="9" t="s">
        <v>215</v>
      </c>
      <c r="G996" s="16" t="s">
        <v>1221</v>
      </c>
    </row>
    <row r="997" spans="6:7">
      <c r="F997" s="9" t="s">
        <v>215</v>
      </c>
      <c r="G997" s="16" t="s">
        <v>1222</v>
      </c>
    </row>
    <row r="998" spans="6:7">
      <c r="F998" s="9" t="s">
        <v>215</v>
      </c>
      <c r="G998" s="16" t="s">
        <v>1223</v>
      </c>
    </row>
    <row r="999" spans="6:7">
      <c r="F999" s="9" t="s">
        <v>215</v>
      </c>
      <c r="G999" s="16" t="s">
        <v>1224</v>
      </c>
    </row>
    <row r="1000" spans="6:7">
      <c r="F1000" s="9" t="s">
        <v>215</v>
      </c>
      <c r="G1000" s="16" t="s">
        <v>1225</v>
      </c>
    </row>
    <row r="1001" spans="6:7">
      <c r="F1001" s="9" t="s">
        <v>215</v>
      </c>
      <c r="G1001" s="16" t="s">
        <v>1226</v>
      </c>
    </row>
    <row r="1002" spans="6:7">
      <c r="F1002" s="9" t="s">
        <v>215</v>
      </c>
      <c r="G1002" s="16" t="s">
        <v>1227</v>
      </c>
    </row>
    <row r="1003" spans="6:7">
      <c r="F1003" s="9" t="s">
        <v>215</v>
      </c>
      <c r="G1003" s="16" t="s">
        <v>1228</v>
      </c>
    </row>
    <row r="1004" spans="6:7">
      <c r="F1004" s="9" t="s">
        <v>215</v>
      </c>
      <c r="G1004" s="16" t="s">
        <v>1229</v>
      </c>
    </row>
    <row r="1005" spans="6:7">
      <c r="F1005" s="9" t="s">
        <v>215</v>
      </c>
      <c r="G1005" s="16" t="s">
        <v>1230</v>
      </c>
    </row>
    <row r="1006" spans="6:7">
      <c r="F1006" s="9" t="s">
        <v>215</v>
      </c>
      <c r="G1006" s="16" t="s">
        <v>1231</v>
      </c>
    </row>
    <row r="1007" spans="6:7">
      <c r="F1007" s="9" t="s">
        <v>215</v>
      </c>
      <c r="G1007" s="16" t="s">
        <v>1232</v>
      </c>
    </row>
    <row r="1008" spans="6:7">
      <c r="F1008" s="9" t="s">
        <v>215</v>
      </c>
      <c r="G1008" s="16" t="s">
        <v>1233</v>
      </c>
    </row>
    <row r="1009" spans="6:7">
      <c r="F1009" s="9" t="s">
        <v>215</v>
      </c>
      <c r="G1009" s="16" t="s">
        <v>1234</v>
      </c>
    </row>
    <row r="1010" spans="6:7">
      <c r="F1010" s="9" t="s">
        <v>215</v>
      </c>
      <c r="G1010" s="16" t="s">
        <v>1235</v>
      </c>
    </row>
    <row r="1011" spans="6:7">
      <c r="F1011" s="9" t="s">
        <v>215</v>
      </c>
      <c r="G1011" s="16" t="s">
        <v>1236</v>
      </c>
    </row>
    <row r="1012" spans="6:7">
      <c r="F1012" s="9" t="s">
        <v>215</v>
      </c>
      <c r="G1012" s="16" t="s">
        <v>1237</v>
      </c>
    </row>
    <row r="1013" spans="6:7">
      <c r="F1013" s="9" t="s">
        <v>215</v>
      </c>
      <c r="G1013" s="16" t="s">
        <v>1238</v>
      </c>
    </row>
    <row r="1014" spans="6:7">
      <c r="F1014" s="9" t="s">
        <v>215</v>
      </c>
      <c r="G1014" s="16" t="s">
        <v>1239</v>
      </c>
    </row>
    <row r="1015" spans="6:7">
      <c r="F1015" s="9" t="s">
        <v>215</v>
      </c>
      <c r="G1015" s="16" t="s">
        <v>1240</v>
      </c>
    </row>
    <row r="1016" spans="6:7">
      <c r="F1016" s="9" t="s">
        <v>215</v>
      </c>
      <c r="G1016" s="16" t="s">
        <v>1241</v>
      </c>
    </row>
    <row r="1017" spans="6:7">
      <c r="F1017" s="9" t="s">
        <v>215</v>
      </c>
      <c r="G1017" s="16" t="s">
        <v>1242</v>
      </c>
    </row>
    <row r="1018" spans="6:7">
      <c r="F1018" s="9" t="s">
        <v>215</v>
      </c>
      <c r="G1018" s="16" t="s">
        <v>1243</v>
      </c>
    </row>
    <row r="1019" spans="6:7">
      <c r="F1019" s="9" t="s">
        <v>215</v>
      </c>
      <c r="G1019" s="16" t="s">
        <v>1244</v>
      </c>
    </row>
    <row r="1020" spans="6:7">
      <c r="F1020" s="9" t="s">
        <v>215</v>
      </c>
      <c r="G1020" s="16" t="s">
        <v>1245</v>
      </c>
    </row>
    <row r="1021" spans="6:7">
      <c r="F1021" s="9" t="s">
        <v>215</v>
      </c>
      <c r="G1021" s="16" t="s">
        <v>1246</v>
      </c>
    </row>
    <row r="1022" spans="6:7">
      <c r="F1022" s="9" t="s">
        <v>215</v>
      </c>
      <c r="G1022" s="16" t="s">
        <v>1247</v>
      </c>
    </row>
    <row r="1023" spans="6:7">
      <c r="F1023" s="9" t="s">
        <v>215</v>
      </c>
      <c r="G1023" s="16" t="s">
        <v>1248</v>
      </c>
    </row>
    <row r="1024" spans="6:7">
      <c r="F1024" s="9" t="s">
        <v>215</v>
      </c>
      <c r="G1024" s="16" t="s">
        <v>1249</v>
      </c>
    </row>
    <row r="1025" spans="6:7">
      <c r="F1025" s="9" t="s">
        <v>215</v>
      </c>
      <c r="G1025" s="16" t="s">
        <v>1250</v>
      </c>
    </row>
    <row r="1026" spans="6:7">
      <c r="F1026" s="9" t="s">
        <v>215</v>
      </c>
      <c r="G1026" s="16" t="s">
        <v>1251</v>
      </c>
    </row>
    <row r="1027" spans="6:7">
      <c r="F1027" s="9" t="s">
        <v>215</v>
      </c>
      <c r="G1027" s="16" t="s">
        <v>1252</v>
      </c>
    </row>
    <row r="1028" spans="6:7">
      <c r="F1028" s="9" t="s">
        <v>215</v>
      </c>
      <c r="G1028" s="16" t="s">
        <v>1253</v>
      </c>
    </row>
    <row r="1029" spans="6:7">
      <c r="F1029" s="9" t="s">
        <v>215</v>
      </c>
      <c r="G1029" s="16" t="s">
        <v>1254</v>
      </c>
    </row>
    <row r="1030" spans="6:7">
      <c r="F1030" s="9" t="s">
        <v>215</v>
      </c>
      <c r="G1030" s="16" t="s">
        <v>1255</v>
      </c>
    </row>
    <row r="1031" spans="6:7">
      <c r="F1031" s="9" t="s">
        <v>215</v>
      </c>
      <c r="G1031" s="16" t="s">
        <v>1256</v>
      </c>
    </row>
    <row r="1032" spans="6:7">
      <c r="F1032" s="9" t="s">
        <v>215</v>
      </c>
      <c r="G1032" s="16" t="s">
        <v>1257</v>
      </c>
    </row>
    <row r="1033" spans="6:7">
      <c r="F1033" s="9" t="s">
        <v>215</v>
      </c>
      <c r="G1033" s="16" t="s">
        <v>1258</v>
      </c>
    </row>
    <row r="1034" spans="6:7">
      <c r="F1034" s="9" t="s">
        <v>215</v>
      </c>
      <c r="G1034" s="16" t="s">
        <v>1259</v>
      </c>
    </row>
    <row r="1035" spans="6:7">
      <c r="F1035" s="9" t="s">
        <v>215</v>
      </c>
      <c r="G1035" s="16" t="s">
        <v>1260</v>
      </c>
    </row>
    <row r="1036" spans="6:7">
      <c r="F1036" s="9" t="s">
        <v>215</v>
      </c>
      <c r="G1036" s="16" t="s">
        <v>1261</v>
      </c>
    </row>
    <row r="1037" spans="6:7">
      <c r="F1037" s="9" t="s">
        <v>215</v>
      </c>
      <c r="G1037" s="16" t="s">
        <v>1262</v>
      </c>
    </row>
    <row r="1038" spans="6:7">
      <c r="F1038" s="9" t="s">
        <v>215</v>
      </c>
      <c r="G1038" s="16" t="s">
        <v>1263</v>
      </c>
    </row>
    <row r="1039" spans="6:7">
      <c r="F1039" s="9" t="s">
        <v>215</v>
      </c>
      <c r="G1039" s="16" t="s">
        <v>1264</v>
      </c>
    </row>
    <row r="1040" spans="6:7">
      <c r="F1040" s="9" t="s">
        <v>215</v>
      </c>
      <c r="G1040" s="16" t="s">
        <v>1265</v>
      </c>
    </row>
    <row r="1041" spans="6:7">
      <c r="F1041" s="9" t="s">
        <v>215</v>
      </c>
      <c r="G1041" s="16" t="s">
        <v>1040</v>
      </c>
    </row>
    <row r="1042" spans="6:7">
      <c r="F1042" s="9" t="s">
        <v>215</v>
      </c>
      <c r="G1042" s="16" t="s">
        <v>1266</v>
      </c>
    </row>
    <row r="1043" spans="6:7">
      <c r="F1043" s="9" t="s">
        <v>215</v>
      </c>
      <c r="G1043" s="16" t="s">
        <v>1267</v>
      </c>
    </row>
    <row r="1044" spans="6:7">
      <c r="F1044" s="9" t="s">
        <v>215</v>
      </c>
      <c r="G1044" s="16" t="s">
        <v>1268</v>
      </c>
    </row>
    <row r="1045" spans="6:7">
      <c r="F1045" s="9" t="s">
        <v>215</v>
      </c>
      <c r="G1045" s="16" t="s">
        <v>1269</v>
      </c>
    </row>
    <row r="1046" spans="6:7">
      <c r="F1046" s="9" t="s">
        <v>215</v>
      </c>
      <c r="G1046" s="16" t="s">
        <v>1270</v>
      </c>
    </row>
    <row r="1047" spans="6:7">
      <c r="F1047" s="9" t="s">
        <v>218</v>
      </c>
      <c r="G1047" s="16" t="s">
        <v>1271</v>
      </c>
    </row>
    <row r="1048" spans="6:7">
      <c r="F1048" s="9" t="s">
        <v>218</v>
      </c>
      <c r="G1048" s="16" t="s">
        <v>1272</v>
      </c>
    </row>
    <row r="1049" spans="6:7">
      <c r="F1049" s="9" t="s">
        <v>218</v>
      </c>
      <c r="G1049" s="16" t="s">
        <v>1273</v>
      </c>
    </row>
    <row r="1050" spans="6:7">
      <c r="F1050" s="9" t="s">
        <v>218</v>
      </c>
      <c r="G1050" s="16" t="s">
        <v>1274</v>
      </c>
    </row>
    <row r="1051" spans="6:7">
      <c r="F1051" s="9" t="s">
        <v>218</v>
      </c>
      <c r="G1051" s="16" t="s">
        <v>1275</v>
      </c>
    </row>
    <row r="1052" spans="6:7">
      <c r="F1052" s="9" t="s">
        <v>218</v>
      </c>
      <c r="G1052" s="16" t="s">
        <v>1276</v>
      </c>
    </row>
    <row r="1053" spans="6:7">
      <c r="F1053" s="9" t="s">
        <v>218</v>
      </c>
      <c r="G1053" s="16" t="s">
        <v>1277</v>
      </c>
    </row>
    <row r="1054" spans="6:7">
      <c r="F1054" s="9" t="s">
        <v>218</v>
      </c>
      <c r="G1054" s="16" t="s">
        <v>1278</v>
      </c>
    </row>
    <row r="1055" spans="6:7">
      <c r="F1055" s="9" t="s">
        <v>218</v>
      </c>
      <c r="G1055" s="16" t="s">
        <v>1279</v>
      </c>
    </row>
    <row r="1056" spans="6:7">
      <c r="F1056" s="9" t="s">
        <v>218</v>
      </c>
      <c r="G1056" s="16" t="s">
        <v>1280</v>
      </c>
    </row>
    <row r="1057" spans="6:7">
      <c r="F1057" s="9" t="s">
        <v>218</v>
      </c>
      <c r="G1057" s="16" t="s">
        <v>1281</v>
      </c>
    </row>
    <row r="1058" spans="6:7">
      <c r="F1058" s="9" t="s">
        <v>218</v>
      </c>
      <c r="G1058" s="16" t="s">
        <v>1282</v>
      </c>
    </row>
    <row r="1059" spans="6:7">
      <c r="F1059" s="9" t="s">
        <v>218</v>
      </c>
      <c r="G1059" s="16" t="s">
        <v>1283</v>
      </c>
    </row>
    <row r="1060" spans="6:7">
      <c r="F1060" s="9" t="s">
        <v>218</v>
      </c>
      <c r="G1060" s="16" t="s">
        <v>1284</v>
      </c>
    </row>
    <row r="1061" spans="6:7">
      <c r="F1061" s="9" t="s">
        <v>218</v>
      </c>
      <c r="G1061" s="16" t="s">
        <v>1285</v>
      </c>
    </row>
    <row r="1062" spans="6:7">
      <c r="F1062" s="9" t="s">
        <v>218</v>
      </c>
      <c r="G1062" s="16" t="s">
        <v>1286</v>
      </c>
    </row>
    <row r="1063" spans="6:7">
      <c r="F1063" s="9" t="s">
        <v>218</v>
      </c>
      <c r="G1063" s="16" t="s">
        <v>1287</v>
      </c>
    </row>
    <row r="1064" spans="6:7">
      <c r="F1064" s="9" t="s">
        <v>218</v>
      </c>
      <c r="G1064" s="16" t="s">
        <v>576</v>
      </c>
    </row>
    <row r="1065" spans="6:7">
      <c r="F1065" s="9" t="s">
        <v>218</v>
      </c>
      <c r="G1065" s="16" t="s">
        <v>1288</v>
      </c>
    </row>
    <row r="1066" spans="6:7">
      <c r="F1066" s="9" t="s">
        <v>218</v>
      </c>
      <c r="G1066" s="16" t="s">
        <v>1289</v>
      </c>
    </row>
    <row r="1067" spans="6:7">
      <c r="F1067" s="9" t="s">
        <v>218</v>
      </c>
      <c r="G1067" s="16" t="s">
        <v>750</v>
      </c>
    </row>
    <row r="1068" spans="6:7">
      <c r="F1068" s="9" t="s">
        <v>218</v>
      </c>
      <c r="G1068" s="16" t="s">
        <v>1290</v>
      </c>
    </row>
    <row r="1069" spans="6:7">
      <c r="F1069" s="9" t="s">
        <v>218</v>
      </c>
      <c r="G1069" s="16" t="s">
        <v>1291</v>
      </c>
    </row>
    <row r="1070" spans="6:7">
      <c r="F1070" s="9" t="s">
        <v>218</v>
      </c>
      <c r="G1070" s="16" t="s">
        <v>1292</v>
      </c>
    </row>
    <row r="1071" spans="6:7">
      <c r="F1071" s="9" t="s">
        <v>218</v>
      </c>
      <c r="G1071" s="16" t="s">
        <v>1293</v>
      </c>
    </row>
    <row r="1072" spans="6:7">
      <c r="F1072" s="9" t="s">
        <v>218</v>
      </c>
      <c r="G1072" s="16" t="s">
        <v>1294</v>
      </c>
    </row>
    <row r="1073" spans="6:7">
      <c r="F1073" s="9" t="s">
        <v>218</v>
      </c>
      <c r="G1073" s="16" t="s">
        <v>1295</v>
      </c>
    </row>
    <row r="1074" spans="6:7">
      <c r="F1074" s="9" t="s">
        <v>218</v>
      </c>
      <c r="G1074" s="16" t="s">
        <v>1296</v>
      </c>
    </row>
    <row r="1075" spans="6:7">
      <c r="F1075" s="9" t="s">
        <v>218</v>
      </c>
      <c r="G1075" s="16" t="s">
        <v>1297</v>
      </c>
    </row>
    <row r="1076" spans="6:7">
      <c r="F1076" s="9" t="s">
        <v>221</v>
      </c>
      <c r="G1076" s="16" t="s">
        <v>1298</v>
      </c>
    </row>
    <row r="1077" spans="6:7">
      <c r="F1077" s="9" t="s">
        <v>221</v>
      </c>
      <c r="G1077" s="16" t="s">
        <v>1299</v>
      </c>
    </row>
    <row r="1078" spans="6:7">
      <c r="F1078" s="9" t="s">
        <v>221</v>
      </c>
      <c r="G1078" s="16" t="s">
        <v>1300</v>
      </c>
    </row>
    <row r="1079" spans="6:7">
      <c r="F1079" s="9" t="s">
        <v>221</v>
      </c>
      <c r="G1079" s="16" t="s">
        <v>1301</v>
      </c>
    </row>
    <row r="1080" spans="6:7">
      <c r="F1080" s="9" t="s">
        <v>221</v>
      </c>
      <c r="G1080" s="16" t="s">
        <v>1302</v>
      </c>
    </row>
    <row r="1081" spans="6:7">
      <c r="F1081" s="9" t="s">
        <v>221</v>
      </c>
      <c r="G1081" s="16" t="s">
        <v>1303</v>
      </c>
    </row>
    <row r="1082" spans="6:7">
      <c r="F1082" s="9" t="s">
        <v>221</v>
      </c>
      <c r="G1082" s="16" t="s">
        <v>1304</v>
      </c>
    </row>
    <row r="1083" spans="6:7">
      <c r="F1083" s="9" t="s">
        <v>221</v>
      </c>
      <c r="G1083" s="16" t="s">
        <v>1305</v>
      </c>
    </row>
    <row r="1084" spans="6:7">
      <c r="F1084" s="9" t="s">
        <v>221</v>
      </c>
      <c r="G1084" s="16" t="s">
        <v>1306</v>
      </c>
    </row>
    <row r="1085" spans="6:7">
      <c r="F1085" s="9" t="s">
        <v>221</v>
      </c>
      <c r="G1085" s="16" t="s">
        <v>1307</v>
      </c>
    </row>
    <row r="1086" spans="6:7">
      <c r="F1086" s="9" t="s">
        <v>221</v>
      </c>
      <c r="G1086" s="16" t="s">
        <v>1308</v>
      </c>
    </row>
    <row r="1087" spans="6:7">
      <c r="F1087" s="9" t="s">
        <v>221</v>
      </c>
      <c r="G1087" s="16" t="s">
        <v>1309</v>
      </c>
    </row>
    <row r="1088" spans="6:7">
      <c r="F1088" s="9" t="s">
        <v>221</v>
      </c>
      <c r="G1088" s="16" t="s">
        <v>1310</v>
      </c>
    </row>
    <row r="1089" spans="6:7">
      <c r="F1089" s="9" t="s">
        <v>221</v>
      </c>
      <c r="G1089" s="16" t="s">
        <v>1311</v>
      </c>
    </row>
    <row r="1090" spans="6:7">
      <c r="F1090" s="9" t="s">
        <v>221</v>
      </c>
      <c r="G1090" s="16" t="s">
        <v>1312</v>
      </c>
    </row>
    <row r="1091" spans="6:7">
      <c r="F1091" s="9" t="s">
        <v>221</v>
      </c>
      <c r="G1091" s="16" t="s">
        <v>1313</v>
      </c>
    </row>
    <row r="1092" spans="6:7">
      <c r="F1092" s="9" t="s">
        <v>221</v>
      </c>
      <c r="G1092" s="16" t="s">
        <v>1314</v>
      </c>
    </row>
    <row r="1093" spans="6:7">
      <c r="F1093" s="9" t="s">
        <v>221</v>
      </c>
      <c r="G1093" s="16" t="s">
        <v>1315</v>
      </c>
    </row>
    <row r="1094" spans="6:7">
      <c r="F1094" s="9" t="s">
        <v>221</v>
      </c>
      <c r="G1094" s="16" t="s">
        <v>1316</v>
      </c>
    </row>
    <row r="1095" spans="6:7">
      <c r="F1095" s="9" t="s">
        <v>224</v>
      </c>
      <c r="G1095" s="16" t="s">
        <v>1317</v>
      </c>
    </row>
    <row r="1096" spans="6:7">
      <c r="F1096" s="9" t="s">
        <v>224</v>
      </c>
      <c r="G1096" s="16" t="s">
        <v>1318</v>
      </c>
    </row>
    <row r="1097" spans="6:7">
      <c r="F1097" s="9" t="s">
        <v>224</v>
      </c>
      <c r="G1097" s="16" t="s">
        <v>1319</v>
      </c>
    </row>
    <row r="1098" spans="6:7">
      <c r="F1098" s="9" t="s">
        <v>224</v>
      </c>
      <c r="G1098" s="16" t="s">
        <v>1320</v>
      </c>
    </row>
    <row r="1099" spans="6:7">
      <c r="F1099" s="9" t="s">
        <v>224</v>
      </c>
      <c r="G1099" s="16" t="s">
        <v>1321</v>
      </c>
    </row>
    <row r="1100" spans="6:7">
      <c r="F1100" s="9" t="s">
        <v>224</v>
      </c>
      <c r="G1100" s="16" t="s">
        <v>1322</v>
      </c>
    </row>
    <row r="1101" spans="6:7">
      <c r="F1101" s="9" t="s">
        <v>224</v>
      </c>
      <c r="G1101" s="16" t="s">
        <v>1323</v>
      </c>
    </row>
    <row r="1102" spans="6:7">
      <c r="F1102" s="9" t="s">
        <v>224</v>
      </c>
      <c r="G1102" s="16" t="s">
        <v>1324</v>
      </c>
    </row>
    <row r="1103" spans="6:7">
      <c r="F1103" s="9" t="s">
        <v>224</v>
      </c>
      <c r="G1103" s="16" t="s">
        <v>1325</v>
      </c>
    </row>
    <row r="1104" spans="6:7">
      <c r="F1104" s="9" t="s">
        <v>224</v>
      </c>
      <c r="G1104" s="16" t="s">
        <v>1326</v>
      </c>
    </row>
    <row r="1105" spans="6:7">
      <c r="F1105" s="9" t="s">
        <v>224</v>
      </c>
      <c r="G1105" s="16" t="s">
        <v>1327</v>
      </c>
    </row>
    <row r="1106" spans="6:7">
      <c r="F1106" s="9" t="s">
        <v>224</v>
      </c>
      <c r="G1106" s="16" t="s">
        <v>1328</v>
      </c>
    </row>
    <row r="1107" spans="6:7">
      <c r="F1107" s="9" t="s">
        <v>224</v>
      </c>
      <c r="G1107" s="16" t="s">
        <v>1329</v>
      </c>
    </row>
    <row r="1108" spans="6:7">
      <c r="F1108" s="9" t="s">
        <v>224</v>
      </c>
      <c r="G1108" s="16" t="s">
        <v>1330</v>
      </c>
    </row>
    <row r="1109" spans="6:7">
      <c r="F1109" s="9" t="s">
        <v>224</v>
      </c>
      <c r="G1109" s="16" t="s">
        <v>1331</v>
      </c>
    </row>
    <row r="1110" spans="6:7">
      <c r="F1110" s="9" t="s">
        <v>224</v>
      </c>
      <c r="G1110" s="16" t="s">
        <v>1332</v>
      </c>
    </row>
    <row r="1111" spans="6:7">
      <c r="F1111" s="9" t="s">
        <v>224</v>
      </c>
      <c r="G1111" s="16" t="s">
        <v>1333</v>
      </c>
    </row>
    <row r="1112" spans="6:7">
      <c r="F1112" s="9" t="s">
        <v>224</v>
      </c>
      <c r="G1112" s="16" t="s">
        <v>1334</v>
      </c>
    </row>
    <row r="1113" spans="6:7">
      <c r="F1113" s="9" t="s">
        <v>224</v>
      </c>
      <c r="G1113" s="16" t="s">
        <v>1335</v>
      </c>
    </row>
    <row r="1114" spans="6:7">
      <c r="F1114" s="9" t="s">
        <v>224</v>
      </c>
      <c r="G1114" s="16" t="s">
        <v>1336</v>
      </c>
    </row>
    <row r="1115" spans="6:7">
      <c r="F1115" s="9" t="s">
        <v>224</v>
      </c>
      <c r="G1115" s="16" t="s">
        <v>1337</v>
      </c>
    </row>
    <row r="1116" spans="6:7">
      <c r="F1116" s="9" t="s">
        <v>224</v>
      </c>
      <c r="G1116" s="16" t="s">
        <v>1338</v>
      </c>
    </row>
    <row r="1117" spans="6:7">
      <c r="F1117" s="9" t="s">
        <v>224</v>
      </c>
      <c r="G1117" s="16" t="s">
        <v>1339</v>
      </c>
    </row>
    <row r="1118" spans="6:7">
      <c r="F1118" s="9" t="s">
        <v>224</v>
      </c>
      <c r="G1118" s="16" t="s">
        <v>1340</v>
      </c>
    </row>
    <row r="1119" spans="6:7">
      <c r="F1119" s="9" t="s">
        <v>224</v>
      </c>
      <c r="G1119" s="16" t="s">
        <v>1341</v>
      </c>
    </row>
    <row r="1120" spans="6:7">
      <c r="F1120" s="9" t="s">
        <v>224</v>
      </c>
      <c r="G1120" s="16" t="s">
        <v>1342</v>
      </c>
    </row>
    <row r="1121" spans="6:7">
      <c r="F1121" s="9" t="s">
        <v>227</v>
      </c>
      <c r="G1121" s="16" t="s">
        <v>1343</v>
      </c>
    </row>
    <row r="1122" spans="6:7">
      <c r="F1122" s="9" t="s">
        <v>227</v>
      </c>
      <c r="G1122" s="16" t="s">
        <v>1344</v>
      </c>
    </row>
    <row r="1123" spans="6:7">
      <c r="F1123" s="9" t="s">
        <v>227</v>
      </c>
      <c r="G1123" s="16" t="s">
        <v>1345</v>
      </c>
    </row>
    <row r="1124" spans="6:7">
      <c r="F1124" s="9" t="s">
        <v>227</v>
      </c>
      <c r="G1124" s="16" t="s">
        <v>1346</v>
      </c>
    </row>
    <row r="1125" spans="6:7">
      <c r="F1125" s="9" t="s">
        <v>227</v>
      </c>
      <c r="G1125" s="16" t="s">
        <v>1347</v>
      </c>
    </row>
    <row r="1126" spans="6:7">
      <c r="F1126" s="9" t="s">
        <v>227</v>
      </c>
      <c r="G1126" s="16" t="s">
        <v>1348</v>
      </c>
    </row>
    <row r="1127" spans="6:7">
      <c r="F1127" s="9" t="s">
        <v>227</v>
      </c>
      <c r="G1127" s="16" t="s">
        <v>1349</v>
      </c>
    </row>
    <row r="1128" spans="6:7">
      <c r="F1128" s="9" t="s">
        <v>227</v>
      </c>
      <c r="G1128" s="16" t="s">
        <v>1350</v>
      </c>
    </row>
    <row r="1129" spans="6:7">
      <c r="F1129" s="9" t="s">
        <v>227</v>
      </c>
      <c r="G1129" s="16" t="s">
        <v>1351</v>
      </c>
    </row>
    <row r="1130" spans="6:7">
      <c r="F1130" s="9" t="s">
        <v>227</v>
      </c>
      <c r="G1130" s="16" t="s">
        <v>1352</v>
      </c>
    </row>
    <row r="1131" spans="6:7">
      <c r="F1131" s="9" t="s">
        <v>227</v>
      </c>
      <c r="G1131" s="16" t="s">
        <v>1353</v>
      </c>
    </row>
    <row r="1132" spans="6:7">
      <c r="F1132" s="9" t="s">
        <v>227</v>
      </c>
      <c r="G1132" s="16" t="s">
        <v>1354</v>
      </c>
    </row>
    <row r="1133" spans="6:7">
      <c r="F1133" s="9" t="s">
        <v>227</v>
      </c>
      <c r="G1133" s="16" t="s">
        <v>1355</v>
      </c>
    </row>
    <row r="1134" spans="6:7">
      <c r="F1134" s="9" t="s">
        <v>227</v>
      </c>
      <c r="G1134" s="16" t="s">
        <v>1356</v>
      </c>
    </row>
    <row r="1135" spans="6:7">
      <c r="F1135" s="9" t="s">
        <v>227</v>
      </c>
      <c r="G1135" s="16" t="s">
        <v>1357</v>
      </c>
    </row>
    <row r="1136" spans="6:7">
      <c r="F1136" s="9" t="s">
        <v>227</v>
      </c>
      <c r="G1136" s="16" t="s">
        <v>1358</v>
      </c>
    </row>
    <row r="1137" spans="6:7">
      <c r="F1137" s="9" t="s">
        <v>227</v>
      </c>
      <c r="G1137" s="16" t="s">
        <v>1359</v>
      </c>
    </row>
    <row r="1138" spans="6:7">
      <c r="F1138" s="9" t="s">
        <v>227</v>
      </c>
      <c r="G1138" s="16" t="s">
        <v>1360</v>
      </c>
    </row>
    <row r="1139" spans="6:7">
      <c r="F1139" s="9" t="s">
        <v>227</v>
      </c>
      <c r="G1139" s="16" t="s">
        <v>1361</v>
      </c>
    </row>
    <row r="1140" spans="6:7">
      <c r="F1140" s="9" t="s">
        <v>227</v>
      </c>
      <c r="G1140" s="16" t="s">
        <v>1362</v>
      </c>
    </row>
    <row r="1141" spans="6:7">
      <c r="F1141" s="9" t="s">
        <v>227</v>
      </c>
      <c r="G1141" s="16" t="s">
        <v>1363</v>
      </c>
    </row>
    <row r="1142" spans="6:7">
      <c r="F1142" s="9" t="s">
        <v>227</v>
      </c>
      <c r="G1142" s="16" t="s">
        <v>1364</v>
      </c>
    </row>
    <row r="1143" spans="6:7">
      <c r="F1143" s="9" t="s">
        <v>227</v>
      </c>
      <c r="G1143" s="16" t="s">
        <v>1365</v>
      </c>
    </row>
    <row r="1144" spans="6:7">
      <c r="F1144" s="9" t="s">
        <v>227</v>
      </c>
      <c r="G1144" s="16" t="s">
        <v>1366</v>
      </c>
    </row>
    <row r="1145" spans="6:7">
      <c r="F1145" s="9" t="s">
        <v>227</v>
      </c>
      <c r="G1145" s="16" t="s">
        <v>1367</v>
      </c>
    </row>
    <row r="1146" spans="6:7">
      <c r="F1146" s="9" t="s">
        <v>227</v>
      </c>
      <c r="G1146" s="16" t="s">
        <v>1368</v>
      </c>
    </row>
    <row r="1147" spans="6:7">
      <c r="F1147" s="9" t="s">
        <v>227</v>
      </c>
      <c r="G1147" s="16" t="s">
        <v>1369</v>
      </c>
    </row>
    <row r="1148" spans="6:7">
      <c r="F1148" s="9" t="s">
        <v>227</v>
      </c>
      <c r="G1148" s="16" t="s">
        <v>1370</v>
      </c>
    </row>
    <row r="1149" spans="6:7">
      <c r="F1149" s="9" t="s">
        <v>227</v>
      </c>
      <c r="G1149" s="16" t="s">
        <v>1371</v>
      </c>
    </row>
    <row r="1150" spans="6:7">
      <c r="F1150" s="9" t="s">
        <v>227</v>
      </c>
      <c r="G1150" s="16" t="s">
        <v>1372</v>
      </c>
    </row>
    <row r="1151" spans="6:7">
      <c r="F1151" s="9" t="s">
        <v>227</v>
      </c>
      <c r="G1151" s="16" t="s">
        <v>1373</v>
      </c>
    </row>
    <row r="1152" spans="6:7">
      <c r="F1152" s="9" t="s">
        <v>227</v>
      </c>
      <c r="G1152" s="16" t="s">
        <v>1374</v>
      </c>
    </row>
    <row r="1153" spans="6:7">
      <c r="F1153" s="9" t="s">
        <v>227</v>
      </c>
      <c r="G1153" s="16" t="s">
        <v>1375</v>
      </c>
    </row>
    <row r="1154" spans="6:7">
      <c r="F1154" s="9" t="s">
        <v>227</v>
      </c>
      <c r="G1154" s="16" t="s">
        <v>1376</v>
      </c>
    </row>
    <row r="1155" spans="6:7">
      <c r="F1155" s="9" t="s">
        <v>227</v>
      </c>
      <c r="G1155" s="16" t="s">
        <v>1377</v>
      </c>
    </row>
    <row r="1156" spans="6:7">
      <c r="F1156" s="9" t="s">
        <v>227</v>
      </c>
      <c r="G1156" s="16" t="s">
        <v>1378</v>
      </c>
    </row>
    <row r="1157" spans="6:7">
      <c r="F1157" s="9" t="s">
        <v>227</v>
      </c>
      <c r="G1157" s="16" t="s">
        <v>1379</v>
      </c>
    </row>
    <row r="1158" spans="6:7">
      <c r="F1158" s="9" t="s">
        <v>227</v>
      </c>
      <c r="G1158" s="16" t="s">
        <v>1380</v>
      </c>
    </row>
    <row r="1159" spans="6:7">
      <c r="F1159" s="9" t="s">
        <v>227</v>
      </c>
      <c r="G1159" s="16" t="s">
        <v>1381</v>
      </c>
    </row>
    <row r="1160" spans="6:7">
      <c r="F1160" s="9" t="s">
        <v>227</v>
      </c>
      <c r="G1160" s="16" t="s">
        <v>1382</v>
      </c>
    </row>
    <row r="1161" spans="6:7">
      <c r="F1161" s="9" t="s">
        <v>227</v>
      </c>
      <c r="G1161" s="16" t="s">
        <v>1383</v>
      </c>
    </row>
    <row r="1162" spans="6:7">
      <c r="F1162" s="9" t="s">
        <v>227</v>
      </c>
      <c r="G1162" s="16" t="s">
        <v>1384</v>
      </c>
    </row>
    <row r="1163" spans="6:7">
      <c r="F1163" s="9" t="s">
        <v>227</v>
      </c>
      <c r="G1163" s="16" t="s">
        <v>1385</v>
      </c>
    </row>
    <row r="1164" spans="6:7">
      <c r="F1164" s="9" t="s">
        <v>230</v>
      </c>
      <c r="G1164" s="16" t="s">
        <v>1386</v>
      </c>
    </row>
    <row r="1165" spans="6:7">
      <c r="F1165" s="9" t="s">
        <v>230</v>
      </c>
      <c r="G1165" s="16" t="s">
        <v>1387</v>
      </c>
    </row>
    <row r="1166" spans="6:7">
      <c r="F1166" s="9" t="s">
        <v>230</v>
      </c>
      <c r="G1166" s="16" t="s">
        <v>1388</v>
      </c>
    </row>
    <row r="1167" spans="6:7">
      <c r="F1167" s="9" t="s">
        <v>230</v>
      </c>
      <c r="G1167" s="16" t="s">
        <v>1389</v>
      </c>
    </row>
    <row r="1168" spans="6:7">
      <c r="F1168" s="9" t="s">
        <v>230</v>
      </c>
      <c r="G1168" s="16" t="s">
        <v>1390</v>
      </c>
    </row>
    <row r="1169" spans="6:7">
      <c r="F1169" s="9" t="s">
        <v>230</v>
      </c>
      <c r="G1169" s="16" t="s">
        <v>1391</v>
      </c>
    </row>
    <row r="1170" spans="6:7">
      <c r="F1170" s="9" t="s">
        <v>230</v>
      </c>
      <c r="G1170" s="16" t="s">
        <v>1392</v>
      </c>
    </row>
    <row r="1171" spans="6:7">
      <c r="F1171" s="9" t="s">
        <v>230</v>
      </c>
      <c r="G1171" s="16" t="s">
        <v>1393</v>
      </c>
    </row>
    <row r="1172" spans="6:7">
      <c r="F1172" s="9" t="s">
        <v>230</v>
      </c>
      <c r="G1172" s="16" t="s">
        <v>1394</v>
      </c>
    </row>
    <row r="1173" spans="6:7">
      <c r="F1173" s="9" t="s">
        <v>230</v>
      </c>
      <c r="G1173" s="16" t="s">
        <v>1395</v>
      </c>
    </row>
    <row r="1174" spans="6:7">
      <c r="F1174" s="9" t="s">
        <v>230</v>
      </c>
      <c r="G1174" s="16" t="s">
        <v>1396</v>
      </c>
    </row>
    <row r="1175" spans="6:7">
      <c r="F1175" s="9" t="s">
        <v>230</v>
      </c>
      <c r="G1175" s="16" t="s">
        <v>1397</v>
      </c>
    </row>
    <row r="1176" spans="6:7">
      <c r="F1176" s="9" t="s">
        <v>230</v>
      </c>
      <c r="G1176" s="16" t="s">
        <v>1398</v>
      </c>
    </row>
    <row r="1177" spans="6:7">
      <c r="F1177" s="9" t="s">
        <v>230</v>
      </c>
      <c r="G1177" s="16" t="s">
        <v>1399</v>
      </c>
    </row>
    <row r="1178" spans="6:7">
      <c r="F1178" s="9" t="s">
        <v>230</v>
      </c>
      <c r="G1178" s="16" t="s">
        <v>1400</v>
      </c>
    </row>
    <row r="1179" spans="6:7">
      <c r="F1179" s="9" t="s">
        <v>230</v>
      </c>
      <c r="G1179" s="16" t="s">
        <v>1401</v>
      </c>
    </row>
    <row r="1180" spans="6:7">
      <c r="F1180" s="9" t="s">
        <v>230</v>
      </c>
      <c r="G1180" s="16" t="s">
        <v>1402</v>
      </c>
    </row>
    <row r="1181" spans="6:7">
      <c r="F1181" s="9" t="s">
        <v>230</v>
      </c>
      <c r="G1181" s="16" t="s">
        <v>1403</v>
      </c>
    </row>
    <row r="1182" spans="6:7">
      <c r="F1182" s="9" t="s">
        <v>230</v>
      </c>
      <c r="G1182" s="16" t="s">
        <v>1404</v>
      </c>
    </row>
    <row r="1183" spans="6:7">
      <c r="F1183" s="9" t="s">
        <v>230</v>
      </c>
      <c r="G1183" s="16" t="s">
        <v>1405</v>
      </c>
    </row>
    <row r="1184" spans="6:7">
      <c r="F1184" s="9" t="s">
        <v>230</v>
      </c>
      <c r="G1184" s="16" t="s">
        <v>1406</v>
      </c>
    </row>
    <row r="1185" spans="6:7">
      <c r="F1185" s="9" t="s">
        <v>230</v>
      </c>
      <c r="G1185" s="16" t="s">
        <v>1407</v>
      </c>
    </row>
    <row r="1186" spans="6:7">
      <c r="F1186" s="9" t="s">
        <v>230</v>
      </c>
      <c r="G1186" s="16" t="s">
        <v>1408</v>
      </c>
    </row>
    <row r="1187" spans="6:7">
      <c r="F1187" s="9" t="s">
        <v>230</v>
      </c>
      <c r="G1187" s="16" t="s">
        <v>1409</v>
      </c>
    </row>
    <row r="1188" spans="6:7">
      <c r="F1188" s="9" t="s">
        <v>230</v>
      </c>
      <c r="G1188" s="16" t="s">
        <v>1410</v>
      </c>
    </row>
    <row r="1189" spans="6:7">
      <c r="F1189" s="9" t="s">
        <v>230</v>
      </c>
      <c r="G1189" s="16" t="s">
        <v>1411</v>
      </c>
    </row>
    <row r="1190" spans="6:7">
      <c r="F1190" s="9" t="s">
        <v>230</v>
      </c>
      <c r="G1190" s="16" t="s">
        <v>1412</v>
      </c>
    </row>
    <row r="1191" spans="6:7">
      <c r="F1191" s="9" t="s">
        <v>230</v>
      </c>
      <c r="G1191" s="16" t="s">
        <v>1413</v>
      </c>
    </row>
    <row r="1192" spans="6:7">
      <c r="F1192" s="9" t="s">
        <v>230</v>
      </c>
      <c r="G1192" s="16" t="s">
        <v>1414</v>
      </c>
    </row>
    <row r="1193" spans="6:7">
      <c r="F1193" s="9" t="s">
        <v>230</v>
      </c>
      <c r="G1193" s="16" t="s">
        <v>1415</v>
      </c>
    </row>
    <row r="1194" spans="6:7">
      <c r="F1194" s="9" t="s">
        <v>230</v>
      </c>
      <c r="G1194" s="16" t="s">
        <v>1416</v>
      </c>
    </row>
    <row r="1195" spans="6:7">
      <c r="F1195" s="9" t="s">
        <v>230</v>
      </c>
      <c r="G1195" s="16" t="s">
        <v>1417</v>
      </c>
    </row>
    <row r="1196" spans="6:7">
      <c r="F1196" s="9" t="s">
        <v>230</v>
      </c>
      <c r="G1196" s="16" t="s">
        <v>1418</v>
      </c>
    </row>
    <row r="1197" spans="6:7">
      <c r="F1197" s="9" t="s">
        <v>230</v>
      </c>
      <c r="G1197" s="16" t="s">
        <v>1419</v>
      </c>
    </row>
    <row r="1198" spans="6:7">
      <c r="F1198" s="9" t="s">
        <v>230</v>
      </c>
      <c r="G1198" s="16" t="s">
        <v>1420</v>
      </c>
    </row>
    <row r="1199" spans="6:7">
      <c r="F1199" s="9" t="s">
        <v>230</v>
      </c>
      <c r="G1199" s="16" t="s">
        <v>1421</v>
      </c>
    </row>
    <row r="1200" spans="6:7">
      <c r="F1200" s="9" t="s">
        <v>230</v>
      </c>
      <c r="G1200" s="16" t="s">
        <v>1383</v>
      </c>
    </row>
    <row r="1201" spans="6:7">
      <c r="F1201" s="9" t="s">
        <v>230</v>
      </c>
      <c r="G1201" s="16" t="s">
        <v>1422</v>
      </c>
    </row>
    <row r="1202" spans="6:7">
      <c r="F1202" s="9" t="s">
        <v>230</v>
      </c>
      <c r="G1202" s="16" t="s">
        <v>1423</v>
      </c>
    </row>
    <row r="1203" spans="6:7">
      <c r="F1203" s="9" t="s">
        <v>230</v>
      </c>
      <c r="G1203" s="16" t="s">
        <v>1424</v>
      </c>
    </row>
    <row r="1204" spans="6:7">
      <c r="F1204" s="9" t="s">
        <v>230</v>
      </c>
      <c r="G1204" s="16" t="s">
        <v>1425</v>
      </c>
    </row>
    <row r="1205" spans="6:7">
      <c r="F1205" s="9" t="s">
        <v>233</v>
      </c>
      <c r="G1205" s="16" t="s">
        <v>1426</v>
      </c>
    </row>
    <row r="1206" spans="6:7">
      <c r="F1206" s="9" t="s">
        <v>233</v>
      </c>
      <c r="G1206" s="16" t="s">
        <v>1427</v>
      </c>
    </row>
    <row r="1207" spans="6:7">
      <c r="F1207" s="9" t="s">
        <v>233</v>
      </c>
      <c r="G1207" s="16" t="s">
        <v>1428</v>
      </c>
    </row>
    <row r="1208" spans="6:7">
      <c r="F1208" s="9" t="s">
        <v>233</v>
      </c>
      <c r="G1208" s="16" t="s">
        <v>1429</v>
      </c>
    </row>
    <row r="1209" spans="6:7">
      <c r="F1209" s="9" t="s">
        <v>233</v>
      </c>
      <c r="G1209" s="16" t="s">
        <v>1430</v>
      </c>
    </row>
    <row r="1210" spans="6:7">
      <c r="F1210" s="9" t="s">
        <v>233</v>
      </c>
      <c r="G1210" s="16" t="s">
        <v>1431</v>
      </c>
    </row>
    <row r="1211" spans="6:7">
      <c r="F1211" s="9" t="s">
        <v>233</v>
      </c>
      <c r="G1211" s="16" t="s">
        <v>1432</v>
      </c>
    </row>
    <row r="1212" spans="6:7">
      <c r="F1212" s="9" t="s">
        <v>233</v>
      </c>
      <c r="G1212" s="16" t="s">
        <v>1433</v>
      </c>
    </row>
    <row r="1213" spans="6:7">
      <c r="F1213" s="9" t="s">
        <v>233</v>
      </c>
      <c r="G1213" s="16" t="s">
        <v>1434</v>
      </c>
    </row>
    <row r="1214" spans="6:7">
      <c r="F1214" s="9" t="s">
        <v>233</v>
      </c>
      <c r="G1214" s="16" t="s">
        <v>1435</v>
      </c>
    </row>
    <row r="1215" spans="6:7">
      <c r="F1215" s="9" t="s">
        <v>233</v>
      </c>
      <c r="G1215" s="16" t="s">
        <v>1436</v>
      </c>
    </row>
    <row r="1216" spans="6:7">
      <c r="F1216" s="9" t="s">
        <v>233</v>
      </c>
      <c r="G1216" s="16" t="s">
        <v>1437</v>
      </c>
    </row>
    <row r="1217" spans="6:7">
      <c r="F1217" s="9" t="s">
        <v>233</v>
      </c>
      <c r="G1217" s="16" t="s">
        <v>1438</v>
      </c>
    </row>
    <row r="1218" spans="6:7">
      <c r="F1218" s="9" t="s">
        <v>233</v>
      </c>
      <c r="G1218" s="16" t="s">
        <v>1439</v>
      </c>
    </row>
    <row r="1219" spans="6:7">
      <c r="F1219" s="9" t="s">
        <v>233</v>
      </c>
      <c r="G1219" s="16" t="s">
        <v>1440</v>
      </c>
    </row>
    <row r="1220" spans="6:7">
      <c r="F1220" s="9" t="s">
        <v>233</v>
      </c>
      <c r="G1220" s="16" t="s">
        <v>1441</v>
      </c>
    </row>
    <row r="1221" spans="6:7">
      <c r="F1221" s="9" t="s">
        <v>233</v>
      </c>
      <c r="G1221" s="16" t="s">
        <v>1442</v>
      </c>
    </row>
    <row r="1222" spans="6:7">
      <c r="F1222" s="9" t="s">
        <v>233</v>
      </c>
      <c r="G1222" s="16" t="s">
        <v>587</v>
      </c>
    </row>
    <row r="1223" spans="6:7">
      <c r="F1223" s="9" t="s">
        <v>233</v>
      </c>
      <c r="G1223" s="16" t="s">
        <v>1443</v>
      </c>
    </row>
    <row r="1224" spans="6:7">
      <c r="F1224" s="9" t="s">
        <v>233</v>
      </c>
      <c r="G1224" s="16" t="s">
        <v>1444</v>
      </c>
    </row>
    <row r="1225" spans="6:7">
      <c r="F1225" s="9" t="s">
        <v>233</v>
      </c>
      <c r="G1225" s="16" t="s">
        <v>1445</v>
      </c>
    </row>
    <row r="1226" spans="6:7">
      <c r="F1226" s="9" t="s">
        <v>233</v>
      </c>
      <c r="G1226" s="16" t="s">
        <v>1446</v>
      </c>
    </row>
    <row r="1227" spans="6:7">
      <c r="F1227" s="9" t="s">
        <v>233</v>
      </c>
      <c r="G1227" s="16" t="s">
        <v>1447</v>
      </c>
    </row>
    <row r="1228" spans="6:7">
      <c r="F1228" s="9" t="s">
        <v>233</v>
      </c>
      <c r="G1228" s="16" t="s">
        <v>1448</v>
      </c>
    </row>
    <row r="1229" spans="6:7">
      <c r="F1229" s="9" t="s">
        <v>233</v>
      </c>
      <c r="G1229" s="16" t="s">
        <v>1449</v>
      </c>
    </row>
    <row r="1230" spans="6:7">
      <c r="F1230" s="9" t="s">
        <v>233</v>
      </c>
      <c r="G1230" s="16" t="s">
        <v>1450</v>
      </c>
    </row>
    <row r="1231" spans="6:7">
      <c r="F1231" s="9" t="s">
        <v>233</v>
      </c>
      <c r="G1231" s="16" t="s">
        <v>1451</v>
      </c>
    </row>
    <row r="1232" spans="6:7">
      <c r="F1232" s="9" t="s">
        <v>233</v>
      </c>
      <c r="G1232" s="16" t="s">
        <v>1452</v>
      </c>
    </row>
    <row r="1233" spans="6:7">
      <c r="F1233" s="9" t="s">
        <v>233</v>
      </c>
      <c r="G1233" s="16" t="s">
        <v>1453</v>
      </c>
    </row>
    <row r="1234" spans="6:7">
      <c r="F1234" s="9" t="s">
        <v>233</v>
      </c>
      <c r="G1234" s="16" t="s">
        <v>1454</v>
      </c>
    </row>
    <row r="1235" spans="6:7">
      <c r="F1235" s="9" t="s">
        <v>233</v>
      </c>
      <c r="G1235" s="16" t="s">
        <v>1455</v>
      </c>
    </row>
    <row r="1236" spans="6:7">
      <c r="F1236" s="9" t="s">
        <v>233</v>
      </c>
      <c r="G1236" s="16" t="s">
        <v>1456</v>
      </c>
    </row>
    <row r="1237" spans="6:7">
      <c r="F1237" s="9" t="s">
        <v>233</v>
      </c>
      <c r="G1237" s="16" t="s">
        <v>1457</v>
      </c>
    </row>
    <row r="1238" spans="6:7">
      <c r="F1238" s="9" t="s">
        <v>233</v>
      </c>
      <c r="G1238" s="16" t="s">
        <v>1458</v>
      </c>
    </row>
    <row r="1239" spans="6:7">
      <c r="F1239" s="9" t="s">
        <v>233</v>
      </c>
      <c r="G1239" s="16" t="s">
        <v>1459</v>
      </c>
    </row>
    <row r="1240" spans="6:7">
      <c r="F1240" s="9" t="s">
        <v>233</v>
      </c>
      <c r="G1240" s="16" t="s">
        <v>1460</v>
      </c>
    </row>
    <row r="1241" spans="6:7">
      <c r="F1241" s="9" t="s">
        <v>233</v>
      </c>
      <c r="G1241" s="16" t="s">
        <v>1461</v>
      </c>
    </row>
    <row r="1242" spans="6:7">
      <c r="F1242" s="9" t="s">
        <v>233</v>
      </c>
      <c r="G1242" s="16" t="s">
        <v>1090</v>
      </c>
    </row>
    <row r="1243" spans="6:7">
      <c r="F1243" s="9" t="s">
        <v>233</v>
      </c>
      <c r="G1243" s="16" t="s">
        <v>1462</v>
      </c>
    </row>
    <row r="1244" spans="6:7">
      <c r="F1244" s="9" t="s">
        <v>236</v>
      </c>
      <c r="G1244" s="16" t="s">
        <v>1463</v>
      </c>
    </row>
    <row r="1245" spans="6:7">
      <c r="F1245" s="9" t="s">
        <v>236</v>
      </c>
      <c r="G1245" s="16" t="s">
        <v>1464</v>
      </c>
    </row>
    <row r="1246" spans="6:7">
      <c r="F1246" s="9" t="s">
        <v>236</v>
      </c>
      <c r="G1246" s="16" t="s">
        <v>1465</v>
      </c>
    </row>
    <row r="1247" spans="6:7">
      <c r="F1247" s="9" t="s">
        <v>236</v>
      </c>
      <c r="G1247" s="16" t="s">
        <v>1466</v>
      </c>
    </row>
    <row r="1248" spans="6:7">
      <c r="F1248" s="9" t="s">
        <v>236</v>
      </c>
      <c r="G1248" s="16" t="s">
        <v>1467</v>
      </c>
    </row>
    <row r="1249" spans="6:7">
      <c r="F1249" s="9" t="s">
        <v>236</v>
      </c>
      <c r="G1249" s="16" t="s">
        <v>1468</v>
      </c>
    </row>
    <row r="1250" spans="6:7">
      <c r="F1250" s="9" t="s">
        <v>236</v>
      </c>
      <c r="G1250" s="16" t="s">
        <v>1469</v>
      </c>
    </row>
    <row r="1251" spans="6:7">
      <c r="F1251" s="9" t="s">
        <v>236</v>
      </c>
      <c r="G1251" s="16" t="s">
        <v>1470</v>
      </c>
    </row>
    <row r="1252" spans="6:7">
      <c r="F1252" s="9" t="s">
        <v>236</v>
      </c>
      <c r="G1252" s="16" t="s">
        <v>1471</v>
      </c>
    </row>
    <row r="1253" spans="6:7">
      <c r="F1253" s="9" t="s">
        <v>236</v>
      </c>
      <c r="G1253" s="16" t="s">
        <v>1472</v>
      </c>
    </row>
    <row r="1254" spans="6:7">
      <c r="F1254" s="9" t="s">
        <v>236</v>
      </c>
      <c r="G1254" s="16" t="s">
        <v>1473</v>
      </c>
    </row>
    <row r="1255" spans="6:7">
      <c r="F1255" s="9" t="s">
        <v>236</v>
      </c>
      <c r="G1255" s="16" t="s">
        <v>1474</v>
      </c>
    </row>
    <row r="1256" spans="6:7">
      <c r="F1256" s="9" t="s">
        <v>236</v>
      </c>
      <c r="G1256" s="16" t="s">
        <v>1475</v>
      </c>
    </row>
    <row r="1257" spans="6:7">
      <c r="F1257" s="9" t="s">
        <v>236</v>
      </c>
      <c r="G1257" s="16" t="s">
        <v>1476</v>
      </c>
    </row>
    <row r="1258" spans="6:7">
      <c r="F1258" s="9" t="s">
        <v>236</v>
      </c>
      <c r="G1258" s="16" t="s">
        <v>1477</v>
      </c>
    </row>
    <row r="1259" spans="6:7">
      <c r="F1259" s="9" t="s">
        <v>236</v>
      </c>
      <c r="G1259" s="16" t="s">
        <v>1478</v>
      </c>
    </row>
    <row r="1260" spans="6:7">
      <c r="F1260" s="9" t="s">
        <v>236</v>
      </c>
      <c r="G1260" s="16" t="s">
        <v>1040</v>
      </c>
    </row>
    <row r="1261" spans="6:7">
      <c r="F1261" s="9" t="s">
        <v>236</v>
      </c>
      <c r="G1261" s="16" t="s">
        <v>384</v>
      </c>
    </row>
    <row r="1262" spans="6:7">
      <c r="F1262" s="9" t="s">
        <v>236</v>
      </c>
      <c r="G1262" s="16" t="s">
        <v>1479</v>
      </c>
    </row>
    <row r="1263" spans="6:7">
      <c r="F1263" s="9" t="s">
        <v>236</v>
      </c>
      <c r="G1263" s="16" t="s">
        <v>1480</v>
      </c>
    </row>
    <row r="1264" spans="6:7">
      <c r="F1264" s="9" t="s">
        <v>236</v>
      </c>
      <c r="G1264" s="16" t="s">
        <v>1481</v>
      </c>
    </row>
    <row r="1265" spans="6:7">
      <c r="F1265" s="9" t="s">
        <v>236</v>
      </c>
      <c r="G1265" s="16" t="s">
        <v>1482</v>
      </c>
    </row>
    <row r="1266" spans="6:7">
      <c r="F1266" s="9" t="s">
        <v>236</v>
      </c>
      <c r="G1266" s="16" t="s">
        <v>1483</v>
      </c>
    </row>
    <row r="1267" spans="6:7">
      <c r="F1267" s="9" t="s">
        <v>236</v>
      </c>
      <c r="G1267" s="16" t="s">
        <v>1484</v>
      </c>
    </row>
    <row r="1268" spans="6:7">
      <c r="F1268" s="9" t="s">
        <v>236</v>
      </c>
      <c r="G1268" s="16" t="s">
        <v>1485</v>
      </c>
    </row>
    <row r="1269" spans="6:7">
      <c r="F1269" s="9" t="s">
        <v>236</v>
      </c>
      <c r="G1269" s="16" t="s">
        <v>1486</v>
      </c>
    </row>
    <row r="1270" spans="6:7">
      <c r="F1270" s="9" t="s">
        <v>236</v>
      </c>
      <c r="G1270" s="16" t="s">
        <v>1487</v>
      </c>
    </row>
    <row r="1271" spans="6:7">
      <c r="F1271" s="9" t="s">
        <v>236</v>
      </c>
      <c r="G1271" s="16" t="s">
        <v>1488</v>
      </c>
    </row>
    <row r="1272" spans="6:7">
      <c r="F1272" s="9" t="s">
        <v>236</v>
      </c>
      <c r="G1272" s="16" t="s">
        <v>1489</v>
      </c>
    </row>
    <row r="1273" spans="6:7">
      <c r="F1273" s="9" t="s">
        <v>236</v>
      </c>
      <c r="G1273" s="16" t="s">
        <v>1490</v>
      </c>
    </row>
    <row r="1274" spans="6:7">
      <c r="F1274" s="9" t="s">
        <v>239</v>
      </c>
      <c r="G1274" s="16" t="s">
        <v>1491</v>
      </c>
    </row>
    <row r="1275" spans="6:7">
      <c r="F1275" s="9" t="s">
        <v>239</v>
      </c>
      <c r="G1275" s="16" t="s">
        <v>1492</v>
      </c>
    </row>
    <row r="1276" spans="6:7">
      <c r="F1276" s="9" t="s">
        <v>239</v>
      </c>
      <c r="G1276" s="16" t="s">
        <v>1493</v>
      </c>
    </row>
    <row r="1277" spans="6:7">
      <c r="F1277" s="9" t="s">
        <v>239</v>
      </c>
      <c r="G1277" s="16" t="s">
        <v>1494</v>
      </c>
    </row>
    <row r="1278" spans="6:7">
      <c r="F1278" s="9" t="s">
        <v>239</v>
      </c>
      <c r="G1278" s="16" t="s">
        <v>1495</v>
      </c>
    </row>
    <row r="1279" spans="6:7">
      <c r="F1279" s="9" t="s">
        <v>239</v>
      </c>
      <c r="G1279" s="16" t="s">
        <v>1496</v>
      </c>
    </row>
    <row r="1280" spans="6:7">
      <c r="F1280" s="9" t="s">
        <v>239</v>
      </c>
      <c r="G1280" s="16" t="s">
        <v>1497</v>
      </c>
    </row>
    <row r="1281" spans="6:7">
      <c r="F1281" s="9" t="s">
        <v>239</v>
      </c>
      <c r="G1281" s="16" t="s">
        <v>1498</v>
      </c>
    </row>
    <row r="1282" spans="6:7">
      <c r="F1282" s="9" t="s">
        <v>239</v>
      </c>
      <c r="G1282" s="16" t="s">
        <v>1499</v>
      </c>
    </row>
    <row r="1283" spans="6:7">
      <c r="F1283" s="9" t="s">
        <v>239</v>
      </c>
      <c r="G1283" s="16" t="s">
        <v>1500</v>
      </c>
    </row>
    <row r="1284" spans="6:7">
      <c r="F1284" s="9" t="s">
        <v>239</v>
      </c>
      <c r="G1284" s="16" t="s">
        <v>1501</v>
      </c>
    </row>
    <row r="1285" spans="6:7">
      <c r="F1285" s="9" t="s">
        <v>239</v>
      </c>
      <c r="G1285" s="16" t="s">
        <v>1502</v>
      </c>
    </row>
    <row r="1286" spans="6:7">
      <c r="F1286" s="9" t="s">
        <v>239</v>
      </c>
      <c r="G1286" s="16" t="s">
        <v>1503</v>
      </c>
    </row>
    <row r="1287" spans="6:7">
      <c r="F1287" s="9" t="s">
        <v>239</v>
      </c>
      <c r="G1287" s="16" t="s">
        <v>1504</v>
      </c>
    </row>
    <row r="1288" spans="6:7">
      <c r="F1288" s="9" t="s">
        <v>239</v>
      </c>
      <c r="G1288" s="16" t="s">
        <v>463</v>
      </c>
    </row>
    <row r="1289" spans="6:7">
      <c r="F1289" s="9" t="s">
        <v>239</v>
      </c>
      <c r="G1289" s="16" t="s">
        <v>1505</v>
      </c>
    </row>
    <row r="1290" spans="6:7">
      <c r="F1290" s="9" t="s">
        <v>239</v>
      </c>
      <c r="G1290" s="16" t="s">
        <v>1506</v>
      </c>
    </row>
    <row r="1291" spans="6:7">
      <c r="F1291" s="9" t="s">
        <v>239</v>
      </c>
      <c r="G1291" s="16" t="s">
        <v>1311</v>
      </c>
    </row>
    <row r="1292" spans="6:7">
      <c r="F1292" s="9" t="s">
        <v>239</v>
      </c>
      <c r="G1292" s="16" t="s">
        <v>1507</v>
      </c>
    </row>
    <row r="1293" spans="6:7">
      <c r="F1293" s="9" t="s">
        <v>242</v>
      </c>
      <c r="G1293" s="16" t="s">
        <v>1508</v>
      </c>
    </row>
    <row r="1294" spans="6:7">
      <c r="F1294" s="9" t="s">
        <v>242</v>
      </c>
      <c r="G1294" s="16" t="s">
        <v>1509</v>
      </c>
    </row>
    <row r="1295" spans="6:7">
      <c r="F1295" s="9" t="s">
        <v>242</v>
      </c>
      <c r="G1295" s="16" t="s">
        <v>1510</v>
      </c>
    </row>
    <row r="1296" spans="6:7">
      <c r="F1296" s="9" t="s">
        <v>242</v>
      </c>
      <c r="G1296" s="16" t="s">
        <v>1511</v>
      </c>
    </row>
    <row r="1297" spans="6:7">
      <c r="F1297" s="9" t="s">
        <v>242</v>
      </c>
      <c r="G1297" s="16" t="s">
        <v>1512</v>
      </c>
    </row>
    <row r="1298" spans="6:7">
      <c r="F1298" s="9" t="s">
        <v>242</v>
      </c>
      <c r="G1298" s="16" t="s">
        <v>1513</v>
      </c>
    </row>
    <row r="1299" spans="6:7">
      <c r="F1299" s="9" t="s">
        <v>242</v>
      </c>
      <c r="G1299" s="16" t="s">
        <v>1514</v>
      </c>
    </row>
    <row r="1300" spans="6:7">
      <c r="F1300" s="9" t="s">
        <v>242</v>
      </c>
      <c r="G1300" s="16" t="s">
        <v>1515</v>
      </c>
    </row>
    <row r="1301" spans="6:7">
      <c r="F1301" s="9" t="s">
        <v>242</v>
      </c>
      <c r="G1301" s="16" t="s">
        <v>1516</v>
      </c>
    </row>
    <row r="1302" spans="6:7">
      <c r="F1302" s="9" t="s">
        <v>242</v>
      </c>
      <c r="G1302" s="16" t="s">
        <v>1517</v>
      </c>
    </row>
    <row r="1303" spans="6:7">
      <c r="F1303" s="9" t="s">
        <v>242</v>
      </c>
      <c r="G1303" s="16" t="s">
        <v>1518</v>
      </c>
    </row>
    <row r="1304" spans="6:7">
      <c r="F1304" s="9" t="s">
        <v>242</v>
      </c>
      <c r="G1304" s="16" t="s">
        <v>556</v>
      </c>
    </row>
    <row r="1305" spans="6:7">
      <c r="F1305" s="9" t="s">
        <v>242</v>
      </c>
      <c r="G1305" s="16" t="s">
        <v>1519</v>
      </c>
    </row>
    <row r="1306" spans="6:7">
      <c r="F1306" s="9" t="s">
        <v>242</v>
      </c>
      <c r="G1306" s="16" t="s">
        <v>1520</v>
      </c>
    </row>
    <row r="1307" spans="6:7">
      <c r="F1307" s="9" t="s">
        <v>242</v>
      </c>
      <c r="G1307" s="16" t="s">
        <v>1521</v>
      </c>
    </row>
    <row r="1308" spans="6:7">
      <c r="F1308" s="9" t="s">
        <v>242</v>
      </c>
      <c r="G1308" s="16" t="s">
        <v>1522</v>
      </c>
    </row>
    <row r="1309" spans="6:7">
      <c r="F1309" s="9" t="s">
        <v>242</v>
      </c>
      <c r="G1309" s="16" t="s">
        <v>1523</v>
      </c>
    </row>
    <row r="1310" spans="6:7">
      <c r="F1310" s="9" t="s">
        <v>242</v>
      </c>
      <c r="G1310" s="16" t="s">
        <v>1524</v>
      </c>
    </row>
    <row r="1311" spans="6:7">
      <c r="F1311" s="9" t="s">
        <v>242</v>
      </c>
      <c r="G1311" s="16" t="s">
        <v>1525</v>
      </c>
    </row>
    <row r="1312" spans="6:7">
      <c r="F1312" s="9" t="s">
        <v>245</v>
      </c>
      <c r="G1312" s="16" t="s">
        <v>1526</v>
      </c>
    </row>
    <row r="1313" spans="6:7">
      <c r="F1313" s="9" t="s">
        <v>245</v>
      </c>
      <c r="G1313" s="16" t="s">
        <v>1527</v>
      </c>
    </row>
    <row r="1314" spans="6:7">
      <c r="F1314" s="9" t="s">
        <v>245</v>
      </c>
      <c r="G1314" s="16" t="s">
        <v>1528</v>
      </c>
    </row>
    <row r="1315" spans="6:7">
      <c r="F1315" s="9" t="s">
        <v>245</v>
      </c>
      <c r="G1315" s="16" t="s">
        <v>1529</v>
      </c>
    </row>
    <row r="1316" spans="6:7">
      <c r="F1316" s="9" t="s">
        <v>245</v>
      </c>
      <c r="G1316" s="16" t="s">
        <v>1530</v>
      </c>
    </row>
    <row r="1317" spans="6:7">
      <c r="F1317" s="9" t="s">
        <v>245</v>
      </c>
      <c r="G1317" s="16" t="s">
        <v>1531</v>
      </c>
    </row>
    <row r="1318" spans="6:7">
      <c r="F1318" s="9" t="s">
        <v>245</v>
      </c>
      <c r="G1318" s="16" t="s">
        <v>1532</v>
      </c>
    </row>
    <row r="1319" spans="6:7">
      <c r="F1319" s="9" t="s">
        <v>245</v>
      </c>
      <c r="G1319" s="16" t="s">
        <v>1533</v>
      </c>
    </row>
    <row r="1320" spans="6:7">
      <c r="F1320" s="9" t="s">
        <v>245</v>
      </c>
      <c r="G1320" s="16" t="s">
        <v>1534</v>
      </c>
    </row>
    <row r="1321" spans="6:7">
      <c r="F1321" s="9" t="s">
        <v>245</v>
      </c>
      <c r="G1321" s="16" t="s">
        <v>1535</v>
      </c>
    </row>
    <row r="1322" spans="6:7">
      <c r="F1322" s="9" t="s">
        <v>245</v>
      </c>
      <c r="G1322" s="16" t="s">
        <v>1536</v>
      </c>
    </row>
    <row r="1323" spans="6:7">
      <c r="F1323" s="9" t="s">
        <v>245</v>
      </c>
      <c r="G1323" s="16" t="s">
        <v>1537</v>
      </c>
    </row>
    <row r="1324" spans="6:7">
      <c r="F1324" s="9" t="s">
        <v>245</v>
      </c>
      <c r="G1324" s="16" t="s">
        <v>1538</v>
      </c>
    </row>
    <row r="1325" spans="6:7">
      <c r="F1325" s="9" t="s">
        <v>245</v>
      </c>
      <c r="G1325" s="16" t="s">
        <v>1539</v>
      </c>
    </row>
    <row r="1326" spans="6:7">
      <c r="F1326" s="9" t="s">
        <v>245</v>
      </c>
      <c r="G1326" s="16" t="s">
        <v>1540</v>
      </c>
    </row>
    <row r="1327" spans="6:7">
      <c r="F1327" s="9" t="s">
        <v>245</v>
      </c>
      <c r="G1327" s="16" t="s">
        <v>1541</v>
      </c>
    </row>
    <row r="1328" spans="6:7">
      <c r="F1328" s="9" t="s">
        <v>245</v>
      </c>
      <c r="G1328" s="16" t="s">
        <v>1542</v>
      </c>
    </row>
    <row r="1329" spans="6:7">
      <c r="F1329" s="9" t="s">
        <v>245</v>
      </c>
      <c r="G1329" s="16" t="s">
        <v>1543</v>
      </c>
    </row>
    <row r="1330" spans="6:7">
      <c r="F1330" s="9" t="s">
        <v>245</v>
      </c>
      <c r="G1330" s="16" t="s">
        <v>1544</v>
      </c>
    </row>
    <row r="1331" spans="6:7">
      <c r="F1331" s="9" t="s">
        <v>245</v>
      </c>
      <c r="G1331" s="16" t="s">
        <v>1545</v>
      </c>
    </row>
    <row r="1332" spans="6:7">
      <c r="F1332" s="9" t="s">
        <v>245</v>
      </c>
      <c r="G1332" s="16" t="s">
        <v>1546</v>
      </c>
    </row>
    <row r="1333" spans="6:7">
      <c r="F1333" s="9" t="s">
        <v>245</v>
      </c>
      <c r="G1333" s="16" t="s">
        <v>1547</v>
      </c>
    </row>
    <row r="1334" spans="6:7">
      <c r="F1334" s="9" t="s">
        <v>245</v>
      </c>
      <c r="G1334" s="16" t="s">
        <v>1548</v>
      </c>
    </row>
    <row r="1335" spans="6:7">
      <c r="F1335" s="9" t="s">
        <v>245</v>
      </c>
      <c r="G1335" s="16" t="s">
        <v>1549</v>
      </c>
    </row>
    <row r="1336" spans="6:7">
      <c r="F1336" s="9" t="s">
        <v>245</v>
      </c>
      <c r="G1336" s="16" t="s">
        <v>1550</v>
      </c>
    </row>
    <row r="1337" spans="6:7">
      <c r="F1337" s="9" t="s">
        <v>245</v>
      </c>
      <c r="G1337" s="16" t="s">
        <v>1551</v>
      </c>
    </row>
    <row r="1338" spans="6:7">
      <c r="F1338" s="9" t="s">
        <v>245</v>
      </c>
      <c r="G1338" s="16" t="s">
        <v>1552</v>
      </c>
    </row>
    <row r="1339" spans="6:7">
      <c r="F1339" s="9" t="s">
        <v>248</v>
      </c>
      <c r="G1339" s="16" t="s">
        <v>1553</v>
      </c>
    </row>
    <row r="1340" spans="6:7">
      <c r="F1340" s="9" t="s">
        <v>248</v>
      </c>
      <c r="G1340" s="16" t="s">
        <v>1554</v>
      </c>
    </row>
    <row r="1341" spans="6:7">
      <c r="F1341" s="9" t="s">
        <v>248</v>
      </c>
      <c r="G1341" s="16" t="s">
        <v>1555</v>
      </c>
    </row>
    <row r="1342" spans="6:7">
      <c r="F1342" s="9" t="s">
        <v>248</v>
      </c>
      <c r="G1342" s="16" t="s">
        <v>1556</v>
      </c>
    </row>
    <row r="1343" spans="6:7">
      <c r="F1343" s="9" t="s">
        <v>248</v>
      </c>
      <c r="G1343" s="16" t="s">
        <v>1557</v>
      </c>
    </row>
    <row r="1344" spans="6:7">
      <c r="F1344" s="9" t="s">
        <v>248</v>
      </c>
      <c r="G1344" s="16" t="s">
        <v>1558</v>
      </c>
    </row>
    <row r="1345" spans="6:7">
      <c r="F1345" s="9" t="s">
        <v>248</v>
      </c>
      <c r="G1345" s="16" t="s">
        <v>898</v>
      </c>
    </row>
    <row r="1346" spans="6:7">
      <c r="F1346" s="9" t="s">
        <v>248</v>
      </c>
      <c r="G1346" s="16" t="s">
        <v>1559</v>
      </c>
    </row>
    <row r="1347" spans="6:7">
      <c r="F1347" s="9" t="s">
        <v>248</v>
      </c>
      <c r="G1347" s="16" t="s">
        <v>1560</v>
      </c>
    </row>
    <row r="1348" spans="6:7">
      <c r="F1348" s="9" t="s">
        <v>248</v>
      </c>
      <c r="G1348" s="16" t="s">
        <v>1561</v>
      </c>
    </row>
    <row r="1349" spans="6:7">
      <c r="F1349" s="9" t="s">
        <v>248</v>
      </c>
      <c r="G1349" s="16" t="s">
        <v>1562</v>
      </c>
    </row>
    <row r="1350" spans="6:7">
      <c r="F1350" s="9" t="s">
        <v>248</v>
      </c>
      <c r="G1350" s="16" t="s">
        <v>1563</v>
      </c>
    </row>
    <row r="1351" spans="6:7">
      <c r="F1351" s="9" t="s">
        <v>248</v>
      </c>
      <c r="G1351" s="16" t="s">
        <v>1564</v>
      </c>
    </row>
    <row r="1352" spans="6:7">
      <c r="F1352" s="9" t="s">
        <v>248</v>
      </c>
      <c r="G1352" s="16" t="s">
        <v>1565</v>
      </c>
    </row>
    <row r="1353" spans="6:7">
      <c r="F1353" s="9" t="s">
        <v>248</v>
      </c>
      <c r="G1353" s="16" t="s">
        <v>1566</v>
      </c>
    </row>
    <row r="1354" spans="6:7">
      <c r="F1354" s="9" t="s">
        <v>248</v>
      </c>
      <c r="G1354" s="16" t="s">
        <v>1567</v>
      </c>
    </row>
    <row r="1355" spans="6:7">
      <c r="F1355" s="9" t="s">
        <v>248</v>
      </c>
      <c r="G1355" s="16" t="s">
        <v>1568</v>
      </c>
    </row>
    <row r="1356" spans="6:7">
      <c r="F1356" s="9" t="s">
        <v>248</v>
      </c>
      <c r="G1356" s="16" t="s">
        <v>1569</v>
      </c>
    </row>
    <row r="1357" spans="6:7">
      <c r="F1357" s="9" t="s">
        <v>248</v>
      </c>
      <c r="G1357" s="16" t="s">
        <v>1570</v>
      </c>
    </row>
    <row r="1358" spans="6:7">
      <c r="F1358" s="9" t="s">
        <v>248</v>
      </c>
      <c r="G1358" s="16" t="s">
        <v>1571</v>
      </c>
    </row>
    <row r="1359" spans="6:7">
      <c r="F1359" s="9" t="s">
        <v>248</v>
      </c>
      <c r="G1359" s="16" t="s">
        <v>1572</v>
      </c>
    </row>
    <row r="1360" spans="6:7">
      <c r="F1360" s="9" t="s">
        <v>248</v>
      </c>
      <c r="G1360" s="16" t="s">
        <v>1573</v>
      </c>
    </row>
    <row r="1361" spans="6:7">
      <c r="F1361" s="9" t="s">
        <v>248</v>
      </c>
      <c r="G1361" s="16" t="s">
        <v>1574</v>
      </c>
    </row>
    <row r="1362" spans="6:7">
      <c r="F1362" s="9" t="s">
        <v>251</v>
      </c>
      <c r="G1362" s="16" t="s">
        <v>1575</v>
      </c>
    </row>
    <row r="1363" spans="6:7">
      <c r="F1363" s="9" t="s">
        <v>251</v>
      </c>
      <c r="G1363" s="16" t="s">
        <v>1576</v>
      </c>
    </row>
    <row r="1364" spans="6:7">
      <c r="F1364" s="9" t="s">
        <v>251</v>
      </c>
      <c r="G1364" s="16" t="s">
        <v>1577</v>
      </c>
    </row>
    <row r="1365" spans="6:7">
      <c r="F1365" s="9" t="s">
        <v>251</v>
      </c>
      <c r="G1365" s="16" t="s">
        <v>1578</v>
      </c>
    </row>
    <row r="1366" spans="6:7">
      <c r="F1366" s="9" t="s">
        <v>251</v>
      </c>
      <c r="G1366" s="16" t="s">
        <v>1579</v>
      </c>
    </row>
    <row r="1367" spans="6:7">
      <c r="F1367" s="9" t="s">
        <v>251</v>
      </c>
      <c r="G1367" s="16" t="s">
        <v>1580</v>
      </c>
    </row>
    <row r="1368" spans="6:7">
      <c r="F1368" s="9" t="s">
        <v>251</v>
      </c>
      <c r="G1368" s="16" t="s">
        <v>1581</v>
      </c>
    </row>
    <row r="1369" spans="6:7">
      <c r="F1369" s="9" t="s">
        <v>251</v>
      </c>
      <c r="G1369" s="16" t="s">
        <v>1582</v>
      </c>
    </row>
    <row r="1370" spans="6:7">
      <c r="F1370" s="9" t="s">
        <v>251</v>
      </c>
      <c r="G1370" s="16" t="s">
        <v>1583</v>
      </c>
    </row>
    <row r="1371" spans="6:7">
      <c r="F1371" s="9" t="s">
        <v>251</v>
      </c>
      <c r="G1371" s="16" t="s">
        <v>1584</v>
      </c>
    </row>
    <row r="1372" spans="6:7">
      <c r="F1372" s="9" t="s">
        <v>251</v>
      </c>
      <c r="G1372" s="16" t="s">
        <v>1585</v>
      </c>
    </row>
    <row r="1373" spans="6:7">
      <c r="F1373" s="9" t="s">
        <v>251</v>
      </c>
      <c r="G1373" s="16" t="s">
        <v>1586</v>
      </c>
    </row>
    <row r="1374" spans="6:7">
      <c r="F1374" s="9" t="s">
        <v>251</v>
      </c>
      <c r="G1374" s="16" t="s">
        <v>1587</v>
      </c>
    </row>
    <row r="1375" spans="6:7">
      <c r="F1375" s="9" t="s">
        <v>251</v>
      </c>
      <c r="G1375" s="16" t="s">
        <v>1588</v>
      </c>
    </row>
    <row r="1376" spans="6:7">
      <c r="F1376" s="9" t="s">
        <v>251</v>
      </c>
      <c r="G1376" s="16" t="s">
        <v>1589</v>
      </c>
    </row>
    <row r="1377" spans="6:7">
      <c r="F1377" s="9" t="s">
        <v>251</v>
      </c>
      <c r="G1377" s="16" t="s">
        <v>1590</v>
      </c>
    </row>
    <row r="1378" spans="6:7">
      <c r="F1378" s="9" t="s">
        <v>251</v>
      </c>
      <c r="G1378" s="16" t="s">
        <v>1591</v>
      </c>
    </row>
    <row r="1379" spans="6:7">
      <c r="F1379" s="9" t="s">
        <v>251</v>
      </c>
      <c r="G1379" s="16" t="s">
        <v>1592</v>
      </c>
    </row>
    <row r="1380" spans="6:7">
      <c r="F1380" s="9" t="s">
        <v>251</v>
      </c>
      <c r="G1380" s="16" t="s">
        <v>1593</v>
      </c>
    </row>
    <row r="1381" spans="6:7">
      <c r="F1381" s="9" t="s">
        <v>254</v>
      </c>
      <c r="G1381" s="16" t="s">
        <v>1594</v>
      </c>
    </row>
    <row r="1382" spans="6:7">
      <c r="F1382" s="9" t="s">
        <v>254</v>
      </c>
      <c r="G1382" s="16" t="s">
        <v>1595</v>
      </c>
    </row>
    <row r="1383" spans="6:7">
      <c r="F1383" s="9" t="s">
        <v>254</v>
      </c>
      <c r="G1383" s="16" t="s">
        <v>1596</v>
      </c>
    </row>
    <row r="1384" spans="6:7">
      <c r="F1384" s="9" t="s">
        <v>254</v>
      </c>
      <c r="G1384" s="16" t="s">
        <v>1597</v>
      </c>
    </row>
    <row r="1385" spans="6:7">
      <c r="F1385" s="9" t="s">
        <v>254</v>
      </c>
      <c r="G1385" s="16" t="s">
        <v>1598</v>
      </c>
    </row>
    <row r="1386" spans="6:7">
      <c r="F1386" s="9" t="s">
        <v>254</v>
      </c>
      <c r="G1386" s="16" t="s">
        <v>1599</v>
      </c>
    </row>
    <row r="1387" spans="6:7">
      <c r="F1387" s="9" t="s">
        <v>254</v>
      </c>
      <c r="G1387" s="16" t="s">
        <v>1600</v>
      </c>
    </row>
    <row r="1388" spans="6:7">
      <c r="F1388" s="9" t="s">
        <v>254</v>
      </c>
      <c r="G1388" s="16" t="s">
        <v>1601</v>
      </c>
    </row>
    <row r="1389" spans="6:7">
      <c r="F1389" s="9" t="s">
        <v>254</v>
      </c>
      <c r="G1389" s="16" t="s">
        <v>1602</v>
      </c>
    </row>
    <row r="1390" spans="6:7">
      <c r="F1390" s="9" t="s">
        <v>254</v>
      </c>
      <c r="G1390" s="16" t="s">
        <v>1603</v>
      </c>
    </row>
    <row r="1391" spans="6:7">
      <c r="F1391" s="9" t="s">
        <v>254</v>
      </c>
      <c r="G1391" s="16" t="s">
        <v>1604</v>
      </c>
    </row>
    <row r="1392" spans="6:7">
      <c r="F1392" s="9" t="s">
        <v>254</v>
      </c>
      <c r="G1392" s="16" t="s">
        <v>1605</v>
      </c>
    </row>
    <row r="1393" spans="6:7">
      <c r="F1393" s="9" t="s">
        <v>254</v>
      </c>
      <c r="G1393" s="16" t="s">
        <v>1606</v>
      </c>
    </row>
    <row r="1394" spans="6:7">
      <c r="F1394" s="9" t="s">
        <v>254</v>
      </c>
      <c r="G1394" s="16" t="s">
        <v>1607</v>
      </c>
    </row>
    <row r="1395" spans="6:7">
      <c r="F1395" s="9" t="s">
        <v>254</v>
      </c>
      <c r="G1395" s="16" t="s">
        <v>1608</v>
      </c>
    </row>
    <row r="1396" spans="6:7">
      <c r="F1396" s="9" t="s">
        <v>254</v>
      </c>
      <c r="G1396" s="16" t="s">
        <v>1609</v>
      </c>
    </row>
    <row r="1397" spans="6:7">
      <c r="F1397" s="9" t="s">
        <v>254</v>
      </c>
      <c r="G1397" s="16" t="s">
        <v>1610</v>
      </c>
    </row>
    <row r="1398" spans="6:7">
      <c r="F1398" s="9" t="s">
        <v>254</v>
      </c>
      <c r="G1398" s="16" t="s">
        <v>1611</v>
      </c>
    </row>
    <row r="1399" spans="6:7">
      <c r="F1399" s="9" t="s">
        <v>254</v>
      </c>
      <c r="G1399" s="16" t="s">
        <v>1612</v>
      </c>
    </row>
    <row r="1400" spans="6:7">
      <c r="F1400" s="9" t="s">
        <v>254</v>
      </c>
      <c r="G1400" s="16" t="s">
        <v>1613</v>
      </c>
    </row>
    <row r="1401" spans="6:7">
      <c r="F1401" s="9" t="s">
        <v>254</v>
      </c>
      <c r="G1401" s="16" t="s">
        <v>1614</v>
      </c>
    </row>
    <row r="1402" spans="6:7">
      <c r="F1402" s="9" t="s">
        <v>254</v>
      </c>
      <c r="G1402" s="16" t="s">
        <v>1615</v>
      </c>
    </row>
    <row r="1403" spans="6:7">
      <c r="F1403" s="9" t="s">
        <v>254</v>
      </c>
      <c r="G1403" s="16" t="s">
        <v>1616</v>
      </c>
    </row>
    <row r="1404" spans="6:7">
      <c r="F1404" s="9" t="s">
        <v>254</v>
      </c>
      <c r="G1404" s="16" t="s">
        <v>1617</v>
      </c>
    </row>
    <row r="1405" spans="6:7">
      <c r="F1405" s="9" t="s">
        <v>258</v>
      </c>
      <c r="G1405" s="16" t="s">
        <v>1618</v>
      </c>
    </row>
    <row r="1406" spans="6:7">
      <c r="F1406" s="9" t="s">
        <v>258</v>
      </c>
      <c r="G1406" s="16" t="s">
        <v>1619</v>
      </c>
    </row>
    <row r="1407" spans="6:7">
      <c r="F1407" s="9" t="s">
        <v>258</v>
      </c>
      <c r="G1407" s="16" t="s">
        <v>1620</v>
      </c>
    </row>
    <row r="1408" spans="6:7">
      <c r="F1408" s="9" t="s">
        <v>258</v>
      </c>
      <c r="G1408" s="16" t="s">
        <v>1621</v>
      </c>
    </row>
    <row r="1409" spans="6:7">
      <c r="F1409" s="9" t="s">
        <v>258</v>
      </c>
      <c r="G1409" s="16" t="s">
        <v>1622</v>
      </c>
    </row>
    <row r="1410" spans="6:7">
      <c r="F1410" s="9" t="s">
        <v>258</v>
      </c>
      <c r="G1410" s="16" t="s">
        <v>1623</v>
      </c>
    </row>
    <row r="1411" spans="6:7">
      <c r="F1411" s="9" t="s">
        <v>258</v>
      </c>
      <c r="G1411" s="16" t="s">
        <v>1624</v>
      </c>
    </row>
    <row r="1412" spans="6:7">
      <c r="F1412" s="9" t="s">
        <v>258</v>
      </c>
      <c r="G1412" s="16" t="s">
        <v>1625</v>
      </c>
    </row>
    <row r="1413" spans="6:7">
      <c r="F1413" s="9" t="s">
        <v>258</v>
      </c>
      <c r="G1413" s="16" t="s">
        <v>1626</v>
      </c>
    </row>
    <row r="1414" spans="6:7">
      <c r="F1414" s="9" t="s">
        <v>258</v>
      </c>
      <c r="G1414" s="16" t="s">
        <v>1627</v>
      </c>
    </row>
    <row r="1415" spans="6:7">
      <c r="F1415" s="9" t="s">
        <v>258</v>
      </c>
      <c r="G1415" s="16" t="s">
        <v>1628</v>
      </c>
    </row>
    <row r="1416" spans="6:7">
      <c r="F1416" s="9" t="s">
        <v>258</v>
      </c>
      <c r="G1416" s="16" t="s">
        <v>1629</v>
      </c>
    </row>
    <row r="1417" spans="6:7">
      <c r="F1417" s="9" t="s">
        <v>258</v>
      </c>
      <c r="G1417" s="16" t="s">
        <v>1630</v>
      </c>
    </row>
    <row r="1418" spans="6:7">
      <c r="F1418" s="9" t="s">
        <v>258</v>
      </c>
      <c r="G1418" s="16" t="s">
        <v>1631</v>
      </c>
    </row>
    <row r="1419" spans="6:7">
      <c r="F1419" s="9" t="s">
        <v>258</v>
      </c>
      <c r="G1419" s="16" t="s">
        <v>1632</v>
      </c>
    </row>
    <row r="1420" spans="6:7">
      <c r="F1420" s="9" t="s">
        <v>258</v>
      </c>
      <c r="G1420" s="16" t="s">
        <v>1633</v>
      </c>
    </row>
    <row r="1421" spans="6:7">
      <c r="F1421" s="9" t="s">
        <v>258</v>
      </c>
      <c r="G1421" s="16" t="s">
        <v>1634</v>
      </c>
    </row>
    <row r="1422" spans="6:7">
      <c r="F1422" s="9" t="s">
        <v>262</v>
      </c>
      <c r="G1422" s="16" t="s">
        <v>1635</v>
      </c>
    </row>
    <row r="1423" spans="6:7">
      <c r="F1423" s="9" t="s">
        <v>262</v>
      </c>
      <c r="G1423" s="16" t="s">
        <v>1636</v>
      </c>
    </row>
    <row r="1424" spans="6:7">
      <c r="F1424" s="9" t="s">
        <v>262</v>
      </c>
      <c r="G1424" s="16" t="s">
        <v>1637</v>
      </c>
    </row>
    <row r="1425" spans="6:7">
      <c r="F1425" s="9" t="s">
        <v>262</v>
      </c>
      <c r="G1425" s="16" t="s">
        <v>1638</v>
      </c>
    </row>
    <row r="1426" spans="6:7">
      <c r="F1426" s="9" t="s">
        <v>262</v>
      </c>
      <c r="G1426" s="16" t="s">
        <v>1639</v>
      </c>
    </row>
    <row r="1427" spans="6:7">
      <c r="F1427" s="9" t="s">
        <v>262</v>
      </c>
      <c r="G1427" s="16" t="s">
        <v>1640</v>
      </c>
    </row>
    <row r="1428" spans="6:7">
      <c r="F1428" s="9" t="s">
        <v>262</v>
      </c>
      <c r="G1428" s="16" t="s">
        <v>1641</v>
      </c>
    </row>
    <row r="1429" spans="6:7">
      <c r="F1429" s="9" t="s">
        <v>262</v>
      </c>
      <c r="G1429" s="16" t="s">
        <v>1642</v>
      </c>
    </row>
    <row r="1430" spans="6:7">
      <c r="F1430" s="9" t="s">
        <v>262</v>
      </c>
      <c r="G1430" s="16" t="s">
        <v>1643</v>
      </c>
    </row>
    <row r="1431" spans="6:7">
      <c r="F1431" s="9" t="s">
        <v>262</v>
      </c>
      <c r="G1431" s="16" t="s">
        <v>1644</v>
      </c>
    </row>
    <row r="1432" spans="6:7">
      <c r="F1432" s="9" t="s">
        <v>262</v>
      </c>
      <c r="G1432" s="16" t="s">
        <v>1645</v>
      </c>
    </row>
    <row r="1433" spans="6:7">
      <c r="F1433" s="9" t="s">
        <v>262</v>
      </c>
      <c r="G1433" s="16" t="s">
        <v>1646</v>
      </c>
    </row>
    <row r="1434" spans="6:7">
      <c r="F1434" s="9" t="s">
        <v>262</v>
      </c>
      <c r="G1434" s="16" t="s">
        <v>1647</v>
      </c>
    </row>
    <row r="1435" spans="6:7">
      <c r="F1435" s="9" t="s">
        <v>262</v>
      </c>
      <c r="G1435" s="16" t="s">
        <v>263</v>
      </c>
    </row>
    <row r="1436" spans="6:7">
      <c r="F1436" s="9" t="s">
        <v>262</v>
      </c>
      <c r="G1436" s="16" t="s">
        <v>1648</v>
      </c>
    </row>
    <row r="1437" spans="6:7">
      <c r="F1437" s="9" t="s">
        <v>262</v>
      </c>
      <c r="G1437" s="16" t="s">
        <v>1649</v>
      </c>
    </row>
    <row r="1438" spans="6:7">
      <c r="F1438" s="9" t="s">
        <v>262</v>
      </c>
      <c r="G1438" s="16" t="s">
        <v>1650</v>
      </c>
    </row>
    <row r="1439" spans="6:7">
      <c r="F1439" s="9" t="s">
        <v>262</v>
      </c>
      <c r="G1439" s="16" t="s">
        <v>1651</v>
      </c>
    </row>
    <row r="1440" spans="6:7">
      <c r="F1440" s="9" t="s">
        <v>262</v>
      </c>
      <c r="G1440" s="16" t="s">
        <v>1652</v>
      </c>
    </row>
    <row r="1441" spans="6:7">
      <c r="F1441" s="9" t="s">
        <v>262</v>
      </c>
      <c r="G1441" s="16" t="s">
        <v>1653</v>
      </c>
    </row>
    <row r="1442" spans="6:7">
      <c r="F1442" s="9" t="s">
        <v>265</v>
      </c>
      <c r="G1442" s="16" t="s">
        <v>1654</v>
      </c>
    </row>
    <row r="1443" spans="6:7">
      <c r="F1443" s="9" t="s">
        <v>265</v>
      </c>
      <c r="G1443" s="16" t="s">
        <v>1655</v>
      </c>
    </row>
    <row r="1444" spans="6:7">
      <c r="F1444" s="9" t="s">
        <v>265</v>
      </c>
      <c r="G1444" s="16" t="s">
        <v>1656</v>
      </c>
    </row>
    <row r="1445" spans="6:7">
      <c r="F1445" s="9" t="s">
        <v>265</v>
      </c>
      <c r="G1445" s="16" t="s">
        <v>1657</v>
      </c>
    </row>
    <row r="1446" spans="6:7">
      <c r="F1446" s="9" t="s">
        <v>265</v>
      </c>
      <c r="G1446" s="16" t="s">
        <v>1658</v>
      </c>
    </row>
    <row r="1447" spans="6:7">
      <c r="F1447" s="9" t="s">
        <v>265</v>
      </c>
      <c r="G1447" s="16" t="s">
        <v>1659</v>
      </c>
    </row>
    <row r="1448" spans="6:7">
      <c r="F1448" s="9" t="s">
        <v>265</v>
      </c>
      <c r="G1448" s="16" t="s">
        <v>1660</v>
      </c>
    </row>
    <row r="1449" spans="6:7">
      <c r="F1449" s="9" t="s">
        <v>265</v>
      </c>
      <c r="G1449" s="16" t="s">
        <v>1661</v>
      </c>
    </row>
    <row r="1450" spans="6:7">
      <c r="F1450" s="9" t="s">
        <v>265</v>
      </c>
      <c r="G1450" s="16" t="s">
        <v>1662</v>
      </c>
    </row>
    <row r="1451" spans="6:7">
      <c r="F1451" s="9" t="s">
        <v>265</v>
      </c>
      <c r="G1451" s="16" t="s">
        <v>1663</v>
      </c>
    </row>
    <row r="1452" spans="6:7">
      <c r="F1452" s="9" t="s">
        <v>265</v>
      </c>
      <c r="G1452" s="16" t="s">
        <v>1664</v>
      </c>
    </row>
    <row r="1453" spans="6:7">
      <c r="F1453" s="9" t="s">
        <v>265</v>
      </c>
      <c r="G1453" s="16" t="s">
        <v>1665</v>
      </c>
    </row>
    <row r="1454" spans="6:7">
      <c r="F1454" s="9" t="s">
        <v>265</v>
      </c>
      <c r="G1454" s="16" t="s">
        <v>1666</v>
      </c>
    </row>
    <row r="1455" spans="6:7">
      <c r="F1455" s="9" t="s">
        <v>265</v>
      </c>
      <c r="G1455" s="16" t="s">
        <v>1667</v>
      </c>
    </row>
    <row r="1456" spans="6:7">
      <c r="F1456" s="9" t="s">
        <v>265</v>
      </c>
      <c r="G1456" s="16" t="s">
        <v>1668</v>
      </c>
    </row>
    <row r="1457" spans="6:7">
      <c r="F1457" s="9" t="s">
        <v>265</v>
      </c>
      <c r="G1457" s="16" t="s">
        <v>1669</v>
      </c>
    </row>
    <row r="1458" spans="6:7">
      <c r="F1458" s="9" t="s">
        <v>265</v>
      </c>
      <c r="G1458" s="16" t="s">
        <v>1670</v>
      </c>
    </row>
    <row r="1459" spans="6:7">
      <c r="F1459" s="9" t="s">
        <v>265</v>
      </c>
      <c r="G1459" s="16" t="s">
        <v>1671</v>
      </c>
    </row>
    <row r="1460" spans="6:7">
      <c r="F1460" s="9" t="s">
        <v>265</v>
      </c>
      <c r="G1460" s="16" t="s">
        <v>1672</v>
      </c>
    </row>
    <row r="1461" spans="6:7">
      <c r="F1461" s="9" t="s">
        <v>265</v>
      </c>
      <c r="G1461" s="16" t="s">
        <v>1673</v>
      </c>
    </row>
    <row r="1462" spans="6:7">
      <c r="F1462" s="9" t="s">
        <v>265</v>
      </c>
      <c r="G1462" s="16" t="s">
        <v>1674</v>
      </c>
    </row>
    <row r="1463" spans="6:7">
      <c r="F1463" s="9" t="s">
        <v>265</v>
      </c>
      <c r="G1463" s="16" t="s">
        <v>1675</v>
      </c>
    </row>
    <row r="1464" spans="6:7">
      <c r="F1464" s="9" t="s">
        <v>265</v>
      </c>
      <c r="G1464" s="16" t="s">
        <v>1676</v>
      </c>
    </row>
    <row r="1465" spans="6:7">
      <c r="F1465" s="9" t="s">
        <v>265</v>
      </c>
      <c r="G1465" s="16" t="s">
        <v>1677</v>
      </c>
    </row>
    <row r="1466" spans="6:7">
      <c r="F1466" s="9" t="s">
        <v>265</v>
      </c>
      <c r="G1466" s="16" t="s">
        <v>1678</v>
      </c>
    </row>
    <row r="1467" spans="6:7">
      <c r="F1467" s="9" t="s">
        <v>265</v>
      </c>
      <c r="G1467" s="16" t="s">
        <v>1679</v>
      </c>
    </row>
    <row r="1468" spans="6:7">
      <c r="F1468" s="9" t="s">
        <v>265</v>
      </c>
      <c r="G1468" s="16" t="s">
        <v>1680</v>
      </c>
    </row>
    <row r="1469" spans="6:7">
      <c r="F1469" s="9" t="s">
        <v>265</v>
      </c>
      <c r="G1469" s="16" t="s">
        <v>1681</v>
      </c>
    </row>
    <row r="1470" spans="6:7">
      <c r="F1470" s="9" t="s">
        <v>265</v>
      </c>
      <c r="G1470" s="16" t="s">
        <v>1682</v>
      </c>
    </row>
    <row r="1471" spans="6:7">
      <c r="F1471" s="9" t="s">
        <v>265</v>
      </c>
      <c r="G1471" s="16" t="s">
        <v>1683</v>
      </c>
    </row>
    <row r="1472" spans="6:7">
      <c r="F1472" s="9" t="s">
        <v>265</v>
      </c>
      <c r="G1472" s="16" t="s">
        <v>1684</v>
      </c>
    </row>
    <row r="1473" spans="6:7">
      <c r="F1473" s="9" t="s">
        <v>265</v>
      </c>
      <c r="G1473" s="16" t="s">
        <v>1685</v>
      </c>
    </row>
    <row r="1474" spans="6:7">
      <c r="F1474" s="9" t="s">
        <v>265</v>
      </c>
      <c r="G1474" s="16" t="s">
        <v>1686</v>
      </c>
    </row>
    <row r="1475" spans="6:7">
      <c r="F1475" s="9" t="s">
        <v>265</v>
      </c>
      <c r="G1475" s="16" t="s">
        <v>1687</v>
      </c>
    </row>
    <row r="1476" spans="6:7">
      <c r="F1476" s="9" t="s">
        <v>268</v>
      </c>
      <c r="G1476" s="16" t="s">
        <v>1688</v>
      </c>
    </row>
    <row r="1477" spans="6:7">
      <c r="F1477" s="9" t="s">
        <v>268</v>
      </c>
      <c r="G1477" s="16" t="s">
        <v>1689</v>
      </c>
    </row>
    <row r="1478" spans="6:7">
      <c r="F1478" s="9" t="s">
        <v>268</v>
      </c>
      <c r="G1478" s="16" t="s">
        <v>1690</v>
      </c>
    </row>
    <row r="1479" spans="6:7">
      <c r="F1479" s="9" t="s">
        <v>268</v>
      </c>
      <c r="G1479" s="16" t="s">
        <v>1691</v>
      </c>
    </row>
    <row r="1480" spans="6:7">
      <c r="F1480" s="9" t="s">
        <v>268</v>
      </c>
      <c r="G1480" s="16" t="s">
        <v>1692</v>
      </c>
    </row>
    <row r="1481" spans="6:7">
      <c r="F1481" s="9" t="s">
        <v>268</v>
      </c>
      <c r="G1481" s="16" t="s">
        <v>1693</v>
      </c>
    </row>
    <row r="1482" spans="6:7">
      <c r="F1482" s="9" t="s">
        <v>268</v>
      </c>
      <c r="G1482" s="16" t="s">
        <v>1694</v>
      </c>
    </row>
    <row r="1483" spans="6:7">
      <c r="F1483" s="9" t="s">
        <v>268</v>
      </c>
      <c r="G1483" s="16" t="s">
        <v>1695</v>
      </c>
    </row>
    <row r="1484" spans="6:7">
      <c r="F1484" s="9" t="s">
        <v>268</v>
      </c>
      <c r="G1484" s="16" t="s">
        <v>1696</v>
      </c>
    </row>
    <row r="1485" spans="6:7">
      <c r="F1485" s="9" t="s">
        <v>268</v>
      </c>
      <c r="G1485" s="16" t="s">
        <v>1697</v>
      </c>
    </row>
    <row r="1486" spans="6:7">
      <c r="F1486" s="9" t="s">
        <v>268</v>
      </c>
      <c r="G1486" s="16" t="s">
        <v>1698</v>
      </c>
    </row>
    <row r="1487" spans="6:7">
      <c r="F1487" s="9" t="s">
        <v>268</v>
      </c>
      <c r="G1487" s="16" t="s">
        <v>1699</v>
      </c>
    </row>
    <row r="1488" spans="6:7">
      <c r="F1488" s="9" t="s">
        <v>268</v>
      </c>
      <c r="G1488" s="16" t="s">
        <v>1700</v>
      </c>
    </row>
    <row r="1489" spans="6:7">
      <c r="F1489" s="9" t="s">
        <v>268</v>
      </c>
      <c r="G1489" s="16" t="s">
        <v>1701</v>
      </c>
    </row>
    <row r="1490" spans="6:7">
      <c r="F1490" s="9" t="s">
        <v>268</v>
      </c>
      <c r="G1490" s="16" t="s">
        <v>1702</v>
      </c>
    </row>
    <row r="1491" spans="6:7">
      <c r="F1491" s="9" t="s">
        <v>268</v>
      </c>
      <c r="G1491" s="16" t="s">
        <v>1703</v>
      </c>
    </row>
    <row r="1492" spans="6:7">
      <c r="F1492" s="9" t="s">
        <v>268</v>
      </c>
      <c r="G1492" s="16" t="s">
        <v>1704</v>
      </c>
    </row>
    <row r="1493" spans="6:7">
      <c r="F1493" s="9" t="s">
        <v>268</v>
      </c>
      <c r="G1493" s="16" t="s">
        <v>1705</v>
      </c>
    </row>
    <row r="1494" spans="6:7">
      <c r="F1494" s="9" t="s">
        <v>268</v>
      </c>
      <c r="G1494" s="16" t="s">
        <v>1706</v>
      </c>
    </row>
    <row r="1495" spans="6:7">
      <c r="F1495" s="9" t="s">
        <v>268</v>
      </c>
      <c r="G1495" s="16" t="s">
        <v>1707</v>
      </c>
    </row>
    <row r="1496" spans="6:7">
      <c r="F1496" s="9" t="s">
        <v>268</v>
      </c>
      <c r="G1496" s="16" t="s">
        <v>1708</v>
      </c>
    </row>
    <row r="1497" spans="6:7">
      <c r="F1497" s="9" t="s">
        <v>268</v>
      </c>
      <c r="G1497" s="16" t="s">
        <v>1709</v>
      </c>
    </row>
    <row r="1498" spans="6:7">
      <c r="F1498" s="9" t="s">
        <v>268</v>
      </c>
      <c r="G1498" s="16" t="s">
        <v>1710</v>
      </c>
    </row>
    <row r="1499" spans="6:7">
      <c r="F1499" s="9" t="s">
        <v>268</v>
      </c>
      <c r="G1499" s="16" t="s">
        <v>1711</v>
      </c>
    </row>
    <row r="1500" spans="6:7">
      <c r="F1500" s="9" t="s">
        <v>268</v>
      </c>
      <c r="G1500" s="16" t="s">
        <v>1712</v>
      </c>
    </row>
    <row r="1501" spans="6:7">
      <c r="F1501" s="9" t="s">
        <v>268</v>
      </c>
      <c r="G1501" s="16" t="s">
        <v>1713</v>
      </c>
    </row>
    <row r="1502" spans="6:7">
      <c r="F1502" s="9" t="s">
        <v>268</v>
      </c>
      <c r="G1502" s="16" t="s">
        <v>1714</v>
      </c>
    </row>
    <row r="1503" spans="6:7">
      <c r="F1503" s="9" t="s">
        <v>268</v>
      </c>
      <c r="G1503" s="16" t="s">
        <v>1715</v>
      </c>
    </row>
    <row r="1504" spans="6:7">
      <c r="F1504" s="9" t="s">
        <v>1716</v>
      </c>
      <c r="G1504" s="16" t="s">
        <v>1717</v>
      </c>
    </row>
    <row r="1505" spans="6:7">
      <c r="F1505" s="9" t="s">
        <v>268</v>
      </c>
      <c r="G1505" s="16" t="s">
        <v>1718</v>
      </c>
    </row>
    <row r="1506" spans="6:7">
      <c r="F1506" s="9" t="s">
        <v>268</v>
      </c>
      <c r="G1506" s="16" t="s">
        <v>1719</v>
      </c>
    </row>
    <row r="1507" spans="6:7">
      <c r="F1507" s="9" t="s">
        <v>268</v>
      </c>
      <c r="G1507" s="16" t="s">
        <v>1720</v>
      </c>
    </row>
    <row r="1508" spans="6:7">
      <c r="F1508" s="9" t="s">
        <v>268</v>
      </c>
      <c r="G1508" s="16" t="s">
        <v>1721</v>
      </c>
    </row>
    <row r="1509" spans="6:7">
      <c r="F1509" s="9" t="s">
        <v>268</v>
      </c>
      <c r="G1509" s="16" t="s">
        <v>1722</v>
      </c>
    </row>
    <row r="1510" spans="6:7">
      <c r="F1510" s="9" t="s">
        <v>268</v>
      </c>
      <c r="G1510" s="16" t="s">
        <v>1723</v>
      </c>
    </row>
    <row r="1511" spans="6:7">
      <c r="F1511" s="9" t="s">
        <v>268</v>
      </c>
      <c r="G1511" s="16" t="s">
        <v>1724</v>
      </c>
    </row>
    <row r="1512" spans="6:7">
      <c r="F1512" s="9" t="s">
        <v>268</v>
      </c>
      <c r="G1512" s="16" t="s">
        <v>1725</v>
      </c>
    </row>
    <row r="1513" spans="6:7">
      <c r="F1513" s="9" t="s">
        <v>268</v>
      </c>
      <c r="G1513" s="16" t="s">
        <v>1726</v>
      </c>
    </row>
    <row r="1514" spans="6:7">
      <c r="F1514" s="9" t="s">
        <v>268</v>
      </c>
      <c r="G1514" s="16" t="s">
        <v>1727</v>
      </c>
    </row>
    <row r="1515" spans="6:7">
      <c r="F1515" s="9" t="s">
        <v>268</v>
      </c>
      <c r="G1515" s="16" t="s">
        <v>1728</v>
      </c>
    </row>
    <row r="1516" spans="6:7">
      <c r="F1516" s="9" t="s">
        <v>268</v>
      </c>
      <c r="G1516" s="16" t="s">
        <v>1729</v>
      </c>
    </row>
    <row r="1517" spans="6:7">
      <c r="F1517" s="9" t="s">
        <v>268</v>
      </c>
      <c r="G1517" s="16" t="s">
        <v>1730</v>
      </c>
    </row>
    <row r="1518" spans="6:7">
      <c r="F1518" s="9" t="s">
        <v>268</v>
      </c>
      <c r="G1518" s="16" t="s">
        <v>1731</v>
      </c>
    </row>
    <row r="1519" spans="6:7">
      <c r="F1519" s="9" t="s">
        <v>268</v>
      </c>
      <c r="G1519" s="16" t="s">
        <v>1732</v>
      </c>
    </row>
    <row r="1520" spans="6:7">
      <c r="F1520" s="9" t="s">
        <v>268</v>
      </c>
      <c r="G1520" s="16" t="s">
        <v>1733</v>
      </c>
    </row>
    <row r="1521" spans="6:7">
      <c r="F1521" s="9" t="s">
        <v>268</v>
      </c>
      <c r="G1521" s="16" t="s">
        <v>1734</v>
      </c>
    </row>
    <row r="1522" spans="6:7">
      <c r="F1522" s="9" t="s">
        <v>268</v>
      </c>
      <c r="G1522" s="16" t="s">
        <v>1735</v>
      </c>
    </row>
    <row r="1523" spans="6:7">
      <c r="F1523" s="9" t="s">
        <v>268</v>
      </c>
      <c r="G1523" s="16" t="s">
        <v>1477</v>
      </c>
    </row>
    <row r="1524" spans="6:7">
      <c r="F1524" s="9" t="s">
        <v>268</v>
      </c>
      <c r="G1524" s="16" t="s">
        <v>1736</v>
      </c>
    </row>
    <row r="1525" spans="6:7">
      <c r="F1525" s="9" t="s">
        <v>268</v>
      </c>
      <c r="G1525" s="16" t="s">
        <v>1737</v>
      </c>
    </row>
    <row r="1526" spans="6:7">
      <c r="F1526" s="9" t="s">
        <v>268</v>
      </c>
      <c r="G1526" s="16" t="s">
        <v>1738</v>
      </c>
    </row>
    <row r="1527" spans="6:7">
      <c r="F1527" s="9" t="s">
        <v>268</v>
      </c>
      <c r="G1527" s="16" t="s">
        <v>518</v>
      </c>
    </row>
    <row r="1528" spans="6:7">
      <c r="F1528" s="9" t="s">
        <v>268</v>
      </c>
      <c r="G1528" s="16" t="s">
        <v>1739</v>
      </c>
    </row>
    <row r="1529" spans="6:7">
      <c r="F1529" s="9" t="s">
        <v>268</v>
      </c>
      <c r="G1529" s="16" t="s">
        <v>1740</v>
      </c>
    </row>
    <row r="1530" spans="6:7">
      <c r="F1530" s="9" t="s">
        <v>268</v>
      </c>
      <c r="G1530" s="16" t="s">
        <v>1741</v>
      </c>
    </row>
    <row r="1531" spans="6:7">
      <c r="F1531" s="9" t="s">
        <v>268</v>
      </c>
      <c r="G1531" s="16" t="s">
        <v>1742</v>
      </c>
    </row>
    <row r="1532" spans="6:7">
      <c r="F1532" s="9" t="s">
        <v>268</v>
      </c>
      <c r="G1532" s="16" t="s">
        <v>1743</v>
      </c>
    </row>
    <row r="1533" spans="6:7">
      <c r="F1533" s="9" t="s">
        <v>268</v>
      </c>
      <c r="G1533" s="16" t="s">
        <v>1744</v>
      </c>
    </row>
    <row r="1534" spans="6:7">
      <c r="F1534" s="9" t="s">
        <v>268</v>
      </c>
      <c r="G1534" s="16" t="s">
        <v>1745</v>
      </c>
    </row>
    <row r="1535" spans="6:7">
      <c r="F1535" s="9" t="s">
        <v>268</v>
      </c>
      <c r="G1535" s="16" t="s">
        <v>1746</v>
      </c>
    </row>
    <row r="1536" spans="6:7">
      <c r="F1536" s="9" t="s">
        <v>271</v>
      </c>
      <c r="G1536" s="16" t="s">
        <v>1747</v>
      </c>
    </row>
    <row r="1537" spans="6:7">
      <c r="F1537" s="9" t="s">
        <v>271</v>
      </c>
      <c r="G1537" s="16" t="s">
        <v>1748</v>
      </c>
    </row>
    <row r="1538" spans="6:7">
      <c r="F1538" s="9" t="s">
        <v>271</v>
      </c>
      <c r="G1538" s="16" t="s">
        <v>1749</v>
      </c>
    </row>
    <row r="1539" spans="6:7">
      <c r="F1539" s="9" t="s">
        <v>271</v>
      </c>
      <c r="G1539" s="16" t="s">
        <v>1750</v>
      </c>
    </row>
    <row r="1540" spans="6:7">
      <c r="F1540" s="9" t="s">
        <v>271</v>
      </c>
      <c r="G1540" s="16" t="s">
        <v>1751</v>
      </c>
    </row>
    <row r="1541" spans="6:7">
      <c r="F1541" s="9" t="s">
        <v>271</v>
      </c>
      <c r="G1541" s="16" t="s">
        <v>1752</v>
      </c>
    </row>
    <row r="1542" spans="6:7">
      <c r="F1542" s="9" t="s">
        <v>271</v>
      </c>
      <c r="G1542" s="16" t="s">
        <v>1753</v>
      </c>
    </row>
    <row r="1543" spans="6:7">
      <c r="F1543" s="9" t="s">
        <v>271</v>
      </c>
      <c r="G1543" s="16" t="s">
        <v>1754</v>
      </c>
    </row>
    <row r="1544" spans="6:7">
      <c r="F1544" s="9" t="s">
        <v>271</v>
      </c>
      <c r="G1544" s="16" t="s">
        <v>1755</v>
      </c>
    </row>
    <row r="1545" spans="6:7">
      <c r="F1545" s="9" t="s">
        <v>271</v>
      </c>
      <c r="G1545" s="16" t="s">
        <v>1756</v>
      </c>
    </row>
    <row r="1546" spans="6:7">
      <c r="F1546" s="9" t="s">
        <v>271</v>
      </c>
      <c r="G1546" s="16" t="s">
        <v>1757</v>
      </c>
    </row>
    <row r="1547" spans="6:7">
      <c r="F1547" s="9" t="s">
        <v>271</v>
      </c>
      <c r="G1547" s="16" t="s">
        <v>1758</v>
      </c>
    </row>
    <row r="1548" spans="6:7">
      <c r="F1548" s="9" t="s">
        <v>271</v>
      </c>
      <c r="G1548" s="16" t="s">
        <v>1759</v>
      </c>
    </row>
    <row r="1549" spans="6:7">
      <c r="F1549" s="9" t="s">
        <v>271</v>
      </c>
      <c r="G1549" s="16" t="s">
        <v>1760</v>
      </c>
    </row>
    <row r="1550" spans="6:7">
      <c r="F1550" s="9" t="s">
        <v>271</v>
      </c>
      <c r="G1550" s="16" t="s">
        <v>1761</v>
      </c>
    </row>
    <row r="1551" spans="6:7">
      <c r="F1551" s="9" t="s">
        <v>271</v>
      </c>
      <c r="G1551" s="16" t="s">
        <v>1762</v>
      </c>
    </row>
    <row r="1552" spans="6:7">
      <c r="F1552" s="9" t="s">
        <v>271</v>
      </c>
      <c r="G1552" s="16" t="s">
        <v>1763</v>
      </c>
    </row>
    <row r="1553" spans="6:7">
      <c r="F1553" s="9" t="s">
        <v>271</v>
      </c>
      <c r="G1553" s="16" t="s">
        <v>1764</v>
      </c>
    </row>
    <row r="1554" spans="6:7">
      <c r="F1554" s="9" t="s">
        <v>271</v>
      </c>
      <c r="G1554" s="16" t="s">
        <v>1765</v>
      </c>
    </row>
    <row r="1555" spans="6:7">
      <c r="F1555" s="9" t="s">
        <v>271</v>
      </c>
      <c r="G1555" s="16" t="s">
        <v>1766</v>
      </c>
    </row>
    <row r="1556" spans="6:7">
      <c r="F1556" s="9" t="s">
        <v>274</v>
      </c>
      <c r="G1556" s="16" t="s">
        <v>1767</v>
      </c>
    </row>
    <row r="1557" spans="6:7">
      <c r="F1557" s="9" t="s">
        <v>274</v>
      </c>
      <c r="G1557" s="16" t="s">
        <v>1768</v>
      </c>
    </row>
    <row r="1558" spans="6:7">
      <c r="F1558" s="9" t="s">
        <v>274</v>
      </c>
      <c r="G1558" s="16" t="s">
        <v>1769</v>
      </c>
    </row>
    <row r="1559" spans="6:7">
      <c r="F1559" s="9" t="s">
        <v>274</v>
      </c>
      <c r="G1559" s="16" t="s">
        <v>1770</v>
      </c>
    </row>
    <row r="1560" spans="6:7">
      <c r="F1560" s="9" t="s">
        <v>274</v>
      </c>
      <c r="G1560" s="16" t="s">
        <v>1771</v>
      </c>
    </row>
    <row r="1561" spans="6:7">
      <c r="F1561" s="9" t="s">
        <v>274</v>
      </c>
      <c r="G1561" s="16" t="s">
        <v>1772</v>
      </c>
    </row>
    <row r="1562" spans="6:7">
      <c r="F1562" s="9" t="s">
        <v>274</v>
      </c>
      <c r="G1562" s="16" t="s">
        <v>1773</v>
      </c>
    </row>
    <row r="1563" spans="6:7">
      <c r="F1563" s="9" t="s">
        <v>274</v>
      </c>
      <c r="G1563" s="16" t="s">
        <v>1774</v>
      </c>
    </row>
    <row r="1564" spans="6:7">
      <c r="F1564" s="9" t="s">
        <v>274</v>
      </c>
      <c r="G1564" s="16" t="s">
        <v>1775</v>
      </c>
    </row>
    <row r="1565" spans="6:7">
      <c r="F1565" s="9" t="s">
        <v>274</v>
      </c>
      <c r="G1565" s="16" t="s">
        <v>1776</v>
      </c>
    </row>
    <row r="1566" spans="6:7">
      <c r="F1566" s="9" t="s">
        <v>274</v>
      </c>
      <c r="G1566" s="16" t="s">
        <v>1777</v>
      </c>
    </row>
    <row r="1567" spans="6:7">
      <c r="F1567" s="9" t="s">
        <v>274</v>
      </c>
      <c r="G1567" s="16" t="s">
        <v>1778</v>
      </c>
    </row>
    <row r="1568" spans="6:7">
      <c r="F1568" s="9" t="s">
        <v>274</v>
      </c>
      <c r="G1568" s="16" t="s">
        <v>1779</v>
      </c>
    </row>
    <row r="1569" spans="6:7">
      <c r="F1569" s="9" t="s">
        <v>274</v>
      </c>
      <c r="G1569" s="16" t="s">
        <v>1780</v>
      </c>
    </row>
    <row r="1570" spans="6:7">
      <c r="F1570" s="9" t="s">
        <v>274</v>
      </c>
      <c r="G1570" s="16" t="s">
        <v>1781</v>
      </c>
    </row>
    <row r="1571" spans="6:7">
      <c r="F1571" s="9" t="s">
        <v>274</v>
      </c>
      <c r="G1571" s="16" t="s">
        <v>1782</v>
      </c>
    </row>
    <row r="1572" spans="6:7">
      <c r="F1572" s="9" t="s">
        <v>274</v>
      </c>
      <c r="G1572" s="16" t="s">
        <v>1783</v>
      </c>
    </row>
    <row r="1573" spans="6:7">
      <c r="F1573" s="9" t="s">
        <v>274</v>
      </c>
      <c r="G1573" s="16" t="s">
        <v>1784</v>
      </c>
    </row>
    <row r="1574" spans="6:7">
      <c r="F1574" s="9" t="s">
        <v>274</v>
      </c>
      <c r="G1574" s="16" t="s">
        <v>1785</v>
      </c>
    </row>
    <row r="1575" spans="6:7">
      <c r="F1575" s="9" t="s">
        <v>274</v>
      </c>
      <c r="G1575" s="16" t="s">
        <v>1786</v>
      </c>
    </row>
    <row r="1576" spans="6:7">
      <c r="F1576" s="9" t="s">
        <v>274</v>
      </c>
      <c r="G1576" s="16" t="s">
        <v>1787</v>
      </c>
    </row>
    <row r="1577" spans="6:7">
      <c r="F1577" s="9" t="s">
        <v>277</v>
      </c>
      <c r="G1577" s="16" t="s">
        <v>1788</v>
      </c>
    </row>
    <row r="1578" spans="6:7">
      <c r="F1578" s="9" t="s">
        <v>277</v>
      </c>
      <c r="G1578" s="16" t="s">
        <v>1789</v>
      </c>
    </row>
    <row r="1579" spans="6:7">
      <c r="F1579" s="9" t="s">
        <v>277</v>
      </c>
      <c r="G1579" s="16" t="s">
        <v>1790</v>
      </c>
    </row>
    <row r="1580" spans="6:7">
      <c r="F1580" s="9" t="s">
        <v>277</v>
      </c>
      <c r="G1580" s="16" t="s">
        <v>1791</v>
      </c>
    </row>
    <row r="1581" spans="6:7">
      <c r="F1581" s="9" t="s">
        <v>277</v>
      </c>
      <c r="G1581" s="16" t="s">
        <v>1792</v>
      </c>
    </row>
    <row r="1582" spans="6:7">
      <c r="F1582" s="9" t="s">
        <v>277</v>
      </c>
      <c r="G1582" s="16" t="s">
        <v>1793</v>
      </c>
    </row>
    <row r="1583" spans="6:7">
      <c r="F1583" s="9" t="s">
        <v>277</v>
      </c>
      <c r="G1583" s="16" t="s">
        <v>1794</v>
      </c>
    </row>
    <row r="1584" spans="6:7">
      <c r="F1584" s="9" t="s">
        <v>277</v>
      </c>
      <c r="G1584" s="16" t="s">
        <v>1795</v>
      </c>
    </row>
    <row r="1585" spans="6:7">
      <c r="F1585" s="9" t="s">
        <v>277</v>
      </c>
      <c r="G1585" s="16" t="s">
        <v>1796</v>
      </c>
    </row>
    <row r="1586" spans="6:7">
      <c r="F1586" s="9" t="s">
        <v>277</v>
      </c>
      <c r="G1586" s="16" t="s">
        <v>1797</v>
      </c>
    </row>
    <row r="1587" spans="6:7">
      <c r="F1587" s="9" t="s">
        <v>277</v>
      </c>
      <c r="G1587" s="16" t="s">
        <v>1798</v>
      </c>
    </row>
    <row r="1588" spans="6:7">
      <c r="F1588" s="9" t="s">
        <v>277</v>
      </c>
      <c r="G1588" s="16" t="s">
        <v>1799</v>
      </c>
    </row>
    <row r="1589" spans="6:7">
      <c r="F1589" s="9" t="s">
        <v>277</v>
      </c>
      <c r="G1589" s="16" t="s">
        <v>1800</v>
      </c>
    </row>
    <row r="1590" spans="6:7">
      <c r="F1590" s="9" t="s">
        <v>277</v>
      </c>
      <c r="G1590" s="16" t="s">
        <v>1801</v>
      </c>
    </row>
    <row r="1591" spans="6:7">
      <c r="F1591" s="9" t="s">
        <v>277</v>
      </c>
      <c r="G1591" s="16" t="s">
        <v>531</v>
      </c>
    </row>
    <row r="1592" spans="6:7">
      <c r="F1592" s="9" t="s">
        <v>277</v>
      </c>
      <c r="G1592" s="16" t="s">
        <v>1802</v>
      </c>
    </row>
    <row r="1593" spans="6:7">
      <c r="F1593" s="9" t="s">
        <v>277</v>
      </c>
      <c r="G1593" s="16" t="s">
        <v>1803</v>
      </c>
    </row>
    <row r="1594" spans="6:7">
      <c r="F1594" s="9" t="s">
        <v>277</v>
      </c>
      <c r="G1594" s="16" t="s">
        <v>1804</v>
      </c>
    </row>
    <row r="1595" spans="6:7">
      <c r="F1595" s="9" t="s">
        <v>277</v>
      </c>
      <c r="G1595" s="16" t="s">
        <v>1805</v>
      </c>
    </row>
    <row r="1596" spans="6:7">
      <c r="F1596" s="9" t="s">
        <v>277</v>
      </c>
      <c r="G1596" s="16" t="s">
        <v>1806</v>
      </c>
    </row>
    <row r="1597" spans="6:7">
      <c r="F1597" s="9" t="s">
        <v>277</v>
      </c>
      <c r="G1597" s="16" t="s">
        <v>1807</v>
      </c>
    </row>
    <row r="1598" spans="6:7">
      <c r="F1598" s="9" t="s">
        <v>277</v>
      </c>
      <c r="G1598" s="16" t="s">
        <v>1808</v>
      </c>
    </row>
    <row r="1599" spans="6:7">
      <c r="F1599" s="9" t="s">
        <v>277</v>
      </c>
      <c r="G1599" s="16" t="s">
        <v>588</v>
      </c>
    </row>
    <row r="1600" spans="6:7">
      <c r="F1600" s="9" t="s">
        <v>277</v>
      </c>
      <c r="G1600" s="16" t="s">
        <v>1809</v>
      </c>
    </row>
    <row r="1601" spans="6:7">
      <c r="F1601" s="9" t="s">
        <v>277</v>
      </c>
      <c r="G1601" s="16" t="s">
        <v>1109</v>
      </c>
    </row>
    <row r="1602" spans="6:7">
      <c r="F1602" s="9" t="s">
        <v>277</v>
      </c>
      <c r="G1602" s="16" t="s">
        <v>1810</v>
      </c>
    </row>
    <row r="1603" spans="6:7">
      <c r="F1603" s="9" t="s">
        <v>277</v>
      </c>
      <c r="G1603" s="16" t="s">
        <v>1811</v>
      </c>
    </row>
    <row r="1604" spans="6:7">
      <c r="F1604" s="9" t="s">
        <v>277</v>
      </c>
      <c r="G1604" s="16" t="s">
        <v>1812</v>
      </c>
    </row>
    <row r="1605" spans="6:7">
      <c r="F1605" s="9" t="s">
        <v>277</v>
      </c>
      <c r="G1605" s="16" t="s">
        <v>1813</v>
      </c>
    </row>
    <row r="1606" spans="6:7">
      <c r="F1606" s="9" t="s">
        <v>277</v>
      </c>
      <c r="G1606" s="16" t="s">
        <v>1814</v>
      </c>
    </row>
    <row r="1607" spans="6:7">
      <c r="F1607" s="9" t="s">
        <v>277</v>
      </c>
      <c r="G1607" s="16" t="s">
        <v>1815</v>
      </c>
    </row>
    <row r="1608" spans="6:7">
      <c r="F1608" s="9" t="s">
        <v>277</v>
      </c>
      <c r="G1608" s="16" t="s">
        <v>1816</v>
      </c>
    </row>
    <row r="1609" spans="6:7">
      <c r="F1609" s="9" t="s">
        <v>277</v>
      </c>
      <c r="G1609" s="16" t="s">
        <v>1817</v>
      </c>
    </row>
    <row r="1610" spans="6:7">
      <c r="F1610" s="9" t="s">
        <v>277</v>
      </c>
      <c r="G1610" s="16" t="s">
        <v>1818</v>
      </c>
    </row>
    <row r="1611" spans="6:7">
      <c r="F1611" s="9" t="s">
        <v>277</v>
      </c>
      <c r="G1611" s="16" t="s">
        <v>1819</v>
      </c>
    </row>
    <row r="1612" spans="6:7">
      <c r="F1612" s="9" t="s">
        <v>277</v>
      </c>
      <c r="G1612" s="16" t="s">
        <v>1820</v>
      </c>
    </row>
    <row r="1613" spans="6:7">
      <c r="F1613" s="9" t="s">
        <v>277</v>
      </c>
      <c r="G1613" s="16" t="s">
        <v>1821</v>
      </c>
    </row>
    <row r="1614" spans="6:7">
      <c r="F1614" s="9" t="s">
        <v>277</v>
      </c>
      <c r="G1614" s="16" t="s">
        <v>1822</v>
      </c>
    </row>
    <row r="1615" spans="6:7">
      <c r="F1615" s="9" t="s">
        <v>277</v>
      </c>
      <c r="G1615" s="16" t="s">
        <v>1823</v>
      </c>
    </row>
    <row r="1616" spans="6:7">
      <c r="F1616" s="9" t="s">
        <v>277</v>
      </c>
      <c r="G1616" s="16" t="s">
        <v>1824</v>
      </c>
    </row>
    <row r="1617" spans="6:7">
      <c r="F1617" s="9" t="s">
        <v>277</v>
      </c>
      <c r="G1617" s="16" t="s">
        <v>1825</v>
      </c>
    </row>
    <row r="1618" spans="6:7">
      <c r="F1618" s="9" t="s">
        <v>277</v>
      </c>
      <c r="G1618" s="16" t="s">
        <v>1826</v>
      </c>
    </row>
    <row r="1619" spans="6:7">
      <c r="F1619" s="9" t="s">
        <v>277</v>
      </c>
      <c r="G1619" s="16" t="s">
        <v>1827</v>
      </c>
    </row>
    <row r="1620" spans="6:7">
      <c r="F1620" s="9" t="s">
        <v>277</v>
      </c>
      <c r="G1620" s="16" t="s">
        <v>1828</v>
      </c>
    </row>
    <row r="1621" spans="6:7">
      <c r="F1621" s="9" t="s">
        <v>277</v>
      </c>
      <c r="G1621" s="16" t="s">
        <v>1829</v>
      </c>
    </row>
    <row r="1622" spans="6:7">
      <c r="F1622" s="9" t="s">
        <v>280</v>
      </c>
      <c r="G1622" s="16" t="s">
        <v>1830</v>
      </c>
    </row>
    <row r="1623" spans="6:7">
      <c r="F1623" s="9" t="s">
        <v>280</v>
      </c>
      <c r="G1623" s="16" t="s">
        <v>1831</v>
      </c>
    </row>
    <row r="1624" spans="6:7">
      <c r="F1624" s="9" t="s">
        <v>280</v>
      </c>
      <c r="G1624" s="16" t="s">
        <v>1832</v>
      </c>
    </row>
    <row r="1625" spans="6:7">
      <c r="F1625" s="9" t="s">
        <v>280</v>
      </c>
      <c r="G1625" s="16" t="s">
        <v>1833</v>
      </c>
    </row>
    <row r="1626" spans="6:7">
      <c r="F1626" s="9" t="s">
        <v>280</v>
      </c>
      <c r="G1626" s="16" t="s">
        <v>1834</v>
      </c>
    </row>
    <row r="1627" spans="6:7">
      <c r="F1627" s="9" t="s">
        <v>280</v>
      </c>
      <c r="G1627" s="16" t="s">
        <v>1835</v>
      </c>
    </row>
    <row r="1628" spans="6:7">
      <c r="F1628" s="9" t="s">
        <v>280</v>
      </c>
      <c r="G1628" s="16" t="s">
        <v>1836</v>
      </c>
    </row>
    <row r="1629" spans="6:7">
      <c r="F1629" s="9" t="s">
        <v>280</v>
      </c>
      <c r="G1629" s="16" t="s">
        <v>1837</v>
      </c>
    </row>
    <row r="1630" spans="6:7">
      <c r="F1630" s="9" t="s">
        <v>280</v>
      </c>
      <c r="G1630" s="16" t="s">
        <v>1838</v>
      </c>
    </row>
    <row r="1631" spans="6:7">
      <c r="F1631" s="9" t="s">
        <v>280</v>
      </c>
      <c r="G1631" s="16" t="s">
        <v>1839</v>
      </c>
    </row>
    <row r="1632" spans="6:7">
      <c r="F1632" s="9" t="s">
        <v>280</v>
      </c>
      <c r="G1632" s="16" t="s">
        <v>1840</v>
      </c>
    </row>
    <row r="1633" spans="6:7">
      <c r="F1633" s="9" t="s">
        <v>280</v>
      </c>
      <c r="G1633" s="16" t="s">
        <v>1841</v>
      </c>
    </row>
    <row r="1634" spans="6:7">
      <c r="F1634" s="9" t="s">
        <v>280</v>
      </c>
      <c r="G1634" s="16" t="s">
        <v>1842</v>
      </c>
    </row>
    <row r="1635" spans="6:7">
      <c r="F1635" s="9" t="s">
        <v>280</v>
      </c>
      <c r="G1635" s="16" t="s">
        <v>1843</v>
      </c>
    </row>
    <row r="1636" spans="6:7">
      <c r="F1636" s="9" t="s">
        <v>280</v>
      </c>
      <c r="G1636" s="16" t="s">
        <v>1844</v>
      </c>
    </row>
    <row r="1637" spans="6:7">
      <c r="F1637" s="9" t="s">
        <v>280</v>
      </c>
      <c r="G1637" s="16" t="s">
        <v>1845</v>
      </c>
    </row>
    <row r="1638" spans="6:7">
      <c r="F1638" s="9" t="s">
        <v>280</v>
      </c>
      <c r="G1638" s="16" t="s">
        <v>1846</v>
      </c>
    </row>
    <row r="1639" spans="6:7">
      <c r="F1639" s="9" t="s">
        <v>280</v>
      </c>
      <c r="G1639" s="16" t="s">
        <v>1847</v>
      </c>
    </row>
    <row r="1640" spans="6:7">
      <c r="F1640" s="9" t="s">
        <v>282</v>
      </c>
      <c r="G1640" s="16" t="s">
        <v>1848</v>
      </c>
    </row>
    <row r="1641" spans="6:7">
      <c r="F1641" s="9" t="s">
        <v>282</v>
      </c>
      <c r="G1641" s="16" t="s">
        <v>1849</v>
      </c>
    </row>
    <row r="1642" spans="6:7">
      <c r="F1642" s="9" t="s">
        <v>282</v>
      </c>
      <c r="G1642" s="16" t="s">
        <v>1850</v>
      </c>
    </row>
    <row r="1643" spans="6:7">
      <c r="F1643" s="9" t="s">
        <v>282</v>
      </c>
      <c r="G1643" s="16" t="s">
        <v>1851</v>
      </c>
    </row>
    <row r="1644" spans="6:7">
      <c r="F1644" s="9" t="s">
        <v>282</v>
      </c>
      <c r="G1644" s="16" t="s">
        <v>1852</v>
      </c>
    </row>
    <row r="1645" spans="6:7">
      <c r="F1645" s="9" t="s">
        <v>282</v>
      </c>
      <c r="G1645" s="16" t="s">
        <v>1853</v>
      </c>
    </row>
    <row r="1646" spans="6:7">
      <c r="F1646" s="9" t="s">
        <v>282</v>
      </c>
      <c r="G1646" s="16" t="s">
        <v>1854</v>
      </c>
    </row>
    <row r="1647" spans="6:7">
      <c r="F1647" s="9" t="s">
        <v>282</v>
      </c>
      <c r="G1647" s="16" t="s">
        <v>1855</v>
      </c>
    </row>
    <row r="1648" spans="6:7">
      <c r="F1648" s="9" t="s">
        <v>282</v>
      </c>
      <c r="G1648" s="16" t="s">
        <v>1856</v>
      </c>
    </row>
    <row r="1649" spans="6:7">
      <c r="F1649" s="9" t="s">
        <v>282</v>
      </c>
      <c r="G1649" s="16" t="s">
        <v>1857</v>
      </c>
    </row>
    <row r="1650" spans="6:7">
      <c r="F1650" s="9" t="s">
        <v>282</v>
      </c>
      <c r="G1650" s="16" t="s">
        <v>1858</v>
      </c>
    </row>
    <row r="1651" spans="6:7">
      <c r="F1651" s="9" t="s">
        <v>282</v>
      </c>
      <c r="G1651" s="16" t="s">
        <v>1859</v>
      </c>
    </row>
    <row r="1652" spans="6:7">
      <c r="F1652" s="9" t="s">
        <v>282</v>
      </c>
      <c r="G1652" s="16" t="s">
        <v>1860</v>
      </c>
    </row>
    <row r="1653" spans="6:7">
      <c r="F1653" s="9" t="s">
        <v>282</v>
      </c>
      <c r="G1653" s="16" t="s">
        <v>1861</v>
      </c>
    </row>
    <row r="1654" spans="6:7">
      <c r="F1654" s="9" t="s">
        <v>282</v>
      </c>
      <c r="G1654" s="16" t="s">
        <v>1862</v>
      </c>
    </row>
    <row r="1655" spans="6:7">
      <c r="F1655" s="9" t="s">
        <v>282</v>
      </c>
      <c r="G1655" s="16" t="s">
        <v>1863</v>
      </c>
    </row>
    <row r="1656" spans="6:7">
      <c r="F1656" s="9" t="s">
        <v>282</v>
      </c>
      <c r="G1656" s="16" t="s">
        <v>1864</v>
      </c>
    </row>
    <row r="1657" spans="6:7">
      <c r="F1657" s="9" t="s">
        <v>282</v>
      </c>
      <c r="G1657" s="16" t="s">
        <v>1865</v>
      </c>
    </row>
    <row r="1658" spans="6:7">
      <c r="F1658" s="9" t="s">
        <v>282</v>
      </c>
      <c r="G1658" s="16" t="s">
        <v>1866</v>
      </c>
    </row>
    <row r="1659" spans="6:7">
      <c r="F1659" s="9" t="s">
        <v>282</v>
      </c>
      <c r="G1659" s="16" t="s">
        <v>1867</v>
      </c>
    </row>
    <row r="1660" spans="6:7">
      <c r="F1660" s="9" t="s">
        <v>282</v>
      </c>
      <c r="G1660" s="16" t="s">
        <v>1868</v>
      </c>
    </row>
    <row r="1661" spans="6:7">
      <c r="F1661" s="9" t="s">
        <v>282</v>
      </c>
      <c r="G1661" s="16" t="s">
        <v>1869</v>
      </c>
    </row>
    <row r="1662" spans="6:7">
      <c r="F1662" s="9" t="s">
        <v>282</v>
      </c>
      <c r="G1662" s="16" t="s">
        <v>556</v>
      </c>
    </row>
    <row r="1663" spans="6:7">
      <c r="F1663" s="9" t="s">
        <v>282</v>
      </c>
      <c r="G1663" s="16" t="s">
        <v>1870</v>
      </c>
    </row>
    <row r="1664" spans="6:7">
      <c r="F1664" s="9" t="s">
        <v>282</v>
      </c>
      <c r="G1664" s="16" t="s">
        <v>1871</v>
      </c>
    </row>
    <row r="1665" spans="6:7">
      <c r="F1665" s="9" t="s">
        <v>282</v>
      </c>
      <c r="G1665" s="16" t="s">
        <v>1872</v>
      </c>
    </row>
    <row r="1666" spans="6:7">
      <c r="F1666" s="9" t="s">
        <v>284</v>
      </c>
      <c r="G1666" s="16" t="s">
        <v>1873</v>
      </c>
    </row>
    <row r="1667" spans="6:7">
      <c r="F1667" s="9" t="s">
        <v>284</v>
      </c>
      <c r="G1667" s="16" t="s">
        <v>1874</v>
      </c>
    </row>
    <row r="1668" spans="6:7">
      <c r="F1668" s="9" t="s">
        <v>284</v>
      </c>
      <c r="G1668" s="16" t="s">
        <v>1875</v>
      </c>
    </row>
    <row r="1669" spans="6:7">
      <c r="F1669" s="9" t="s">
        <v>284</v>
      </c>
      <c r="G1669" s="16" t="s">
        <v>1876</v>
      </c>
    </row>
    <row r="1670" spans="6:7">
      <c r="F1670" s="9" t="s">
        <v>284</v>
      </c>
      <c r="G1670" s="16" t="s">
        <v>1877</v>
      </c>
    </row>
    <row r="1671" spans="6:7">
      <c r="F1671" s="9" t="s">
        <v>284</v>
      </c>
      <c r="G1671" s="16" t="s">
        <v>1878</v>
      </c>
    </row>
    <row r="1672" spans="6:7">
      <c r="F1672" s="9" t="s">
        <v>284</v>
      </c>
      <c r="G1672" s="16" t="s">
        <v>1879</v>
      </c>
    </row>
    <row r="1673" spans="6:7">
      <c r="F1673" s="9" t="s">
        <v>284</v>
      </c>
      <c r="G1673" s="16" t="s">
        <v>1880</v>
      </c>
    </row>
    <row r="1674" spans="6:7">
      <c r="F1674" s="9" t="s">
        <v>284</v>
      </c>
      <c r="G1674" s="16" t="s">
        <v>1881</v>
      </c>
    </row>
    <row r="1675" spans="6:7">
      <c r="F1675" s="9" t="s">
        <v>284</v>
      </c>
      <c r="G1675" s="16" t="s">
        <v>1882</v>
      </c>
    </row>
    <row r="1676" spans="6:7">
      <c r="F1676" s="9" t="s">
        <v>284</v>
      </c>
      <c r="G1676" s="16" t="s">
        <v>1883</v>
      </c>
    </row>
    <row r="1677" spans="6:7">
      <c r="F1677" s="9" t="s">
        <v>284</v>
      </c>
      <c r="G1677" s="16" t="s">
        <v>1884</v>
      </c>
    </row>
    <row r="1678" spans="6:7">
      <c r="F1678" s="9" t="s">
        <v>284</v>
      </c>
      <c r="G1678" s="16" t="s">
        <v>1885</v>
      </c>
    </row>
    <row r="1679" spans="6:7">
      <c r="F1679" s="9" t="s">
        <v>284</v>
      </c>
      <c r="G1679" s="16" t="s">
        <v>1886</v>
      </c>
    </row>
    <row r="1680" spans="6:7">
      <c r="F1680" s="9" t="s">
        <v>284</v>
      </c>
      <c r="G1680" s="16" t="s">
        <v>1887</v>
      </c>
    </row>
    <row r="1681" spans="6:7">
      <c r="F1681" s="9" t="s">
        <v>284</v>
      </c>
      <c r="G1681" s="16" t="s">
        <v>1888</v>
      </c>
    </row>
    <row r="1682" spans="6:7">
      <c r="F1682" s="9" t="s">
        <v>284</v>
      </c>
      <c r="G1682" s="16" t="s">
        <v>1889</v>
      </c>
    </row>
    <row r="1683" spans="6:7">
      <c r="F1683" s="9" t="s">
        <v>284</v>
      </c>
      <c r="G1683" s="16" t="s">
        <v>1890</v>
      </c>
    </row>
    <row r="1684" spans="6:7">
      <c r="F1684" s="9" t="s">
        <v>284</v>
      </c>
      <c r="G1684" s="16" t="s">
        <v>1891</v>
      </c>
    </row>
    <row r="1685" spans="6:7">
      <c r="F1685" s="9" t="s">
        <v>284</v>
      </c>
      <c r="G1685" s="16" t="s">
        <v>1892</v>
      </c>
    </row>
    <row r="1686" spans="6:7">
      <c r="F1686" s="9" t="s">
        <v>284</v>
      </c>
      <c r="G1686" s="16" t="s">
        <v>1893</v>
      </c>
    </row>
    <row r="1687" spans="6:7">
      <c r="F1687" s="9" t="s">
        <v>284</v>
      </c>
      <c r="G1687" s="16" t="s">
        <v>1894</v>
      </c>
    </row>
    <row r="1688" spans="6:7">
      <c r="F1688" s="9" t="s">
        <v>284</v>
      </c>
      <c r="G1688" s="16" t="s">
        <v>1895</v>
      </c>
    </row>
    <row r="1689" spans="6:7">
      <c r="F1689" s="9" t="s">
        <v>284</v>
      </c>
      <c r="G1689" s="16" t="s">
        <v>1896</v>
      </c>
    </row>
    <row r="1690" spans="6:7">
      <c r="F1690" s="9" t="s">
        <v>284</v>
      </c>
      <c r="G1690" s="16" t="s">
        <v>1897</v>
      </c>
    </row>
    <row r="1691" spans="6:7">
      <c r="F1691" s="9" t="s">
        <v>284</v>
      </c>
      <c r="G1691" s="16" t="s">
        <v>1898</v>
      </c>
    </row>
    <row r="1692" spans="6:7">
      <c r="F1692" s="9" t="s">
        <v>284</v>
      </c>
      <c r="G1692" s="16" t="s">
        <v>1899</v>
      </c>
    </row>
    <row r="1693" spans="6:7">
      <c r="F1693" s="9" t="s">
        <v>284</v>
      </c>
      <c r="G1693" s="16" t="s">
        <v>1900</v>
      </c>
    </row>
    <row r="1694" spans="6:7">
      <c r="F1694" s="9" t="s">
        <v>284</v>
      </c>
      <c r="G1694" s="16" t="s">
        <v>1901</v>
      </c>
    </row>
    <row r="1695" spans="6:7">
      <c r="F1695" s="9" t="s">
        <v>284</v>
      </c>
      <c r="G1695" s="16" t="s">
        <v>1902</v>
      </c>
    </row>
    <row r="1696" spans="6:7">
      <c r="F1696" s="9" t="s">
        <v>284</v>
      </c>
      <c r="G1696" s="16" t="s">
        <v>1903</v>
      </c>
    </row>
    <row r="1697" spans="6:7">
      <c r="F1697" s="9" t="s">
        <v>284</v>
      </c>
      <c r="G1697" s="16" t="s">
        <v>1904</v>
      </c>
    </row>
    <row r="1698" spans="6:7">
      <c r="F1698" s="9" t="s">
        <v>284</v>
      </c>
      <c r="G1698" s="16" t="s">
        <v>1905</v>
      </c>
    </row>
    <row r="1699" spans="6:7">
      <c r="F1699" s="9" t="s">
        <v>284</v>
      </c>
      <c r="G1699" s="16" t="s">
        <v>1906</v>
      </c>
    </row>
    <row r="1700" spans="6:7">
      <c r="F1700" s="9" t="s">
        <v>284</v>
      </c>
      <c r="G1700" s="16" t="s">
        <v>1907</v>
      </c>
    </row>
    <row r="1701" spans="6:7">
      <c r="F1701" s="9" t="s">
        <v>284</v>
      </c>
      <c r="G1701" s="16" t="s">
        <v>1908</v>
      </c>
    </row>
    <row r="1702" spans="6:7">
      <c r="F1702" s="9" t="s">
        <v>284</v>
      </c>
      <c r="G1702" s="16" t="s">
        <v>1909</v>
      </c>
    </row>
    <row r="1703" spans="6:7">
      <c r="F1703" s="9" t="s">
        <v>284</v>
      </c>
      <c r="G1703" s="16" t="s">
        <v>1910</v>
      </c>
    </row>
    <row r="1704" spans="6:7">
      <c r="F1704" s="9" t="s">
        <v>284</v>
      </c>
      <c r="G1704" s="16" t="s">
        <v>1911</v>
      </c>
    </row>
    <row r="1705" spans="6:7">
      <c r="F1705" s="9" t="s">
        <v>284</v>
      </c>
      <c r="G1705" s="16" t="s">
        <v>1912</v>
      </c>
    </row>
    <row r="1706" spans="6:7">
      <c r="F1706" s="9" t="s">
        <v>284</v>
      </c>
      <c r="G1706" s="16" t="s">
        <v>1913</v>
      </c>
    </row>
    <row r="1707" spans="6:7">
      <c r="F1707" s="9" t="s">
        <v>284</v>
      </c>
      <c r="G1707" s="16" t="s">
        <v>1914</v>
      </c>
    </row>
    <row r="1708" spans="6:7">
      <c r="F1708" s="9" t="s">
        <v>284</v>
      </c>
      <c r="G1708" s="16" t="s">
        <v>1915</v>
      </c>
    </row>
    <row r="1709" spans="6:7">
      <c r="F1709" s="9" t="s">
        <v>286</v>
      </c>
      <c r="G1709" s="16" t="s">
        <v>1916</v>
      </c>
    </row>
    <row r="1710" spans="6:7">
      <c r="F1710" s="9" t="s">
        <v>286</v>
      </c>
      <c r="G1710" s="16" t="s">
        <v>1917</v>
      </c>
    </row>
    <row r="1711" spans="6:7">
      <c r="F1711" s="9" t="s">
        <v>286</v>
      </c>
      <c r="G1711" s="16" t="s">
        <v>1918</v>
      </c>
    </row>
    <row r="1712" spans="6:7">
      <c r="F1712" s="9" t="s">
        <v>286</v>
      </c>
      <c r="G1712" s="16" t="s">
        <v>1919</v>
      </c>
    </row>
    <row r="1713" spans="6:7">
      <c r="F1713" s="9" t="s">
        <v>286</v>
      </c>
      <c r="G1713" s="16" t="s">
        <v>1920</v>
      </c>
    </row>
    <row r="1714" spans="6:7">
      <c r="F1714" s="9" t="s">
        <v>286</v>
      </c>
      <c r="G1714" s="16" t="s">
        <v>1921</v>
      </c>
    </row>
    <row r="1715" spans="6:7">
      <c r="F1715" s="9" t="s">
        <v>286</v>
      </c>
      <c r="G1715" s="16" t="s">
        <v>1922</v>
      </c>
    </row>
    <row r="1716" spans="6:7">
      <c r="F1716" s="9" t="s">
        <v>286</v>
      </c>
      <c r="G1716" s="16" t="s">
        <v>1923</v>
      </c>
    </row>
    <row r="1717" spans="6:7">
      <c r="F1717" s="9" t="s">
        <v>286</v>
      </c>
      <c r="G1717" s="16" t="s">
        <v>1924</v>
      </c>
    </row>
    <row r="1718" spans="6:7">
      <c r="F1718" s="9" t="s">
        <v>286</v>
      </c>
      <c r="G1718" s="16" t="s">
        <v>1925</v>
      </c>
    </row>
    <row r="1719" spans="6:7">
      <c r="F1719" s="9" t="s">
        <v>286</v>
      </c>
      <c r="G1719" s="16" t="s">
        <v>1926</v>
      </c>
    </row>
    <row r="1720" spans="6:7">
      <c r="F1720" s="9" t="s">
        <v>286</v>
      </c>
      <c r="G1720" s="16" t="s">
        <v>1927</v>
      </c>
    </row>
    <row r="1721" spans="6:7">
      <c r="F1721" s="9" t="s">
        <v>286</v>
      </c>
      <c r="G1721" s="16" t="s">
        <v>1928</v>
      </c>
    </row>
    <row r="1722" spans="6:7">
      <c r="F1722" s="9" t="s">
        <v>286</v>
      </c>
      <c r="G1722" s="16" t="s">
        <v>1929</v>
      </c>
    </row>
    <row r="1723" spans="6:7">
      <c r="F1723" s="9" t="s">
        <v>286</v>
      </c>
      <c r="G1723" s="16" t="s">
        <v>1930</v>
      </c>
    </row>
    <row r="1724" spans="6:7">
      <c r="F1724" s="9" t="s">
        <v>286</v>
      </c>
      <c r="G1724" s="16" t="s">
        <v>1931</v>
      </c>
    </row>
    <row r="1725" spans="6:7">
      <c r="F1725" s="9" t="s">
        <v>286</v>
      </c>
      <c r="G1725" s="16" t="s">
        <v>1932</v>
      </c>
    </row>
    <row r="1726" spans="6:7">
      <c r="F1726" s="9" t="s">
        <v>286</v>
      </c>
      <c r="G1726" s="16" t="s">
        <v>1933</v>
      </c>
    </row>
    <row r="1727" spans="6:7">
      <c r="F1727" s="9" t="s">
        <v>286</v>
      </c>
      <c r="G1727" s="16" t="s">
        <v>1934</v>
      </c>
    </row>
    <row r="1728" spans="6:7">
      <c r="F1728" s="9" t="s">
        <v>286</v>
      </c>
      <c r="G1728" s="16" t="s">
        <v>1935</v>
      </c>
    </row>
    <row r="1729" spans="6:7">
      <c r="F1729" s="9" t="s">
        <v>286</v>
      </c>
      <c r="G1729" s="16" t="s">
        <v>1936</v>
      </c>
    </row>
    <row r="1730" spans="6:7">
      <c r="F1730" s="9" t="s">
        <v>286</v>
      </c>
      <c r="G1730" s="16" t="s">
        <v>1937</v>
      </c>
    </row>
    <row r="1731" spans="6:7">
      <c r="F1731" s="9" t="s">
        <v>286</v>
      </c>
      <c r="G1731" s="16" t="s">
        <v>1938</v>
      </c>
    </row>
    <row r="1732" spans="6:7">
      <c r="F1732" s="9" t="s">
        <v>286</v>
      </c>
      <c r="G1732" s="16" t="s">
        <v>1939</v>
      </c>
    </row>
    <row r="1733" spans="6:7">
      <c r="F1733" s="9" t="s">
        <v>286</v>
      </c>
      <c r="G1733" s="16" t="s">
        <v>1940</v>
      </c>
    </row>
    <row r="1734" spans="6:7">
      <c r="F1734" s="9" t="s">
        <v>286</v>
      </c>
      <c r="G1734" s="16" t="s">
        <v>1941</v>
      </c>
    </row>
    <row r="1735" spans="6:7">
      <c r="F1735" s="9" t="s">
        <v>286</v>
      </c>
      <c r="G1735" s="16" t="s">
        <v>1942</v>
      </c>
    </row>
    <row r="1736" spans="6:7">
      <c r="F1736" s="9" t="s">
        <v>286</v>
      </c>
      <c r="G1736" s="16" t="s">
        <v>1943</v>
      </c>
    </row>
    <row r="1737" spans="6:7">
      <c r="F1737" s="9" t="s">
        <v>286</v>
      </c>
      <c r="G1737" s="16" t="s">
        <v>1944</v>
      </c>
    </row>
    <row r="1738" spans="6:7">
      <c r="F1738" s="9" t="s">
        <v>286</v>
      </c>
      <c r="G1738" s="16" t="s">
        <v>1945</v>
      </c>
    </row>
    <row r="1739" spans="6:7">
      <c r="F1739" s="9" t="s">
        <v>286</v>
      </c>
      <c r="G1739" s="16" t="s">
        <v>1946</v>
      </c>
    </row>
    <row r="1740" spans="6:7">
      <c r="F1740" s="9" t="s">
        <v>286</v>
      </c>
      <c r="G1740" s="16" t="s">
        <v>1947</v>
      </c>
    </row>
    <row r="1741" spans="6:7">
      <c r="F1741" s="9" t="s">
        <v>286</v>
      </c>
      <c r="G1741" s="16" t="s">
        <v>1948</v>
      </c>
    </row>
    <row r="1742" spans="6:7">
      <c r="F1742" s="9" t="s">
        <v>286</v>
      </c>
      <c r="G1742" s="16" t="s">
        <v>1949</v>
      </c>
    </row>
    <row r="1743" spans="6:7">
      <c r="F1743" s="9" t="s">
        <v>286</v>
      </c>
      <c r="G1743" s="16" t="s">
        <v>1950</v>
      </c>
    </row>
    <row r="1744" spans="6:7">
      <c r="F1744" s="9" t="s">
        <v>286</v>
      </c>
      <c r="G1744" s="16" t="s">
        <v>1951</v>
      </c>
    </row>
    <row r="1745" spans="6:7">
      <c r="F1745" s="9" t="s">
        <v>286</v>
      </c>
      <c r="G1745" s="16" t="s">
        <v>1952</v>
      </c>
    </row>
    <row r="1746" spans="6:7">
      <c r="F1746" s="9" t="s">
        <v>286</v>
      </c>
      <c r="G1746" s="16" t="s">
        <v>1953</v>
      </c>
    </row>
    <row r="1747" spans="6:7">
      <c r="F1747" s="9" t="s">
        <v>286</v>
      </c>
      <c r="G1747" s="16" t="s">
        <v>1954</v>
      </c>
    </row>
    <row r="1748" spans="6:7">
      <c r="F1748" s="9" t="s">
        <v>286</v>
      </c>
      <c r="G1748" s="16" t="s">
        <v>1955</v>
      </c>
    </row>
    <row r="1749" spans="6:7" ht="14.25" thickBot="1">
      <c r="F1749" s="10" t="s">
        <v>286</v>
      </c>
      <c r="G1749" s="17" t="s">
        <v>1956</v>
      </c>
    </row>
  </sheetData>
  <sheetProtection algorithmName="SHA-512" hashValue="akyrFsDg2NC7+eNEii1nyeP6lmH6+YA/gZH51qWjDLgJmtElSER4ONDpKm1hXdWzxhwByPEAzqkoOYKAlfVQVg==" saltValue="7zq+V/TKKtKRc0N8ibm5gg=="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2025-10-07T09:03:44Z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