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etstorage\みやま市共有フォルダ\01総務\06財政課\00財政係\17支援課回答文書\@財政係回答\財政状況資料集\R5財政状況資料集\"/>
    </mc:Choice>
  </mc:AlternateContent>
  <xr:revisionPtr revIDLastSave="0" documentId="13_ncr:1_{CFD8AF2E-23C1-4BB9-8845-50D63C2D953D}" xr6:coauthVersionLast="47" xr6:coauthVersionMax="47" xr10:uidLastSave="{00000000-0000-0000-0000-000000000000}"/>
  <bookViews>
    <workbookView xWindow="-120" yWindow="-120" windowWidth="20730" windowHeight="11040"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BW34" i="10" l="1"/>
  <c r="U35" i="10"/>
  <c r="U36" i="10" s="1"/>
  <c r="U37" i="10" s="1"/>
  <c r="AM34" i="10"/>
  <c r="AM35" i="10" s="1"/>
  <c r="BW35" i="10" l="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<sst xmlns="http://schemas.openxmlformats.org/spreadsheetml/2006/main" count="1121" uniqueCount="587">
  <si>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</si>
  <si>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</si>
  <si>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</si>
  <si>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</si>
  <si>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</si>
  <si>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</si>
  <si>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</si>
  <si>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</si>
  <si>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</si>
  <si>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</si>
  <si>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</si>
  <si>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</si>
  <si>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</si>
  <si>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</si>
  <si>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</si>
  <si>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</si>
  <si>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</si>
  <si>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</si>
  <si>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</si>
  <si>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</si>
  <si>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</si>
  <si>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</si>
  <si>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</si>
  <si>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</si>
  <si>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</si>
  <si>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</si>
  <si>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</si>
  <si>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</si>
  <si>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</si>
  <si>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</si>
  <si>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</si>
  <si>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</si>
  <si>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</si>
  <si>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</si>
  <si>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</si>
  <si>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</si>
  <si>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</si>
  <si>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</si>
  <si>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</si>
  <si>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</si>
  <si>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</si>
  <si>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</si>
  <si>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</si>
  <si>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</si>
  <si>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</si>
  <si>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</si>
  <si>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</si>
  <si>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</si>
  <si>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</si>
  <si>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</si>
  <si>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</si>
  <si>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</si>
  <si>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</si>
  <si>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</si>
  <si>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</si>
  <si>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</si>
  <si>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</si>
  <si>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</si>
  <si>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</si>
  <si>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</si>
  <si>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</si>
  <si>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</si>
  <si>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</si>
  <si>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</si>
  <si>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</si>
  <si>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</si>
  <si>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</si>
  <si>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</si>
  <si>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</si>
  <si>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</si>
  <si>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</si>
  <si>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</si>
  <si>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</si>
  <si>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</si>
  <si>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</si>
  <si>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</si>
  <si>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</si>
  <si>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</si>
  <si>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</si>
  <si>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</si>
  <si>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</si>
  <si>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</si>
  <si>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</si>
  <si>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</si>
  <si>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</si>
  <si>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</si>
  <si>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</si>
  <si>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</si>
  <si>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</si>
  <si>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</si>
  <si>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</si>
  <si>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</si>
  <si>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</si>
  <si>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</si>
  <si>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みやま市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</si>
  <si>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</si>
  <si>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</si>
  <si>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</si>
  <si>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</si>
  <si>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</si>
  <si>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</si>
  <si>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</si>
  <si>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</si>
  <si>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</si>
  <si>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</si>
  <si>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</si>
  <si>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</si>
  <si>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</si>
  <si>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</si>
  <si>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</si>
  <si>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</si>
  <si>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</si>
  <si>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</si>
  <si>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</si>
  <si>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</si>
  <si>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</si>
  <si>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</si>
  <si>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</si>
  <si>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</si>
  <si>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</si>
  <si>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</si>
  <si>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</si>
  <si>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</si>
  <si>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</si>
  <si>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</si>
  <si>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</si>
  <si>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</si>
  <si>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</si>
  <si>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</si>
  <si>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</si>
  <si>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</si>
  <si>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</si>
  <si>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</si>
  <si>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</si>
  <si>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</si>
  <si>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</si>
  <si>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</si>
  <si>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</si>
  <si>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</si>
  <si>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</si>
  <si>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</si>
  <si>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</si>
  <si>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6"/>
  </si>
  <si>
    <t>うち日本人(％)</t>
    <phoneticPr fontId="5"/>
  </si>
  <si>
    <t>-1.8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</si>
  <si>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</si>
  <si>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</si>
  <si>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</si>
  <si>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</si>
  <si>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</si>
  <si>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</si>
  <si>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</si>
  <si>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</si>
  <si>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</si>
  <si>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</si>
  <si>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</si>
  <si>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</si>
  <si>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</si>
  <si>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</si>
  <si>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</si>
  <si>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</si>
  <si>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</si>
  <si>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</si>
  <si>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</si>
  <si>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</si>
  <si>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</si>
  <si>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</si>
  <si>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</si>
  <si>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</si>
  <si>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</si>
  <si>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</si>
  <si>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</si>
  <si>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</si>
  <si>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</si>
  <si>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</si>
  <si>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</si>
  <si>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</si>
  <si>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</si>
  <si>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</si>
  <si>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</si>
  <si>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</si>
  <si>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</si>
  <si>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</si>
  <si>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</si>
  <si>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</si>
  <si>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</si>
  <si>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</si>
  <si>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</si>
  <si>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</si>
  <si>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</si>
  <si>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</si>
  <si>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</si>
  <si>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</si>
  <si>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</si>
  <si>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</si>
  <si>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</si>
  <si>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</si>
  <si>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</si>
  <si>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</si>
  <si>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</si>
  <si>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</si>
  <si>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</si>
  <si>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</si>
  <si>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福岡県みやま市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</si>
  <si>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</si>
  <si>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</si>
  <si>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</si>
  <si>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</si>
  <si>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</si>
  <si>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</si>
  <si>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</si>
  <si>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</si>
  <si>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</si>
  <si>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</si>
  <si>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</si>
  <si>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</si>
  <si>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</si>
  <si>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</si>
  <si>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</si>
  <si>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</si>
  <si>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</si>
  <si>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</si>
  <si>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</si>
  <si>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</si>
  <si>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</si>
  <si>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</si>
  <si>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</si>
  <si>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</si>
  <si>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</si>
  <si>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</si>
  <si>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</si>
  <si>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</si>
  <si>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</si>
  <si>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</si>
  <si>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</si>
  <si>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</si>
  <si>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</si>
  <si>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</si>
  <si>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</si>
  <si>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</si>
  <si>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</si>
  <si>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</si>
  <si>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</si>
  <si>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</si>
  <si>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</si>
  <si>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</si>
  <si>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</si>
  <si>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</si>
  <si>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</si>
  <si>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</si>
  <si>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</si>
  <si>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</si>
  <si>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</si>
  <si>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</si>
  <si>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</si>
  <si>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</si>
  <si>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</si>
  <si>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</si>
  <si>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</si>
  <si>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</si>
  <si>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</si>
  <si>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</si>
  <si>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</si>
  <si>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</si>
  <si>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</si>
  <si>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</si>
  <si>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</si>
  <si>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</si>
  <si>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</si>
  <si>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</si>
  <si>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</si>
  <si>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</si>
  <si>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</si>
  <si>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</si>
  <si>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</si>
  <si>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</si>
  <si>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</si>
  <si>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</si>
  <si>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</si>
  <si>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</si>
  <si>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</si>
  <si>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</si>
  <si>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</si>
  <si>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</si>
  <si>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</si>
  <si>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</si>
  <si>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</si>
  <si>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</si>
  <si>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</si>
  <si>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</si>
  <si>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</si>
  <si>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</si>
  <si>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</si>
  <si>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</si>
  <si>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</si>
  <si>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</si>
  <si>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</si>
  <si>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</si>
  <si>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</si>
  <si>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</si>
  <si>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</si>
  <si>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</si>
  <si>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</si>
  <si>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</si>
  <si>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</si>
  <si>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</si>
  <si>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</si>
  <si>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</si>
  <si>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</si>
  <si>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</si>
  <si>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</si>
  <si>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</si>
  <si>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</si>
  <si>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</si>
  <si>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</si>
  <si>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</si>
  <si>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</si>
  <si>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</si>
  <si>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</si>
  <si>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</si>
  <si>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</si>
  <si>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</si>
  <si>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</si>
  <si>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</si>
  <si>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</si>
  <si>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</si>
  <si>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</si>
  <si>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</si>
  <si>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</si>
  <si>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</si>
  <si>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</si>
  <si>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</si>
  <si>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</si>
  <si>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</si>
  <si>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</si>
  <si>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</si>
  <si>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</si>
  <si>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</si>
  <si>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</si>
  <si>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</si>
  <si>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</si>
  <si>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</si>
  <si>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</si>
  <si>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</si>
  <si>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</si>
  <si>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</si>
  <si>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</si>
  <si>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</si>
  <si>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</si>
  <si>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</si>
  <si>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</si>
  <si>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</si>
  <si>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</si>
  <si>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</si>
  <si>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福岡県みやま市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</si>
  <si>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</si>
  <si>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</si>
  <si>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</si>
  <si>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</si>
  <si>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</si>
  <si>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</si>
  <si>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</si>
  <si>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</si>
  <si>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</si>
  <si>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</si>
  <si>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</si>
  <si>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</si>
  <si>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</si>
  <si>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</si>
  <si>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</si>
  <si>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</si>
  <si>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</si>
  <si>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</si>
  <si>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</si>
  <si>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</si>
  <si>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用地特別会計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</si>
  <si>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</si>
  <si>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</si>
  <si>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</si>
  <si>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</si>
  <si>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</si>
  <si>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</si>
  <si>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</si>
  <si>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</si>
  <si>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</si>
  <si>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</si>
  <si>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</si>
  <si>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</si>
  <si>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</si>
  <si>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</si>
  <si>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介護保険事業特別会計（介護保険事業勘定）</t>
    <phoneticPr fontId="5"/>
  </si>
  <si>
    <t>後期高齢者医療特別会計</t>
    <phoneticPr fontId="5"/>
  </si>
  <si>
    <t>介護保険事業特別会計（介護サービス事業勘定）</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</si>
  <si>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</si>
  <si>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</si>
  <si>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</si>
  <si>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</si>
  <si>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</si>
  <si>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</si>
  <si>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</si>
  <si>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</si>
  <si>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</si>
  <si>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</si>
  <si>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</si>
  <si>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</si>
  <si>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</si>
  <si>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</si>
  <si>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</si>
  <si>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</si>
  <si>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</si>
  <si>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</si>
  <si>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</si>
  <si>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</si>
  <si>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</si>
  <si>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</si>
  <si>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</si>
  <si>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</si>
  <si>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</si>
  <si>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</si>
  <si>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</si>
  <si>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</si>
  <si>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</si>
  <si>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</si>
  <si>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</si>
  <si>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</si>
  <si>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</si>
  <si>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</si>
  <si>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</si>
  <si>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</si>
  <si>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</si>
  <si>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</si>
  <si>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</si>
  <si>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</si>
  <si>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</si>
  <si>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</si>
  <si>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</si>
  <si>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</si>
  <si>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</si>
  <si>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</si>
  <si>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</si>
  <si>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</si>
  <si>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</si>
  <si>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</si>
  <si>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</si>
  <si>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</si>
  <si>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</si>
  <si>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</si>
  <si>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</si>
  <si>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</si>
  <si>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</si>
  <si>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</si>
  <si>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</si>
  <si>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</si>
  <si>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</si>
  <si>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</si>
  <si>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</si>
  <si>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</si>
  <si>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</si>
  <si>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</si>
  <si>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</si>
  <si>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</si>
  <si>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</si>
  <si>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</si>
  <si>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</si>
  <si>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</si>
  <si>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</si>
  <si>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</si>
  <si>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</si>
  <si>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</si>
  <si>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</si>
  <si>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</si>
  <si>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</si>
  <si>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</si>
  <si>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</si>
  <si>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</si>
  <si>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</si>
  <si>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</si>
  <si>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</si>
  <si>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</si>
  <si>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</si>
  <si>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</si>
  <si>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</si>
  <si>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</si>
  <si>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</si>
  <si>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</si>
  <si>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</si>
  <si>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</si>
  <si>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</si>
  <si>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</si>
  <si>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</si>
  <si>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</si>
  <si>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</si>
  <si>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</si>
  <si>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</si>
  <si>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</si>
  <si>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</si>
  <si>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</si>
  <si>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</si>
  <si>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</si>
  <si>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</si>
  <si>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</si>
  <si>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</si>
  <si>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</si>
  <si>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</si>
  <si>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</si>
  <si>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</si>
  <si>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</si>
  <si>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</si>
  <si>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</si>
  <si>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</si>
  <si>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</si>
  <si>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</si>
  <si>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</si>
  <si>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</si>
  <si>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</si>
  <si>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</si>
  <si>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</si>
  <si>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</si>
  <si>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</si>
  <si>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</si>
  <si>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</si>
  <si>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</si>
  <si>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</si>
  <si>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</si>
  <si>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</si>
  <si>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</si>
  <si>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</si>
  <si>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</si>
  <si>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</si>
  <si>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</si>
  <si>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</si>
  <si>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4.84</t>
  </si>
  <si>
    <t>▲ 3.29</t>
  </si>
  <si>
    <t>▲ 3.47</t>
  </si>
  <si>
    <t>水道事業会計</t>
  </si>
  <si>
    <t>一般会計</t>
  </si>
  <si>
    <t>介護保険事業特別会計（介護保険事業勘定）</t>
  </si>
  <si>
    <t>国民健康保険事業特別会計</t>
  </si>
  <si>
    <t>下水道事業会計</t>
  </si>
  <si>
    <t>介護保険事業特別会計（介護サービス事業勘定）</t>
  </si>
  <si>
    <t>後期高齢者医療特別会計</t>
  </si>
  <si>
    <t>用地特別会計</t>
  </si>
  <si>
    <t>その他会計（赤字）</t>
  </si>
  <si>
    <t>その他会計（黒字）</t>
  </si>
  <si>
    <t>R01</t>
    <phoneticPr fontId="5"/>
  </si>
  <si>
    <t>R02</t>
    <phoneticPr fontId="5"/>
  </si>
  <si>
    <t>R03</t>
    <phoneticPr fontId="5"/>
  </si>
  <si>
    <t>R04</t>
    <phoneticPr fontId="5"/>
  </si>
  <si>
    <t>R05</t>
    <phoneticPr fontId="5"/>
  </si>
  <si>
    <t>-</t>
    <phoneticPr fontId="2"/>
  </si>
  <si>
    <t>道の駅みやま</t>
    <rPh sb="0" eb="1">
      <t>ミチ</t>
    </rPh>
    <rPh sb="2" eb="3">
      <t>エキ</t>
    </rPh>
    <phoneticPr fontId="2"/>
  </si>
  <si>
    <t>みやまスマートエネルギー</t>
    <phoneticPr fontId="2"/>
  </si>
  <si>
    <t>ふるさとみやま応援基金</t>
    <rPh sb="7" eb="9">
      <t>オウエン</t>
    </rPh>
    <rPh sb="9" eb="11">
      <t>キキン</t>
    </rPh>
    <phoneticPr fontId="5"/>
  </si>
  <si>
    <t>教育振興基金</t>
    <rPh sb="0" eb="2">
      <t>キョウイク</t>
    </rPh>
    <rPh sb="2" eb="4">
      <t>シンコウ</t>
    </rPh>
    <rPh sb="4" eb="6">
      <t>キキン</t>
    </rPh>
    <phoneticPr fontId="2"/>
  </si>
  <si>
    <t>まちづくり振興基金</t>
    <rPh sb="5" eb="7">
      <t>シンコウ</t>
    </rPh>
    <rPh sb="7" eb="9">
      <t>キキン</t>
    </rPh>
    <phoneticPr fontId="2"/>
  </si>
  <si>
    <t>災害対策基金</t>
    <rPh sb="0" eb="2">
      <t>サイガイ</t>
    </rPh>
    <rPh sb="2" eb="4">
      <t>タイサク</t>
    </rPh>
    <rPh sb="4" eb="6">
      <t>キキン</t>
    </rPh>
    <phoneticPr fontId="2"/>
  </si>
  <si>
    <t>地域雇用創出推進基金</t>
    <rPh sb="0" eb="2">
      <t>チイキ</t>
    </rPh>
    <rPh sb="2" eb="4">
      <t>コヨウ</t>
    </rPh>
    <rPh sb="4" eb="6">
      <t>ソウシュツ</t>
    </rPh>
    <rPh sb="6" eb="8">
      <t>スイシン</t>
    </rPh>
    <rPh sb="8" eb="10">
      <t>キキン</t>
    </rPh>
    <phoneticPr fontId="2"/>
  </si>
  <si>
    <t>柳川みやま土木組合</t>
  </si>
  <si>
    <t>福岡県市町村消防団員等公務災害補償組合</t>
  </si>
  <si>
    <t>福岡県市町村職員退職手当組合（一般会計）</t>
    <rPh sb="15" eb="19">
      <t>イッパンカイケイ</t>
    </rPh>
    <phoneticPr fontId="1"/>
  </si>
  <si>
    <t>福岡県市町村職員退職手当組合（基金特別会計）</t>
    <rPh sb="15" eb="17">
      <t>キキン</t>
    </rPh>
    <rPh sb="17" eb="21">
      <t>トクベツカイケイ</t>
    </rPh>
    <phoneticPr fontId="4"/>
  </si>
  <si>
    <t>有明生活環境施設組合（一般会計）</t>
    <rPh sb="11" eb="15">
      <t>イッパンカイケイ</t>
    </rPh>
    <phoneticPr fontId="1"/>
  </si>
  <si>
    <t>有明生活環境施設組合（ごみ焼却施設建設事業特別会計）</t>
    <rPh sb="13" eb="15">
      <t>ショウキャク</t>
    </rPh>
    <rPh sb="15" eb="17">
      <t>シセツ</t>
    </rPh>
    <rPh sb="17" eb="19">
      <t>ケンセツ</t>
    </rPh>
    <rPh sb="19" eb="21">
      <t>ジギョウ</t>
    </rPh>
    <rPh sb="21" eb="25">
      <t>トクベツカイケイ</t>
    </rPh>
    <phoneticPr fontId="4"/>
  </si>
  <si>
    <t>有明生活環境施設組合（クリーンセンター施設運営特別会計）</t>
    <rPh sb="19" eb="21">
      <t>シセツ</t>
    </rPh>
    <rPh sb="21" eb="23">
      <t>ウンエイ</t>
    </rPh>
    <rPh sb="23" eb="27">
      <t>トクベツカイケイ</t>
    </rPh>
    <phoneticPr fontId="4"/>
  </si>
  <si>
    <t>福岡県自治振興組合（一般会計）</t>
    <rPh sb="10" eb="14">
      <t>イッパンカイケイ</t>
    </rPh>
    <phoneticPr fontId="1"/>
  </si>
  <si>
    <t>福岡県自治振興組合（公文書館事業特別会計）</t>
    <rPh sb="10" eb="14">
      <t>コウブンショカン</t>
    </rPh>
    <rPh sb="14" eb="16">
      <t>ジギョウ</t>
    </rPh>
    <rPh sb="16" eb="20">
      <t>トクベツカイケイ</t>
    </rPh>
    <phoneticPr fontId="4"/>
  </si>
  <si>
    <t>福岡県後期高齢者医療広域連合（一般会計）</t>
    <rPh sb="15" eb="19">
      <t>イッパンカイケイ</t>
    </rPh>
    <phoneticPr fontId="1"/>
  </si>
  <si>
    <t>福岡県後期高齢者医療広域連合（後期高齢者医療特別会計）</t>
    <rPh sb="15" eb="20">
      <t>コウキコウレイシャ</t>
    </rPh>
    <rPh sb="20" eb="22">
      <t>イリョウ</t>
    </rPh>
    <rPh sb="22" eb="26">
      <t>トクベツカイケイ</t>
    </rPh>
    <phoneticPr fontId="4"/>
  </si>
  <si>
    <t>福岡県南広域水道企業団</t>
    <rPh sb="0" eb="4">
      <t>フクオカケンナン</t>
    </rPh>
    <rPh sb="4" eb="6">
      <t>コウイキ</t>
    </rPh>
    <rPh sb="6" eb="11">
      <t>スイドウキギョウダン</t>
    </rPh>
    <phoneticPr fontId="4"/>
  </si>
  <si>
    <t>-</t>
    <phoneticPr fontId="2"/>
  </si>
  <si>
    <t>-</t>
    <phoneticPr fontId="2"/>
  </si>
  <si>
    <t>-</t>
    <phoneticPr fontId="2"/>
  </si>
  <si>
    <t>-</t>
    <phoneticPr fontId="2"/>
  </si>
  <si>
    <t>法適用企業</t>
    <rPh sb="0" eb="5">
      <t>ホウテキヨウキギョウ</t>
    </rPh>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</si>
  <si>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</si>
  <si>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</si>
  <si>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</si>
  <si>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</si>
  <si>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基金の取崩等に伴い充当可能財源等が減少したため、4.5ポイント増加しているが、類似団体平均よりも低い状況である。また、有形固定資産減価償却率は類似団体よりも低い水準にある。令和3年度に改定した公共施設等総合管理計画に基づき、老朽化対策に取り組んでいく。</t>
    <rPh sb="8" eb="10">
      <t>キキン</t>
    </rPh>
    <rPh sb="11" eb="13">
      <t>トリクズシ</t>
    </rPh>
    <rPh sb="13" eb="14">
      <t>トウ</t>
    </rPh>
    <rPh sb="15" eb="16">
      <t>トモナ</t>
    </rPh>
    <rPh sb="17" eb="19">
      <t>ジュウトウ</t>
    </rPh>
    <rPh sb="19" eb="21">
      <t>カノウ</t>
    </rPh>
    <rPh sb="21" eb="23">
      <t>ザイゲン</t>
    </rPh>
    <rPh sb="23" eb="24">
      <t>トウ</t>
    </rPh>
    <rPh sb="25" eb="27">
      <t>ゲンショウ</t>
    </rPh>
    <rPh sb="47" eb="49">
      <t>ルイジ</t>
    </rPh>
    <rPh sb="49" eb="51">
      <t>ダンタイ</t>
    </rPh>
    <rPh sb="51" eb="53">
      <t>ヘイキン</t>
    </rPh>
    <rPh sb="56" eb="57">
      <t>ヒク</t>
    </rPh>
    <rPh sb="58" eb="60">
      <t>ジョウキョウ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</si>
  <si>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</si>
  <si>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</si>
  <si>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</si>
  <si>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</si>
  <si>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</si>
  <si>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</si>
  <si>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は類似団体と比較して低い水準にあるが、今後もストックヤード建設事業や統合中学校建設事業等により将来負担比率及び実質公債費比率の上昇が予想される。これまで以上に公債費の適正化に取り組む必要がある。</t>
    <rPh sb="0" eb="2">
      <t>ショウライ</t>
    </rPh>
    <rPh sb="2" eb="4">
      <t>フタン</t>
    </rPh>
    <rPh sb="4" eb="6">
      <t>ヒリツ</t>
    </rPh>
    <rPh sb="6" eb="7">
      <t>オヨ</t>
    </rPh>
    <rPh sb="8" eb="10">
      <t>ジッシツ</t>
    </rPh>
    <rPh sb="10" eb="13">
      <t>コウサイヒ</t>
    </rPh>
    <rPh sb="13" eb="15">
      <t>ヒリツ</t>
    </rPh>
    <rPh sb="16" eb="18">
      <t>ルイジ</t>
    </rPh>
    <rPh sb="18" eb="20">
      <t>ダンタイ</t>
    </rPh>
    <rPh sb="21" eb="23">
      <t>ヒカク</t>
    </rPh>
    <rPh sb="25" eb="26">
      <t>ヒク</t>
    </rPh>
    <rPh sb="27" eb="29">
      <t>スイジュン</t>
    </rPh>
    <rPh sb="34" eb="36">
      <t>コンゴ</t>
    </rPh>
    <rPh sb="44" eb="46">
      <t>ケンセツ</t>
    </rPh>
    <rPh sb="46" eb="48">
      <t>ジギョウ</t>
    </rPh>
    <rPh sb="49" eb="51">
      <t>トウゴウ</t>
    </rPh>
    <rPh sb="51" eb="54">
      <t>チュウガッコウ</t>
    </rPh>
    <rPh sb="54" eb="56">
      <t>ケンセツ</t>
    </rPh>
    <rPh sb="56" eb="58">
      <t>ジギョウ</t>
    </rPh>
    <rPh sb="58" eb="59">
      <t>トウ</t>
    </rPh>
    <rPh sb="62" eb="64">
      <t>ショウライ</t>
    </rPh>
    <rPh sb="64" eb="66">
      <t>フタン</t>
    </rPh>
    <rPh sb="66" eb="68">
      <t>ヒリツ</t>
    </rPh>
    <rPh sb="68" eb="69">
      <t>オヨ</t>
    </rPh>
    <rPh sb="70" eb="72">
      <t>ジッシツ</t>
    </rPh>
    <rPh sb="72" eb="75">
      <t>コウサイヒ</t>
    </rPh>
    <rPh sb="75" eb="77">
      <t>ヒリツ</t>
    </rPh>
    <rPh sb="78" eb="80">
      <t>ジョウショウ</t>
    </rPh>
    <rPh sb="81" eb="83">
      <t>ヨソウ</t>
    </rPh>
    <rPh sb="91" eb="93">
      <t>イジョウ</t>
    </rPh>
    <rPh sb="94" eb="97">
      <t>コウサイヒ</t>
    </rPh>
    <rPh sb="98" eb="101">
      <t>テキセイカ</t>
    </rPh>
    <rPh sb="102" eb="103">
      <t>ト</t>
    </rPh>
    <rPh sb="104" eb="105">
      <t>ク</t>
    </rPh>
    <rPh sb="106" eb="108">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</si>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</sst>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7"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9921325-3000-4256-A5E3-3A40A999C0C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DCC9-4CA3-BBB6-2190CAC5503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70744</c:v>
                </c:pt>
                <c:pt idx="1">
                  <c:v>103080</c:v>
                </c:pt>
                <c:pt idx="2">
                  <c:v>130433</c:v>
                </c:pt>
                <c:pt idx="3">
                  <c:v>150537</c:v>
                </c:pt>
                <c:pt idx="4">
                  <c:v>90511</c:v>
                </c:pt>
              </c:numCache>
            </c:numRef>
          </c:val>
          <c:smooth val="0"/>
          <c:extLst>
            <c:ext xmlns:c16="http://schemas.microsoft.com/office/drawing/2014/chart" uri="{C3380CC4-5D6E-409C-BE32-E72D297353CC}">
              <c16:uniqueId val="{00000001-DCC9-4CA3-BBB6-2190CAC55037}"/>
            </c:ext>
          </c:extLst>
        </c:ser>
        <c:dLbls>
          <c:showLegendKey val="0"/>
          <c:showVal val="0"/>
          <c:showCatName val="0"/>
          <c:showSerName val="0"/>
          <c:showPercent val="0"/>
          <c:showBubbleSize val="0"/>
        </c:dLbls>
        <c:marker val="1"/>
        <c:smooth val="0"/>
        <c:axId val="502474656"/>
        <c:axId val="500487032"/>
      </c:lineChart>
      <c:catAx>
        <c:axId val="5024746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0487032"/>
        <c:crosses val="autoZero"/>
        <c:auto val="1"/>
        <c:lblAlgn val="ctr"/>
        <c:lblOffset val="100"/>
        <c:tickLblSkip val="1"/>
        <c:tickMarkSkip val="1"/>
        <c:noMultiLvlLbl val="0"/>
      </c:catAx>
      <c:valAx>
        <c:axId val="50048703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24746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4.9400000000000004</c:v>
                </c:pt>
                <c:pt idx="1">
                  <c:v>5.7</c:v>
                </c:pt>
                <c:pt idx="2">
                  <c:v>7.3</c:v>
                </c:pt>
                <c:pt idx="3">
                  <c:v>6.27</c:v>
                </c:pt>
                <c:pt idx="4">
                  <c:v>4.87</c:v>
                </c:pt>
              </c:numCache>
            </c:numRef>
          </c:val>
          <c:extLst>
            <c:ext xmlns:c16="http://schemas.microsoft.com/office/drawing/2014/chart" uri="{C3380CC4-5D6E-409C-BE32-E72D297353CC}">
              <c16:uniqueId val="{00000000-C0EE-4F44-A7B9-4E429B0EB33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44.46</c:v>
                </c:pt>
                <c:pt idx="1">
                  <c:v>39.17</c:v>
                </c:pt>
                <c:pt idx="2">
                  <c:v>39.18</c:v>
                </c:pt>
                <c:pt idx="3">
                  <c:v>41.2</c:v>
                </c:pt>
                <c:pt idx="4">
                  <c:v>38.19</c:v>
                </c:pt>
              </c:numCache>
            </c:numRef>
          </c:val>
          <c:extLst>
            <c:ext xmlns:c16="http://schemas.microsoft.com/office/drawing/2014/chart" uri="{C3380CC4-5D6E-409C-BE32-E72D297353CC}">
              <c16:uniqueId val="{00000001-C0EE-4F44-A7B9-4E429B0EB339}"/>
            </c:ext>
          </c:extLst>
        </c:ser>
        <c:dLbls>
          <c:showLegendKey val="0"/>
          <c:showVal val="0"/>
          <c:showCatName val="0"/>
          <c:showSerName val="0"/>
          <c:showPercent val="0"/>
          <c:showBubbleSize val="0"/>
        </c:dLbls>
        <c:gapWidth val="250"/>
        <c:overlap val="100"/>
        <c:axId val="512629928"/>
        <c:axId val="5123147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-4.84</c:v>
                </c:pt>
                <c:pt idx="1">
                  <c:v>-3.29</c:v>
                </c:pt>
                <c:pt idx="2">
                  <c:v>3.71</c:v>
                </c:pt>
                <c:pt idx="3">
                  <c:v>0.3</c:v>
                </c:pt>
                <c:pt idx="4">
                  <c:v>-3.47</c:v>
                </c:pt>
              </c:numCache>
            </c:numRef>
          </c:val>
          <c:smooth val="0"/>
          <c:extLst>
            <c:ext xmlns:c16="http://schemas.microsoft.com/office/drawing/2014/chart" uri="{C3380CC4-5D6E-409C-BE32-E72D297353CC}">
              <c16:uniqueId val="{00000002-C0EE-4F44-A7B9-4E429B0EB339}"/>
            </c:ext>
          </c:extLst>
        </c:ser>
        <c:dLbls>
          <c:showLegendKey val="0"/>
          <c:showVal val="0"/>
          <c:showCatName val="0"/>
          <c:showSerName val="0"/>
          <c:showPercent val="0"/>
          <c:showBubbleSize val="0"/>
        </c:dLbls>
        <c:marker val="1"/>
        <c:smooth val="0"/>
        <c:axId val="512629928"/>
        <c:axId val="512314776"/>
      </c:lineChart>
      <c:catAx>
        <c:axId val="512629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12314776"/>
        <c:crosses val="autoZero"/>
        <c:auto val="1"/>
        <c:lblAlgn val="ctr"/>
        <c:lblOffset val="100"/>
        <c:tickLblSkip val="1"/>
        <c:tickMarkSkip val="1"/>
        <c:noMultiLvlLbl val="0"/>
      </c:catAx>
      <c:valAx>
        <c:axId val="512314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2629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0.35</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08E-45AE-BB70-66D22184B4B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08E-45AE-BB70-66D22184B4B6}"/>
            </c:ext>
          </c:extLst>
        </c:ser>
        <c:ser>
          <c:idx val="2"/>
          <c:order val="2"/>
          <c:tx>
            <c:strRef>
              <c:f>データシート!$A$29</c:f>
              <c:strCache>
                <c:ptCount val="1"/>
                <c:pt idx="0">
                  <c:v>用地特別会計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08E-45AE-BB70-66D22184B4B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0.02</c:v>
                </c:pt>
                <c:pt idx="4">
                  <c:v>#N/A</c:v>
                </c:pt>
                <c:pt idx="5">
                  <c:v>0.01</c:v>
                </c:pt>
                <c:pt idx="6">
                  <c:v>#N/A</c:v>
                </c:pt>
                <c:pt idx="7">
                  <c:v>0.02</c:v>
                </c:pt>
                <c:pt idx="8">
                  <c:v>#N/A</c:v>
                </c:pt>
                <c:pt idx="9">
                  <c:v>0.02</c:v>
                </c:pt>
              </c:numCache>
            </c:numRef>
          </c:val>
          <c:extLst>
            <c:ext xmlns:c16="http://schemas.microsoft.com/office/drawing/2014/chart" uri="{C3380CC4-5D6E-409C-BE32-E72D297353CC}">
              <c16:uniqueId val="{00000003-D08E-45AE-BB70-66D22184B4B6}"/>
            </c:ext>
          </c:extLst>
        </c:ser>
        <c:ser>
          <c:idx val="4"/>
          <c:order val="4"/>
          <c:tx>
            <c:strRef>
              <c:f>データシート!$A$31</c:f>
              <c:strCache>
                <c:ptCount val="1"/>
                <c:pt idx="0">
                  <c:v>介護保険事業特別会計（介護サービス事業勘定）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0.04</c:v>
                </c:pt>
                <c:pt idx="2">
                  <c:v>#N/A</c:v>
                </c:pt>
                <c:pt idx="3">
                  <c:v>7.0000000000000007E-2</c:v>
                </c:pt>
                <c:pt idx="4">
                  <c:v>#N/A</c:v>
                </c:pt>
                <c:pt idx="5">
                  <c:v>0.09</c:v>
                </c:pt>
                <c:pt idx="6">
                  <c:v>#N/A</c:v>
                </c:pt>
                <c:pt idx="7">
                  <c:v>0.11</c:v>
                </c:pt>
                <c:pt idx="8">
                  <c:v>#N/A</c:v>
                </c:pt>
                <c:pt idx="9">
                  <c:v>0.09</c:v>
                </c:pt>
              </c:numCache>
            </c:numRef>
          </c:val>
          <c:extLst>
            <c:ext xmlns:c16="http://schemas.microsoft.com/office/drawing/2014/chart" uri="{C3380CC4-5D6E-409C-BE32-E72D297353CC}">
              <c16:uniqueId val="{00000004-D08E-45AE-BB70-66D22184B4B6}"/>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0.16</c:v>
                </c:pt>
                <c:pt idx="4">
                  <c:v>#N/A</c:v>
                </c:pt>
                <c:pt idx="5">
                  <c:v>0.38</c:v>
                </c:pt>
                <c:pt idx="6">
                  <c:v>#N/A</c:v>
                </c:pt>
                <c:pt idx="7">
                  <c:v>0.5</c:v>
                </c:pt>
                <c:pt idx="8">
                  <c:v>#N/A</c:v>
                </c:pt>
                <c:pt idx="9">
                  <c:v>0.56999999999999995</c:v>
                </c:pt>
              </c:numCache>
            </c:numRef>
          </c:val>
          <c:extLst>
            <c:ext xmlns:c16="http://schemas.microsoft.com/office/drawing/2014/chart" uri="{C3380CC4-5D6E-409C-BE32-E72D297353CC}">
              <c16:uniqueId val="{00000005-D08E-45AE-BB70-66D22184B4B6}"/>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1.76</c:v>
                </c:pt>
                <c:pt idx="2">
                  <c:v>#N/A</c:v>
                </c:pt>
                <c:pt idx="3">
                  <c:v>2.58</c:v>
                </c:pt>
                <c:pt idx="4">
                  <c:v>#N/A</c:v>
                </c:pt>
                <c:pt idx="5">
                  <c:v>3.57</c:v>
                </c:pt>
                <c:pt idx="6">
                  <c:v>#N/A</c:v>
                </c:pt>
                <c:pt idx="7">
                  <c:v>2.0099999999999998</c:v>
                </c:pt>
                <c:pt idx="8">
                  <c:v>#N/A</c:v>
                </c:pt>
                <c:pt idx="9">
                  <c:v>1.74</c:v>
                </c:pt>
              </c:numCache>
            </c:numRef>
          </c:val>
          <c:extLst>
            <c:ext xmlns:c16="http://schemas.microsoft.com/office/drawing/2014/chart" uri="{C3380CC4-5D6E-409C-BE32-E72D297353CC}">
              <c16:uniqueId val="{00000006-D08E-45AE-BB70-66D22184B4B6}"/>
            </c:ext>
          </c:extLst>
        </c:ser>
        <c:ser>
          <c:idx val="7"/>
          <c:order val="7"/>
          <c:tx>
            <c:strRef>
              <c:f>データシート!$A$34</c:f>
              <c:strCache>
                <c:ptCount val="1"/>
                <c:pt idx="0">
                  <c:v>介護保険事業特別会計（介護保険事業勘定）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2.12</c:v>
                </c:pt>
                <c:pt idx="2">
                  <c:v>#N/A</c:v>
                </c:pt>
                <c:pt idx="3">
                  <c:v>1.92</c:v>
                </c:pt>
                <c:pt idx="4">
                  <c:v>#N/A</c:v>
                </c:pt>
                <c:pt idx="5">
                  <c:v>2.62</c:v>
                </c:pt>
                <c:pt idx="6">
                  <c:v>#N/A</c:v>
                </c:pt>
                <c:pt idx="7">
                  <c:v>1.88</c:v>
                </c:pt>
                <c:pt idx="8">
                  <c:v>#N/A</c:v>
                </c:pt>
                <c:pt idx="9">
                  <c:v>2.19</c:v>
                </c:pt>
              </c:numCache>
            </c:numRef>
          </c:val>
          <c:extLst>
            <c:ext xmlns:c16="http://schemas.microsoft.com/office/drawing/2014/chart" uri="{C3380CC4-5D6E-409C-BE32-E72D297353CC}">
              <c16:uniqueId val="{00000007-D08E-45AE-BB70-66D22184B4B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4.93</c:v>
                </c:pt>
                <c:pt idx="2">
                  <c:v>#N/A</c:v>
                </c:pt>
                <c:pt idx="3">
                  <c:v>5.7</c:v>
                </c:pt>
                <c:pt idx="4">
                  <c:v>#N/A</c:v>
                </c:pt>
                <c:pt idx="5">
                  <c:v>7.3</c:v>
                </c:pt>
                <c:pt idx="6">
                  <c:v>#N/A</c:v>
                </c:pt>
                <c:pt idx="7">
                  <c:v>6.26</c:v>
                </c:pt>
                <c:pt idx="8">
                  <c:v>#N/A</c:v>
                </c:pt>
                <c:pt idx="9">
                  <c:v>4.8600000000000003</c:v>
                </c:pt>
              </c:numCache>
            </c:numRef>
          </c:val>
          <c:extLst>
            <c:ext xmlns:c16="http://schemas.microsoft.com/office/drawing/2014/chart" uri="{C3380CC4-5D6E-409C-BE32-E72D297353CC}">
              <c16:uniqueId val="{00000008-D08E-45AE-BB70-66D22184B4B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7.09</c:v>
                </c:pt>
                <c:pt idx="2">
                  <c:v>#N/A</c:v>
                </c:pt>
                <c:pt idx="3">
                  <c:v>7.09</c:v>
                </c:pt>
                <c:pt idx="4">
                  <c:v>#N/A</c:v>
                </c:pt>
                <c:pt idx="5">
                  <c:v>6.99</c:v>
                </c:pt>
                <c:pt idx="6">
                  <c:v>#N/A</c:v>
                </c:pt>
                <c:pt idx="7">
                  <c:v>6.53</c:v>
                </c:pt>
                <c:pt idx="8">
                  <c:v>#N/A</c:v>
                </c:pt>
                <c:pt idx="9">
                  <c:v>5.58</c:v>
                </c:pt>
              </c:numCache>
            </c:numRef>
          </c:val>
          <c:extLst>
            <c:ext xmlns:c16="http://schemas.microsoft.com/office/drawing/2014/chart" uri="{C3380CC4-5D6E-409C-BE32-E72D297353CC}">
              <c16:uniqueId val="{00000009-D08E-45AE-BB70-66D22184B4B6}"/>
            </c:ext>
          </c:extLst>
        </c:ser>
        <c:dLbls>
          <c:showLegendKey val="0"/>
          <c:showVal val="0"/>
          <c:showCatName val="0"/>
          <c:showSerName val="0"/>
          <c:showPercent val="0"/>
          <c:showBubbleSize val="0"/>
        </c:dLbls>
        <c:gapWidth val="150"/>
        <c:overlap val="100"/>
        <c:axId val="513411112"/>
        <c:axId val="512273240"/>
      </c:barChart>
      <c:catAx>
        <c:axId val="513411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2273240"/>
        <c:crosses val="autoZero"/>
        <c:auto val="1"/>
        <c:lblAlgn val="ctr"/>
        <c:lblOffset val="100"/>
        <c:tickLblSkip val="1"/>
        <c:tickMarkSkip val="1"/>
        <c:noMultiLvlLbl val="0"/>
      </c:catAx>
      <c:valAx>
        <c:axId val="512273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34111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1142</c:v>
                </c:pt>
                <c:pt idx="5">
                  <c:v>1224</c:v>
                </c:pt>
                <c:pt idx="8">
                  <c:v>1319</c:v>
                </c:pt>
                <c:pt idx="11">
                  <c:v>1383</c:v>
                </c:pt>
                <c:pt idx="14">
                  <c:v>1527</c:v>
                </c:pt>
              </c:numCache>
            </c:numRef>
          </c:val>
          <c:extLst>
            <c:ext xmlns:c16="http://schemas.microsoft.com/office/drawing/2014/chart" uri="{C3380CC4-5D6E-409C-BE32-E72D297353CC}">
              <c16:uniqueId val="{00000000-0ABA-4F27-8390-FEA01A80966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ABA-4F27-8390-FEA01A80966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30</c:v>
                </c:pt>
                <c:pt idx="3">
                  <c:v>30</c:v>
                </c:pt>
                <c:pt idx="6">
                  <c:v>29</c:v>
                </c:pt>
                <c:pt idx="9">
                  <c:v>32</c:v>
                </c:pt>
                <c:pt idx="12">
                  <c:v>28</c:v>
                </c:pt>
              </c:numCache>
            </c:numRef>
          </c:val>
          <c:extLst>
            <c:ext xmlns:c16="http://schemas.microsoft.com/office/drawing/2014/chart" uri="{C3380CC4-5D6E-409C-BE32-E72D297353CC}">
              <c16:uniqueId val="{00000002-0ABA-4F27-8390-FEA01A80966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c:v>
                </c:pt>
                <c:pt idx="3">
                  <c:v>9</c:v>
                </c:pt>
                <c:pt idx="6">
                  <c:v>10</c:v>
                </c:pt>
                <c:pt idx="9">
                  <c:v>11</c:v>
                </c:pt>
                <c:pt idx="12">
                  <c:v>11</c:v>
                </c:pt>
              </c:numCache>
            </c:numRef>
          </c:val>
          <c:extLst>
            <c:ext xmlns:c16="http://schemas.microsoft.com/office/drawing/2014/chart" uri="{C3380CC4-5D6E-409C-BE32-E72D297353CC}">
              <c16:uniqueId val="{00000003-0ABA-4F27-8390-FEA01A80966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216</c:v>
                </c:pt>
                <c:pt idx="3">
                  <c:v>218</c:v>
                </c:pt>
                <c:pt idx="6">
                  <c:v>230</c:v>
                </c:pt>
                <c:pt idx="9">
                  <c:v>240</c:v>
                </c:pt>
                <c:pt idx="12">
                  <c:v>253</c:v>
                </c:pt>
              </c:numCache>
            </c:numRef>
          </c:val>
          <c:extLst>
            <c:ext xmlns:c16="http://schemas.microsoft.com/office/drawing/2014/chart" uri="{C3380CC4-5D6E-409C-BE32-E72D297353CC}">
              <c16:uniqueId val="{00000004-0ABA-4F27-8390-FEA01A80966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ABA-4F27-8390-FEA01A80966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ABA-4F27-8390-FEA01A80966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1251</c:v>
                </c:pt>
                <c:pt idx="3">
                  <c:v>1410</c:v>
                </c:pt>
                <c:pt idx="6">
                  <c:v>1552</c:v>
                </c:pt>
                <c:pt idx="9">
                  <c:v>1679</c:v>
                </c:pt>
                <c:pt idx="12">
                  <c:v>1906</c:v>
                </c:pt>
              </c:numCache>
            </c:numRef>
          </c:val>
          <c:extLst>
            <c:ext xmlns:c16="http://schemas.microsoft.com/office/drawing/2014/chart" uri="{C3380CC4-5D6E-409C-BE32-E72D297353CC}">
              <c16:uniqueId val="{00000007-0ABA-4F27-8390-FEA01A80966F}"/>
            </c:ext>
          </c:extLst>
        </c:ser>
        <c:dLbls>
          <c:showLegendKey val="0"/>
          <c:showVal val="0"/>
          <c:showCatName val="0"/>
          <c:showSerName val="0"/>
          <c:showPercent val="0"/>
          <c:showBubbleSize val="0"/>
        </c:dLbls>
        <c:gapWidth val="100"/>
        <c:overlap val="100"/>
        <c:axId val="509862832"/>
        <c:axId val="5098632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361</c:v>
                </c:pt>
                <c:pt idx="2">
                  <c:v>#N/A</c:v>
                </c:pt>
                <c:pt idx="3">
                  <c:v>#N/A</c:v>
                </c:pt>
                <c:pt idx="4">
                  <c:v>443</c:v>
                </c:pt>
                <c:pt idx="5">
                  <c:v>#N/A</c:v>
                </c:pt>
                <c:pt idx="6">
                  <c:v>#N/A</c:v>
                </c:pt>
                <c:pt idx="7">
                  <c:v>502</c:v>
                </c:pt>
                <c:pt idx="8">
                  <c:v>#N/A</c:v>
                </c:pt>
                <c:pt idx="9">
                  <c:v>#N/A</c:v>
                </c:pt>
                <c:pt idx="10">
                  <c:v>579</c:v>
                </c:pt>
                <c:pt idx="11">
                  <c:v>#N/A</c:v>
                </c:pt>
                <c:pt idx="12">
                  <c:v>#N/A</c:v>
                </c:pt>
                <c:pt idx="13">
                  <c:v>671</c:v>
                </c:pt>
                <c:pt idx="14">
                  <c:v>#N/A</c:v>
                </c:pt>
              </c:numCache>
            </c:numRef>
          </c:val>
          <c:smooth val="0"/>
          <c:extLst>
            <c:ext xmlns:c16="http://schemas.microsoft.com/office/drawing/2014/chart" uri="{C3380CC4-5D6E-409C-BE32-E72D297353CC}">
              <c16:uniqueId val="{00000008-0ABA-4F27-8390-FEA01A80966F}"/>
            </c:ext>
          </c:extLst>
        </c:ser>
        <c:dLbls>
          <c:showLegendKey val="0"/>
          <c:showVal val="0"/>
          <c:showCatName val="0"/>
          <c:showSerName val="0"/>
          <c:showPercent val="0"/>
          <c:showBubbleSize val="0"/>
        </c:dLbls>
        <c:marker val="1"/>
        <c:smooth val="0"/>
        <c:axId val="509862832"/>
        <c:axId val="509863216"/>
      </c:lineChart>
      <c:catAx>
        <c:axId val="509862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9863216"/>
        <c:crosses val="autoZero"/>
        <c:auto val="1"/>
        <c:lblAlgn val="ctr"/>
        <c:lblOffset val="100"/>
        <c:tickLblSkip val="1"/>
        <c:tickMarkSkip val="1"/>
        <c:noMultiLvlLbl val="0"/>
      </c:catAx>
      <c:valAx>
        <c:axId val="509863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9862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15589</c:v>
                </c:pt>
                <c:pt idx="5">
                  <c:v>17496</c:v>
                </c:pt>
                <c:pt idx="8">
                  <c:v>20411</c:v>
                </c:pt>
                <c:pt idx="11">
                  <c:v>21525</c:v>
                </c:pt>
                <c:pt idx="14">
                  <c:v>21339</c:v>
                </c:pt>
              </c:numCache>
            </c:numRef>
          </c:val>
          <c:extLst>
            <c:ext xmlns:c16="http://schemas.microsoft.com/office/drawing/2014/chart" uri="{C3380CC4-5D6E-409C-BE32-E72D297353CC}">
              <c16:uniqueId val="{00000000-7B39-4177-8F9A-99F41D323DC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1245</c:v>
                </c:pt>
                <c:pt idx="5">
                  <c:v>1100</c:v>
                </c:pt>
                <c:pt idx="8">
                  <c:v>929</c:v>
                </c:pt>
                <c:pt idx="11">
                  <c:v>768</c:v>
                </c:pt>
                <c:pt idx="14">
                  <c:v>609</c:v>
                </c:pt>
              </c:numCache>
            </c:numRef>
          </c:val>
          <c:extLst>
            <c:ext xmlns:c16="http://schemas.microsoft.com/office/drawing/2014/chart" uri="{C3380CC4-5D6E-409C-BE32-E72D297353CC}">
              <c16:uniqueId val="{00000001-7B39-4177-8F9A-99F41D323DC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9921</c:v>
                </c:pt>
                <c:pt idx="5">
                  <c:v>10130</c:v>
                </c:pt>
                <c:pt idx="8">
                  <c:v>10808</c:v>
                </c:pt>
                <c:pt idx="11">
                  <c:v>11380</c:v>
                </c:pt>
                <c:pt idx="14">
                  <c:v>11186</c:v>
                </c:pt>
              </c:numCache>
            </c:numRef>
          </c:val>
          <c:extLst>
            <c:ext xmlns:c16="http://schemas.microsoft.com/office/drawing/2014/chart" uri="{C3380CC4-5D6E-409C-BE32-E72D297353CC}">
              <c16:uniqueId val="{00000002-7B39-4177-8F9A-99F41D323DC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B39-4177-8F9A-99F41D323DC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B39-4177-8F9A-99F41D323DC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B39-4177-8F9A-99F41D323DC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3263</c:v>
                </c:pt>
                <c:pt idx="3">
                  <c:v>3189</c:v>
                </c:pt>
                <c:pt idx="6">
                  <c:v>3141</c:v>
                </c:pt>
                <c:pt idx="9">
                  <c:v>3182</c:v>
                </c:pt>
                <c:pt idx="12">
                  <c:v>3207</c:v>
                </c:pt>
              </c:numCache>
            </c:numRef>
          </c:val>
          <c:extLst>
            <c:ext xmlns:c16="http://schemas.microsoft.com/office/drawing/2014/chart" uri="{C3380CC4-5D6E-409C-BE32-E72D297353CC}">
              <c16:uniqueId val="{00000006-7B39-4177-8F9A-99F41D323DC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B39-4177-8F9A-99F41D323DC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3811</c:v>
                </c:pt>
                <c:pt idx="3">
                  <c:v>3605</c:v>
                </c:pt>
                <c:pt idx="6">
                  <c:v>3310</c:v>
                </c:pt>
                <c:pt idx="9">
                  <c:v>3360</c:v>
                </c:pt>
                <c:pt idx="12">
                  <c:v>3527</c:v>
                </c:pt>
              </c:numCache>
            </c:numRef>
          </c:val>
          <c:extLst>
            <c:ext xmlns:c16="http://schemas.microsoft.com/office/drawing/2014/chart" uri="{C3380CC4-5D6E-409C-BE32-E72D297353CC}">
              <c16:uniqueId val="{00000008-7B39-4177-8F9A-99F41D323DC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189</c:v>
                </c:pt>
                <c:pt idx="3">
                  <c:v>169</c:v>
                </c:pt>
                <c:pt idx="6">
                  <c:v>185</c:v>
                </c:pt>
                <c:pt idx="9">
                  <c:v>155</c:v>
                </c:pt>
                <c:pt idx="12">
                  <c:v>127</c:v>
                </c:pt>
              </c:numCache>
            </c:numRef>
          </c:val>
          <c:extLst>
            <c:ext xmlns:c16="http://schemas.microsoft.com/office/drawing/2014/chart" uri="{C3380CC4-5D6E-409C-BE32-E72D297353CC}">
              <c16:uniqueId val="{00000009-7B39-4177-8F9A-99F41D323DC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18703</c:v>
                </c:pt>
                <c:pt idx="3">
                  <c:v>21383</c:v>
                </c:pt>
                <c:pt idx="6">
                  <c:v>25543</c:v>
                </c:pt>
                <c:pt idx="9">
                  <c:v>27089</c:v>
                </c:pt>
                <c:pt idx="12">
                  <c:v>26821</c:v>
                </c:pt>
              </c:numCache>
            </c:numRef>
          </c:val>
          <c:extLst>
            <c:ext xmlns:c16="http://schemas.microsoft.com/office/drawing/2014/chart" uri="{C3380CC4-5D6E-409C-BE32-E72D297353CC}">
              <c16:uniqueId val="{0000000A-7B39-4177-8F9A-99F41D323DCE}"/>
            </c:ext>
          </c:extLst>
        </c:ser>
        <c:dLbls>
          <c:showLegendKey val="0"/>
          <c:showVal val="0"/>
          <c:showCatName val="0"/>
          <c:showSerName val="0"/>
          <c:showPercent val="0"/>
          <c:showBubbleSize val="0"/>
        </c:dLbls>
        <c:gapWidth val="100"/>
        <c:overlap val="100"/>
        <c:axId val="379088088"/>
        <c:axId val="3790896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31</c:v>
                </c:pt>
                <c:pt idx="8">
                  <c:v>#N/A</c:v>
                </c:pt>
                <c:pt idx="9">
                  <c:v>#N/A</c:v>
                </c:pt>
                <c:pt idx="10">
                  <c:v>113</c:v>
                </c:pt>
                <c:pt idx="11">
                  <c:v>#N/A</c:v>
                </c:pt>
                <c:pt idx="12">
                  <c:v>#N/A</c:v>
                </c:pt>
                <c:pt idx="13">
                  <c:v>548</c:v>
                </c:pt>
                <c:pt idx="14">
                  <c:v>#N/A</c:v>
                </c:pt>
              </c:numCache>
            </c:numRef>
          </c:val>
          <c:smooth val="0"/>
          <c:extLst>
            <c:ext xmlns:c16="http://schemas.microsoft.com/office/drawing/2014/chart" uri="{C3380CC4-5D6E-409C-BE32-E72D297353CC}">
              <c16:uniqueId val="{0000000B-7B39-4177-8F9A-99F41D323DCE}"/>
            </c:ext>
          </c:extLst>
        </c:ser>
        <c:dLbls>
          <c:showLegendKey val="0"/>
          <c:showVal val="0"/>
          <c:showCatName val="0"/>
          <c:showSerName val="0"/>
          <c:showPercent val="0"/>
          <c:showBubbleSize val="0"/>
        </c:dLbls>
        <c:marker val="1"/>
        <c:smooth val="0"/>
        <c:axId val="379088088"/>
        <c:axId val="379089656"/>
      </c:lineChart>
      <c:catAx>
        <c:axId val="379088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9089656"/>
        <c:crosses val="autoZero"/>
        <c:auto val="1"/>
        <c:lblAlgn val="ctr"/>
        <c:lblOffset val="100"/>
        <c:tickLblSkip val="1"/>
        <c:tickMarkSkip val="1"/>
        <c:noMultiLvlLbl val="0"/>
      </c:catAx>
      <c:valAx>
        <c:axId val="379089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9088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4313</c:v>
                </c:pt>
                <c:pt idx="1">
                  <c:v>4469</c:v>
                </c:pt>
                <c:pt idx="2">
                  <c:v>4227</c:v>
                </c:pt>
              </c:numCache>
            </c:numRef>
          </c:val>
          <c:extLst>
            <c:ext xmlns:c16="http://schemas.microsoft.com/office/drawing/2014/chart" uri="{C3380CC4-5D6E-409C-BE32-E72D297353CC}">
              <c16:uniqueId val="{00000000-9B47-4AF0-8FD2-8C024932E21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1336</c:v>
                </c:pt>
                <c:pt idx="1">
                  <c:v>1436</c:v>
                </c:pt>
                <c:pt idx="2">
                  <c:v>1536</c:v>
                </c:pt>
              </c:numCache>
            </c:numRef>
          </c:val>
          <c:extLst>
            <c:ext xmlns:c16="http://schemas.microsoft.com/office/drawing/2014/chart" uri="{C3380CC4-5D6E-409C-BE32-E72D297353CC}">
              <c16:uniqueId val="{00000001-9B47-4AF0-8FD2-8C024932E21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4296</c:v>
                </c:pt>
                <c:pt idx="1">
                  <c:v>4304</c:v>
                </c:pt>
                <c:pt idx="2">
                  <c:v>4085</c:v>
                </c:pt>
              </c:numCache>
            </c:numRef>
          </c:val>
          <c:extLst>
            <c:ext xmlns:c16="http://schemas.microsoft.com/office/drawing/2014/chart" uri="{C3380CC4-5D6E-409C-BE32-E72D297353CC}">
              <c16:uniqueId val="{00000002-9B47-4AF0-8FD2-8C024932E21A}"/>
            </c:ext>
          </c:extLst>
        </c:ser>
        <c:dLbls>
          <c:showLegendKey val="0"/>
          <c:showVal val="0"/>
          <c:showCatName val="0"/>
          <c:showSerName val="0"/>
          <c:showPercent val="0"/>
          <c:showBubbleSize val="0"/>
        </c:dLbls>
        <c:gapWidth val="120"/>
        <c:overlap val="100"/>
        <c:axId val="500235120"/>
        <c:axId val="500233944"/>
      </c:barChart>
      <c:catAx>
        <c:axId val="500235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0233944"/>
        <c:crosses val="autoZero"/>
        <c:auto val="1"/>
        <c:lblAlgn val="ctr"/>
        <c:lblOffset val="100"/>
        <c:tickLblSkip val="1"/>
        <c:tickMarkSkip val="1"/>
        <c:noMultiLvlLbl val="0"/>
      </c:catAx>
      <c:valAx>
        <c:axId val="5002339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0235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{F0CD692A-A9BF-49C3-BB26-F8FD7260DAF9}</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744C-4229-AB5C-643687712C0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{9FEB0D1D-4C4F-44C2-B583-19E1F49A30D2}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44C-4229-AB5C-643687712C0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{DCA29F90-C45D-40C6-BE64-6F9B6A8A054E}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44C-4229-AB5C-643687712C0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{1FCA0504-7156-41FD-A55D-0CBED939DDEA}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44C-4229-AB5C-643687712C0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{6B7D6341-4813-4FCF-8FDF-2621DCDD0CA4}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44C-4229-AB5C-643687712C07}"/>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{ED9E8237-7C4C-46A5-9C7D-06373609278C}</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744C-4229-AB5C-643687712C07}"/>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{650B6794-4BED-4954-93C7-6907EF2CBACF}</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744C-4229-AB5C-643687712C07}"/>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{CEFD0616-4ABC-4421-9611-E0E6B7A71839}</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744C-4229-AB5C-643687712C07}"/>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{069B810E-5202-4359-A237-8FFF8F7D8A90}</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744C-4229-AB5C-643687712C0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53.1</c:v>
                </c:pt>
                <c:pt idx="8">
                  <c:v>49.9</c:v>
                </c:pt>
                <c:pt idx="16">
                  <c:v>56.6</c:v>
                </c:pt>
                <c:pt idx="24">
                  <c:v>54.9</c:v>
                </c:pt>
                <c:pt idx="32">
                  <c:v>56.6</c:v>
                </c:pt>
              </c:numCache>
            </c:numRef>
          </c:xVal>
          <c:yVal>
            <c:numRef>
              <c:f>公会計指標分析・財政指標組合せ分析表!$BP$51:$DC$51</c:f>
              <c:numCache>
                <c:formatCode>#,##0.0;"▲ "#,##0.0</c:formatCode>
                <c:ptCount val="40"/>
                <c:pt idx="16">
                  <c:v>0.3</c:v>
                </c:pt>
                <c:pt idx="24">
                  <c:v>1.1000000000000001</c:v>
                </c:pt>
                <c:pt idx="32">
                  <c:v>5.6</c:v>
                </c:pt>
              </c:numCache>
            </c:numRef>
          </c:yVal>
          <c:smooth val="0"/>
          <c:extLst>
            <c:ext xmlns:c16="http://schemas.microsoft.com/office/drawing/2014/chart" uri="{C3380CC4-5D6E-409C-BE32-E72D297353CC}">
              <c16:uniqueId val="{00000009-744C-4229-AB5C-643687712C0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{7EAA93F0-98A5-4A2A-96D4-759EA1B47D2E}</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744C-4229-AB5C-643687712C0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{5E8AACE6-9650-4B30-B569-4D9DE4900954}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44C-4229-AB5C-643687712C0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{93D8AAB8-0E90-48FB-8427-AA57AF47B626}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44C-4229-AB5C-643687712C0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{B46F48FA-878E-4DE1-B766-8E620EF0A66C}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44C-4229-AB5C-643687712C0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{C80BC72A-E0D1-4F43-B357-6C88EC2C4D4A}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44C-4229-AB5C-643687712C07}"/>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{2A0B9728-825F-4945-8B37-5AB16833C761}</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744C-4229-AB5C-643687712C07}"/>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{35F08F92-7C15-47B1-8830-3D2C3D4FC6A1}</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744C-4229-AB5C-643687712C07}"/>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{7205E928-6F9E-4DFB-AC6B-EF83901AE086}</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744C-4229-AB5C-643687712C07}"/>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{8A3FC3AF-9D6F-40C9-B041-6516666AF098}</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744C-4229-AB5C-643687712C0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c:v>
                </c:pt>
                <c:pt idx="8">
                  <c:v>61.7</c:v>
                </c:pt>
                <c:pt idx="16">
                  <c:v>62.5</c:v>
                </c:pt>
                <c:pt idx="24">
                  <c:v>64.3</c:v>
                </c:pt>
                <c:pt idx="32">
                  <c:v>64.7</c:v>
                </c:pt>
              </c:numCache>
            </c:numRef>
          </c:xVal>
          <c:yVal>
            <c:numRef>
              <c:f>公会計指標分析・財政指標組合せ分析表!$BP$55:$DC$55</c:f>
              <c:numCache>
                <c:formatCode>#,##0.0;"▲ "#,##0.0</c:formatCode>
                <c:ptCount val="40"/>
                <c:pt idx="0">
                  <c:v>49.1</c:v>
                </c:pt>
                <c:pt idx="8">
                  <c:v>41.5</c:v>
                </c:pt>
                <c:pt idx="16">
                  <c:v>25.2</c:v>
                </c:pt>
                <c:pt idx="24">
                  <c:v>15.7</c:v>
                </c:pt>
                <c:pt idx="32">
                  <c:v>10.199999999999999</c:v>
                </c:pt>
              </c:numCache>
            </c:numRef>
          </c:yVal>
          <c:smooth val="0"/>
          <c:extLst>
            <c:ext xmlns:c16="http://schemas.microsoft.com/office/drawing/2014/chart" uri="{C3380CC4-5D6E-409C-BE32-E72D297353CC}">
              <c16:uniqueId val="{00000013-744C-4229-AB5C-643687712C07}"/>
            </c:ext>
          </c:extLst>
        </c:ser>
        <c:dLbls>
          <c:showLegendKey val="0"/>
          <c:showVal val="1"/>
          <c:showCatName val="0"/>
          <c:showSerName val="0"/>
          <c:showPercent val="0"/>
          <c:showBubbleSize val="0"/>
        </c:dLbls>
        <c:axId val="46179840"/>
        <c:axId val="46181760"/>
      </c:scatterChart>
      <c:valAx>
        <c:axId val="46179840"/>
        <c:scaling>
          <c:orientation val="maxMin"/>
          <c:max val="66"/>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{3AAAE675-1202-4948-BAC4-8D1B57A486EB}</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3DC7-4F5B-AD15-6D10CD230D2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{3AF3189D-4C23-4132-BE10-47E57C7DEC76}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DC7-4F5B-AD15-6D10CD230D2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{9623B2BD-DBF6-43B9-A19C-4EBFAA88F500}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DC7-4F5B-AD15-6D10CD230D2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{81F3D5E6-BBEA-456F-A518-69B81D1AF13E}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DC7-4F5B-AD15-6D10CD230D2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{8C5AEBEF-35B1-4B7B-904C-5FC14CFA3E92}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DC7-4F5B-AD15-6D10CD230D28}"/>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{A77D39FF-3805-4FC3-AECA-B8E7C866564F}</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3DC7-4F5B-AD15-6D10CD230D28}"/>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{7A07AD32-CC02-41C2-8D13-417DA497AD0A}</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3DC7-4F5B-AD15-6D10CD230D28}"/>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{B68C0189-0097-498C-B13D-2791BC476E33}</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3DC7-4F5B-AD15-6D10CD230D28}"/>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{1B8A546D-8CB0-4929-98D7-AF14610FC920}</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3DC7-4F5B-AD15-6D10CD230D2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4.2</c:v>
                </c:pt>
                <c:pt idx="8">
                  <c:v>4.3</c:v>
                </c:pt>
                <c:pt idx="16">
                  <c:v>4.5999999999999996</c:v>
                </c:pt>
                <c:pt idx="24">
                  <c:v>5.3</c:v>
                </c:pt>
                <c:pt idx="32">
                  <c:v>6</c:v>
                </c:pt>
              </c:numCache>
            </c:numRef>
          </c:xVal>
          <c:yVal>
            <c:numRef>
              <c:f>公会計指標分析・財政指標組合せ分析表!$BP$73:$DC$73</c:f>
              <c:numCache>
                <c:formatCode>#,##0.0;"▲ "#,##0.0</c:formatCode>
                <c:ptCount val="40"/>
                <c:pt idx="16">
                  <c:v>0.3</c:v>
                </c:pt>
                <c:pt idx="24">
                  <c:v>1.1000000000000001</c:v>
                </c:pt>
                <c:pt idx="32">
                  <c:v>5.6</c:v>
                </c:pt>
              </c:numCache>
            </c:numRef>
          </c:yVal>
          <c:smooth val="0"/>
          <c:extLst>
            <c:ext xmlns:c16="http://schemas.microsoft.com/office/drawing/2014/chart" uri="{C3380CC4-5D6E-409C-BE32-E72D297353CC}">
              <c16:uniqueId val="{00000009-3DC7-4F5B-AD15-6D10CD230D2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{D4F386DE-886F-4EFD-B347-74EBCAFC37ED}</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3DC7-4F5B-AD15-6D10CD230D2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{8BA43312-415C-480C-B641-2645839043AB}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DC7-4F5B-AD15-6D10CD230D2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{08389276-6046-430D-9397-0B123E0542E0}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DC7-4F5B-AD15-6D10CD230D2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{86E74660-8F10-494A-A213-70079131EE9F}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DC7-4F5B-AD15-6D10CD230D2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{A73F396B-04B8-42CD-B9FF-29670A102BB8}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DC7-4F5B-AD15-6D10CD230D28}"/>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{042A8D0F-AC75-410A-8F07-EB88CB938359}</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3DC7-4F5B-AD15-6D10CD230D28}"/>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{FC060DF6-6E63-43FA-B04B-311D154F7CC2}</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3DC7-4F5B-AD15-6D10CD230D28}"/>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{0584D591-CE33-44CF-88D4-9AE8A8384EE8}</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3DC7-4F5B-AD15-6D10CD230D28}"/>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{0412F77D-29FB-4273-A55D-CC1E30B6CF20}</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3DC7-4F5B-AD15-6D10CD230D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8.9</c:v>
                </c:pt>
                <c:pt idx="24">
                  <c:v>8.9</c:v>
                </c:pt>
                <c:pt idx="32">
                  <c:v>9</c:v>
                </c:pt>
              </c:numCache>
            </c:numRef>
          </c:xVal>
          <c:yVal>
            <c:numRef>
              <c:f>公会計指標分析・財政指標組合せ分析表!$BP$77:$DC$77</c:f>
              <c:numCache>
                <c:formatCode>#,##0.0;"▲ "#,##0.0</c:formatCode>
                <c:ptCount val="40"/>
                <c:pt idx="0">
                  <c:v>49.1</c:v>
                </c:pt>
                <c:pt idx="8">
                  <c:v>41.5</c:v>
                </c:pt>
                <c:pt idx="16">
                  <c:v>25.2</c:v>
                </c:pt>
                <c:pt idx="24">
                  <c:v>15.7</c:v>
                </c:pt>
                <c:pt idx="32">
                  <c:v>10.199999999999999</c:v>
                </c:pt>
              </c:numCache>
            </c:numRef>
          </c:yVal>
          <c:smooth val="0"/>
          <c:extLst>
            <c:ext xmlns:c16="http://schemas.microsoft.com/office/drawing/2014/chart" uri="{C3380CC4-5D6E-409C-BE32-E72D297353CC}">
              <c16:uniqueId val="{00000013-3DC7-4F5B-AD15-6D10CD230D28}"/>
            </c:ext>
          </c:extLst>
        </c:ser>
        <c:dLbls>
          <c:showLegendKey val="0"/>
          <c:showVal val="1"/>
          <c:showCatName val="0"/>
          <c:showSerName val="0"/>
          <c:showPercent val="0"/>
          <c:showBubbleSize val="0"/>
        </c:dLbls>
        <c:axId val="84219776"/>
        <c:axId val="84234240"/>
      </c:scatterChart>
      <c:valAx>
        <c:axId val="84219776"/>
        <c:scaling>
          <c:orientation val="maxMin"/>
          <c:max val="10"/>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福岡県みやま市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34,910
34,572
105.21
22,092,254
21,398,818
538,501
11,067,607
26,820,580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a:t>
          </a:r>
          <a:r>
            <a:rPr kumimoji="1" lang="en-US" altLang="ja-JP" sz="1300">
              <a:latin typeface="ＭＳ Ｐゴシック" panose="020B0600070205080204" pitchFamily="50" charset="-128"/>
              <a:ea typeface="ＭＳ Ｐゴシック" panose="020B0600070205080204" pitchFamily="50" charset="-128"/>
            </a:rPr>
            <a:t>R6.1.1</a:t>
          </a:r>
          <a:r>
            <a:rPr kumimoji="1" lang="ja-JP" altLang="en-US" sz="1300">
              <a:latin typeface="ＭＳ Ｐゴシック" panose="020B0600070205080204" pitchFamily="50" charset="-128"/>
              <a:ea typeface="ＭＳ Ｐゴシック" panose="020B0600070205080204" pitchFamily="50" charset="-128"/>
            </a:rPr>
            <a:t>現在</a:t>
          </a:r>
          <a:r>
            <a:rPr kumimoji="1" lang="en-US" altLang="ja-JP" sz="1300">
              <a:latin typeface="ＭＳ Ｐゴシック" panose="020B0600070205080204" pitchFamily="50" charset="-128"/>
              <a:ea typeface="ＭＳ Ｐゴシック" panose="020B0600070205080204" pitchFamily="50" charset="-128"/>
            </a:rPr>
            <a:t>39.4%</a:t>
          </a:r>
          <a:r>
            <a:rPr kumimoji="1" lang="ja-JP" altLang="en-US" sz="1300">
              <a:latin typeface="ＭＳ Ｐゴシック" panose="020B0600070205080204" pitchFamily="50" charset="-128"/>
              <a:ea typeface="ＭＳ Ｐゴシック" panose="020B0600070205080204" pitchFamily="50" charset="-128"/>
            </a:rPr>
            <a:t>）に加え、市内に中心となる産業が少ないことなど、財政基盤に課題は多くあるが、類似団体平均をやや上回っている。今後も税の増収強化等による税財源の確保に努めるとともに、交通インフラを活かした定住促進や企業誘致を積極的に進め、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1270</xdr:rowOff>
    </xdr:from>
    <xdr:to>
      <xdr:col>23</xdr:col>
      <xdr:colOff>133350</xdr:colOff>
      <xdr:row>42</xdr:row>
      <xdr:rowOff>1270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202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19067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21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148590</xdr:rowOff>
    </xdr:from>
    <xdr:to>
      <xdr:col>19</xdr:col>
      <xdr:colOff>133350</xdr:colOff>
      <xdr:row>42</xdr:row>
      <xdr:rowOff>1270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1780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124460</xdr:rowOff>
    </xdr:from>
    <xdr:to>
      <xdr:col>15</xdr:col>
      <xdr:colOff>82550</xdr:colOff>
      <xdr:row>41</xdr:row>
      <xdr:rowOff>148590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1539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124460</xdr:rowOff>
    </xdr:from>
    <xdr:to>
      <xdr:col>11</xdr:col>
      <xdr:colOff>31750</xdr:colOff>
      <xdr:row>41</xdr:row>
      <xdr:rowOff>124460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153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121920</xdr:rowOff>
    </xdr:from>
    <xdr:to>
      <xdr:col>23</xdr:col>
      <xdr:colOff>184150</xdr:colOff>
      <xdr:row>42</xdr:row>
      <xdr:rowOff>52070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138447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121920</xdr:rowOff>
    </xdr:from>
    <xdr:to>
      <xdr:col>19</xdr:col>
      <xdr:colOff>184150</xdr:colOff>
      <xdr:row>42</xdr:row>
      <xdr:rowOff>52070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62247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97790</xdr:rowOff>
    </xdr:from>
    <xdr:to>
      <xdr:col>15</xdr:col>
      <xdr:colOff>133350</xdr:colOff>
      <xdr:row>42</xdr:row>
      <xdr:rowOff>27940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38117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73660</xdr:rowOff>
    </xdr:from>
    <xdr:to>
      <xdr:col>11</xdr:col>
      <xdr:colOff>82550</xdr:colOff>
      <xdr:row>42</xdr:row>
      <xdr:rowOff>3810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13987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73660</xdr:rowOff>
    </xdr:from>
    <xdr:to>
      <xdr:col>7</xdr:col>
      <xdr:colOff>31750</xdr:colOff>
      <xdr:row>42</xdr:row>
      <xdr:rowOff>3810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13987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普通交付税が増加したことにより、経常一般財源収入は</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％増加したが、公債費、扶助費等の歳出の増加の影響が大きく、経常収支比率は</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92.7</a:t>
          </a:r>
          <a:r>
            <a:rPr kumimoji="1" lang="ja-JP" altLang="en-US" sz="1300">
              <a:latin typeface="ＭＳ Ｐゴシック" panose="020B0600070205080204" pitchFamily="50" charset="-128"/>
              <a:ea typeface="ＭＳ Ｐゴシック" panose="020B0600070205080204" pitchFamily="50" charset="-128"/>
            </a:rPr>
            <a:t>％となっている。歳入は変動が大きいことから、行政改革プランによる経常経費の縮減を積極的に推進していく。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4717</xdr:rowOff>
    </xdr:from>
    <xdr:to>
      <xdr:col>23</xdr:col>
      <xdr:colOff>133350</xdr:colOff>
      <xdr:row>60</xdr:row>
      <xdr:rowOff>84001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291717"/>
          <a:ext cx="8382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83094</xdr:rowOff>
    </xdr:from>
    <xdr:to>
      <xdr:col>19</xdr:col>
      <xdr:colOff>133350</xdr:colOff>
      <xdr:row>60</xdr:row>
      <xdr:rowOff>4717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198644"/>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105790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39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83094</xdr:rowOff>
    </xdr:from>
    <xdr:to>
      <xdr:col>15</xdr:col>
      <xdr:colOff>82550</xdr:colOff>
      <xdr:row>60</xdr:row>
      <xdr:rowOff>70213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198644"/>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146249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70213</xdr:rowOff>
    </xdr:from>
    <xdr:to>
      <xdr:col>11</xdr:col>
      <xdr:colOff>31750</xdr:colOff>
      <xdr:row>60</xdr:row>
      <xdr:rowOff>118473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35721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112684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8000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33201</xdr:rowOff>
    </xdr:from>
    <xdr:to>
      <xdr:col>23</xdr:col>
      <xdr:colOff>184150</xdr:colOff>
      <xdr:row>60</xdr:row>
      <xdr:rowOff>134801</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49728</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16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125367</xdr:rowOff>
    </xdr:from>
    <xdr:to>
      <xdr:col>19</xdr:col>
      <xdr:colOff>184150</xdr:colOff>
      <xdr:row>60</xdr:row>
      <xdr:rowOff>55517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65694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009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32294</xdr:rowOff>
    </xdr:from>
    <xdr:to>
      <xdr:col>15</xdr:col>
      <xdr:colOff>133350</xdr:colOff>
      <xdr:row>59</xdr:row>
      <xdr:rowOff>133894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14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144071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91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19413</xdr:rowOff>
    </xdr:from>
    <xdr:to>
      <xdr:col>11</xdr:col>
      <xdr:colOff>82550</xdr:colOff>
      <xdr:row>60</xdr:row>
      <xdr:rowOff>121013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131190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07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154050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人件費については、期末・勤勉手当の増加等により、微増しているが、物件費の新型コロナワクチン接種に係る委託料等の減により、人件費・物件費等決算額は減少している。しかし、人口が</a:t>
          </a:r>
          <a:r>
            <a:rPr kumimoji="1" lang="en-US" altLang="ja-JP" sz="1300">
              <a:latin typeface="ＭＳ Ｐゴシック" panose="020B0600070205080204" pitchFamily="50" charset="-128"/>
              <a:ea typeface="ＭＳ Ｐゴシック" panose="020B0600070205080204" pitchFamily="50" charset="-128"/>
            </a:rPr>
            <a:t>571</a:t>
          </a:r>
          <a:r>
            <a:rPr kumimoji="1" lang="ja-JP" altLang="en-US" sz="1300">
              <a:latin typeface="ＭＳ Ｐゴシック" panose="020B0600070205080204" pitchFamily="50" charset="-128"/>
              <a:ea typeface="ＭＳ Ｐゴシック" panose="020B0600070205080204" pitchFamily="50" charset="-128"/>
            </a:rPr>
            <a:t>人減少しているため、人口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a:t>
          </a:r>
          <a:r>
            <a:rPr kumimoji="1" lang="en-US" altLang="ja-JP" sz="1300">
              <a:latin typeface="ＭＳ Ｐゴシック" panose="020B0600070205080204" pitchFamily="50" charset="-128"/>
              <a:ea typeface="ＭＳ Ｐゴシック" panose="020B0600070205080204" pitchFamily="50" charset="-128"/>
            </a:rPr>
            <a:t>886</a:t>
          </a:r>
          <a:r>
            <a:rPr kumimoji="1" lang="ja-JP" altLang="en-US" sz="1300">
              <a:latin typeface="ＭＳ Ｐゴシック" panose="020B0600070205080204" pitchFamily="50" charset="-128"/>
              <a:ea typeface="ＭＳ Ｐゴシック" panose="020B0600070205080204" pitchFamily="50" charset="-128"/>
            </a:rPr>
            <a:t>円増加している。類似団体と比較すると平均を下回っている状況である。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145402</xdr:rowOff>
    </xdr:from>
    <xdr:to>
      <xdr:col>23</xdr:col>
      <xdr:colOff>133350</xdr:colOff>
      <xdr:row>81</xdr:row>
      <xdr:rowOff>146929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32852"/>
          <a:ext cx="838200" cy="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4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145018</xdr:rowOff>
    </xdr:from>
    <xdr:to>
      <xdr:col>19</xdr:col>
      <xdr:colOff>133350</xdr:colOff>
      <xdr:row>81</xdr:row>
      <xdr:rowOff>145402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32468"/>
          <a:ext cx="889000" cy="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4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138455</xdr:rowOff>
    </xdr:from>
    <xdr:to>
      <xdr:col>15</xdr:col>
      <xdr:colOff>82550</xdr:colOff>
      <xdr:row>81</xdr:row>
      <xdr:rowOff>145018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25905"/>
          <a:ext cx="889000" cy="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76182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114382</xdr:rowOff>
    </xdr:from>
    <xdr:to>
      <xdr:col>11</xdr:col>
      <xdr:colOff>31750</xdr:colOff>
      <xdr:row>81</xdr:row>
      <xdr:rowOff>138455</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01832"/>
          <a:ext cx="889000" cy="2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56055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27942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96129</xdr:rowOff>
    </xdr:from>
    <xdr:to>
      <xdr:col>23</xdr:col>
      <xdr:colOff>184150</xdr:colOff>
      <xdr:row>82</xdr:row>
      <xdr:rowOff>26279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8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17406</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90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94602</xdr:rowOff>
    </xdr:from>
    <xdr:to>
      <xdr:col>19</xdr:col>
      <xdr:colOff>184150</xdr:colOff>
      <xdr:row>82</xdr:row>
      <xdr:rowOff>24752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8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34929</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50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94218</xdr:rowOff>
    </xdr:from>
    <xdr:to>
      <xdr:col>15</xdr:col>
      <xdr:colOff>133350</xdr:colOff>
      <xdr:row>82</xdr:row>
      <xdr:rowOff>24368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8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34545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50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87655</xdr:rowOff>
    </xdr:from>
    <xdr:to>
      <xdr:col>11</xdr:col>
      <xdr:colOff>82550</xdr:colOff>
      <xdr:row>82</xdr:row>
      <xdr:rowOff>17805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7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27982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4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63582</xdr:rowOff>
    </xdr:from>
    <xdr:to>
      <xdr:col>7</xdr:col>
      <xdr:colOff>31750</xdr:colOff>
      <xdr:row>81</xdr:row>
      <xdr:rowOff>165182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5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3909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71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職員の給料については、前年度より微増しているが、前年度に比べ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ポイント減少している。類似団体平均を上回っているため、職員数削減と合わせた総人件費の削減を図るとともに、給与制度の適正化に努める。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131234</xdr:rowOff>
    </xdr:from>
    <xdr:to>
      <xdr:col>81</xdr:col>
      <xdr:colOff>44450</xdr:colOff>
      <xdr:row>88</xdr:row>
      <xdr:rowOff>40216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5047384"/>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26811</xdr:rowOff>
    </xdr:from>
    <xdr:to>
      <xdr:col>77</xdr:col>
      <xdr:colOff>44450</xdr:colOff>
      <xdr:row>88</xdr:row>
      <xdr:rowOff>40216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51144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26811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50876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158045</xdr:rowOff>
    </xdr:from>
    <xdr:to>
      <xdr:col>68</xdr:col>
      <xdr:colOff>152400</xdr:colOff>
      <xdr:row>88</xdr:row>
      <xdr:rowOff>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507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149172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80434</xdr:rowOff>
    </xdr:from>
    <xdr:to>
      <xdr:col>81</xdr:col>
      <xdr:colOff>95250</xdr:colOff>
      <xdr:row>88</xdr:row>
      <xdr:rowOff>10584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52511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9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160866</xdr:rowOff>
    </xdr:from>
    <xdr:to>
      <xdr:col>77</xdr:col>
      <xdr:colOff>95250</xdr:colOff>
      <xdr:row>88</xdr:row>
      <xdr:rowOff>91016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75793</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16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147461</xdr:rowOff>
    </xdr:from>
    <xdr:to>
      <xdr:col>73</xdr:col>
      <xdr:colOff>44450</xdr:colOff>
      <xdr:row>88</xdr:row>
      <xdr:rowOff>77611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62388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107245</xdr:rowOff>
    </xdr:from>
    <xdr:to>
      <xdr:col>64</xdr:col>
      <xdr:colOff>152400</xdr:colOff>
      <xdr:row>88</xdr:row>
      <xdr:rowOff>37395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22172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事務事業や組織体制の見直し、適正な定員管理に努めてきたことにより、類似団体平均を下回っている。今後も事務事業にあった適正な定員管理を行っていく。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54356</xdr:rowOff>
    </xdr:from>
    <xdr:to>
      <xdr:col>81</xdr:col>
      <xdr:colOff>44450</xdr:colOff>
      <xdr:row>60</xdr:row>
      <xdr:rowOff>68834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34135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96283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83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42291</xdr:rowOff>
    </xdr:from>
    <xdr:to>
      <xdr:col>77</xdr:col>
      <xdr:colOff>44450</xdr:colOff>
      <xdr:row>60</xdr:row>
      <xdr:rowOff>54356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32929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25459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83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31834</xdr:rowOff>
    </xdr:from>
    <xdr:to>
      <xdr:col>72</xdr:col>
      <xdr:colOff>203200</xdr:colOff>
      <xdr:row>60</xdr:row>
      <xdr:rowOff>42291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318834"/>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24595</xdr:rowOff>
    </xdr:from>
    <xdr:to>
      <xdr:col>68</xdr:col>
      <xdr:colOff>152400</xdr:colOff>
      <xdr:row>60</xdr:row>
      <xdr:rowOff>31834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311595"/>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162323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155888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18034</xdr:rowOff>
    </xdr:from>
    <xdr:to>
      <xdr:col>81</xdr:col>
      <xdr:colOff>95250</xdr:colOff>
      <xdr:row>60</xdr:row>
      <xdr:rowOff>119634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34561</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15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3556</xdr:rowOff>
    </xdr:from>
    <xdr:to>
      <xdr:col>77</xdr:col>
      <xdr:colOff>95250</xdr:colOff>
      <xdr:row>60</xdr:row>
      <xdr:rowOff>105156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2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115333</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05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162941</xdr:rowOff>
    </xdr:from>
    <xdr:to>
      <xdr:col>73</xdr:col>
      <xdr:colOff>44450</xdr:colOff>
      <xdr:row>60</xdr:row>
      <xdr:rowOff>93091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27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103268</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04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152484</xdr:rowOff>
    </xdr:from>
    <xdr:to>
      <xdr:col>68</xdr:col>
      <xdr:colOff>203200</xdr:colOff>
      <xdr:row>60</xdr:row>
      <xdr:rowOff>82634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26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92811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036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145245</xdr:rowOff>
    </xdr:from>
    <xdr:to>
      <xdr:col>64</xdr:col>
      <xdr:colOff>152400</xdr:colOff>
      <xdr:row>60</xdr:row>
      <xdr:rowOff>75395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26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85572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02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標準税収入額等及び普通交付税額は増加したが、それ以上に過疎対策事業債の元金償還開始等による元利償還金及び公営企業債繰入額が増加したため、前年度に比べ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た。類似団体平均を下回っているが、今後も公共施設の更新等により実質公債費比率の上昇が見込まれるため、財政状況を考慮しながら身の丈にあった事業計画を立て、新規地方債の発行抑制等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115041</xdr:rowOff>
    </xdr:from>
    <xdr:to>
      <xdr:col>81</xdr:col>
      <xdr:colOff>44450</xdr:colOff>
      <xdr:row>36</xdr:row>
      <xdr:rowOff>129117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287241"/>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100965</xdr:rowOff>
    </xdr:from>
    <xdr:to>
      <xdr:col>77</xdr:col>
      <xdr:colOff>44450</xdr:colOff>
      <xdr:row>36</xdr:row>
      <xdr:rowOff>115041</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273165"/>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94933</xdr:rowOff>
    </xdr:from>
    <xdr:to>
      <xdr:col>72</xdr:col>
      <xdr:colOff>203200</xdr:colOff>
      <xdr:row>36</xdr:row>
      <xdr:rowOff>100965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26713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92922</xdr:rowOff>
    </xdr:from>
    <xdr:to>
      <xdr:col>68</xdr:col>
      <xdr:colOff>152400</xdr:colOff>
      <xdr:row>36</xdr:row>
      <xdr:rowOff>94933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265122"/>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57590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63623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78317</xdr:rowOff>
    </xdr:from>
    <xdr:to>
      <xdr:col>81</xdr:col>
      <xdr:colOff>95250</xdr:colOff>
      <xdr:row>37</xdr:row>
      <xdr:rowOff>8467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94844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09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64241</xdr:rowOff>
    </xdr:from>
    <xdr:to>
      <xdr:col>77</xdr:col>
      <xdr:colOff>95250</xdr:colOff>
      <xdr:row>36</xdr:row>
      <xdr:rowOff>165841</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23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4568</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005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50165</xdr:rowOff>
    </xdr:from>
    <xdr:to>
      <xdr:col>73</xdr:col>
      <xdr:colOff>44450</xdr:colOff>
      <xdr:row>36</xdr:row>
      <xdr:rowOff>151765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161942</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599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44133</xdr:rowOff>
    </xdr:from>
    <xdr:to>
      <xdr:col>68</xdr:col>
      <xdr:colOff>203200</xdr:colOff>
      <xdr:row>36</xdr:row>
      <xdr:rowOff>145733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21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155910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5985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42122</xdr:rowOff>
    </xdr:from>
    <xdr:to>
      <xdr:col>64</xdr:col>
      <xdr:colOff>152400</xdr:colOff>
      <xdr:row>36</xdr:row>
      <xdr:rowOff>143722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21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153899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5983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地方債残高は減少したが、充当可能基金残高が大きく減少したため、将来負担比率は</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ポイント増加している。類似団体平均を下回っている状況であるが、今後は新たな地方債発行の抑制等を進め、財政の健全化に努める。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150664</xdr:rowOff>
    </xdr:from>
    <xdr:to>
      <xdr:col>81</xdr:col>
      <xdr:colOff>44450</xdr:colOff>
      <xdr:row>14</xdr:row>
      <xdr:rowOff>15409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2379514"/>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004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144230</xdr:rowOff>
    </xdr:from>
    <xdr:to>
      <xdr:col>77</xdr:col>
      <xdr:colOff>44450</xdr:colOff>
      <xdr:row>13</xdr:row>
      <xdr:rowOff>150664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373080"/>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132224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532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122259</xdr:rowOff>
    </xdr:from>
    <xdr:to>
      <xdr:col>73</xdr:col>
      <xdr:colOff>44450</xdr:colOff>
      <xdr:row>15</xdr:row>
      <xdr:rowOff>52409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37186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60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81915</xdr:rowOff>
    </xdr:from>
    <xdr:to>
      <xdr:col>68</xdr:col>
      <xdr:colOff>203200</xdr:colOff>
      <xdr:row>16</xdr:row>
      <xdr:rowOff>12065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136059</xdr:rowOff>
    </xdr:from>
    <xdr:to>
      <xdr:col>81</xdr:col>
      <xdr:colOff>95250</xdr:colOff>
      <xdr:row>14</xdr:row>
      <xdr:rowOff>66209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36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57336</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28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99864</xdr:rowOff>
    </xdr:from>
    <xdr:to>
      <xdr:col>77</xdr:col>
      <xdr:colOff>95250</xdr:colOff>
      <xdr:row>14</xdr:row>
      <xdr:rowOff>30014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32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40191</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097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93430</xdr:rowOff>
    </xdr:from>
    <xdr:to>
      <xdr:col>73</xdr:col>
      <xdr:colOff>44450</xdr:colOff>
      <xdr:row>14</xdr:row>
      <xdr:rowOff>23580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3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33757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09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福岡県みやま市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34,910
34,572
105.21
22,092,254
21,398,818
538,501
11,067,607
26,820,580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ポイント減少しているが、依然として類似団体平均を上回っている。今後も定員等の適正な管理のもと、人件費の削減に努める。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58420</xdr:rowOff>
    </xdr:from>
    <xdr:to>
      <xdr:col>24</xdr:col>
      <xdr:colOff>25400</xdr:colOff>
      <xdr:row>38</xdr:row>
      <xdr:rowOff>66040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735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66040</xdr:rowOff>
    </xdr:from>
    <xdr:to>
      <xdr:col>19</xdr:col>
      <xdr:colOff>187325</xdr:colOff>
      <xdr:row>38</xdr:row>
      <xdr:rowOff>81280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81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81280</xdr:rowOff>
    </xdr:from>
    <xdr:to>
      <xdr:col>15</xdr:col>
      <xdr:colOff>98425</xdr:colOff>
      <xdr:row>39</xdr:row>
      <xdr:rowOff>54610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963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54610</xdr:rowOff>
    </xdr:from>
    <xdr:to>
      <xdr:col>11</xdr:col>
      <xdr:colOff>9525</xdr:colOff>
      <xdr:row>39</xdr:row>
      <xdr:rowOff>115570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741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151147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15240</xdr:rowOff>
    </xdr:from>
    <xdr:to>
      <xdr:col>20</xdr:col>
      <xdr:colOff>38100</xdr:colOff>
      <xdr:row>38</xdr:row>
      <xdr:rowOff>116840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101617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30480</xdr:rowOff>
    </xdr:from>
    <xdr:to>
      <xdr:col>15</xdr:col>
      <xdr:colOff>149225</xdr:colOff>
      <xdr:row>38</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116857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3810</xdr:rowOff>
    </xdr:from>
    <xdr:to>
      <xdr:col>11</xdr:col>
      <xdr:colOff>60325</xdr:colOff>
      <xdr:row>39</xdr:row>
      <xdr:rowOff>105410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90187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64770</xdr:rowOff>
    </xdr:from>
    <xdr:to>
      <xdr:col>6</xdr:col>
      <xdr:colOff>171450</xdr:colOff>
      <xdr:row>39</xdr:row>
      <xdr:rowOff>166370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151147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ポイント減少しているが、類似団体平均を上回っている。今後も行財政改革による事業の見直しを推進し、経常経費等の縮減に努める。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107950</xdr:rowOff>
    </xdr:from>
    <xdr:to>
      <xdr:col>82</xdr:col>
      <xdr:colOff>107950</xdr:colOff>
      <xdr:row>17</xdr:row>
      <xdr:rowOff>115570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0226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115570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84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18</xdr:row>
      <xdr:rowOff>5080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845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5080</xdr:rowOff>
    </xdr:from>
    <xdr:to>
      <xdr:col>69</xdr:col>
      <xdr:colOff>92075</xdr:colOff>
      <xdr:row>18</xdr:row>
      <xdr:rowOff>20320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091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57150</xdr:rowOff>
    </xdr:from>
    <xdr:to>
      <xdr:col>82</xdr:col>
      <xdr:colOff>158750</xdr:colOff>
      <xdr:row>17</xdr:row>
      <xdr:rowOff>158750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29227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64770</xdr:rowOff>
    </xdr:from>
    <xdr:to>
      <xdr:col>78</xdr:col>
      <xdr:colOff>120650</xdr:colOff>
      <xdr:row>17</xdr:row>
      <xdr:rowOff>166370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125730</xdr:rowOff>
    </xdr:from>
    <xdr:to>
      <xdr:col>69</xdr:col>
      <xdr:colOff>142875</xdr:colOff>
      <xdr:row>18</xdr:row>
      <xdr:rowOff>55880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40657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140970</xdr:rowOff>
    </xdr:from>
    <xdr:to>
      <xdr:col>65</xdr:col>
      <xdr:colOff>53975</xdr:colOff>
      <xdr:row>18</xdr:row>
      <xdr:rowOff>71120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55897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扶助費については、障がい福祉サービス費等の増加により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ポイント増加しており、類似団体平均を上回っている。今後も子ども子育て関係の経費や障がいサービス費等の上昇が見込まれることから、経費の抑制に努める。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114300</xdr:rowOff>
    </xdr:from>
    <xdr:to>
      <xdr:col>24</xdr:col>
      <xdr:colOff>25400</xdr:colOff>
      <xdr:row>59</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0584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76200</xdr:rowOff>
    </xdr:from>
    <xdr:to>
      <xdr:col>19</xdr:col>
      <xdr:colOff>187325</xdr:colOff>
      <xdr:row>58</xdr:row>
      <xdr:rowOff>114300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020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76200</xdr:rowOff>
    </xdr:from>
    <xdr:to>
      <xdr:col>15</xdr:col>
      <xdr:colOff>98425</xdr:colOff>
      <xdr:row>58</xdr:row>
      <xdr:rowOff>76200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02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76200</xdr:rowOff>
    </xdr:from>
    <xdr:to>
      <xdr:col>11</xdr:col>
      <xdr:colOff>9525</xdr:colOff>
      <xdr:row>60</xdr:row>
      <xdr:rowOff>76200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0203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22877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152400</xdr:rowOff>
    </xdr:from>
    <xdr:to>
      <xdr:col>24</xdr:col>
      <xdr:colOff>76200</xdr:colOff>
      <xdr:row>59</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124477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63500</xdr:rowOff>
    </xdr:from>
    <xdr:to>
      <xdr:col>20</xdr:col>
      <xdr:colOff>38100</xdr:colOff>
      <xdr:row>58</xdr:row>
      <xdr:rowOff>165100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149877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9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25400</xdr:rowOff>
    </xdr:from>
    <xdr:to>
      <xdr:col>15</xdr:col>
      <xdr:colOff>149225</xdr:colOff>
      <xdr:row>58</xdr:row>
      <xdr:rowOff>127000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25400</xdr:rowOff>
    </xdr:from>
    <xdr:to>
      <xdr:col>11</xdr:col>
      <xdr:colOff>60325</xdr:colOff>
      <xdr:row>58</xdr:row>
      <xdr:rowOff>127000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25400</xdr:rowOff>
    </xdr:from>
    <xdr:to>
      <xdr:col>6</xdr:col>
      <xdr:colOff>171450</xdr:colOff>
      <xdr:row>60</xdr:row>
      <xdr:rowOff>127000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その他の経費は、介護保険事業特別会計繰出金等の増加により、前年度に比べ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ポイント増加している。類似団体平均を上回っているため、今後も人員の削減や事務的経費の縮減に努める。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159657</xdr:rowOff>
    </xdr:from>
    <xdr:to>
      <xdr:col>82</xdr:col>
      <xdr:colOff>107950</xdr:colOff>
      <xdr:row>59</xdr:row>
      <xdr:rowOff>9978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1037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116115</xdr:rowOff>
    </xdr:from>
    <xdr:to>
      <xdr:col>78</xdr:col>
      <xdr:colOff>69850</xdr:colOff>
      <xdr:row>58</xdr:row>
      <xdr:rowOff>159657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602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116115</xdr:rowOff>
    </xdr:from>
    <xdr:to>
      <xdr:col>73</xdr:col>
      <xdr:colOff>180975</xdr:colOff>
      <xdr:row>59</xdr:row>
      <xdr:rowOff>53522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0602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53522</xdr:rowOff>
    </xdr:from>
    <xdr:to>
      <xdr:col>69</xdr:col>
      <xdr:colOff>92075</xdr:colOff>
      <xdr:row>59</xdr:row>
      <xdr:rowOff>151493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1690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130628</xdr:rowOff>
    </xdr:from>
    <xdr:to>
      <xdr:col>82</xdr:col>
      <xdr:colOff>158750</xdr:colOff>
      <xdr:row>59</xdr:row>
      <xdr:rowOff>60778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102705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4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108857</xdr:rowOff>
    </xdr:from>
    <xdr:to>
      <xdr:col>78</xdr:col>
      <xdr:colOff>120650</xdr:colOff>
      <xdr:row>59</xdr:row>
      <xdr:rowOff>39007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23784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3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65315</xdr:rowOff>
    </xdr:from>
    <xdr:to>
      <xdr:col>74</xdr:col>
      <xdr:colOff>31750</xdr:colOff>
      <xdr:row>58</xdr:row>
      <xdr:rowOff>166915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151692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2722</xdr:rowOff>
    </xdr:from>
    <xdr:to>
      <xdr:col>69</xdr:col>
      <xdr:colOff>142875</xdr:colOff>
      <xdr:row>59</xdr:row>
      <xdr:rowOff>104322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89099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15620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ポイント減少している。類似団体平均を下回っている状況であり、引き続き行財政改革を推進し、経費の削減に努める。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10414</xdr:rowOff>
    </xdr:from>
    <xdr:to>
      <xdr:col>82</xdr:col>
      <xdr:colOff>107950</xdr:colOff>
      <xdr:row>35</xdr:row>
      <xdr:rowOff>19558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0111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5842</xdr:rowOff>
    </xdr:from>
    <xdr:to>
      <xdr:col>78</xdr:col>
      <xdr:colOff>69850</xdr:colOff>
      <xdr:row>35</xdr:row>
      <xdr:rowOff>19558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0065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5842</xdr:rowOff>
    </xdr:from>
    <xdr:to>
      <xdr:col>73</xdr:col>
      <xdr:colOff>180975</xdr:colOff>
      <xdr:row>35</xdr:row>
      <xdr:rowOff>46990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0065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127000</xdr:rowOff>
    </xdr:from>
    <xdr:to>
      <xdr:col>69</xdr:col>
      <xdr:colOff>92075</xdr:colOff>
      <xdr:row>35</xdr:row>
      <xdr:rowOff>46990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5956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131064</xdr:rowOff>
    </xdr:from>
    <xdr:to>
      <xdr:col>82</xdr:col>
      <xdr:colOff>158750</xdr:colOff>
      <xdr:row>35</xdr:row>
      <xdr:rowOff>61214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147591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80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140208</xdr:rowOff>
    </xdr:from>
    <xdr:to>
      <xdr:col>78</xdr:col>
      <xdr:colOff>120650</xdr:colOff>
      <xdr:row>35</xdr:row>
      <xdr:rowOff>70358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80535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738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126492</xdr:rowOff>
    </xdr:from>
    <xdr:to>
      <xdr:col>74</xdr:col>
      <xdr:colOff>31750</xdr:colOff>
      <xdr:row>35</xdr:row>
      <xdr:rowOff>56642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66819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167640</xdr:rowOff>
    </xdr:from>
    <xdr:to>
      <xdr:col>69</xdr:col>
      <xdr:colOff>142875</xdr:colOff>
      <xdr:row>35</xdr:row>
      <xdr:rowOff>97790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107967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76200</xdr:rowOff>
    </xdr:from>
    <xdr:to>
      <xdr:col>65</xdr:col>
      <xdr:colOff>53975</xdr:colOff>
      <xdr:row>35</xdr:row>
      <xdr:rowOff>6350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16527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令和元年度借入の過疎対策事業債等の元利償還開始により、前年度より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ポイント増加しているが、依然として類似団体平均を下回っている。今後も新規の大規模事業等の必要性、優先順位を十分に検討しながら新規発行債の抑制に努める。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100330</xdr:rowOff>
    </xdr:from>
    <xdr:to>
      <xdr:col>24</xdr:col>
      <xdr:colOff>25400</xdr:colOff>
      <xdr:row>74</xdr:row>
      <xdr:rowOff>134620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7876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111142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798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75565</xdr:rowOff>
    </xdr:from>
    <xdr:to>
      <xdr:col>19</xdr:col>
      <xdr:colOff>187325</xdr:colOff>
      <xdr:row>74</xdr:row>
      <xdr:rowOff>100330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76286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64135</xdr:rowOff>
    </xdr:from>
    <xdr:to>
      <xdr:col>15</xdr:col>
      <xdr:colOff>98425</xdr:colOff>
      <xdr:row>74</xdr:row>
      <xdr:rowOff>75565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27514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41275</xdr:rowOff>
    </xdr:from>
    <xdr:to>
      <xdr:col>11</xdr:col>
      <xdr:colOff>9525</xdr:colOff>
      <xdr:row>74</xdr:row>
      <xdr:rowOff>64135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7285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50182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83820</xdr:rowOff>
    </xdr:from>
    <xdr:to>
      <xdr:col>24</xdr:col>
      <xdr:colOff>76200</xdr:colOff>
      <xdr:row>75</xdr:row>
      <xdr:rowOff>13970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163847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7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49530</xdr:rowOff>
    </xdr:from>
    <xdr:to>
      <xdr:col>20</xdr:col>
      <xdr:colOff>38100</xdr:colOff>
      <xdr:row>74</xdr:row>
      <xdr:rowOff>151130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7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161307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505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24765</xdr:rowOff>
    </xdr:from>
    <xdr:to>
      <xdr:col>15</xdr:col>
      <xdr:colOff>149225</xdr:colOff>
      <xdr:row>74</xdr:row>
      <xdr:rowOff>126365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7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136542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48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13335</xdr:rowOff>
    </xdr:from>
    <xdr:to>
      <xdr:col>11</xdr:col>
      <xdr:colOff>60325</xdr:colOff>
      <xdr:row>74</xdr:row>
      <xdr:rowOff>114935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7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125112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46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161925</xdr:rowOff>
    </xdr:from>
    <xdr:to>
      <xdr:col>6</xdr:col>
      <xdr:colOff>171450</xdr:colOff>
      <xdr:row>74</xdr:row>
      <xdr:rowOff>92075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67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102252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44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公債費以外の経費については、扶助費の増加等により前年度より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ポイント増加しており、類似団体平均を上回っている。行財政改革の推進を図り、人件費等経常経費の縮減に努める。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106426</xdr:rowOff>
    </xdr:from>
    <xdr:to>
      <xdr:col>82</xdr:col>
      <xdr:colOff>107950</xdr:colOff>
      <xdr:row>77</xdr:row>
      <xdr:rowOff>129287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308076"/>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147590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42418</xdr:rowOff>
    </xdr:from>
    <xdr:to>
      <xdr:col>78</xdr:col>
      <xdr:colOff>69850</xdr:colOff>
      <xdr:row>77</xdr:row>
      <xdr:rowOff>106426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2440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42418</xdr:rowOff>
    </xdr:from>
    <xdr:to>
      <xdr:col>73</xdr:col>
      <xdr:colOff>180975</xdr:colOff>
      <xdr:row>78</xdr:row>
      <xdr:rowOff>108713</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244068"/>
          <a:ext cx="889000" cy="23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108713</xdr:rowOff>
    </xdr:from>
    <xdr:to>
      <xdr:col>69</xdr:col>
      <xdr:colOff>92075</xdr:colOff>
      <xdr:row>79</xdr:row>
      <xdr:rowOff>56135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481813"/>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78487</xdr:rowOff>
    </xdr:from>
    <xdr:to>
      <xdr:col>82</xdr:col>
      <xdr:colOff>158750</xdr:colOff>
      <xdr:row>78</xdr:row>
      <xdr:rowOff>8637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50564</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55626</xdr:rowOff>
    </xdr:from>
    <xdr:to>
      <xdr:col>78</xdr:col>
      <xdr:colOff>120650</xdr:colOff>
      <xdr:row>77</xdr:row>
      <xdr:rowOff>157226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142003</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163068</xdr:rowOff>
    </xdr:from>
    <xdr:to>
      <xdr:col>74</xdr:col>
      <xdr:colOff>31750</xdr:colOff>
      <xdr:row>77</xdr:row>
      <xdr:rowOff>93218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77995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57913</xdr:rowOff>
    </xdr:from>
    <xdr:to>
      <xdr:col>69</xdr:col>
      <xdr:colOff>142875</xdr:colOff>
      <xdr:row>78</xdr:row>
      <xdr:rowOff>159513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144290</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5335</xdr:rowOff>
    </xdr:from>
    <xdr:to>
      <xdr:col>65</xdr:col>
      <xdr:colOff>53975</xdr:colOff>
      <xdr:row>79</xdr:row>
      <xdr:rowOff>106935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91712</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福岡県みやま市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47589</xdr:rowOff>
    </xdr:from>
    <xdr:to>
      <xdr:col>29</xdr:col>
      <xdr:colOff>127000</xdr:colOff>
      <xdr:row>18</xdr:row>
      <xdr:rowOff>78689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81314"/>
          <a:ext cx="647700" cy="31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136716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56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78689</xdr:rowOff>
    </xdr:from>
    <xdr:to>
      <xdr:col>26</xdr:col>
      <xdr:colOff>50800</xdr:colOff>
      <xdr:row>18</xdr:row>
      <xdr:rowOff>91077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12414"/>
          <a:ext cx="698500" cy="12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104810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24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91077</xdr:rowOff>
    </xdr:from>
    <xdr:to>
      <xdr:col>22</xdr:col>
      <xdr:colOff>114300</xdr:colOff>
      <xdr:row>18</xdr:row>
      <xdr:rowOff>109267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24802"/>
          <a:ext cx="698500" cy="18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116469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109267</xdr:rowOff>
    </xdr:from>
    <xdr:to>
      <xdr:col>18</xdr:col>
      <xdr:colOff>177800</xdr:colOff>
      <xdr:row>18</xdr:row>
      <xdr:rowOff>122733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42992"/>
          <a:ext cx="698500" cy="13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161710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22547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168239</xdr:rowOff>
    </xdr:from>
    <xdr:to>
      <xdr:col>29</xdr:col>
      <xdr:colOff>177800</xdr:colOff>
      <xdr:row>18</xdr:row>
      <xdr:rowOff>98389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30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140316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27889</xdr:rowOff>
    </xdr:from>
    <xdr:to>
      <xdr:col>26</xdr:col>
      <xdr:colOff>101600</xdr:colOff>
      <xdr:row>18</xdr:row>
      <xdr:rowOff>129489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61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114266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47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40277</xdr:rowOff>
    </xdr:from>
    <xdr:to>
      <xdr:col>22</xdr:col>
      <xdr:colOff>165100</xdr:colOff>
      <xdr:row>18</xdr:row>
      <xdr:rowOff>141877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74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126654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60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58467</xdr:rowOff>
    </xdr:from>
    <xdr:to>
      <xdr:col>19</xdr:col>
      <xdr:colOff>38100</xdr:colOff>
      <xdr:row>18</xdr:row>
      <xdr:rowOff>160067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92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144844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7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71933</xdr:rowOff>
    </xdr:from>
    <xdr:to>
      <xdr:col>15</xdr:col>
      <xdr:colOff>101600</xdr:colOff>
      <xdr:row>19</xdr:row>
      <xdr:rowOff>2083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05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158310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92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80555</xdr:rowOff>
    </xdr:from>
    <xdr:to>
      <xdr:col>29</xdr:col>
      <xdr:colOff>127000</xdr:colOff>
      <xdr:row>38</xdr:row>
      <xdr:rowOff>90127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5003800" y="7548155"/>
          <a:ext cx="647700" cy="9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188461</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313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90127</xdr:rowOff>
    </xdr:from>
    <xdr:to>
      <xdr:col>26</xdr:col>
      <xdr:colOff>50800</xdr:colOff>
      <xdr:row>38</xdr:row>
      <xdr:rowOff>97811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557727"/>
          <a:ext cx="698500" cy="7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113313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23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97811</xdr:rowOff>
    </xdr:from>
    <xdr:to>
      <xdr:col>22</xdr:col>
      <xdr:colOff>114300</xdr:colOff>
      <xdr:row>38</xdr:row>
      <xdr:rowOff>103813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7565411"/>
          <a:ext cx="698500" cy="6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2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103813</xdr:rowOff>
    </xdr:from>
    <xdr:to>
      <xdr:col>18</xdr:col>
      <xdr:colOff>177800</xdr:colOff>
      <xdr:row>38</xdr:row>
      <xdr:rowOff>111596</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2908300" y="7571413"/>
          <a:ext cx="698500" cy="7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122476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24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120243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24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29755</xdr:rowOff>
    </xdr:from>
    <xdr:to>
      <xdr:col>29</xdr:col>
      <xdr:colOff>177800</xdr:colOff>
      <xdr:row>38</xdr:row>
      <xdr:rowOff>131355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97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38</xdr:row>
      <xdr:rowOff>1832</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469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39327</xdr:rowOff>
    </xdr:from>
    <xdr:to>
      <xdr:col>26</xdr:col>
      <xdr:colOff>101600</xdr:colOff>
      <xdr:row>38</xdr:row>
      <xdr:rowOff>140927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506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125704</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593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47011</xdr:rowOff>
    </xdr:from>
    <xdr:to>
      <xdr:col>22</xdr:col>
      <xdr:colOff>165100</xdr:colOff>
      <xdr:row>38</xdr:row>
      <xdr:rowOff>148611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514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133388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600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53013</xdr:rowOff>
    </xdr:from>
    <xdr:to>
      <xdr:col>19</xdr:col>
      <xdr:colOff>38100</xdr:colOff>
      <xdr:row>38</xdr:row>
      <xdr:rowOff>154613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520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139390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60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60796</xdr:rowOff>
    </xdr:from>
    <xdr:to>
      <xdr:col>15</xdr:col>
      <xdr:colOff>101600</xdr:colOff>
      <xdr:row>38</xdr:row>
      <xdr:rowOff>162396</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528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147173</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61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福岡県みやま市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34,910
34,572
105.21
22,092,254
21,398,818
538,501
11,067,607
26,820,580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77978</xdr:rowOff>
    </xdr:from>
    <xdr:to>
      <xdr:col>24</xdr:col>
      <xdr:colOff>63500</xdr:colOff>
      <xdr:row>37</xdr:row>
      <xdr:rowOff>117885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21628"/>
          <a:ext cx="838200" cy="3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66971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67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102231</xdr:rowOff>
    </xdr:from>
    <xdr:to>
      <xdr:col>19</xdr:col>
      <xdr:colOff>177800</xdr:colOff>
      <xdr:row>37</xdr:row>
      <xdr:rowOff>117885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445881"/>
          <a:ext cx="889000" cy="1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15776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01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102231</xdr:rowOff>
    </xdr:from>
    <xdr:to>
      <xdr:col>15</xdr:col>
      <xdr:colOff>50800</xdr:colOff>
      <xdr:row>37</xdr:row>
      <xdr:rowOff>112812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45881"/>
          <a:ext cx="889000" cy="1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23330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02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112812</xdr:rowOff>
    </xdr:from>
    <xdr:to>
      <xdr:col>10</xdr:col>
      <xdr:colOff>114300</xdr:colOff>
      <xdr:row>37</xdr:row>
      <xdr:rowOff>133038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56462"/>
          <a:ext cx="889000" cy="2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71750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07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4411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7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27178</xdr:rowOff>
    </xdr:from>
    <xdr:to>
      <xdr:col>24</xdr:col>
      <xdr:colOff>114300</xdr:colOff>
      <xdr:row>37</xdr:row>
      <xdr:rowOff>128778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7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5605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4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67085</xdr:rowOff>
    </xdr:from>
    <xdr:to>
      <xdr:col>20</xdr:col>
      <xdr:colOff>38100</xdr:colOff>
      <xdr:row>37</xdr:row>
      <xdr:rowOff>168685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1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159812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0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51431</xdr:rowOff>
    </xdr:from>
    <xdr:to>
      <xdr:col>15</xdr:col>
      <xdr:colOff>101600</xdr:colOff>
      <xdr:row>37</xdr:row>
      <xdr:rowOff>153031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9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144159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8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62012</xdr:rowOff>
    </xdr:from>
    <xdr:to>
      <xdr:col>10</xdr:col>
      <xdr:colOff>165100</xdr:colOff>
      <xdr:row>37</xdr:row>
      <xdr:rowOff>163612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0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154739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9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82238</xdr:rowOff>
    </xdr:from>
    <xdr:to>
      <xdr:col>6</xdr:col>
      <xdr:colOff>38100</xdr:colOff>
      <xdr:row>38</xdr:row>
      <xdr:rowOff>12388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2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3515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70445</xdr:rowOff>
    </xdr:from>
    <xdr:to>
      <xdr:col>24</xdr:col>
      <xdr:colOff>63500</xdr:colOff>
      <xdr:row>58</xdr:row>
      <xdr:rowOff>78176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10014545"/>
          <a:ext cx="838200" cy="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160497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1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67177</xdr:rowOff>
    </xdr:from>
    <xdr:to>
      <xdr:col>19</xdr:col>
      <xdr:colOff>177800</xdr:colOff>
      <xdr:row>58</xdr:row>
      <xdr:rowOff>70445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10011277"/>
          <a:ext cx="889000" cy="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87561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8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67177</xdr:rowOff>
    </xdr:from>
    <xdr:to>
      <xdr:col>15</xdr:col>
      <xdr:colOff>50800</xdr:colOff>
      <xdr:row>58</xdr:row>
      <xdr:rowOff>73496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011277"/>
          <a:ext cx="889000" cy="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73496</xdr:rowOff>
    </xdr:from>
    <xdr:to>
      <xdr:col>10</xdr:col>
      <xdr:colOff>114300</xdr:colOff>
      <xdr:row>58</xdr:row>
      <xdr:rowOff>97155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10017596"/>
          <a:ext cx="889000" cy="2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110363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116802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27376</xdr:rowOff>
    </xdr:from>
    <xdr:to>
      <xdr:col>24</xdr:col>
      <xdr:colOff>114300</xdr:colOff>
      <xdr:row>58</xdr:row>
      <xdr:rowOff>128976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7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116047</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19645</xdr:rowOff>
    </xdr:from>
    <xdr:to>
      <xdr:col>20</xdr:col>
      <xdr:colOff>38100</xdr:colOff>
      <xdr:row>58</xdr:row>
      <xdr:rowOff>121245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6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112372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05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16377</xdr:rowOff>
    </xdr:from>
    <xdr:to>
      <xdr:col>15</xdr:col>
      <xdr:colOff>101600</xdr:colOff>
      <xdr:row>58</xdr:row>
      <xdr:rowOff>117977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6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109104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05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22696</xdr:rowOff>
    </xdr:from>
    <xdr:to>
      <xdr:col>10</xdr:col>
      <xdr:colOff>165100</xdr:colOff>
      <xdr:row>58</xdr:row>
      <xdr:rowOff>124296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6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115423</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0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46355</xdr:rowOff>
    </xdr:from>
    <xdr:to>
      <xdr:col>6</xdr:col>
      <xdr:colOff>38100</xdr:colOff>
      <xdr:row>58</xdr:row>
      <xdr:rowOff>147955</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139082</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08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94990</xdr:rowOff>
    </xdr:from>
    <xdr:to>
      <xdr:col>24</xdr:col>
      <xdr:colOff>63500</xdr:colOff>
      <xdr:row>78</xdr:row>
      <xdr:rowOff>147205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468090"/>
          <a:ext cx="838200" cy="5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147205</xdr:rowOff>
    </xdr:from>
    <xdr:to>
      <xdr:col>19</xdr:col>
      <xdr:colOff>177800</xdr:colOff>
      <xdr:row>78</xdr:row>
      <xdr:rowOff>153415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520305"/>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148406</xdr:rowOff>
    </xdr:from>
    <xdr:to>
      <xdr:col>15</xdr:col>
      <xdr:colOff>50800</xdr:colOff>
      <xdr:row>78</xdr:row>
      <xdr:rowOff>153415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521506"/>
          <a:ext cx="889000" cy="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138100</xdr:rowOff>
    </xdr:from>
    <xdr:to>
      <xdr:col>10</xdr:col>
      <xdr:colOff>114300</xdr:colOff>
      <xdr:row>78</xdr:row>
      <xdr:rowOff>148406</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511200"/>
          <a:ext cx="889000" cy="1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155763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44190</xdr:rowOff>
    </xdr:from>
    <xdr:to>
      <xdr:col>24</xdr:col>
      <xdr:colOff>114300</xdr:colOff>
      <xdr:row>78</xdr:row>
      <xdr:rowOff>145790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1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130567</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3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96405</xdr:rowOff>
    </xdr:from>
    <xdr:to>
      <xdr:col>20</xdr:col>
      <xdr:colOff>38100</xdr:colOff>
      <xdr:row>79</xdr:row>
      <xdr:rowOff>26555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6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17682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6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102615</xdr:rowOff>
    </xdr:from>
    <xdr:to>
      <xdr:col>15</xdr:col>
      <xdr:colOff>101600</xdr:colOff>
      <xdr:row>79</xdr:row>
      <xdr:rowOff>32765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7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23892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6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97606</xdr:rowOff>
    </xdr:from>
    <xdr:to>
      <xdr:col>10</xdr:col>
      <xdr:colOff>165100</xdr:colOff>
      <xdr:row>79</xdr:row>
      <xdr:rowOff>27756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7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18883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6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87300</xdr:rowOff>
    </xdr:from>
    <xdr:to>
      <xdr:col>6</xdr:col>
      <xdr:colOff>38100</xdr:colOff>
      <xdr:row>79</xdr:row>
      <xdr:rowOff>17450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8577</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16157</xdr:rowOff>
    </xdr:from>
    <xdr:to>
      <xdr:col>24</xdr:col>
      <xdr:colOff>63500</xdr:colOff>
      <xdr:row>95</xdr:row>
      <xdr:rowOff>69817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303907"/>
          <a:ext cx="838200" cy="5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90896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7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52070</xdr:rowOff>
    </xdr:from>
    <xdr:to>
      <xdr:col>19</xdr:col>
      <xdr:colOff>177800</xdr:colOff>
      <xdr:row>95</xdr:row>
      <xdr:rowOff>69817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339820"/>
          <a:ext cx="889000" cy="1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103271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56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52070</xdr:rowOff>
    </xdr:from>
    <xdr:to>
      <xdr:col>15</xdr:col>
      <xdr:colOff>50800</xdr:colOff>
      <xdr:row>96</xdr:row>
      <xdr:rowOff>31908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339820"/>
          <a:ext cx="889000" cy="15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23330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48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31908</xdr:rowOff>
    </xdr:from>
    <xdr:to>
      <xdr:col>10</xdr:col>
      <xdr:colOff>114300</xdr:colOff>
      <xdr:row>96</xdr:row>
      <xdr:rowOff>46630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491108"/>
          <a:ext cx="889000" cy="1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29433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28945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136807</xdr:rowOff>
    </xdr:from>
    <xdr:to>
      <xdr:col>24</xdr:col>
      <xdr:colOff>114300</xdr:colOff>
      <xdr:row>95</xdr:row>
      <xdr:rowOff>66957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25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159684</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10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19017</xdr:rowOff>
    </xdr:from>
    <xdr:to>
      <xdr:col>20</xdr:col>
      <xdr:colOff>38100</xdr:colOff>
      <xdr:row>95</xdr:row>
      <xdr:rowOff>120617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30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137144</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6081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1270</xdr:rowOff>
    </xdr:from>
    <xdr:to>
      <xdr:col>15</xdr:col>
      <xdr:colOff>101600</xdr:colOff>
      <xdr:row>95</xdr:row>
      <xdr:rowOff>102870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28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119397</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606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152558</xdr:rowOff>
    </xdr:from>
    <xdr:to>
      <xdr:col>10</xdr:col>
      <xdr:colOff>165100</xdr:colOff>
      <xdr:row>96</xdr:row>
      <xdr:rowOff>82708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44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99235</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621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167280</xdr:rowOff>
    </xdr:from>
    <xdr:to>
      <xdr:col>6</xdr:col>
      <xdr:colOff>38100</xdr:colOff>
      <xdr:row>96</xdr:row>
      <xdr:rowOff>97430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4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113957</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623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11985</xdr:rowOff>
    </xdr:from>
    <xdr:to>
      <xdr:col>55</xdr:col>
      <xdr:colOff>0</xdr:colOff>
      <xdr:row>38</xdr:row>
      <xdr:rowOff>22375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527085"/>
          <a:ext cx="838200" cy="1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37371</xdr:rowOff>
    </xdr:from>
    <xdr:to>
      <xdr:col>50</xdr:col>
      <xdr:colOff>114300</xdr:colOff>
      <xdr:row>38</xdr:row>
      <xdr:rowOff>11985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381021"/>
          <a:ext cx="889000" cy="14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91389</xdr:rowOff>
    </xdr:from>
    <xdr:to>
      <xdr:col>45</xdr:col>
      <xdr:colOff>177800</xdr:colOff>
      <xdr:row>37</xdr:row>
      <xdr:rowOff>37371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092139"/>
          <a:ext cx="889000" cy="28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91389</xdr:rowOff>
    </xdr:from>
    <xdr:to>
      <xdr:col>41</xdr:col>
      <xdr:colOff>50800</xdr:colOff>
      <xdr:row>38</xdr:row>
      <xdr:rowOff>50047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092139"/>
          <a:ext cx="889000" cy="47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35135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165159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143025</xdr:rowOff>
    </xdr:from>
    <xdr:to>
      <xdr:col>55</xdr:col>
      <xdr:colOff>50800</xdr:colOff>
      <xdr:row>38</xdr:row>
      <xdr:rowOff>73175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8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57952</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40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132635</xdr:rowOff>
    </xdr:from>
    <xdr:to>
      <xdr:col>50</xdr:col>
      <xdr:colOff>165100</xdr:colOff>
      <xdr:row>38</xdr:row>
      <xdr:rowOff>62785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7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53912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56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158021</xdr:rowOff>
    </xdr:from>
    <xdr:to>
      <xdr:col>46</xdr:col>
      <xdr:colOff>38100</xdr:colOff>
      <xdr:row>37</xdr:row>
      <xdr:rowOff>88171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3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79298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2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40589</xdr:rowOff>
    </xdr:from>
    <xdr:to>
      <xdr:col>41</xdr:col>
      <xdr:colOff>101600</xdr:colOff>
      <xdr:row>35</xdr:row>
      <xdr:rowOff>142189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04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133316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13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170697</xdr:rowOff>
    </xdr:from>
    <xdr:to>
      <xdr:col>36</xdr:col>
      <xdr:colOff>165100</xdr:colOff>
      <xdr:row>38</xdr:row>
      <xdr:rowOff>100847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51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91974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60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138472</xdr:rowOff>
    </xdr:from>
    <xdr:to>
      <xdr:col>55</xdr:col>
      <xdr:colOff>0</xdr:colOff>
      <xdr:row>57</xdr:row>
      <xdr:rowOff>104242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739672"/>
          <a:ext cx="838200" cy="13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138472</xdr:rowOff>
    </xdr:from>
    <xdr:to>
      <xdr:col>50</xdr:col>
      <xdr:colOff>114300</xdr:colOff>
      <xdr:row>57</xdr:row>
      <xdr:rowOff>12980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739672"/>
          <a:ext cx="889000" cy="4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157069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9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12980</xdr:rowOff>
    </xdr:from>
    <xdr:to>
      <xdr:col>45</xdr:col>
      <xdr:colOff>177800</xdr:colOff>
      <xdr:row>57</xdr:row>
      <xdr:rowOff>75509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785630"/>
          <a:ext cx="889000" cy="6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132549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90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75509</xdr:rowOff>
    </xdr:from>
    <xdr:to>
      <xdr:col>41</xdr:col>
      <xdr:colOff>50800</xdr:colOff>
      <xdr:row>57</xdr:row>
      <xdr:rowOff>149429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848159"/>
          <a:ext cx="889000" cy="7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141320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91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163408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5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53442</xdr:rowOff>
    </xdr:from>
    <xdr:to>
      <xdr:col>55</xdr:col>
      <xdr:colOff>50800</xdr:colOff>
      <xdr:row>57</xdr:row>
      <xdr:rowOff>155042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2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31869</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0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87672</xdr:rowOff>
    </xdr:from>
    <xdr:to>
      <xdr:col>50</xdr:col>
      <xdr:colOff>165100</xdr:colOff>
      <xdr:row>57</xdr:row>
      <xdr:rowOff>17822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68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34349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464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133630</xdr:rowOff>
    </xdr:from>
    <xdr:to>
      <xdr:col>46</xdr:col>
      <xdr:colOff>38100</xdr:colOff>
      <xdr:row>57</xdr:row>
      <xdr:rowOff>63780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73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80307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510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24709</xdr:rowOff>
    </xdr:from>
    <xdr:to>
      <xdr:col>41</xdr:col>
      <xdr:colOff>101600</xdr:colOff>
      <xdr:row>57</xdr:row>
      <xdr:rowOff>126309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79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142836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572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98629</xdr:rowOff>
    </xdr:from>
    <xdr:to>
      <xdr:col>36</xdr:col>
      <xdr:colOff>165100</xdr:colOff>
      <xdr:row>58</xdr:row>
      <xdr:rowOff>28779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7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19906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96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123241</xdr:rowOff>
    </xdr:from>
    <xdr:to>
      <xdr:col>55</xdr:col>
      <xdr:colOff>0</xdr:colOff>
      <xdr:row>78</xdr:row>
      <xdr:rowOff>60110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2639091"/>
          <a:ext cx="838200" cy="79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12014</xdr:rowOff>
    </xdr:from>
    <xdr:to>
      <xdr:col>50</xdr:col>
      <xdr:colOff>114300</xdr:colOff>
      <xdr:row>73</xdr:row>
      <xdr:rowOff>123241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2527864"/>
          <a:ext cx="889000" cy="11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22889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3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12014</xdr:rowOff>
    </xdr:from>
    <xdr:to>
      <xdr:col>45</xdr:col>
      <xdr:colOff>177800</xdr:colOff>
      <xdr:row>74</xdr:row>
      <xdr:rowOff>62776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2527864"/>
          <a:ext cx="889000" cy="22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116019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62776</xdr:rowOff>
    </xdr:from>
    <xdr:to>
      <xdr:col>41</xdr:col>
      <xdr:colOff>50800</xdr:colOff>
      <xdr:row>76</xdr:row>
      <xdr:rowOff>121298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2750076"/>
          <a:ext cx="889000" cy="40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98925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9310</xdr:rowOff>
    </xdr:from>
    <xdr:to>
      <xdr:col>55</xdr:col>
      <xdr:colOff>50800</xdr:colOff>
      <xdr:row>78</xdr:row>
      <xdr:rowOff>110910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3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159187</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6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72441</xdr:rowOff>
    </xdr:from>
    <xdr:to>
      <xdr:col>50</xdr:col>
      <xdr:colOff>165100</xdr:colOff>
      <xdr:row>74</xdr:row>
      <xdr:rowOff>2591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258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19118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236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132664</xdr:rowOff>
    </xdr:from>
    <xdr:to>
      <xdr:col>46</xdr:col>
      <xdr:colOff>38100</xdr:colOff>
      <xdr:row>73</xdr:row>
      <xdr:rowOff>62814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247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79341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25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11976</xdr:rowOff>
    </xdr:from>
    <xdr:to>
      <xdr:col>41</xdr:col>
      <xdr:colOff>101600</xdr:colOff>
      <xdr:row>74</xdr:row>
      <xdr:rowOff>113576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26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130103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24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70498</xdr:rowOff>
    </xdr:from>
    <xdr:to>
      <xdr:col>36</xdr:col>
      <xdr:colOff>165100</xdr:colOff>
      <xdr:row>77</xdr:row>
      <xdr:rowOff>648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10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17175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8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42073</xdr:rowOff>
    </xdr:from>
    <xdr:to>
      <xdr:col>55</xdr:col>
      <xdr:colOff>0</xdr:colOff>
      <xdr:row>98</xdr:row>
      <xdr:rowOff>51865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844173"/>
          <a:ext cx="8382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42073</xdr:rowOff>
    </xdr:from>
    <xdr:to>
      <xdr:col>50</xdr:col>
      <xdr:colOff>114300</xdr:colOff>
      <xdr:row>98</xdr:row>
      <xdr:rowOff>72681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44173"/>
          <a:ext cx="889000" cy="3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72681</xdr:rowOff>
    </xdr:from>
    <xdr:to>
      <xdr:col>45</xdr:col>
      <xdr:colOff>177800</xdr:colOff>
      <xdr:row>98</xdr:row>
      <xdr:rowOff>86764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74781"/>
          <a:ext cx="889000" cy="1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5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86764</xdr:rowOff>
    </xdr:from>
    <xdr:to>
      <xdr:col>41</xdr:col>
      <xdr:colOff>50800</xdr:colOff>
      <xdr:row>98</xdr:row>
      <xdr:rowOff>90435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88864"/>
          <a:ext cx="889000" cy="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90834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5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87143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1065</xdr:rowOff>
    </xdr:from>
    <xdr:to>
      <xdr:col>55</xdr:col>
      <xdr:colOff>50800</xdr:colOff>
      <xdr:row>98</xdr:row>
      <xdr:rowOff>102665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0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105512</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3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162723</xdr:rowOff>
    </xdr:from>
    <xdr:to>
      <xdr:col>50</xdr:col>
      <xdr:colOff>165100</xdr:colOff>
      <xdr:row>98</xdr:row>
      <xdr:rowOff>92873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9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84000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8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21881</xdr:rowOff>
    </xdr:from>
    <xdr:to>
      <xdr:col>46</xdr:col>
      <xdr:colOff>38100</xdr:colOff>
      <xdr:row>98</xdr:row>
      <xdr:rowOff>123481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2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114608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1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35964</xdr:rowOff>
    </xdr:from>
    <xdr:to>
      <xdr:col>41</xdr:col>
      <xdr:colOff>101600</xdr:colOff>
      <xdr:row>98</xdr:row>
      <xdr:rowOff>137564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3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128691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3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39635</xdr:rowOff>
    </xdr:from>
    <xdr:to>
      <xdr:col>36</xdr:col>
      <xdr:colOff>165100</xdr:colOff>
      <xdr:row>98</xdr:row>
      <xdr:rowOff>141235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4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132362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3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107594</xdr:rowOff>
    </xdr:from>
    <xdr:to>
      <xdr:col>85</xdr:col>
      <xdr:colOff>127000</xdr:colOff>
      <xdr:row>38</xdr:row>
      <xdr:rowOff>73863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451244"/>
          <a:ext cx="838200" cy="1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44645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59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93625</xdr:rowOff>
    </xdr:from>
    <xdr:to>
      <xdr:col>81</xdr:col>
      <xdr:colOff>50800</xdr:colOff>
      <xdr:row>37</xdr:row>
      <xdr:rowOff>107594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437275"/>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145483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6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93625</xdr:rowOff>
    </xdr:from>
    <xdr:to>
      <xdr:col>76</xdr:col>
      <xdr:colOff>114300</xdr:colOff>
      <xdr:row>38</xdr:row>
      <xdr:rowOff>11113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437275"/>
          <a:ext cx="889000" cy="8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130014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11113</xdr:rowOff>
    </xdr:from>
    <xdr:to>
      <xdr:col>71</xdr:col>
      <xdr:colOff>177800</xdr:colOff>
      <xdr:row>39</xdr:row>
      <xdr:rowOff>8636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526213"/>
          <a:ext cx="889000" cy="16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140860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6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154741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23063</xdr:rowOff>
    </xdr:from>
    <xdr:to>
      <xdr:col>85</xdr:col>
      <xdr:colOff>177800</xdr:colOff>
      <xdr:row>38</xdr:row>
      <xdr:rowOff>124663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3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45940</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8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56794</xdr:rowOff>
    </xdr:from>
    <xdr:to>
      <xdr:col>81</xdr:col>
      <xdr:colOff>101600</xdr:colOff>
      <xdr:row>37</xdr:row>
      <xdr:rowOff>158394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4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3471</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17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42825</xdr:rowOff>
    </xdr:from>
    <xdr:to>
      <xdr:col>76</xdr:col>
      <xdr:colOff>165100</xdr:colOff>
      <xdr:row>37</xdr:row>
      <xdr:rowOff>144425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38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160952</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16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131763</xdr:rowOff>
    </xdr:from>
    <xdr:to>
      <xdr:col>72</xdr:col>
      <xdr:colOff>38100</xdr:colOff>
      <xdr:row>38</xdr:row>
      <xdr:rowOff>61913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47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78440</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25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129286</xdr:rowOff>
    </xdr:from>
    <xdr:to>
      <xdr:col>67</xdr:col>
      <xdr:colOff>101600</xdr:colOff>
      <xdr:row>39</xdr:row>
      <xdr:rowOff>59436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4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50563</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14891</xdr:rowOff>
    </xdr:from>
    <xdr:to>
      <xdr:col>85</xdr:col>
      <xdr:colOff>127000</xdr:colOff>
      <xdr:row>78</xdr:row>
      <xdr:rowOff>31483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87991"/>
          <a:ext cx="838200" cy="1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106459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3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31483</xdr:rowOff>
    </xdr:from>
    <xdr:to>
      <xdr:col>81</xdr:col>
      <xdr:colOff>50800</xdr:colOff>
      <xdr:row>78</xdr:row>
      <xdr:rowOff>41204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404583"/>
          <a:ext cx="889000" cy="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29740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05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41204</xdr:rowOff>
    </xdr:from>
    <xdr:to>
      <xdr:col>76</xdr:col>
      <xdr:colOff>114300</xdr:colOff>
      <xdr:row>78</xdr:row>
      <xdr:rowOff>51558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414304"/>
          <a:ext cx="889000" cy="1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35509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0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51558</xdr:rowOff>
    </xdr:from>
    <xdr:to>
      <xdr:col>71</xdr:col>
      <xdr:colOff>177800</xdr:colOff>
      <xdr:row>78</xdr:row>
      <xdr:rowOff>62698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424658"/>
          <a:ext cx="889000" cy="1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45832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07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48888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07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135541</xdr:rowOff>
    </xdr:from>
    <xdr:to>
      <xdr:col>85</xdr:col>
      <xdr:colOff>177800</xdr:colOff>
      <xdr:row>78</xdr:row>
      <xdr:rowOff>65691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3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62010</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6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152133</xdr:rowOff>
    </xdr:from>
    <xdr:to>
      <xdr:col>81</xdr:col>
      <xdr:colOff>101600</xdr:colOff>
      <xdr:row>78</xdr:row>
      <xdr:rowOff>82283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5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73410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4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161854</xdr:rowOff>
    </xdr:from>
    <xdr:to>
      <xdr:col>76</xdr:col>
      <xdr:colOff>165100</xdr:colOff>
      <xdr:row>78</xdr:row>
      <xdr:rowOff>92004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83131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45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758</xdr:rowOff>
    </xdr:from>
    <xdr:to>
      <xdr:col>72</xdr:col>
      <xdr:colOff>38100</xdr:colOff>
      <xdr:row>78</xdr:row>
      <xdr:rowOff>102358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7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93485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46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11898</xdr:rowOff>
    </xdr:from>
    <xdr:to>
      <xdr:col>67</xdr:col>
      <xdr:colOff>101600</xdr:colOff>
      <xdr:row>78</xdr:row>
      <xdr:rowOff>113498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8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104625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47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86934</xdr:rowOff>
    </xdr:from>
    <xdr:to>
      <xdr:col>85</xdr:col>
      <xdr:colOff>127000</xdr:colOff>
      <xdr:row>98</xdr:row>
      <xdr:rowOff>93952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89034"/>
          <a:ext cx="838200" cy="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86934</xdr:rowOff>
    </xdr:from>
    <xdr:to>
      <xdr:col>81</xdr:col>
      <xdr:colOff>50800</xdr:colOff>
      <xdr:row>98</xdr:row>
      <xdr:rowOff>88162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89034"/>
          <a:ext cx="889000" cy="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47188</xdr:rowOff>
    </xdr:from>
    <xdr:to>
      <xdr:col>76</xdr:col>
      <xdr:colOff>114300</xdr:colOff>
      <xdr:row>98</xdr:row>
      <xdr:rowOff>88162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849288"/>
          <a:ext cx="889000" cy="4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47188</xdr:rowOff>
    </xdr:from>
    <xdr:to>
      <xdr:col>71</xdr:col>
      <xdr:colOff>177800</xdr:colOff>
      <xdr:row>98</xdr:row>
      <xdr:rowOff>91619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49288"/>
          <a:ext cx="889000" cy="4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109092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43152</xdr:rowOff>
    </xdr:from>
    <xdr:to>
      <xdr:col>85</xdr:col>
      <xdr:colOff>177800</xdr:colOff>
      <xdr:row>98</xdr:row>
      <xdr:rowOff>144752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4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135996</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36134</xdr:rowOff>
    </xdr:from>
    <xdr:to>
      <xdr:col>81</xdr:col>
      <xdr:colOff>101600</xdr:colOff>
      <xdr:row>98</xdr:row>
      <xdr:rowOff>137734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3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128861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3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37362</xdr:rowOff>
    </xdr:from>
    <xdr:to>
      <xdr:col>76</xdr:col>
      <xdr:colOff>165100</xdr:colOff>
      <xdr:row>98</xdr:row>
      <xdr:rowOff>138962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3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130089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3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167838</xdr:rowOff>
    </xdr:from>
    <xdr:to>
      <xdr:col>72</xdr:col>
      <xdr:colOff>38100</xdr:colOff>
      <xdr:row>98</xdr:row>
      <xdr:rowOff>97988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79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114515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57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40819</xdr:rowOff>
    </xdr:from>
    <xdr:to>
      <xdr:col>67</xdr:col>
      <xdr:colOff>101600</xdr:colOff>
      <xdr:row>98</xdr:row>
      <xdr:rowOff>142419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4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133546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3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128156</xdr:rowOff>
    </xdr:from>
    <xdr:to>
      <xdr:col>116</xdr:col>
      <xdr:colOff>63500</xdr:colOff>
      <xdr:row>38</xdr:row>
      <xdr:rowOff>128556</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43256"/>
          <a:ext cx="8382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57421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57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128156</xdr:rowOff>
    </xdr:from>
    <xdr:to>
      <xdr:col>111</xdr:col>
      <xdr:colOff>177800</xdr:colOff>
      <xdr:row>38</xdr:row>
      <xdr:rowOff>130708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643256"/>
          <a:ext cx="889000" cy="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13111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69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130708</xdr:rowOff>
    </xdr:from>
    <xdr:to>
      <xdr:col>107</xdr:col>
      <xdr:colOff>50800</xdr:colOff>
      <xdr:row>38</xdr:row>
      <xdr:rowOff>153530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645808"/>
          <a:ext cx="889000" cy="2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17245</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70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153530</xdr:rowOff>
    </xdr:from>
    <xdr:to>
      <xdr:col>102</xdr:col>
      <xdr:colOff>114300</xdr:colOff>
      <xdr:row>39</xdr:row>
      <xdr:rowOff>7607</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668630"/>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77756</xdr:rowOff>
    </xdr:from>
    <xdr:to>
      <xdr:col>116</xdr:col>
      <xdr:colOff>114300</xdr:colOff>
      <xdr:row>39</xdr:row>
      <xdr:rowOff>7906</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59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37133</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38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77356</xdr:rowOff>
    </xdr:from>
    <xdr:to>
      <xdr:col>112</xdr:col>
      <xdr:colOff>38100</xdr:colOff>
      <xdr:row>39</xdr:row>
      <xdr:rowOff>7506</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59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24033</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36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79908</xdr:rowOff>
    </xdr:from>
    <xdr:to>
      <xdr:col>107</xdr:col>
      <xdr:colOff>101600</xdr:colOff>
      <xdr:row>39</xdr:row>
      <xdr:rowOff>10058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59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26585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37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102730</xdr:rowOff>
    </xdr:from>
    <xdr:to>
      <xdr:col>102</xdr:col>
      <xdr:colOff>165100</xdr:colOff>
      <xdr:row>39</xdr:row>
      <xdr:rowOff>32880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24007</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71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128257</xdr:rowOff>
    </xdr:from>
    <xdr:to>
      <xdr:col>98</xdr:col>
      <xdr:colOff>38100</xdr:colOff>
      <xdr:row>39</xdr:row>
      <xdr:rowOff>58407</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49534</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73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41470</xdr:rowOff>
    </xdr:from>
    <xdr:to>
      <xdr:col>116</xdr:col>
      <xdr:colOff>63500</xdr:colOff>
      <xdr:row>58</xdr:row>
      <xdr:rowOff>43048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1323300" y="9985570"/>
          <a:ext cx="838200" cy="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43048</xdr:rowOff>
    </xdr:from>
    <xdr:to>
      <xdr:col>111</xdr:col>
      <xdr:colOff>177800</xdr:colOff>
      <xdr:row>58</xdr:row>
      <xdr:rowOff>44534</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9987148"/>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44534</xdr:rowOff>
    </xdr:from>
    <xdr:to>
      <xdr:col>107</xdr:col>
      <xdr:colOff>50800</xdr:colOff>
      <xdr:row>58</xdr:row>
      <xdr:rowOff>77224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545300" y="9988634"/>
          <a:ext cx="8890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77224</xdr:rowOff>
    </xdr:from>
    <xdr:to>
      <xdr:col>102</xdr:col>
      <xdr:colOff>114300</xdr:colOff>
      <xdr:row>58</xdr:row>
      <xdr:rowOff>78161</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656300" y="10021324"/>
          <a:ext cx="889000" cy="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162120</xdr:rowOff>
    </xdr:from>
    <xdr:to>
      <xdr:col>116</xdr:col>
      <xdr:colOff>114300</xdr:colOff>
      <xdr:row>58</xdr:row>
      <xdr:rowOff>92270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99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101045</xdr:rowOff>
    </xdr:from>
    <xdr:ext cx="469744"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87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163698</xdr:rowOff>
    </xdr:from>
    <xdr:to>
      <xdr:col>112</xdr:col>
      <xdr:colOff>38100</xdr:colOff>
      <xdr:row>58</xdr:row>
      <xdr:rowOff>93848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993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84975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10029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165184</xdr:rowOff>
    </xdr:from>
    <xdr:to>
      <xdr:col>107</xdr:col>
      <xdr:colOff>101600</xdr:colOff>
      <xdr:row>58</xdr:row>
      <xdr:rowOff>95334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993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86461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100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26424</xdr:rowOff>
    </xdr:from>
    <xdr:to>
      <xdr:col>102</xdr:col>
      <xdr:colOff>165100</xdr:colOff>
      <xdr:row>58</xdr:row>
      <xdr:rowOff>128024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997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119151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06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27361</xdr:rowOff>
    </xdr:from>
    <xdr:to>
      <xdr:col>98</xdr:col>
      <xdr:colOff>38100</xdr:colOff>
      <xdr:row>58</xdr:row>
      <xdr:rowOff>128961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997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120088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1006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162344</xdr:rowOff>
    </xdr:from>
    <xdr:to>
      <xdr:col>116</xdr:col>
      <xdr:colOff>63500</xdr:colOff>
      <xdr:row>77</xdr:row>
      <xdr:rowOff>18021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192544"/>
          <a:ext cx="8382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18021</xdr:rowOff>
    </xdr:from>
    <xdr:to>
      <xdr:col>111</xdr:col>
      <xdr:colOff>177800</xdr:colOff>
      <xdr:row>77</xdr:row>
      <xdr:rowOff>32638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219671"/>
          <a:ext cx="889000" cy="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32638</xdr:rowOff>
    </xdr:from>
    <xdr:to>
      <xdr:col>107</xdr:col>
      <xdr:colOff>50800</xdr:colOff>
      <xdr:row>77</xdr:row>
      <xdr:rowOff>34367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234288"/>
          <a:ext cx="889000" cy="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157811</xdr:rowOff>
    </xdr:from>
    <xdr:to>
      <xdr:col>102</xdr:col>
      <xdr:colOff>114300</xdr:colOff>
      <xdr:row>77</xdr:row>
      <xdr:rowOff>34367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3188011"/>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133469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36873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111544</xdr:rowOff>
    </xdr:from>
    <xdr:to>
      <xdr:col>116</xdr:col>
      <xdr:colOff>114300</xdr:colOff>
      <xdr:row>77</xdr:row>
      <xdr:rowOff>41694</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14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134421</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9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138671</xdr:rowOff>
    </xdr:from>
    <xdr:to>
      <xdr:col>112</xdr:col>
      <xdr:colOff>38100</xdr:colOff>
      <xdr:row>77</xdr:row>
      <xdr:rowOff>68821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1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85348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94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153288</xdr:rowOff>
    </xdr:from>
    <xdr:to>
      <xdr:col>107</xdr:col>
      <xdr:colOff>101600</xdr:colOff>
      <xdr:row>77</xdr:row>
      <xdr:rowOff>83438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18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99966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95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155017</xdr:rowOff>
    </xdr:from>
    <xdr:to>
      <xdr:col>102</xdr:col>
      <xdr:colOff>165100</xdr:colOff>
      <xdr:row>77</xdr:row>
      <xdr:rowOff>85167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18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101693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9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107011</xdr:rowOff>
    </xdr:from>
    <xdr:to>
      <xdr:col>98</xdr:col>
      <xdr:colOff>38100</xdr:colOff>
      <xdr:row>77</xdr:row>
      <xdr:rowOff>37161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13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53688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91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612,971</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93,420</a:t>
          </a:r>
          <a:r>
            <a:rPr kumimoji="1" lang="ja-JP" altLang="en-US" sz="1300">
              <a:latin typeface="ＭＳ Ｐゴシック" panose="020B0600070205080204" pitchFamily="50" charset="-128"/>
              <a:ea typeface="ＭＳ Ｐゴシック" panose="020B0600070205080204" pitchFamily="50" charset="-128"/>
            </a:rPr>
            <a:t>円となっている。類似団体平均と比べると低い水準である。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143,713</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7,042</a:t>
          </a:r>
          <a:r>
            <a:rPr kumimoji="1" lang="ja-JP" altLang="en-US" sz="1300">
              <a:latin typeface="ＭＳ Ｐゴシック" panose="020B0600070205080204" pitchFamily="50" charset="-128"/>
              <a:ea typeface="ＭＳ Ｐゴシック" panose="020B0600070205080204" pitchFamily="50" charset="-128"/>
            </a:rPr>
            <a:t>円増加している。これは障がい福祉サービス費の増が主な要因であり、類似団体平均を上回っている。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90,511</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60,026</a:t>
          </a:r>
          <a:r>
            <a:rPr kumimoji="1" lang="ja-JP" altLang="en-US" sz="1300">
              <a:latin typeface="ＭＳ Ｐゴシック" panose="020B0600070205080204" pitchFamily="50" charset="-128"/>
              <a:ea typeface="ＭＳ Ｐゴシック" panose="020B0600070205080204" pitchFamily="50" charset="-128"/>
            </a:rPr>
            <a:t>円の大幅減となっている。これは市民センター建設事業の皆減が主な要因であり、これにより類似団体平均を下回っている。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54,597</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7,258</a:t>
          </a:r>
          <a:r>
            <a:rPr kumimoji="1" lang="ja-JP" altLang="en-US" sz="1300">
              <a:latin typeface="ＭＳ Ｐゴシック" panose="020B0600070205080204" pitchFamily="50" charset="-128"/>
              <a:ea typeface="ＭＳ Ｐゴシック" panose="020B0600070205080204" pitchFamily="50" charset="-128"/>
            </a:rPr>
            <a:t>円増加しているが、類似団体平均と比べると低い水準である。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災害復旧事業費は、住民一人当たり</a:t>
          </a:r>
          <a:r>
            <a:rPr kumimoji="1" lang="en-US" altLang="ja-JP" sz="1300">
              <a:latin typeface="ＭＳ Ｐゴシック" panose="020B0600070205080204" pitchFamily="50" charset="-128"/>
              <a:ea typeface="ＭＳ Ｐゴシック" panose="020B0600070205080204" pitchFamily="50" charset="-128"/>
            </a:rPr>
            <a:t>11,184</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10,844</a:t>
          </a:r>
          <a:r>
            <a:rPr kumimoji="1" lang="ja-JP" altLang="en-US" sz="1300">
              <a:latin typeface="ＭＳ Ｐゴシック" panose="020B0600070205080204" pitchFamily="50" charset="-128"/>
              <a:ea typeface="ＭＳ Ｐゴシック" panose="020B0600070205080204" pitchFamily="50" charset="-128"/>
            </a:rPr>
            <a:t>円減少している。これは令和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年度及び令和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年度の豪雨災害に係る復旧事業費の減少が主な要因である。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福岡県みやま市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34,910
34,572
105.21
22,092,254
21,398,818
538,501
11,067,607
26,820,580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33401</xdr:rowOff>
    </xdr:from>
    <xdr:to>
      <xdr:col>24</xdr:col>
      <xdr:colOff>63500</xdr:colOff>
      <xdr:row>36</xdr:row>
      <xdr:rowOff>74740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05601"/>
          <a:ext cx="838200" cy="4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18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74740</xdr:rowOff>
    </xdr:from>
    <xdr:to>
      <xdr:col>19</xdr:col>
      <xdr:colOff>177800</xdr:colOff>
      <xdr:row>36</xdr:row>
      <xdr:rowOff>81788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46940"/>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36530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81788</xdr:rowOff>
    </xdr:from>
    <xdr:to>
      <xdr:col>15</xdr:col>
      <xdr:colOff>50800</xdr:colOff>
      <xdr:row>36</xdr:row>
      <xdr:rowOff>87313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53988"/>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47198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73978</xdr:rowOff>
    </xdr:from>
    <xdr:to>
      <xdr:col>10</xdr:col>
      <xdr:colOff>114300</xdr:colOff>
      <xdr:row>36</xdr:row>
      <xdr:rowOff>87313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46178"/>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72343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32910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154051</xdr:rowOff>
    </xdr:from>
    <xdr:to>
      <xdr:col>24</xdr:col>
      <xdr:colOff>114300</xdr:colOff>
      <xdr:row>36</xdr:row>
      <xdr:rowOff>84201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5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132478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3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23940</xdr:rowOff>
    </xdr:from>
    <xdr:to>
      <xdr:col>20</xdr:col>
      <xdr:colOff>38100</xdr:colOff>
      <xdr:row>36</xdr:row>
      <xdr:rowOff>125540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9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116667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8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30988</xdr:rowOff>
    </xdr:from>
    <xdr:to>
      <xdr:col>15</xdr:col>
      <xdr:colOff>101600</xdr:colOff>
      <xdr:row>36</xdr:row>
      <xdr:rowOff>132588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0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123715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9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36513</xdr:rowOff>
    </xdr:from>
    <xdr:to>
      <xdr:col>10</xdr:col>
      <xdr:colOff>165100</xdr:colOff>
      <xdr:row>36</xdr:row>
      <xdr:rowOff>138113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0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129240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0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23178</xdr:rowOff>
    </xdr:from>
    <xdr:to>
      <xdr:col>6</xdr:col>
      <xdr:colOff>38100</xdr:colOff>
      <xdr:row>36</xdr:row>
      <xdr:rowOff>124778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115905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88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121285</xdr:rowOff>
    </xdr:from>
    <xdr:to>
      <xdr:col>24</xdr:col>
      <xdr:colOff>63500</xdr:colOff>
      <xdr:row>58</xdr:row>
      <xdr:rowOff>124054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10065385"/>
          <a:ext cx="838200" cy="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8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121285</xdr:rowOff>
    </xdr:from>
    <xdr:to>
      <xdr:col>19</xdr:col>
      <xdr:colOff>177800</xdr:colOff>
      <xdr:row>58</xdr:row>
      <xdr:rowOff>123725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65385"/>
          <a:ext cx="889000" cy="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140115</xdr:rowOff>
    </xdr:from>
    <xdr:to>
      <xdr:col>15</xdr:col>
      <xdr:colOff>50800</xdr:colOff>
      <xdr:row>58</xdr:row>
      <xdr:rowOff>123725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12765"/>
          <a:ext cx="889000" cy="15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140115</xdr:rowOff>
    </xdr:from>
    <xdr:to>
      <xdr:col>10</xdr:col>
      <xdr:colOff>114300</xdr:colOff>
      <xdr:row>58</xdr:row>
      <xdr:rowOff>130668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12765"/>
          <a:ext cx="889000" cy="16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154198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73254</xdr:rowOff>
    </xdr:from>
    <xdr:to>
      <xdr:col>24</xdr:col>
      <xdr:colOff>114300</xdr:colOff>
      <xdr:row>59</xdr:row>
      <xdr:rowOff>3404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1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159631</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3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70485</xdr:rowOff>
    </xdr:from>
    <xdr:to>
      <xdr:col>20</xdr:col>
      <xdr:colOff>38100</xdr:colOff>
      <xdr:row>59</xdr:row>
      <xdr:rowOff>635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1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163212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10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72925</xdr:rowOff>
    </xdr:from>
    <xdr:to>
      <xdr:col>15</xdr:col>
      <xdr:colOff>101600</xdr:colOff>
      <xdr:row>59</xdr:row>
      <xdr:rowOff>3075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1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165652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89315</xdr:rowOff>
    </xdr:from>
    <xdr:to>
      <xdr:col>10</xdr:col>
      <xdr:colOff>165100</xdr:colOff>
      <xdr:row>58</xdr:row>
      <xdr:rowOff>19465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6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10592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54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79868</xdr:rowOff>
    </xdr:from>
    <xdr:to>
      <xdr:col>6</xdr:col>
      <xdr:colOff>38100</xdr:colOff>
      <xdr:row>59</xdr:row>
      <xdr:rowOff>10018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2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1145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1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25761</xdr:rowOff>
    </xdr:from>
    <xdr:to>
      <xdr:col>24</xdr:col>
      <xdr:colOff>63500</xdr:colOff>
      <xdr:row>75</xdr:row>
      <xdr:rowOff>70384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884511"/>
          <a:ext cx="838200" cy="4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70384</xdr:rowOff>
    </xdr:from>
    <xdr:to>
      <xdr:col>19</xdr:col>
      <xdr:colOff>177800</xdr:colOff>
      <xdr:row>75</xdr:row>
      <xdr:rowOff>124004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29134"/>
          <a:ext cx="889000" cy="5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124004</xdr:rowOff>
    </xdr:from>
    <xdr:to>
      <xdr:col>15</xdr:col>
      <xdr:colOff>50800</xdr:colOff>
      <xdr:row>76</xdr:row>
      <xdr:rowOff>46898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82754"/>
          <a:ext cx="889000" cy="9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16850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46898</xdr:rowOff>
    </xdr:from>
    <xdr:to>
      <xdr:col>10</xdr:col>
      <xdr:colOff>114300</xdr:colOff>
      <xdr:row>76</xdr:row>
      <xdr:rowOff>61652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77098"/>
          <a:ext cx="889000" cy="1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118854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133525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146411</xdr:rowOff>
    </xdr:from>
    <xdr:to>
      <xdr:col>24</xdr:col>
      <xdr:colOff>114300</xdr:colOff>
      <xdr:row>75</xdr:row>
      <xdr:rowOff>76561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3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169288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8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19584</xdr:rowOff>
    </xdr:from>
    <xdr:to>
      <xdr:col>20</xdr:col>
      <xdr:colOff>38100</xdr:colOff>
      <xdr:row>75</xdr:row>
      <xdr:rowOff>121184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7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137711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53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73204</xdr:rowOff>
    </xdr:from>
    <xdr:to>
      <xdr:col>15</xdr:col>
      <xdr:colOff>101600</xdr:colOff>
      <xdr:row>76</xdr:row>
      <xdr:rowOff>3355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319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165932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024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167548</xdr:rowOff>
    </xdr:from>
    <xdr:to>
      <xdr:col>10</xdr:col>
      <xdr:colOff>165100</xdr:colOff>
      <xdr:row>76</xdr:row>
      <xdr:rowOff>97698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2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114225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80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10852</xdr:rowOff>
    </xdr:from>
    <xdr:to>
      <xdr:col>6</xdr:col>
      <xdr:colOff>38100</xdr:colOff>
      <xdr:row>76</xdr:row>
      <xdr:rowOff>112452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4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128978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81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77997</xdr:rowOff>
    </xdr:from>
    <xdr:to>
      <xdr:col>24</xdr:col>
      <xdr:colOff>63500</xdr:colOff>
      <xdr:row>97</xdr:row>
      <xdr:rowOff>93307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708647"/>
          <a:ext cx="838200" cy="1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54766</xdr:rowOff>
    </xdr:from>
    <xdr:to>
      <xdr:col>19</xdr:col>
      <xdr:colOff>177800</xdr:colOff>
      <xdr:row>97</xdr:row>
      <xdr:rowOff>93307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513966"/>
          <a:ext cx="889000" cy="20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3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54766</xdr:rowOff>
    </xdr:from>
    <xdr:to>
      <xdr:col>15</xdr:col>
      <xdr:colOff>50800</xdr:colOff>
      <xdr:row>97</xdr:row>
      <xdr:rowOff>1891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513966"/>
          <a:ext cx="889000" cy="11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57904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68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1891</xdr:rowOff>
    </xdr:from>
    <xdr:to>
      <xdr:col>10</xdr:col>
      <xdr:colOff>114300</xdr:colOff>
      <xdr:row>97</xdr:row>
      <xdr:rowOff>52498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632541"/>
          <a:ext cx="889000" cy="5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92442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72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98691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72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27197</xdr:rowOff>
    </xdr:from>
    <xdr:to>
      <xdr:col>24</xdr:col>
      <xdr:colOff>114300</xdr:colOff>
      <xdr:row>97</xdr:row>
      <xdr:rowOff>128797</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5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113574</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57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42507</xdr:rowOff>
    </xdr:from>
    <xdr:to>
      <xdr:col>20</xdr:col>
      <xdr:colOff>38100</xdr:colOff>
      <xdr:row>97</xdr:row>
      <xdr:rowOff>144107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135234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7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3966</xdr:rowOff>
    </xdr:from>
    <xdr:to>
      <xdr:col>15</xdr:col>
      <xdr:colOff>101600</xdr:colOff>
      <xdr:row>96</xdr:row>
      <xdr:rowOff>105566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46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122093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23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122541</xdr:rowOff>
    </xdr:from>
    <xdr:to>
      <xdr:col>10</xdr:col>
      <xdr:colOff>165100</xdr:colOff>
      <xdr:row>97</xdr:row>
      <xdr:rowOff>52691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58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69218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35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1698</xdr:rowOff>
    </xdr:from>
    <xdr:to>
      <xdr:col>6</xdr:col>
      <xdr:colOff>38100</xdr:colOff>
      <xdr:row>97</xdr:row>
      <xdr:rowOff>103298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119825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40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84836</xdr:rowOff>
    </xdr:from>
    <xdr:to>
      <xdr:col>55</xdr:col>
      <xdr:colOff>0</xdr:colOff>
      <xdr:row>35</xdr:row>
      <xdr:rowOff>116187</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085586"/>
          <a:ext cx="838200" cy="3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110434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454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116187</xdr:rowOff>
    </xdr:from>
    <xdr:to>
      <xdr:col>50</xdr:col>
      <xdr:colOff>114300</xdr:colOff>
      <xdr:row>35</xdr:row>
      <xdr:rowOff>152110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1169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40548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555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152110</xdr:rowOff>
    </xdr:from>
    <xdr:to>
      <xdr:col>45</xdr:col>
      <xdr:colOff>177800</xdr:colOff>
      <xdr:row>36</xdr:row>
      <xdr:rowOff>1234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15286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54264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1234</xdr:rowOff>
    </xdr:from>
    <xdr:to>
      <xdr:col>41</xdr:col>
      <xdr:colOff>50800</xdr:colOff>
      <xdr:row>36</xdr:row>
      <xdr:rowOff>144599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173434"/>
          <a:ext cx="889000" cy="14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79410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75818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34036</xdr:rowOff>
    </xdr:from>
    <xdr:to>
      <xdr:col>55</xdr:col>
      <xdr:colOff>50800</xdr:colOff>
      <xdr:row>35</xdr:row>
      <xdr:rowOff>135636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0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56913</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588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65387</xdr:rowOff>
    </xdr:from>
    <xdr:to>
      <xdr:col>50</xdr:col>
      <xdr:colOff>165100</xdr:colOff>
      <xdr:row>35</xdr:row>
      <xdr:rowOff>166987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06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12064</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584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101310</xdr:rowOff>
    </xdr:from>
    <xdr:to>
      <xdr:col>46</xdr:col>
      <xdr:colOff>38100</xdr:colOff>
      <xdr:row>36</xdr:row>
      <xdr:rowOff>31460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10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47987</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5877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121884</xdr:rowOff>
    </xdr:from>
    <xdr:to>
      <xdr:col>41</xdr:col>
      <xdr:colOff>101600</xdr:colOff>
      <xdr:row>36</xdr:row>
      <xdr:rowOff>52034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12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68561</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589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93799</xdr:rowOff>
    </xdr:from>
    <xdr:to>
      <xdr:col>36</xdr:col>
      <xdr:colOff>165100</xdr:colOff>
      <xdr:row>37</xdr:row>
      <xdr:rowOff>23949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26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40476</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6041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153774</xdr:rowOff>
    </xdr:from>
    <xdr:to>
      <xdr:col>55</xdr:col>
      <xdr:colOff>0</xdr:colOff>
      <xdr:row>57</xdr:row>
      <xdr:rowOff>41311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754974"/>
          <a:ext cx="838200" cy="5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3228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5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153774</xdr:rowOff>
    </xdr:from>
    <xdr:to>
      <xdr:col>50</xdr:col>
      <xdr:colOff>114300</xdr:colOff>
      <xdr:row>57</xdr:row>
      <xdr:rowOff>51415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754974"/>
          <a:ext cx="889000" cy="6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9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51415</xdr:rowOff>
    </xdr:from>
    <xdr:to>
      <xdr:col>45</xdr:col>
      <xdr:colOff>177800</xdr:colOff>
      <xdr:row>57</xdr:row>
      <xdr:rowOff>96525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824065"/>
          <a:ext cx="889000" cy="4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130687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9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96525</xdr:rowOff>
    </xdr:from>
    <xdr:to>
      <xdr:col>41</xdr:col>
      <xdr:colOff>50800</xdr:colOff>
      <xdr:row>57</xdr:row>
      <xdr:rowOff>120269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869175"/>
          <a:ext cx="889000" cy="2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162907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13624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161961</xdr:rowOff>
    </xdr:from>
    <xdr:to>
      <xdr:col>55</xdr:col>
      <xdr:colOff>50800</xdr:colOff>
      <xdr:row>57</xdr:row>
      <xdr:rowOff>92111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6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13388</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61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102974</xdr:rowOff>
    </xdr:from>
    <xdr:to>
      <xdr:col>50</xdr:col>
      <xdr:colOff>165100</xdr:colOff>
      <xdr:row>57</xdr:row>
      <xdr:rowOff>33124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0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49651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47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615</xdr:rowOff>
    </xdr:from>
    <xdr:to>
      <xdr:col>46</xdr:col>
      <xdr:colOff>38100</xdr:colOff>
      <xdr:row>57</xdr:row>
      <xdr:rowOff>102215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7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118742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54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45725</xdr:rowOff>
    </xdr:from>
    <xdr:to>
      <xdr:col>41</xdr:col>
      <xdr:colOff>101600</xdr:colOff>
      <xdr:row>57</xdr:row>
      <xdr:rowOff>147325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1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138452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1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69469</xdr:rowOff>
    </xdr:from>
    <xdr:to>
      <xdr:col>36</xdr:col>
      <xdr:colOff>165100</xdr:colOff>
      <xdr:row>57</xdr:row>
      <xdr:rowOff>171069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4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162196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3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14080</xdr:rowOff>
    </xdr:from>
    <xdr:to>
      <xdr:col>55</xdr:col>
      <xdr:colOff>0</xdr:colOff>
      <xdr:row>78</xdr:row>
      <xdr:rowOff>75682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387180"/>
          <a:ext cx="838200" cy="6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75682</xdr:rowOff>
    </xdr:from>
    <xdr:to>
      <xdr:col>50</xdr:col>
      <xdr:colOff>114300</xdr:colOff>
      <xdr:row>78</xdr:row>
      <xdr:rowOff>77969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48782"/>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77969</xdr:rowOff>
    </xdr:from>
    <xdr:to>
      <xdr:col>45</xdr:col>
      <xdr:colOff>177800</xdr:colOff>
      <xdr:row>78</xdr:row>
      <xdr:rowOff>86528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451069"/>
          <a:ext cx="889000" cy="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86528</xdr:rowOff>
    </xdr:from>
    <xdr:to>
      <xdr:col>41</xdr:col>
      <xdr:colOff>50800</xdr:colOff>
      <xdr:row>78</xdr:row>
      <xdr:rowOff>108103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59628"/>
          <a:ext cx="889000" cy="2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108025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134730</xdr:rowOff>
    </xdr:from>
    <xdr:to>
      <xdr:col>55</xdr:col>
      <xdr:colOff>50800</xdr:colOff>
      <xdr:row>78</xdr:row>
      <xdr:rowOff>64880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110921</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1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24882</xdr:rowOff>
    </xdr:from>
    <xdr:to>
      <xdr:col>50</xdr:col>
      <xdr:colOff>165100</xdr:colOff>
      <xdr:row>78</xdr:row>
      <xdr:rowOff>126482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9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117609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9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27169</xdr:rowOff>
    </xdr:from>
    <xdr:to>
      <xdr:col>46</xdr:col>
      <xdr:colOff>38100</xdr:colOff>
      <xdr:row>78</xdr:row>
      <xdr:rowOff>128769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0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119896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9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35728</xdr:rowOff>
    </xdr:from>
    <xdr:to>
      <xdr:col>41</xdr:col>
      <xdr:colOff>101600</xdr:colOff>
      <xdr:row>78</xdr:row>
      <xdr:rowOff>137328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128455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50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57303</xdr:rowOff>
    </xdr:from>
    <xdr:to>
      <xdr:col>36</xdr:col>
      <xdr:colOff>165100</xdr:colOff>
      <xdr:row>78</xdr:row>
      <xdr:rowOff>158903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3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150030</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52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54829</xdr:rowOff>
    </xdr:from>
    <xdr:to>
      <xdr:col>55</xdr:col>
      <xdr:colOff>0</xdr:colOff>
      <xdr:row>97</xdr:row>
      <xdr:rowOff>101333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685479"/>
          <a:ext cx="838200" cy="4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54829</xdr:rowOff>
    </xdr:from>
    <xdr:to>
      <xdr:col>50</xdr:col>
      <xdr:colOff>114300</xdr:colOff>
      <xdr:row>97</xdr:row>
      <xdr:rowOff>122143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685479"/>
          <a:ext cx="889000" cy="6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122143</xdr:rowOff>
    </xdr:from>
    <xdr:to>
      <xdr:col>45</xdr:col>
      <xdr:colOff>177800</xdr:colOff>
      <xdr:row>97</xdr:row>
      <xdr:rowOff>168123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752793"/>
          <a:ext cx="889000" cy="4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33744</xdr:rowOff>
    </xdr:from>
    <xdr:to>
      <xdr:col>41</xdr:col>
      <xdr:colOff>50800</xdr:colOff>
      <xdr:row>97</xdr:row>
      <xdr:rowOff>168123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664394"/>
          <a:ext cx="889000" cy="13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40248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50533</xdr:rowOff>
    </xdr:from>
    <xdr:to>
      <xdr:col>55</xdr:col>
      <xdr:colOff>50800</xdr:colOff>
      <xdr:row>97</xdr:row>
      <xdr:rowOff>152133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68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28960</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5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4029</xdr:rowOff>
    </xdr:from>
    <xdr:to>
      <xdr:col>50</xdr:col>
      <xdr:colOff>165100</xdr:colOff>
      <xdr:row>97</xdr:row>
      <xdr:rowOff>105629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3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96756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72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71343</xdr:rowOff>
    </xdr:from>
    <xdr:to>
      <xdr:col>46</xdr:col>
      <xdr:colOff>38100</xdr:colOff>
      <xdr:row>98</xdr:row>
      <xdr:rowOff>1493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70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164070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79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117323</xdr:rowOff>
    </xdr:from>
    <xdr:to>
      <xdr:col>41</xdr:col>
      <xdr:colOff>101600</xdr:colOff>
      <xdr:row>98</xdr:row>
      <xdr:rowOff>47473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74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38600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84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154394</xdr:rowOff>
    </xdr:from>
    <xdr:to>
      <xdr:col>36</xdr:col>
      <xdr:colOff>165100</xdr:colOff>
      <xdr:row>97</xdr:row>
      <xdr:rowOff>84544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61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75671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70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129893</xdr:rowOff>
    </xdr:from>
    <xdr:to>
      <xdr:col>85</xdr:col>
      <xdr:colOff>127000</xdr:colOff>
      <xdr:row>36</xdr:row>
      <xdr:rowOff>61336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6130643"/>
          <a:ext cx="838200" cy="10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170413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82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129893</xdr:rowOff>
    </xdr:from>
    <xdr:to>
      <xdr:col>81</xdr:col>
      <xdr:colOff>50800</xdr:colOff>
      <xdr:row>36</xdr:row>
      <xdr:rowOff>38156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130643"/>
          <a:ext cx="889000" cy="7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126766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78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17559</xdr:rowOff>
    </xdr:from>
    <xdr:to>
      <xdr:col>76</xdr:col>
      <xdr:colOff>114300</xdr:colOff>
      <xdr:row>36</xdr:row>
      <xdr:rowOff>38156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189759"/>
          <a:ext cx="889000" cy="2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106397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7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17559</xdr:rowOff>
    </xdr:from>
    <xdr:to>
      <xdr:col>71</xdr:col>
      <xdr:colOff>177800</xdr:colOff>
      <xdr:row>36</xdr:row>
      <xdr:rowOff>55438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189759"/>
          <a:ext cx="889000" cy="3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94121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75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151843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580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10536</xdr:rowOff>
    </xdr:from>
    <xdr:to>
      <xdr:col>85</xdr:col>
      <xdr:colOff>177800</xdr:colOff>
      <xdr:row>36</xdr:row>
      <xdr:rowOff>112136</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18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160413</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16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79093</xdr:rowOff>
    </xdr:from>
    <xdr:to>
      <xdr:col>81</xdr:col>
      <xdr:colOff>101600</xdr:colOff>
      <xdr:row>36</xdr:row>
      <xdr:rowOff>9243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07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370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17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158806</xdr:rowOff>
    </xdr:from>
    <xdr:to>
      <xdr:col>76</xdr:col>
      <xdr:colOff>165100</xdr:colOff>
      <xdr:row>36</xdr:row>
      <xdr:rowOff>88956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15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80083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25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138209</xdr:rowOff>
    </xdr:from>
    <xdr:to>
      <xdr:col>72</xdr:col>
      <xdr:colOff>38100</xdr:colOff>
      <xdr:row>36</xdr:row>
      <xdr:rowOff>68359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13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59486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3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4638</xdr:rowOff>
    </xdr:from>
    <xdr:to>
      <xdr:col>67</xdr:col>
      <xdr:colOff>101600</xdr:colOff>
      <xdr:row>36</xdr:row>
      <xdr:rowOff>106238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17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97365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145090</xdr:rowOff>
    </xdr:from>
    <xdr:to>
      <xdr:col>85</xdr:col>
      <xdr:colOff>127000</xdr:colOff>
      <xdr:row>57</xdr:row>
      <xdr:rowOff>79345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574840"/>
          <a:ext cx="838200" cy="27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93614</xdr:rowOff>
    </xdr:from>
    <xdr:to>
      <xdr:col>81</xdr:col>
      <xdr:colOff>50800</xdr:colOff>
      <xdr:row>55</xdr:row>
      <xdr:rowOff>145090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523364"/>
          <a:ext cx="889000" cy="5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59221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8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93614</xdr:rowOff>
    </xdr:from>
    <xdr:to>
      <xdr:col>76</xdr:col>
      <xdr:colOff>114300</xdr:colOff>
      <xdr:row>56</xdr:row>
      <xdr:rowOff>26214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523364"/>
          <a:ext cx="889000" cy="10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52372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82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26214</xdr:rowOff>
    </xdr:from>
    <xdr:to>
      <xdr:col>71</xdr:col>
      <xdr:colOff>177800</xdr:colOff>
      <xdr:row>57</xdr:row>
      <xdr:rowOff>106718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627414"/>
          <a:ext cx="889000" cy="25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29301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80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73794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28545</xdr:rowOff>
    </xdr:from>
    <xdr:to>
      <xdr:col>85</xdr:col>
      <xdr:colOff>177800</xdr:colOff>
      <xdr:row>57</xdr:row>
      <xdr:rowOff>130145</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80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114922</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1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94290</xdr:rowOff>
    </xdr:from>
    <xdr:to>
      <xdr:col>81</xdr:col>
      <xdr:colOff>101600</xdr:colOff>
      <xdr:row>56</xdr:row>
      <xdr:rowOff>24440</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52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40967</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929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42814</xdr:rowOff>
    </xdr:from>
    <xdr:to>
      <xdr:col>76</xdr:col>
      <xdr:colOff>165100</xdr:colOff>
      <xdr:row>55</xdr:row>
      <xdr:rowOff>144414</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47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160941</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9247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146864</xdr:rowOff>
    </xdr:from>
    <xdr:to>
      <xdr:col>72</xdr:col>
      <xdr:colOff>38100</xdr:colOff>
      <xdr:row>56</xdr:row>
      <xdr:rowOff>77014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57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93541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35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55918</xdr:rowOff>
    </xdr:from>
    <xdr:to>
      <xdr:col>67</xdr:col>
      <xdr:colOff>101600</xdr:colOff>
      <xdr:row>57</xdr:row>
      <xdr:rowOff>157518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82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148645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92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107595</xdr:rowOff>
    </xdr:from>
    <xdr:to>
      <xdr:col>85</xdr:col>
      <xdr:colOff>127000</xdr:colOff>
      <xdr:row>78</xdr:row>
      <xdr:rowOff>73864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309245"/>
          <a:ext cx="838200" cy="1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44645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417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93624</xdr:rowOff>
    </xdr:from>
    <xdr:to>
      <xdr:col>81</xdr:col>
      <xdr:colOff>50800</xdr:colOff>
      <xdr:row>77</xdr:row>
      <xdr:rowOff>107595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295274"/>
          <a:ext cx="889000" cy="1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145470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51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93624</xdr:rowOff>
    </xdr:from>
    <xdr:to>
      <xdr:col>76</xdr:col>
      <xdr:colOff>114300</xdr:colOff>
      <xdr:row>78</xdr:row>
      <xdr:rowOff>11113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295274"/>
          <a:ext cx="889000" cy="8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130015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50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11113</xdr:rowOff>
    </xdr:from>
    <xdr:to>
      <xdr:col>71</xdr:col>
      <xdr:colOff>177800</xdr:colOff>
      <xdr:row>79</xdr:row>
      <xdr:rowOff>8637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384213"/>
          <a:ext cx="889000" cy="16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140860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51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154742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23064</xdr:rowOff>
    </xdr:from>
    <xdr:to>
      <xdr:col>85</xdr:col>
      <xdr:colOff>177800</xdr:colOff>
      <xdr:row>78</xdr:row>
      <xdr:rowOff>124664</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39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45941</xdr:rowOff>
    </xdr:from>
    <xdr:ext cx="534377"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24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56795</xdr:rowOff>
    </xdr:from>
    <xdr:to>
      <xdr:col>81</xdr:col>
      <xdr:colOff>101600</xdr:colOff>
      <xdr:row>77</xdr:row>
      <xdr:rowOff>158395</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25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3472</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14111" y="1303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42824</xdr:rowOff>
    </xdr:from>
    <xdr:to>
      <xdr:col>76</xdr:col>
      <xdr:colOff>165100</xdr:colOff>
      <xdr:row>77</xdr:row>
      <xdr:rowOff>144424</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24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160951</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25111" y="1301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131763</xdr:rowOff>
    </xdr:from>
    <xdr:to>
      <xdr:col>72</xdr:col>
      <xdr:colOff>38100</xdr:colOff>
      <xdr:row>78</xdr:row>
      <xdr:rowOff>61913</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33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78440</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10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129287</xdr:rowOff>
    </xdr:from>
    <xdr:to>
      <xdr:col>67</xdr:col>
      <xdr:colOff>101600</xdr:colOff>
      <xdr:row>79</xdr:row>
      <xdr:rowOff>59437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0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50564</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59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14891</xdr:rowOff>
    </xdr:from>
    <xdr:to>
      <xdr:col>85</xdr:col>
      <xdr:colOff>127000</xdr:colOff>
      <xdr:row>98</xdr:row>
      <xdr:rowOff>31483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816991"/>
          <a:ext cx="838200" cy="1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106455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565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31483</xdr:rowOff>
    </xdr:from>
    <xdr:to>
      <xdr:col>81</xdr:col>
      <xdr:colOff>50800</xdr:colOff>
      <xdr:row>98</xdr:row>
      <xdr:rowOff>41204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833583"/>
          <a:ext cx="889000" cy="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29732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48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41204</xdr:rowOff>
    </xdr:from>
    <xdr:to>
      <xdr:col>76</xdr:col>
      <xdr:colOff>114300</xdr:colOff>
      <xdr:row>98</xdr:row>
      <xdr:rowOff>51558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843304"/>
          <a:ext cx="889000" cy="1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35501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4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51558</xdr:rowOff>
    </xdr:from>
    <xdr:to>
      <xdr:col>71</xdr:col>
      <xdr:colOff>177800</xdr:colOff>
      <xdr:row>98</xdr:row>
      <xdr:rowOff>62698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853658"/>
          <a:ext cx="889000" cy="1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45823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50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48883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50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135541</xdr:rowOff>
    </xdr:from>
    <xdr:to>
      <xdr:col>85</xdr:col>
      <xdr:colOff>177800</xdr:colOff>
      <xdr:row>98</xdr:row>
      <xdr:rowOff>65691</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76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62005</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69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152133</xdr:rowOff>
    </xdr:from>
    <xdr:to>
      <xdr:col>81</xdr:col>
      <xdr:colOff>101600</xdr:colOff>
      <xdr:row>98</xdr:row>
      <xdr:rowOff>82283</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8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73410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87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161854</xdr:rowOff>
    </xdr:from>
    <xdr:to>
      <xdr:col>76</xdr:col>
      <xdr:colOff>165100</xdr:colOff>
      <xdr:row>98</xdr:row>
      <xdr:rowOff>92004</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7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83131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88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758</xdr:rowOff>
    </xdr:from>
    <xdr:to>
      <xdr:col>72</xdr:col>
      <xdr:colOff>38100</xdr:colOff>
      <xdr:row>98</xdr:row>
      <xdr:rowOff>102358</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80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93485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8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11898</xdr:rowOff>
    </xdr:from>
    <xdr:to>
      <xdr:col>67</xdr:col>
      <xdr:colOff>101600</xdr:colOff>
      <xdr:row>98</xdr:row>
      <xdr:rowOff>113498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81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104625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90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237,421</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9,760</a:t>
          </a:r>
          <a:r>
            <a:rPr kumimoji="1" lang="ja-JP" altLang="en-US" sz="1300">
              <a:latin typeface="ＭＳ Ｐゴシック" panose="020B0600070205080204" pitchFamily="50" charset="-128"/>
              <a:ea typeface="ＭＳ Ｐゴシック" panose="020B0600070205080204" pitchFamily="50" charset="-128"/>
            </a:rPr>
            <a:t>円増加している。これは、障がい児支援サービス費や保育所等整備事業費補助金の増が主な要因であり、類似団体平均を上回っている。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50,996</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3,349</a:t>
          </a:r>
          <a:r>
            <a:rPr kumimoji="1" lang="ja-JP" altLang="en-US" sz="1300">
              <a:latin typeface="ＭＳ Ｐゴシック" panose="020B0600070205080204" pitchFamily="50" charset="-128"/>
              <a:ea typeface="ＭＳ Ｐゴシック" panose="020B0600070205080204" pitchFamily="50" charset="-128"/>
            </a:rPr>
            <a:t>円増加している。これは、旧清掃センター解体事業費の増が主な要因であり、類似団体平均を下回っている。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27,476</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13,474</a:t>
          </a:r>
          <a:r>
            <a:rPr kumimoji="1" lang="ja-JP" altLang="en-US" sz="1300">
              <a:latin typeface="ＭＳ Ｐゴシック" panose="020B0600070205080204" pitchFamily="50" charset="-128"/>
              <a:ea typeface="ＭＳ Ｐゴシック" panose="020B0600070205080204" pitchFamily="50" charset="-128"/>
            </a:rPr>
            <a:t>円の大幅増となっている。これは、産業団地用地購入及び産業団地造成工事費の皆増が主な要因である。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50,701</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60,620</a:t>
          </a:r>
          <a:r>
            <a:rPr kumimoji="1" lang="ja-JP" altLang="en-US" sz="1300">
              <a:latin typeface="ＭＳ Ｐゴシック" panose="020B0600070205080204" pitchFamily="50" charset="-128"/>
              <a:ea typeface="ＭＳ Ｐゴシック" panose="020B0600070205080204" pitchFamily="50" charset="-128"/>
            </a:rPr>
            <a:t>円の大幅減となっている。これは、統合小学校建設事業費及び総合市民センター建設事業費の減が主な要因であり、これにより、類似団体平均を下回っている。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災害復旧事業費は、住民一人当たり</a:t>
          </a:r>
          <a:r>
            <a:rPr kumimoji="1" lang="en-US" altLang="ja-JP" sz="1300">
              <a:latin typeface="ＭＳ Ｐゴシック" panose="020B0600070205080204" pitchFamily="50" charset="-128"/>
              <a:ea typeface="ＭＳ Ｐゴシック" panose="020B0600070205080204" pitchFamily="50" charset="-128"/>
            </a:rPr>
            <a:t>11,184</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10,844</a:t>
          </a:r>
          <a:r>
            <a:rPr kumimoji="1" lang="ja-JP" altLang="en-US" sz="1300">
              <a:latin typeface="ＭＳ Ｐゴシック" panose="020B0600070205080204" pitchFamily="50" charset="-128"/>
              <a:ea typeface="ＭＳ Ｐゴシック" panose="020B0600070205080204" pitchFamily="50" charset="-128"/>
            </a:rPr>
            <a:t>円減少している。これは、公共土木施設補助災害復旧事業費の減が主な要因である。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福岡県みやま市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歳入歳出ともに減少しているが、歳出については産業団地用地購入及び産業団地造成工事費の皆増により歳入に比べると微減にとどまった。実質単年度収支は赤字となっているが、財政調整基金の取り崩し等により、実質収支比率は</a:t>
          </a:r>
          <a:r>
            <a:rPr kumimoji="1" lang="en-US" altLang="ja-JP" sz="1400">
              <a:latin typeface="ＭＳ ゴシック" pitchFamily="49" charset="-128"/>
              <a:ea typeface="ＭＳ ゴシック" pitchFamily="49" charset="-128"/>
            </a:rPr>
            <a:t>4.87</a:t>
          </a:r>
          <a:r>
            <a:rPr kumimoji="1" lang="ja-JP" altLang="en-US" sz="1400">
              <a:latin typeface="ＭＳ ゴシック" pitchFamily="49" charset="-128"/>
              <a:ea typeface="ＭＳ ゴシック" pitchFamily="49" charset="-128"/>
            </a:rPr>
            <a:t>％の黒字となっている。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福岡県みやま市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全会計において黒字となっている。介護保険事業への繰出金や国民健康保険事業特別会計への繰出金が増加傾向であり、事務的経費の節減や、独立採算の原則に立ち返り、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福岡県みやま市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実質公債費比率の構成要素（分子）は、令和元年度借入の過疎対策事業債の元金償還開始等により増加しているため、前年度を上回っている。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今後も統合小学校体育館建設事業やストックヤード整備事業等の大型事業により過疎対策事業債の増加となる見込みであるため、新規発行債の抑制等を行い、実質公債費比率の抑制に努める。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満期一括償還での地方債借入はない。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福岡県みやま市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一般会計等に係る地方債の現在高が減少し、将来負担額は減少したが、それ以上に財政調整基金等の取崩の増加により、充当可能財源等が減少したため、将来負担比率の分子は増加している。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今後は、充当可能基金の積立や新規債の発行抑制、繰上償還等による財政の健全化に努める。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福岡県みやま市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人口減少等による市町村民税の減収や産業団地用地購入費に充当するため、基金残高は減少。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百万円を積立。財源調整として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減債基金：今後の公債費償還に備え、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その他特定目的基金：ふるさとみやま応援基金は、ふるさと納税分を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百万円積立。市独自事業に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百万円取崩。企業誘致基金は、産業団地造成事業に係る用地購入費に対し、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百万円取崩。まちづくり振興基金は、将来のまちづくり施策財源確保のため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市税の減収や災害などの不足の事態や公共施設の老朽化対策、増加傾向にある市債の繰上償還などに備えるとともに、今後の財政需要の増大に適切に対応していけるように一定額を確保していく。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教育振興基金：市立学校施設の整備、生涯学習の振興及びスポーツの振興を図るとともに、まちづくりを担うリーダーや地域文化の後継者の育成を図るために要する経費の財源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まちづくり振興基金：調和あるまちづくりに必要な生活関連施設や都市基盤施設の整備を図り、又はみやま市への定住促進に資する経費の財源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福祉振興基金：地域における福祉活動を推進し、もって快適な生活環境の形成等を図るために要する経費の財源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農林水産業振興基金：地域における農林水産業の振興及び農村の活性化を推進する経費の財源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企業誘致基金：企業誘致のための土地取得に要する経費の財源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地域雇用創出推進基金：企業誘致による地域の雇用創出等に資する経費の財源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環境衛生施設整備基金：環境衛生に係る施設の整備に要する経費の財源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災害対策基金：災害予防、災害応急対策及び災害復旧に要する経費の財源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ふるさとみやま応援基金：ふるさと納税制度により寄せられた寄附金を活用し、寄附者の意向を反映するための経費の財源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ふるさとみやま応援基金：市独自の事業に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百万円充当した一方で、ふるさと納税収入分の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企業誘致基金：産業団地造成事業に係る用地購入費に対し、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まちづくり振興基金：将来のまちづくり施策財源確保のため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ふるさと納税収入分について、寄附者の意向に沿うようにふるさとみやま応援基金に積み立てを行っている。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今後も大型事業が予想されるため、基金積立を検討していく。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人口減少等による市町村民税の減収等のため、財源調整として取崩しを行ったことによる減少。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市税の大幅な減収や大規模災害など不足の事態に備えるため、これまで同様予算編成や予算執行における効率化を図っていく。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今後の公債費償還に備え、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近年の大型事業に伴い、市債残高が増加傾向であるため、今後の公債費償還に備え、基金の積み増しを図っていく。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E829653-0D64-4CB0-B161-6A9E9FB954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C4FDB51-3947-4DC9-BE78-4A2D92A9F6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4C58A08E-7B59-41B3-9E26-F093997DD058}"/>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61021E82-F5BF-4D53-9F61-17A95195D778}"/>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11F69671-E9EE-4F13-A4FF-529D8A693878}"/>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0BB508E0-3C82-460D-8556-A6BCCCB2D869}"/>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4F78235C-CEA4-4887-9493-5793A76FBB0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A9F08E90-3C20-4DE9-AE51-E57105903A6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D7BD2E8D-D02A-4C6B-8300-5C3B44633B8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AB5317EC-DF55-4A2F-9F60-38488AEE7AF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福岡県みやま市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F378D60C-120D-45DB-A67F-03111B7CC95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760835F7-5FFD-4F59-8ABF-69590843EBF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B2E646AC-4530-4280-A230-35D936C9F5D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29649802-A24D-42A0-B875-A0011576A18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DED9FF1C-2E50-499C-9FAC-80332C38365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559C3603-808D-421D-B910-43AE2C1BCB8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34,910
34,572
105.21
22,092,254
21,398,818
538,501
11,067,607
26,820,580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C69BAED5-148F-4D34-9D22-2A3DA30CF73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FC7B6131-D46A-412C-99E0-3D1026C27DD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EBE92F09-D118-491C-983A-1798E1FE8FC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F7AAB390-B552-4BB7-BC95-0F55E7E23EF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94435799-1843-473B-AAF8-2F6ADF862D8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C8F5879C-2F1D-4E49-85D3-9978FE40815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AB14AC49-3FF2-4356-AAC2-E2B15641061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88FB909B-EBD6-476F-B466-D890E962C03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818462C4-AFCF-407A-A4CA-58DC76CD613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A19DA079-45E7-49B2-827B-A0A42F10E04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01C0E53A-E8B4-494A-9F63-0F678987436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CFDC3AFA-15EA-48EF-8DFE-AAA5AA979BF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42A0A959-A152-4664-93DC-354C42DBD37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5022C092-21CB-44F6-A7F3-7FB5E22192E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2E27ADE7-74FD-4A11-99CC-6B8E476EC5E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5EB9E67E-700A-469F-AC77-08B1F318658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2F98920A-F2B9-47D7-81A5-C5E7F4B3B10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4FB31FEF-BC99-4CEA-9026-EADF2B05C4EC}"/>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FC060596-4AFE-479B-9D08-F937E25816FF}"/>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CE3C3365-DF6E-4C03-8E47-DED1C3FDEB66}"/>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8" name="テキスト ボックス 37">
          <a:extLst>
            <a:ext uri="{FF2B5EF4-FFF2-40B4-BE49-F238E27FC236}">
              <a16:creationId xmlns:a16="http://schemas.microsoft.com/office/drawing/2014/main" id="{2D3B73BC-99D6-412B-A279-E5EC3DD6E958}"/>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9" name="テキスト ボックス 38">
          <a:extLst>
            <a:ext uri="{FF2B5EF4-FFF2-40B4-BE49-F238E27FC236}">
              <a16:creationId xmlns:a16="http://schemas.microsoft.com/office/drawing/2014/main" id="{536836DC-7FA2-4A87-8F8F-B879DF3441DA}"/>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5ABBB30A-9351-4631-9A5B-011DC1D4057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86361D13-927B-4635-8EF0-8F9FC3A82A3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0775BABA-B5A7-4B0D-BCAC-8E7A964B097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99CB3391-AF94-4FB3-9FB4-97066929B82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35A62959-32CE-4948-B8E4-AB058EE1363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CE2BACFF-DB4D-41C4-8FC8-C501763B629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D52E8985-8752-47B7-8D1F-3344853C782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12776BDE-FB56-4455-8F47-E78270DE422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8700615C-2102-46DA-A930-7EC8D9207EB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C800F42D-4E63-4A02-BEF5-D4FD2B65726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2C749617-9DE3-458C-A82E-3B3401B8015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D28533D0-DF94-452A-820F-ADAF7494DD4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90AB7A69-8ADC-4CF7-9A11-EFD2845B3DF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当市では、令和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年度に改定した公共施設等総合管理計画において、公共施設等の延べ床面積を</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％削減（約</a:t>
          </a:r>
          <a:r>
            <a:rPr kumimoji="1" lang="en-US" altLang="ja-JP" sz="1100">
              <a:solidFill>
                <a:schemeClr val="dk1"/>
              </a:solidFill>
              <a:effectLst/>
              <a:latin typeface="+mn-lt"/>
              <a:ea typeface="+mn-ea"/>
              <a:cs typeface="+mn-cs"/>
            </a:rPr>
            <a:t>19,900</a:t>
          </a:r>
          <a:r>
            <a:rPr kumimoji="1" lang="ja-JP" altLang="ja-JP" sz="1100">
              <a:solidFill>
                <a:schemeClr val="dk1"/>
              </a:solidFill>
              <a:effectLst/>
              <a:latin typeface="+mn-lt"/>
              <a:ea typeface="+mn-ea"/>
              <a:cs typeface="+mn-cs"/>
            </a:rPr>
            <a:t>㎡）するという目標を掲げ、老朽化した施設の集約化・複合化や除却を進めている。令和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年度の有形固定資産減価償却率は、新規の資産形成に係る設備投資が減価償却</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よりも</a:t>
          </a:r>
          <a:r>
            <a:rPr kumimoji="1" lang="ja-JP" altLang="en-US" sz="1100">
              <a:solidFill>
                <a:schemeClr val="dk1"/>
              </a:solidFill>
              <a:effectLst/>
              <a:latin typeface="+mn-lt"/>
              <a:ea typeface="+mn-ea"/>
              <a:cs typeface="+mn-cs"/>
            </a:rPr>
            <a:t>少なかった</a:t>
          </a:r>
          <a:r>
            <a:rPr kumimoji="1" lang="ja-JP" altLang="ja-JP" sz="1100">
              <a:solidFill>
                <a:schemeClr val="dk1"/>
              </a:solidFill>
              <a:effectLst/>
              <a:latin typeface="+mn-lt"/>
              <a:ea typeface="+mn-ea"/>
              <a:cs typeface="+mn-cs"/>
            </a:rPr>
            <a:t>ため、</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し、類似団体平均を下回っている状況である。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F5C161E4-C30B-4076-88BF-7B90BEA9F68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50A00F4C-738F-4D4C-B5B5-1EED9C38913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4A17C1E9-06A0-4264-B86B-20503410542D}"/>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a:extLst>
            <a:ext uri="{FF2B5EF4-FFF2-40B4-BE49-F238E27FC236}">
              <a16:creationId xmlns:a16="http://schemas.microsoft.com/office/drawing/2014/main" id="{CC7D5A6B-DDF2-4D97-8C24-1F736B2C338F}"/>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7" name="テキスト ボックス 56">
          <a:extLst>
            <a:ext uri="{FF2B5EF4-FFF2-40B4-BE49-F238E27FC236}">
              <a16:creationId xmlns:a16="http://schemas.microsoft.com/office/drawing/2014/main" id="{DA352D36-9F5F-4307-A876-E2927338C1B6}"/>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a:extLst>
            <a:ext uri="{FF2B5EF4-FFF2-40B4-BE49-F238E27FC236}">
              <a16:creationId xmlns:a16="http://schemas.microsoft.com/office/drawing/2014/main" id="{6BAE52A3-7617-43ED-9B3D-E7E2D5F7CAEA}"/>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a:extLst>
            <a:ext uri="{FF2B5EF4-FFF2-40B4-BE49-F238E27FC236}">
              <a16:creationId xmlns:a16="http://schemas.microsoft.com/office/drawing/2014/main" id="{ACA1CC79-639E-4DCB-B39C-10EB25FB248B}"/>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EEB4A26E-06A7-465A-82C9-431BB0877D2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id="{657884D1-083A-4ABD-8AB3-2950B9BD517F}"/>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a:extLst>
            <a:ext uri="{FF2B5EF4-FFF2-40B4-BE49-F238E27FC236}">
              <a16:creationId xmlns:a16="http://schemas.microsoft.com/office/drawing/2014/main" id="{DD346BA5-5547-478D-ABE4-770AB1B643E3}"/>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a:extLst>
            <a:ext uri="{FF2B5EF4-FFF2-40B4-BE49-F238E27FC236}">
              <a16:creationId xmlns:a16="http://schemas.microsoft.com/office/drawing/2014/main" id="{FE1CB1E1-E2C5-459D-92E6-AE3C6D850131}"/>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a:extLst>
            <a:ext uri="{FF2B5EF4-FFF2-40B4-BE49-F238E27FC236}">
              <a16:creationId xmlns:a16="http://schemas.microsoft.com/office/drawing/2014/main" id="{618D5F3C-0293-4727-B0AB-9F7D44DAA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a:extLst>
            <a:ext uri="{FF2B5EF4-FFF2-40B4-BE49-F238E27FC236}">
              <a16:creationId xmlns:a16="http://schemas.microsoft.com/office/drawing/2014/main" id="{04E78D2B-CDD3-43CA-B4A3-69AC7588D321}"/>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B1C81A60-4F4B-4042-A6A2-238B0A845FE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7" name="テキスト ボックス 66">
          <a:extLst>
            <a:ext uri="{FF2B5EF4-FFF2-40B4-BE49-F238E27FC236}">
              <a16:creationId xmlns:a16="http://schemas.microsoft.com/office/drawing/2014/main" id="{7D986603-F275-4F97-98B9-453AE1769607}"/>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81EA0258-EEED-408C-BD0A-1440AEC4A6E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24236</xdr:rowOff>
    </xdr:from>
    <xdr:to>
      <xdr:col>23</xdr:col>
      <xdr:colOff>85090</xdr:colOff>
      <xdr:row>33</xdr:row>
      <xdr:rowOff>81704</xdr:rowOff>
    </xdr:to>
    <xdr:cxnSp macro="">
      <xdr:nvCxnSpPr>
        <xdr:cNvPr id="69" name="直線コネクタ 68">
          <a:extLst>
            <a:ext uri="{FF2B5EF4-FFF2-40B4-BE49-F238E27FC236}">
              <a16:creationId xmlns:a16="http://schemas.microsoft.com/office/drawing/2014/main" id="{7EC27AAC-E52D-496B-9CA2-7C79FF9B9F46}"/>
            </a:ext>
          </a:extLst>
        </xdr:cNvPr>
        <xdr:cNvCxnSpPr/>
      </xdr:nvCxnSpPr>
      <xdr:spPr>
        <a:xfrm flipV="1">
          <a:off x="4760595" y="5253461"/>
          <a:ext cx="1270" cy="1257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85531</xdr:rowOff>
    </xdr:from>
    <xdr:ext cx="405111" cy="259045"/>
    <xdr:sp macro="" textlink="">
      <xdr:nvSpPr>
        <xdr:cNvPr id="70" name="有形固定資産減価償却率最小値テキスト">
          <a:extLst>
            <a:ext uri="{FF2B5EF4-FFF2-40B4-BE49-F238E27FC236}">
              <a16:creationId xmlns:a16="http://schemas.microsoft.com/office/drawing/2014/main" id="{CD06CED9-47A7-4D08-BE61-5B0ABE602AA5}"/>
            </a:ext>
          </a:extLst>
        </xdr:cNvPr>
        <xdr:cNvSpPr txBox="1"/>
      </xdr:nvSpPr>
      <xdr:spPr>
        <a:xfrm>
          <a:off x="4813300" y="651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81704</xdr:rowOff>
    </xdr:from>
    <xdr:to>
      <xdr:col>23</xdr:col>
      <xdr:colOff>174625</xdr:colOff>
      <xdr:row>33</xdr:row>
      <xdr:rowOff>81704</xdr:rowOff>
    </xdr:to>
    <xdr:cxnSp macro="">
      <xdr:nvCxnSpPr>
        <xdr:cNvPr id="71" name="直線コネクタ 70">
          <a:extLst>
            <a:ext uri="{FF2B5EF4-FFF2-40B4-BE49-F238E27FC236}">
              <a16:creationId xmlns:a16="http://schemas.microsoft.com/office/drawing/2014/main" id="{FC1B68EE-1648-4A53-B1EE-4DE983702FA4}"/>
            </a:ext>
          </a:extLst>
        </xdr:cNvPr>
        <xdr:cNvCxnSpPr/>
      </xdr:nvCxnSpPr>
      <xdr:spPr>
        <a:xfrm>
          <a:off x="4673600" y="6511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142363</xdr:rowOff>
    </xdr:from>
    <xdr:ext cx="405111" cy="259045"/>
    <xdr:sp macro="" textlink="">
      <xdr:nvSpPr>
        <xdr:cNvPr id="72" name="有形固定資産減価償却率最大値テキスト">
          <a:extLst>
            <a:ext uri="{FF2B5EF4-FFF2-40B4-BE49-F238E27FC236}">
              <a16:creationId xmlns:a16="http://schemas.microsoft.com/office/drawing/2014/main" id="{550AFA4F-F40A-46E8-962A-09E329348A55}"/>
            </a:ext>
          </a:extLst>
        </xdr:cNvPr>
        <xdr:cNvSpPr txBox="1"/>
      </xdr:nvSpPr>
      <xdr:spPr>
        <a:xfrm>
          <a:off x="4813300" y="5028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24236</xdr:rowOff>
    </xdr:from>
    <xdr:to>
      <xdr:col>23</xdr:col>
      <xdr:colOff>174625</xdr:colOff>
      <xdr:row>26</xdr:row>
      <xdr:rowOff>24236</xdr:rowOff>
    </xdr:to>
    <xdr:cxnSp macro="">
      <xdr:nvCxnSpPr>
        <xdr:cNvPr id="73" name="直線コネクタ 72">
          <a:extLst>
            <a:ext uri="{FF2B5EF4-FFF2-40B4-BE49-F238E27FC236}">
              <a16:creationId xmlns:a16="http://schemas.microsoft.com/office/drawing/2014/main" id="{49762A7D-5C48-4CDE-9132-ACAC1A5248D6}"/>
            </a:ext>
          </a:extLst>
        </xdr:cNvPr>
        <xdr:cNvCxnSpPr/>
      </xdr:nvCxnSpPr>
      <xdr:spPr>
        <a:xfrm>
          <a:off x="4673600" y="525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129663</xdr:rowOff>
    </xdr:from>
    <xdr:ext cx="405111" cy="259045"/>
    <xdr:sp macro="" textlink="">
      <xdr:nvSpPr>
        <xdr:cNvPr id="74" name="有形固定資産減価償却率平均値テキスト">
          <a:extLst>
            <a:ext uri="{FF2B5EF4-FFF2-40B4-BE49-F238E27FC236}">
              <a16:creationId xmlns:a16="http://schemas.microsoft.com/office/drawing/2014/main" id="{ABE12311-2D85-4A7A-9747-0F1E29D9EAF7}"/>
            </a:ext>
          </a:extLst>
        </xdr:cNvPr>
        <xdr:cNvSpPr txBox="1"/>
      </xdr:nvSpPr>
      <xdr:spPr>
        <a:xfrm>
          <a:off x="4813300" y="6044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151236</xdr:rowOff>
    </xdr:from>
    <xdr:to>
      <xdr:col>23</xdr:col>
      <xdr:colOff>136525</xdr:colOff>
      <xdr:row>31</xdr:row>
      <xdr:rowOff>81386</xdr:rowOff>
    </xdr:to>
    <xdr:sp macro="" textlink="">
      <xdr:nvSpPr>
        <xdr:cNvPr id="75" name="フローチャート: 判断 74">
          <a:extLst>
            <a:ext uri="{FF2B5EF4-FFF2-40B4-BE49-F238E27FC236}">
              <a16:creationId xmlns:a16="http://schemas.microsoft.com/office/drawing/2014/main" id="{4C02C835-DBBA-413A-9168-AA8B0E87BFEF}"/>
            </a:ext>
          </a:extLst>
        </xdr:cNvPr>
        <xdr:cNvSpPr/>
      </xdr:nvSpPr>
      <xdr:spPr>
        <a:xfrm>
          <a:off x="4711700" y="606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144039</xdr:rowOff>
    </xdr:from>
    <xdr:to>
      <xdr:col>19</xdr:col>
      <xdr:colOff>187325</xdr:colOff>
      <xdr:row>31</xdr:row>
      <xdr:rowOff>74189</xdr:rowOff>
    </xdr:to>
    <xdr:sp macro="" textlink="">
      <xdr:nvSpPr>
        <xdr:cNvPr id="76" name="フローチャート: 判断 75">
          <a:extLst>
            <a:ext uri="{FF2B5EF4-FFF2-40B4-BE49-F238E27FC236}">
              <a16:creationId xmlns:a16="http://schemas.microsoft.com/office/drawing/2014/main" id="{F8E0360D-5383-43BE-AB86-19A9BB6F1D5F}"/>
            </a:ext>
          </a:extLst>
        </xdr:cNvPr>
        <xdr:cNvSpPr/>
      </xdr:nvSpPr>
      <xdr:spPr>
        <a:xfrm>
          <a:off x="4000500" y="605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111654</xdr:rowOff>
    </xdr:from>
    <xdr:to>
      <xdr:col>15</xdr:col>
      <xdr:colOff>187325</xdr:colOff>
      <xdr:row>31</xdr:row>
      <xdr:rowOff>41804</xdr:rowOff>
    </xdr:to>
    <xdr:sp macro="" textlink="">
      <xdr:nvSpPr>
        <xdr:cNvPr id="77" name="フローチャート: 判断 76">
          <a:extLst>
            <a:ext uri="{FF2B5EF4-FFF2-40B4-BE49-F238E27FC236}">
              <a16:creationId xmlns:a16="http://schemas.microsoft.com/office/drawing/2014/main" id="{B9B00F97-E97F-431D-90EB-16976F243E7D}"/>
            </a:ext>
          </a:extLst>
        </xdr:cNvPr>
        <xdr:cNvSpPr/>
      </xdr:nvSpPr>
      <xdr:spPr>
        <a:xfrm>
          <a:off x="3238500" y="602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97261</xdr:rowOff>
    </xdr:from>
    <xdr:to>
      <xdr:col>11</xdr:col>
      <xdr:colOff>187325</xdr:colOff>
      <xdr:row>31</xdr:row>
      <xdr:rowOff>27411</xdr:rowOff>
    </xdr:to>
    <xdr:sp macro="" textlink="">
      <xdr:nvSpPr>
        <xdr:cNvPr id="78" name="フローチャート: 判断 77">
          <a:extLst>
            <a:ext uri="{FF2B5EF4-FFF2-40B4-BE49-F238E27FC236}">
              <a16:creationId xmlns:a16="http://schemas.microsoft.com/office/drawing/2014/main" id="{8D3076E4-8AAB-48A7-AC92-F277899B0CC6}"/>
            </a:ext>
          </a:extLst>
        </xdr:cNvPr>
        <xdr:cNvSpPr/>
      </xdr:nvSpPr>
      <xdr:spPr>
        <a:xfrm>
          <a:off x="2476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84667</xdr:rowOff>
    </xdr:from>
    <xdr:to>
      <xdr:col>7</xdr:col>
      <xdr:colOff>187325</xdr:colOff>
      <xdr:row>31</xdr:row>
      <xdr:rowOff>14817</xdr:rowOff>
    </xdr:to>
    <xdr:sp macro="" textlink="">
      <xdr:nvSpPr>
        <xdr:cNvPr id="79" name="フローチャート: 判断 78">
          <a:extLst>
            <a:ext uri="{FF2B5EF4-FFF2-40B4-BE49-F238E27FC236}">
              <a16:creationId xmlns:a16="http://schemas.microsoft.com/office/drawing/2014/main" id="{99980EA8-E6E6-451E-AA6A-C77C48178055}"/>
            </a:ext>
          </a:extLst>
        </xdr:cNvPr>
        <xdr:cNvSpPr/>
      </xdr:nvSpPr>
      <xdr:spPr>
        <a:xfrm>
          <a:off x="1714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BD872606-9C7E-4924-B35B-9117A95788E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1641307E-9411-49B6-8AB7-59C6CC18596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7A0C3B7-B369-4B2E-9A7A-C45D1491A12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EE808F7D-DA4A-4BFD-86AE-EDE6417B847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2B599D2A-3ECE-42CD-9D31-0F4BF0809B2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5503</xdr:rowOff>
    </xdr:from>
    <xdr:to>
      <xdr:col>23</xdr:col>
      <xdr:colOff>136525</xdr:colOff>
      <xdr:row>30</xdr:row>
      <xdr:rowOff>107103</xdr:rowOff>
    </xdr:to>
    <xdr:sp macro="" textlink="">
      <xdr:nvSpPr>
        <xdr:cNvPr id="85" name="楕円 84">
          <a:extLst>
            <a:ext uri="{FF2B5EF4-FFF2-40B4-BE49-F238E27FC236}">
              <a16:creationId xmlns:a16="http://schemas.microsoft.com/office/drawing/2014/main" id="{C26D56C1-6131-4FDF-BABC-9711A1B842C5}"/>
            </a:ext>
          </a:extLst>
        </xdr:cNvPr>
        <xdr:cNvSpPr/>
      </xdr:nvSpPr>
      <xdr:spPr>
        <a:xfrm>
          <a:off x="4711700" y="592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28380</xdr:rowOff>
    </xdr:from>
    <xdr:ext cx="405111" cy="259045"/>
    <xdr:sp macro="" textlink="">
      <xdr:nvSpPr>
        <xdr:cNvPr id="86" name="有形固定資産減価償却率該当値テキスト">
          <a:extLst>
            <a:ext uri="{FF2B5EF4-FFF2-40B4-BE49-F238E27FC236}">
              <a16:creationId xmlns:a16="http://schemas.microsoft.com/office/drawing/2014/main" id="{981AAD40-60F0-4E00-BEB8-B9340663F4CC}"/>
            </a:ext>
          </a:extLst>
        </xdr:cNvPr>
        <xdr:cNvSpPr txBox="1"/>
      </xdr:nvSpPr>
      <xdr:spPr>
        <a:xfrm>
          <a:off x="4813300" y="5771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146367</xdr:rowOff>
    </xdr:from>
    <xdr:to>
      <xdr:col>19</xdr:col>
      <xdr:colOff>187325</xdr:colOff>
      <xdr:row>30</xdr:row>
      <xdr:rowOff>76517</xdr:rowOff>
    </xdr:to>
    <xdr:sp macro="" textlink="">
      <xdr:nvSpPr>
        <xdr:cNvPr id="87" name="楕円 86">
          <a:extLst>
            <a:ext uri="{FF2B5EF4-FFF2-40B4-BE49-F238E27FC236}">
              <a16:creationId xmlns:a16="http://schemas.microsoft.com/office/drawing/2014/main" id="{5519080E-C88F-4CE1-94A3-E303F3767A3D}"/>
            </a:ext>
          </a:extLst>
        </xdr:cNvPr>
        <xdr:cNvSpPr/>
      </xdr:nvSpPr>
      <xdr:spPr>
        <a:xfrm>
          <a:off x="4000500" y="58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25717</xdr:rowOff>
    </xdr:from>
    <xdr:to>
      <xdr:col>23</xdr:col>
      <xdr:colOff>85725</xdr:colOff>
      <xdr:row>30</xdr:row>
      <xdr:rowOff>56303</xdr:rowOff>
    </xdr:to>
    <xdr:cxnSp macro="">
      <xdr:nvCxnSpPr>
        <xdr:cNvPr id="88" name="直線コネクタ 87">
          <a:extLst>
            <a:ext uri="{FF2B5EF4-FFF2-40B4-BE49-F238E27FC236}">
              <a16:creationId xmlns:a16="http://schemas.microsoft.com/office/drawing/2014/main" id="{6161E02D-6550-4E32-82AA-7604647E84BC}"/>
            </a:ext>
          </a:extLst>
        </xdr:cNvPr>
        <xdr:cNvCxnSpPr/>
      </xdr:nvCxnSpPr>
      <xdr:spPr>
        <a:xfrm>
          <a:off x="4051300" y="5940742"/>
          <a:ext cx="7112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5503</xdr:rowOff>
    </xdr:from>
    <xdr:to>
      <xdr:col>15</xdr:col>
      <xdr:colOff>187325</xdr:colOff>
      <xdr:row>30</xdr:row>
      <xdr:rowOff>107103</xdr:rowOff>
    </xdr:to>
    <xdr:sp macro="" textlink="">
      <xdr:nvSpPr>
        <xdr:cNvPr id="89" name="楕円 88">
          <a:extLst>
            <a:ext uri="{FF2B5EF4-FFF2-40B4-BE49-F238E27FC236}">
              <a16:creationId xmlns:a16="http://schemas.microsoft.com/office/drawing/2014/main" id="{F073167F-01AE-4C1B-8AB5-B8458F40313F}"/>
            </a:ext>
          </a:extLst>
        </xdr:cNvPr>
        <xdr:cNvSpPr/>
      </xdr:nvSpPr>
      <xdr:spPr>
        <a:xfrm>
          <a:off x="3238500" y="592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25717</xdr:rowOff>
    </xdr:from>
    <xdr:to>
      <xdr:col>19</xdr:col>
      <xdr:colOff>136525</xdr:colOff>
      <xdr:row>30</xdr:row>
      <xdr:rowOff>56303</xdr:rowOff>
    </xdr:to>
    <xdr:cxnSp macro="">
      <xdr:nvCxnSpPr>
        <xdr:cNvPr id="90" name="直線コネクタ 89">
          <a:extLst>
            <a:ext uri="{FF2B5EF4-FFF2-40B4-BE49-F238E27FC236}">
              <a16:creationId xmlns:a16="http://schemas.microsoft.com/office/drawing/2014/main" id="{B6725CFA-4B2A-444C-8416-57350C6FCB60}"/>
            </a:ext>
          </a:extLst>
        </xdr:cNvPr>
        <xdr:cNvCxnSpPr/>
      </xdr:nvCxnSpPr>
      <xdr:spPr>
        <a:xfrm flipV="1">
          <a:off x="3289300" y="5940742"/>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56409</xdr:rowOff>
    </xdr:from>
    <xdr:to>
      <xdr:col>11</xdr:col>
      <xdr:colOff>187325</xdr:colOff>
      <xdr:row>29</xdr:row>
      <xdr:rowOff>158009</xdr:rowOff>
    </xdr:to>
    <xdr:sp macro="" textlink="">
      <xdr:nvSpPr>
        <xdr:cNvPr id="91" name="楕円 90">
          <a:extLst>
            <a:ext uri="{FF2B5EF4-FFF2-40B4-BE49-F238E27FC236}">
              <a16:creationId xmlns:a16="http://schemas.microsoft.com/office/drawing/2014/main" id="{BAC0BAEB-5E34-4E58-949E-1C49E103A9E6}"/>
            </a:ext>
          </a:extLst>
        </xdr:cNvPr>
        <xdr:cNvSpPr/>
      </xdr:nvSpPr>
      <xdr:spPr>
        <a:xfrm>
          <a:off x="2476500" y="579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107209</xdr:rowOff>
    </xdr:from>
    <xdr:to>
      <xdr:col>15</xdr:col>
      <xdr:colOff>136525</xdr:colOff>
      <xdr:row>30</xdr:row>
      <xdr:rowOff>56303</xdr:rowOff>
    </xdr:to>
    <xdr:cxnSp macro="">
      <xdr:nvCxnSpPr>
        <xdr:cNvPr id="92" name="直線コネクタ 91">
          <a:extLst>
            <a:ext uri="{FF2B5EF4-FFF2-40B4-BE49-F238E27FC236}">
              <a16:creationId xmlns:a16="http://schemas.microsoft.com/office/drawing/2014/main" id="{54E4FF25-04E1-4AA9-B73A-A9AA94AEB7FB}"/>
            </a:ext>
          </a:extLst>
        </xdr:cNvPr>
        <xdr:cNvCxnSpPr/>
      </xdr:nvCxnSpPr>
      <xdr:spPr>
        <a:xfrm>
          <a:off x="2527300" y="5850784"/>
          <a:ext cx="762000" cy="12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113983</xdr:rowOff>
    </xdr:from>
    <xdr:to>
      <xdr:col>7</xdr:col>
      <xdr:colOff>187325</xdr:colOff>
      <xdr:row>30</xdr:row>
      <xdr:rowOff>44133</xdr:rowOff>
    </xdr:to>
    <xdr:sp macro="" textlink="">
      <xdr:nvSpPr>
        <xdr:cNvPr id="93" name="楕円 92">
          <a:extLst>
            <a:ext uri="{FF2B5EF4-FFF2-40B4-BE49-F238E27FC236}">
              <a16:creationId xmlns:a16="http://schemas.microsoft.com/office/drawing/2014/main" id="{9ED8C464-3A7D-4818-B60D-BCDBFD5B286B}"/>
            </a:ext>
          </a:extLst>
        </xdr:cNvPr>
        <xdr:cNvSpPr/>
      </xdr:nvSpPr>
      <xdr:spPr>
        <a:xfrm>
          <a:off x="1714500" y="58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107209</xdr:rowOff>
    </xdr:from>
    <xdr:to>
      <xdr:col>11</xdr:col>
      <xdr:colOff>136525</xdr:colOff>
      <xdr:row>29</xdr:row>
      <xdr:rowOff>164783</xdr:rowOff>
    </xdr:to>
    <xdr:cxnSp macro="">
      <xdr:nvCxnSpPr>
        <xdr:cNvPr id="94" name="直線コネクタ 93">
          <a:extLst>
            <a:ext uri="{FF2B5EF4-FFF2-40B4-BE49-F238E27FC236}">
              <a16:creationId xmlns:a16="http://schemas.microsoft.com/office/drawing/2014/main" id="{1A71842C-8493-460E-B082-CB73CBE17A8B}"/>
            </a:ext>
          </a:extLst>
        </xdr:cNvPr>
        <xdr:cNvCxnSpPr/>
      </xdr:nvCxnSpPr>
      <xdr:spPr>
        <a:xfrm flipV="1">
          <a:off x="1765300" y="5850784"/>
          <a:ext cx="7620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65316</xdr:rowOff>
    </xdr:from>
    <xdr:ext cx="405111" cy="259045"/>
    <xdr:sp macro="" textlink="">
      <xdr:nvSpPr>
        <xdr:cNvPr id="95" name="n_1aveValue有形固定資産減価償却率">
          <a:extLst>
            <a:ext uri="{FF2B5EF4-FFF2-40B4-BE49-F238E27FC236}">
              <a16:creationId xmlns:a16="http://schemas.microsoft.com/office/drawing/2014/main" id="{1F315D36-4433-40BF-B4AE-B89AF2AC3B07}"/>
            </a:ext>
          </a:extLst>
        </xdr:cNvPr>
        <xdr:cNvSpPr txBox="1"/>
      </xdr:nvSpPr>
      <xdr:spPr>
        <a:xfrm>
          <a:off x="3836044" y="615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32931</xdr:rowOff>
    </xdr:from>
    <xdr:ext cx="405111" cy="259045"/>
    <xdr:sp macro="" textlink="">
      <xdr:nvSpPr>
        <xdr:cNvPr id="96" name="n_2aveValue有形固定資産減価償却率">
          <a:extLst>
            <a:ext uri="{FF2B5EF4-FFF2-40B4-BE49-F238E27FC236}">
              <a16:creationId xmlns:a16="http://schemas.microsoft.com/office/drawing/2014/main" id="{41A63551-90D6-488E-B89C-8C3746A03ED5}"/>
            </a:ext>
          </a:extLst>
        </xdr:cNvPr>
        <xdr:cNvSpPr txBox="1"/>
      </xdr:nvSpPr>
      <xdr:spPr>
        <a:xfrm>
          <a:off x="3086744" y="6119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18538</xdr:rowOff>
    </xdr:from>
    <xdr:ext cx="405111" cy="259045"/>
    <xdr:sp macro="" textlink="">
      <xdr:nvSpPr>
        <xdr:cNvPr id="97" name="n_3aveValue有形固定資産減価償却率">
          <a:extLst>
            <a:ext uri="{FF2B5EF4-FFF2-40B4-BE49-F238E27FC236}">
              <a16:creationId xmlns:a16="http://schemas.microsoft.com/office/drawing/2014/main" id="{E96D4850-8B68-42D0-B951-64861F700387}"/>
            </a:ext>
          </a:extLst>
        </xdr:cNvPr>
        <xdr:cNvSpPr txBox="1"/>
      </xdr:nvSpPr>
      <xdr:spPr>
        <a:xfrm>
          <a:off x="2324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5944</xdr:rowOff>
    </xdr:from>
    <xdr:ext cx="405111" cy="259045"/>
    <xdr:sp macro="" textlink="">
      <xdr:nvSpPr>
        <xdr:cNvPr id="98" name="n_4aveValue有形固定資産減価償却率">
          <a:extLst>
            <a:ext uri="{FF2B5EF4-FFF2-40B4-BE49-F238E27FC236}">
              <a16:creationId xmlns:a16="http://schemas.microsoft.com/office/drawing/2014/main" id="{9BB03E11-7503-4E76-AD73-F6A48F16C812}"/>
            </a:ext>
          </a:extLst>
        </xdr:cNvPr>
        <xdr:cNvSpPr txBox="1"/>
      </xdr:nvSpPr>
      <xdr:spPr>
        <a:xfrm>
          <a:off x="1562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93044</xdr:rowOff>
    </xdr:from>
    <xdr:ext cx="405111" cy="259045"/>
    <xdr:sp macro="" textlink="">
      <xdr:nvSpPr>
        <xdr:cNvPr id="99" name="n_1mainValue有形固定資産減価償却率">
          <a:extLst>
            <a:ext uri="{FF2B5EF4-FFF2-40B4-BE49-F238E27FC236}">
              <a16:creationId xmlns:a16="http://schemas.microsoft.com/office/drawing/2014/main" id="{A953078F-2932-487F-844F-C9CB61A088B3}"/>
            </a:ext>
          </a:extLst>
        </xdr:cNvPr>
        <xdr:cNvSpPr txBox="1"/>
      </xdr:nvSpPr>
      <xdr:spPr>
        <a:xfrm>
          <a:off x="3836044" y="5665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123630</xdr:rowOff>
    </xdr:from>
    <xdr:ext cx="405111" cy="259045"/>
    <xdr:sp macro="" textlink="">
      <xdr:nvSpPr>
        <xdr:cNvPr id="100" name="n_2mainValue有形固定資産減価償却率">
          <a:extLst>
            <a:ext uri="{FF2B5EF4-FFF2-40B4-BE49-F238E27FC236}">
              <a16:creationId xmlns:a16="http://schemas.microsoft.com/office/drawing/2014/main" id="{5921B1BA-FD19-4D13-937F-470FFCE3A0FB}"/>
            </a:ext>
          </a:extLst>
        </xdr:cNvPr>
        <xdr:cNvSpPr txBox="1"/>
      </xdr:nvSpPr>
      <xdr:spPr>
        <a:xfrm>
          <a:off x="3086744" y="569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3086</xdr:rowOff>
    </xdr:from>
    <xdr:ext cx="405111" cy="259045"/>
    <xdr:sp macro="" textlink="">
      <xdr:nvSpPr>
        <xdr:cNvPr id="101" name="n_3mainValue有形固定資産減価償却率">
          <a:extLst>
            <a:ext uri="{FF2B5EF4-FFF2-40B4-BE49-F238E27FC236}">
              <a16:creationId xmlns:a16="http://schemas.microsoft.com/office/drawing/2014/main" id="{34DC18AE-E995-4532-AF47-E414E5A4AD5A}"/>
            </a:ext>
          </a:extLst>
        </xdr:cNvPr>
        <xdr:cNvSpPr txBox="1"/>
      </xdr:nvSpPr>
      <xdr:spPr>
        <a:xfrm>
          <a:off x="2324744" y="5575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60660</xdr:rowOff>
    </xdr:from>
    <xdr:ext cx="405111" cy="259045"/>
    <xdr:sp macro="" textlink="">
      <xdr:nvSpPr>
        <xdr:cNvPr id="102" name="n_4mainValue有形固定資産減価償却率">
          <a:extLst>
            <a:ext uri="{FF2B5EF4-FFF2-40B4-BE49-F238E27FC236}">
              <a16:creationId xmlns:a16="http://schemas.microsoft.com/office/drawing/2014/main" id="{3E3F4320-1CEE-4908-81FA-E3D4B12519D9}"/>
            </a:ext>
          </a:extLst>
        </xdr:cNvPr>
        <xdr:cNvSpPr txBox="1"/>
      </xdr:nvSpPr>
      <xdr:spPr>
        <a:xfrm>
          <a:off x="1562744" y="5632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D3475CB1-7008-4A23-8D61-23AAD86DC3E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22EBFC36-9FEA-4915-AA77-D3ED0D5AB5E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836B381E-B467-433A-BD40-20B8F314368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55E9C815-1873-4CEF-AFC6-24A57DE9072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D6800773-5678-4A7A-94FC-769B4446E21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B933DDEB-12C5-4B7D-81E9-D0F1161792A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7A6164D8-EABB-48D2-BFC9-30156C4CE5F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EECCC6C0-C80C-4B5B-B4C4-09929A09935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D491F137-7F00-40C2-A598-709D00B5EC3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3D3CE3B4-92B4-4A06-90D4-65C571A356C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A79A42A1-728C-4ACB-9877-C3CD7976122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49F51844-A79C-43A4-9E17-D30A85DA8E1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15FC9693-2842-4602-BD76-C2580BF0FCF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将来負担額は減少したが、基金の取崩等の影響で充当可能財源等が減少</a:t>
          </a:r>
          <a:r>
            <a:rPr kumimoji="1" lang="ja-JP" altLang="ja-JP" sz="1100">
              <a:solidFill>
                <a:schemeClr val="dk1"/>
              </a:solidFill>
              <a:effectLst/>
              <a:latin typeface="+mn-lt"/>
              <a:ea typeface="+mn-ea"/>
              <a:cs typeface="+mn-cs"/>
            </a:rPr>
            <a:t>し、経常一般財源等収入</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減少したため、債務償還比率は増加している。</a:t>
          </a:r>
          <a:endParaRPr lang="ja-JP" altLang="ja-JP">
            <a:effectLst/>
          </a:endParaRPr>
        </a:p>
        <a:p>
          <a:r>
            <a:rPr kumimoji="1" lang="ja-JP" altLang="ja-JP" sz="1100">
              <a:solidFill>
                <a:schemeClr val="dk1"/>
              </a:solidFill>
              <a:effectLst/>
              <a:latin typeface="+mn-lt"/>
              <a:ea typeface="+mn-ea"/>
              <a:cs typeface="+mn-cs"/>
            </a:rPr>
            <a:t>今後地方債元利償還金及び施設の維持管理費の増加が予想されるため、行政改革による経常経費の縮減を推進していく。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DA96E1FC-A7E0-4D31-A550-5DA4FD9B8D3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58F52479-0723-4C0D-9354-7BC5FFD95DA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B79BC6FC-E9D4-4604-95CF-9FA1058C62A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CB9EA32E-8162-4C1C-A949-C32D16685564}"/>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A9C060B9-CCD4-4501-A5C1-DBD663089078}"/>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B21E4AAA-1A6B-4B9C-98C1-61C8ED92842D}"/>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CFF36823-78C8-4AEF-9D75-3605C5D7A003}"/>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E7274AB4-BFDC-4AEA-B0D8-B72302084179}"/>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FF2903BE-E538-422B-A4F3-984CBE2AAE2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883FFA9B-D0C0-4161-BA77-ABD8124A0D2F}"/>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5E407F38-8CA1-4ACB-B640-B325121214BC}"/>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B321E590-10AF-4EB5-95F3-55D0396F428C}"/>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FD7C95A8-D482-4E9D-B254-BAA2E34E918A}"/>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860B13B8-5141-4015-AC97-D1F68220304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8FA7DAE7-77FE-467A-897D-700ECC89AFE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123875</xdr:rowOff>
    </xdr:to>
    <xdr:cxnSp macro="">
      <xdr:nvCxnSpPr>
        <xdr:cNvPr id="131" name="直線コネクタ 130">
          <a:extLst>
            <a:ext uri="{FF2B5EF4-FFF2-40B4-BE49-F238E27FC236}">
              <a16:creationId xmlns:a16="http://schemas.microsoft.com/office/drawing/2014/main" id="{6E78B540-9E16-436F-97DD-1536B8893DAA}"/>
            </a:ext>
          </a:extLst>
        </xdr:cNvPr>
        <xdr:cNvCxnSpPr/>
      </xdr:nvCxnSpPr>
      <xdr:spPr>
        <a:xfrm flipV="1">
          <a:off x="14793595" y="5312833"/>
          <a:ext cx="1269" cy="1411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127702</xdr:rowOff>
    </xdr:from>
    <xdr:ext cx="560923" cy="259045"/>
    <xdr:sp macro="" textlink="">
      <xdr:nvSpPr>
        <xdr:cNvPr id="132" name="債務償還比率最小値テキスト">
          <a:extLst>
            <a:ext uri="{FF2B5EF4-FFF2-40B4-BE49-F238E27FC236}">
              <a16:creationId xmlns:a16="http://schemas.microsoft.com/office/drawing/2014/main" id="{252197C3-FFA3-482C-B23B-C6C92B25B4BB}"/>
            </a:ext>
          </a:extLst>
        </xdr:cNvPr>
        <xdr:cNvSpPr txBox="1"/>
      </xdr:nvSpPr>
      <xdr:spPr>
        <a:xfrm>
          <a:off x="14846300" y="67285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123875</xdr:rowOff>
    </xdr:from>
    <xdr:to>
      <xdr:col>76</xdr:col>
      <xdr:colOff>111125</xdr:colOff>
      <xdr:row>34</xdr:row>
      <xdr:rowOff>123875</xdr:rowOff>
    </xdr:to>
    <xdr:cxnSp macro="">
      <xdr:nvCxnSpPr>
        <xdr:cNvPr id="133" name="直線コネクタ 132">
          <a:extLst>
            <a:ext uri="{FF2B5EF4-FFF2-40B4-BE49-F238E27FC236}">
              <a16:creationId xmlns:a16="http://schemas.microsoft.com/office/drawing/2014/main" id="{1DB2BC38-30F5-4CF7-90F0-DDAE60F71210}"/>
            </a:ext>
          </a:extLst>
        </xdr:cNvPr>
        <xdr:cNvCxnSpPr/>
      </xdr:nvCxnSpPr>
      <xdr:spPr>
        <a:xfrm>
          <a:off x="14706600" y="67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32514952-5A1E-4CC1-8833-963EB8DE58CF}"/>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E2FC4CB3-6313-43BE-B174-112C37027C07}"/>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25981</xdr:rowOff>
    </xdr:from>
    <xdr:ext cx="469744" cy="259045"/>
    <xdr:sp macro="" textlink="">
      <xdr:nvSpPr>
        <xdr:cNvPr id="136" name="債務償還比率平均値テキスト">
          <a:extLst>
            <a:ext uri="{FF2B5EF4-FFF2-40B4-BE49-F238E27FC236}">
              <a16:creationId xmlns:a16="http://schemas.microsoft.com/office/drawing/2014/main" id="{C5FB071A-01F3-4933-BB4D-C47620518D71}"/>
            </a:ext>
          </a:extLst>
        </xdr:cNvPr>
        <xdr:cNvSpPr txBox="1"/>
      </xdr:nvSpPr>
      <xdr:spPr>
        <a:xfrm>
          <a:off x="14846300" y="5769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3104</xdr:rowOff>
    </xdr:from>
    <xdr:to>
      <xdr:col>76</xdr:col>
      <xdr:colOff>73025</xdr:colOff>
      <xdr:row>30</xdr:row>
      <xdr:rowOff>104704</xdr:rowOff>
    </xdr:to>
    <xdr:sp macro="" textlink="">
      <xdr:nvSpPr>
        <xdr:cNvPr id="137" name="フローチャート: 判断 136">
          <a:extLst>
            <a:ext uri="{FF2B5EF4-FFF2-40B4-BE49-F238E27FC236}">
              <a16:creationId xmlns:a16="http://schemas.microsoft.com/office/drawing/2014/main" id="{DB89D2BE-4E44-48F0-A02C-85F344C4CB26}"/>
            </a:ext>
          </a:extLst>
        </xdr:cNvPr>
        <xdr:cNvSpPr/>
      </xdr:nvSpPr>
      <xdr:spPr>
        <a:xfrm>
          <a:off x="14744700" y="59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12340</xdr:rowOff>
    </xdr:from>
    <xdr:to>
      <xdr:col>72</xdr:col>
      <xdr:colOff>123825</xdr:colOff>
      <xdr:row>30</xdr:row>
      <xdr:rowOff>113940</xdr:rowOff>
    </xdr:to>
    <xdr:sp macro="" textlink="">
      <xdr:nvSpPr>
        <xdr:cNvPr id="138" name="フローチャート: 判断 137">
          <a:extLst>
            <a:ext uri="{FF2B5EF4-FFF2-40B4-BE49-F238E27FC236}">
              <a16:creationId xmlns:a16="http://schemas.microsoft.com/office/drawing/2014/main" id="{5E38F655-1BE7-4516-BD81-2717811E9E4C}"/>
            </a:ext>
          </a:extLst>
        </xdr:cNvPr>
        <xdr:cNvSpPr/>
      </xdr:nvSpPr>
      <xdr:spPr>
        <a:xfrm>
          <a:off x="14033500" y="59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146847</xdr:rowOff>
    </xdr:from>
    <xdr:to>
      <xdr:col>68</xdr:col>
      <xdr:colOff>123825</xdr:colOff>
      <xdr:row>30</xdr:row>
      <xdr:rowOff>76997</xdr:rowOff>
    </xdr:to>
    <xdr:sp macro="" textlink="">
      <xdr:nvSpPr>
        <xdr:cNvPr id="139" name="フローチャート: 判断 138">
          <a:extLst>
            <a:ext uri="{FF2B5EF4-FFF2-40B4-BE49-F238E27FC236}">
              <a16:creationId xmlns:a16="http://schemas.microsoft.com/office/drawing/2014/main" id="{CDEA053E-5353-4280-8445-7C66D4A92453}"/>
            </a:ext>
          </a:extLst>
        </xdr:cNvPr>
        <xdr:cNvSpPr/>
      </xdr:nvSpPr>
      <xdr:spPr>
        <a:xfrm>
          <a:off x="13271500" y="58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147638</xdr:rowOff>
    </xdr:from>
    <xdr:to>
      <xdr:col>64</xdr:col>
      <xdr:colOff>123825</xdr:colOff>
      <xdr:row>31</xdr:row>
      <xdr:rowOff>77788</xdr:rowOff>
    </xdr:to>
    <xdr:sp macro="" textlink="">
      <xdr:nvSpPr>
        <xdr:cNvPr id="140" name="フローチャート: 判断 139">
          <a:extLst>
            <a:ext uri="{FF2B5EF4-FFF2-40B4-BE49-F238E27FC236}">
              <a16:creationId xmlns:a16="http://schemas.microsoft.com/office/drawing/2014/main" id="{B66A7436-E3B6-40AA-B976-209F4F366D39}"/>
            </a:ext>
          </a:extLst>
        </xdr:cNvPr>
        <xdr:cNvSpPr/>
      </xdr:nvSpPr>
      <xdr:spPr>
        <a:xfrm>
          <a:off x="12509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34361</xdr:rowOff>
    </xdr:from>
    <xdr:to>
      <xdr:col>60</xdr:col>
      <xdr:colOff>123825</xdr:colOff>
      <xdr:row>31</xdr:row>
      <xdr:rowOff>135961</xdr:rowOff>
    </xdr:to>
    <xdr:sp macro="" textlink="">
      <xdr:nvSpPr>
        <xdr:cNvPr id="141" name="フローチャート: 判断 140">
          <a:extLst>
            <a:ext uri="{FF2B5EF4-FFF2-40B4-BE49-F238E27FC236}">
              <a16:creationId xmlns:a16="http://schemas.microsoft.com/office/drawing/2014/main" id="{381EE060-A6F1-4F6D-B4FE-13190AF1E8AF}"/>
            </a:ext>
          </a:extLst>
        </xdr:cNvPr>
        <xdr:cNvSpPr/>
      </xdr:nvSpPr>
      <xdr:spPr>
        <a:xfrm>
          <a:off x="11747500" y="612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BAF90C89-3249-4BE8-ADF6-7E5EBDC6D19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91BF67A6-AF54-409B-97F3-9C9C8D0FE76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FF195FE6-CD32-4700-820D-5697151FBE3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7DB73611-2128-4C36-89B0-5F562E5DE72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BC1A8508-29D2-4FDD-821B-36EC344C746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102009</xdr:rowOff>
    </xdr:from>
    <xdr:to>
      <xdr:col>76</xdr:col>
      <xdr:colOff>73025</xdr:colOff>
      <xdr:row>32</xdr:row>
      <xdr:rowOff>32159</xdr:rowOff>
    </xdr:to>
    <xdr:sp macro="" textlink="">
      <xdr:nvSpPr>
        <xdr:cNvPr id="147" name="楕円 146">
          <a:extLst>
            <a:ext uri="{FF2B5EF4-FFF2-40B4-BE49-F238E27FC236}">
              <a16:creationId xmlns:a16="http://schemas.microsoft.com/office/drawing/2014/main" id="{7875D688-48FA-479D-8608-301F18753B49}"/>
            </a:ext>
          </a:extLst>
        </xdr:cNvPr>
        <xdr:cNvSpPr/>
      </xdr:nvSpPr>
      <xdr:spPr>
        <a:xfrm>
          <a:off x="14744700" y="618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80436</xdr:rowOff>
    </xdr:from>
    <xdr:ext cx="469744" cy="259045"/>
    <xdr:sp macro="" textlink="">
      <xdr:nvSpPr>
        <xdr:cNvPr id="148" name="債務償還比率該当値テキスト">
          <a:extLst>
            <a:ext uri="{FF2B5EF4-FFF2-40B4-BE49-F238E27FC236}">
              <a16:creationId xmlns:a16="http://schemas.microsoft.com/office/drawing/2014/main" id="{805AA8A7-1BD3-42FC-B625-DB5489F8871E}"/>
            </a:ext>
          </a:extLst>
        </xdr:cNvPr>
        <xdr:cNvSpPr txBox="1"/>
      </xdr:nvSpPr>
      <xdr:spPr>
        <a:xfrm>
          <a:off x="14846300" y="6166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80299</xdr:rowOff>
    </xdr:from>
    <xdr:to>
      <xdr:col>72</xdr:col>
      <xdr:colOff>123825</xdr:colOff>
      <xdr:row>32</xdr:row>
      <xdr:rowOff>10449</xdr:rowOff>
    </xdr:to>
    <xdr:sp macro="" textlink="">
      <xdr:nvSpPr>
        <xdr:cNvPr id="149" name="楕円 148">
          <a:extLst>
            <a:ext uri="{FF2B5EF4-FFF2-40B4-BE49-F238E27FC236}">
              <a16:creationId xmlns:a16="http://schemas.microsoft.com/office/drawing/2014/main" id="{9643B61D-4EDC-4E1A-9405-028DAC93EA31}"/>
            </a:ext>
          </a:extLst>
        </xdr:cNvPr>
        <xdr:cNvSpPr/>
      </xdr:nvSpPr>
      <xdr:spPr>
        <a:xfrm>
          <a:off x="14033500" y="616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131099</xdr:rowOff>
    </xdr:from>
    <xdr:to>
      <xdr:col>76</xdr:col>
      <xdr:colOff>22225</xdr:colOff>
      <xdr:row>31</xdr:row>
      <xdr:rowOff>152809</xdr:rowOff>
    </xdr:to>
    <xdr:cxnSp macro="">
      <xdr:nvCxnSpPr>
        <xdr:cNvPr id="150" name="直線コネクタ 149">
          <a:extLst>
            <a:ext uri="{FF2B5EF4-FFF2-40B4-BE49-F238E27FC236}">
              <a16:creationId xmlns:a16="http://schemas.microsoft.com/office/drawing/2014/main" id="{2977EFA8-3BEB-4D85-94EF-D617DF1505A1}"/>
            </a:ext>
          </a:extLst>
        </xdr:cNvPr>
        <xdr:cNvCxnSpPr/>
      </xdr:nvCxnSpPr>
      <xdr:spPr>
        <a:xfrm>
          <a:off x="14084300" y="6217574"/>
          <a:ext cx="711200" cy="2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109615</xdr:rowOff>
    </xdr:from>
    <xdr:to>
      <xdr:col>68</xdr:col>
      <xdr:colOff>123825</xdr:colOff>
      <xdr:row>31</xdr:row>
      <xdr:rowOff>39765</xdr:rowOff>
    </xdr:to>
    <xdr:sp macro="" textlink="">
      <xdr:nvSpPr>
        <xdr:cNvPr id="151" name="楕円 150">
          <a:extLst>
            <a:ext uri="{FF2B5EF4-FFF2-40B4-BE49-F238E27FC236}">
              <a16:creationId xmlns:a16="http://schemas.microsoft.com/office/drawing/2014/main" id="{837C457F-2D6B-42EA-9905-BD82A388FB4F}"/>
            </a:ext>
          </a:extLst>
        </xdr:cNvPr>
        <xdr:cNvSpPr/>
      </xdr:nvSpPr>
      <xdr:spPr>
        <a:xfrm>
          <a:off x="13271500" y="602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160415</xdr:rowOff>
    </xdr:from>
    <xdr:to>
      <xdr:col>72</xdr:col>
      <xdr:colOff>73025</xdr:colOff>
      <xdr:row>31</xdr:row>
      <xdr:rowOff>131099</xdr:rowOff>
    </xdr:to>
    <xdr:cxnSp macro="">
      <xdr:nvCxnSpPr>
        <xdr:cNvPr id="152" name="直線コネクタ 151">
          <a:extLst>
            <a:ext uri="{FF2B5EF4-FFF2-40B4-BE49-F238E27FC236}">
              <a16:creationId xmlns:a16="http://schemas.microsoft.com/office/drawing/2014/main" id="{4D30BE0A-ED19-4C8E-984A-9C92D81CB8E7}"/>
            </a:ext>
          </a:extLst>
        </xdr:cNvPr>
        <xdr:cNvCxnSpPr/>
      </xdr:nvCxnSpPr>
      <xdr:spPr>
        <a:xfrm>
          <a:off x="13322300" y="6075440"/>
          <a:ext cx="762000" cy="14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49114</xdr:rowOff>
    </xdr:from>
    <xdr:to>
      <xdr:col>64</xdr:col>
      <xdr:colOff>123825</xdr:colOff>
      <xdr:row>31</xdr:row>
      <xdr:rowOff>150714</xdr:rowOff>
    </xdr:to>
    <xdr:sp macro="" textlink="">
      <xdr:nvSpPr>
        <xdr:cNvPr id="153" name="楕円 152">
          <a:extLst>
            <a:ext uri="{FF2B5EF4-FFF2-40B4-BE49-F238E27FC236}">
              <a16:creationId xmlns:a16="http://schemas.microsoft.com/office/drawing/2014/main" id="{552177EB-6BF8-49C6-AEAF-4B12B4D0C606}"/>
            </a:ext>
          </a:extLst>
        </xdr:cNvPr>
        <xdr:cNvSpPr/>
      </xdr:nvSpPr>
      <xdr:spPr>
        <a:xfrm>
          <a:off x="12509500" y="613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160415</xdr:rowOff>
    </xdr:from>
    <xdr:to>
      <xdr:col>68</xdr:col>
      <xdr:colOff>73025</xdr:colOff>
      <xdr:row>31</xdr:row>
      <xdr:rowOff>99914</xdr:rowOff>
    </xdr:to>
    <xdr:cxnSp macro="">
      <xdr:nvCxnSpPr>
        <xdr:cNvPr id="154" name="直線コネクタ 153">
          <a:extLst>
            <a:ext uri="{FF2B5EF4-FFF2-40B4-BE49-F238E27FC236}">
              <a16:creationId xmlns:a16="http://schemas.microsoft.com/office/drawing/2014/main" id="{EB070FCF-88A4-448E-B3D8-A5AF20AB0F3F}"/>
            </a:ext>
          </a:extLst>
        </xdr:cNvPr>
        <xdr:cNvCxnSpPr/>
      </xdr:nvCxnSpPr>
      <xdr:spPr>
        <a:xfrm flipV="1">
          <a:off x="12560300" y="6075440"/>
          <a:ext cx="762000" cy="11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57750</xdr:rowOff>
    </xdr:from>
    <xdr:to>
      <xdr:col>60</xdr:col>
      <xdr:colOff>123825</xdr:colOff>
      <xdr:row>31</xdr:row>
      <xdr:rowOff>159350</xdr:rowOff>
    </xdr:to>
    <xdr:sp macro="" textlink="">
      <xdr:nvSpPr>
        <xdr:cNvPr id="155" name="楕円 154">
          <a:extLst>
            <a:ext uri="{FF2B5EF4-FFF2-40B4-BE49-F238E27FC236}">
              <a16:creationId xmlns:a16="http://schemas.microsoft.com/office/drawing/2014/main" id="{96A72C17-D04D-4AC2-9C88-1C4BB00C166D}"/>
            </a:ext>
          </a:extLst>
        </xdr:cNvPr>
        <xdr:cNvSpPr/>
      </xdr:nvSpPr>
      <xdr:spPr>
        <a:xfrm>
          <a:off x="11747500" y="614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99914</xdr:rowOff>
    </xdr:from>
    <xdr:to>
      <xdr:col>64</xdr:col>
      <xdr:colOff>73025</xdr:colOff>
      <xdr:row>31</xdr:row>
      <xdr:rowOff>108550</xdr:rowOff>
    </xdr:to>
    <xdr:cxnSp macro="">
      <xdr:nvCxnSpPr>
        <xdr:cNvPr id="156" name="直線コネクタ 155">
          <a:extLst>
            <a:ext uri="{FF2B5EF4-FFF2-40B4-BE49-F238E27FC236}">
              <a16:creationId xmlns:a16="http://schemas.microsoft.com/office/drawing/2014/main" id="{0FA057DB-608A-49DC-BD2F-9CD6615BA8F4}"/>
            </a:ext>
          </a:extLst>
        </xdr:cNvPr>
        <xdr:cNvCxnSpPr/>
      </xdr:nvCxnSpPr>
      <xdr:spPr>
        <a:xfrm flipV="1">
          <a:off x="11798300" y="6186389"/>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130467</xdr:rowOff>
    </xdr:from>
    <xdr:ext cx="469744" cy="259045"/>
    <xdr:sp macro="" textlink="">
      <xdr:nvSpPr>
        <xdr:cNvPr id="157" name="n_1aveValue債務償還比率">
          <a:extLst>
            <a:ext uri="{FF2B5EF4-FFF2-40B4-BE49-F238E27FC236}">
              <a16:creationId xmlns:a16="http://schemas.microsoft.com/office/drawing/2014/main" id="{DB84C892-9E1D-4DE5-9B25-5CE421A89F3D}"/>
            </a:ext>
          </a:extLst>
        </xdr:cNvPr>
        <xdr:cNvSpPr txBox="1"/>
      </xdr:nvSpPr>
      <xdr:spPr>
        <a:xfrm>
          <a:off x="13836727" y="570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93524</xdr:rowOff>
    </xdr:from>
    <xdr:ext cx="469744" cy="259045"/>
    <xdr:sp macro="" textlink="">
      <xdr:nvSpPr>
        <xdr:cNvPr id="158" name="n_2aveValue債務償還比率">
          <a:extLst>
            <a:ext uri="{FF2B5EF4-FFF2-40B4-BE49-F238E27FC236}">
              <a16:creationId xmlns:a16="http://schemas.microsoft.com/office/drawing/2014/main" id="{29EF9535-28EA-4DF5-835D-8F057CB15362}"/>
            </a:ext>
          </a:extLst>
        </xdr:cNvPr>
        <xdr:cNvSpPr txBox="1"/>
      </xdr:nvSpPr>
      <xdr:spPr>
        <a:xfrm>
          <a:off x="13087427" y="566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94315</xdr:rowOff>
    </xdr:from>
    <xdr:ext cx="469744" cy="259045"/>
    <xdr:sp macro="" textlink="">
      <xdr:nvSpPr>
        <xdr:cNvPr id="159" name="n_3aveValue債務償還比率">
          <a:extLst>
            <a:ext uri="{FF2B5EF4-FFF2-40B4-BE49-F238E27FC236}">
              <a16:creationId xmlns:a16="http://schemas.microsoft.com/office/drawing/2014/main" id="{24C6AC25-D77F-4BD2-9A53-35DAFC5288D2}"/>
            </a:ext>
          </a:extLst>
        </xdr:cNvPr>
        <xdr:cNvSpPr txBox="1"/>
      </xdr:nvSpPr>
      <xdr:spPr>
        <a:xfrm>
          <a:off x="12325427" y="583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152488</xdr:rowOff>
    </xdr:from>
    <xdr:ext cx="469744" cy="259045"/>
    <xdr:sp macro="" textlink="">
      <xdr:nvSpPr>
        <xdr:cNvPr id="160" name="n_4aveValue債務償還比率">
          <a:extLst>
            <a:ext uri="{FF2B5EF4-FFF2-40B4-BE49-F238E27FC236}">
              <a16:creationId xmlns:a16="http://schemas.microsoft.com/office/drawing/2014/main" id="{808C2C79-C480-46C8-B710-5BD0F5F23A4E}"/>
            </a:ext>
          </a:extLst>
        </xdr:cNvPr>
        <xdr:cNvSpPr txBox="1"/>
      </xdr:nvSpPr>
      <xdr:spPr>
        <a:xfrm>
          <a:off x="11563427" y="589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1576</xdr:rowOff>
    </xdr:from>
    <xdr:ext cx="469744" cy="259045"/>
    <xdr:sp macro="" textlink="">
      <xdr:nvSpPr>
        <xdr:cNvPr id="161" name="n_1mainValue債務償還比率">
          <a:extLst>
            <a:ext uri="{FF2B5EF4-FFF2-40B4-BE49-F238E27FC236}">
              <a16:creationId xmlns:a16="http://schemas.microsoft.com/office/drawing/2014/main" id="{61846A69-03BD-4F22-9EC6-11FA67E193BF}"/>
            </a:ext>
          </a:extLst>
        </xdr:cNvPr>
        <xdr:cNvSpPr txBox="1"/>
      </xdr:nvSpPr>
      <xdr:spPr>
        <a:xfrm>
          <a:off x="13836727" y="625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30892</xdr:rowOff>
    </xdr:from>
    <xdr:ext cx="469744" cy="259045"/>
    <xdr:sp macro="" textlink="">
      <xdr:nvSpPr>
        <xdr:cNvPr id="162" name="n_2mainValue債務償還比率">
          <a:extLst>
            <a:ext uri="{FF2B5EF4-FFF2-40B4-BE49-F238E27FC236}">
              <a16:creationId xmlns:a16="http://schemas.microsoft.com/office/drawing/2014/main" id="{42D40BE8-2F44-4872-9A1C-095937C5D09E}"/>
            </a:ext>
          </a:extLst>
        </xdr:cNvPr>
        <xdr:cNvSpPr txBox="1"/>
      </xdr:nvSpPr>
      <xdr:spPr>
        <a:xfrm>
          <a:off x="13087427" y="611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141841</xdr:rowOff>
    </xdr:from>
    <xdr:ext cx="469744" cy="259045"/>
    <xdr:sp macro="" textlink="">
      <xdr:nvSpPr>
        <xdr:cNvPr id="163" name="n_3mainValue債務償還比率">
          <a:extLst>
            <a:ext uri="{FF2B5EF4-FFF2-40B4-BE49-F238E27FC236}">
              <a16:creationId xmlns:a16="http://schemas.microsoft.com/office/drawing/2014/main" id="{48AAFB1A-BC4A-4490-B2C1-4C50D317D73C}"/>
            </a:ext>
          </a:extLst>
        </xdr:cNvPr>
        <xdr:cNvSpPr txBox="1"/>
      </xdr:nvSpPr>
      <xdr:spPr>
        <a:xfrm>
          <a:off x="12325427" y="622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150477</xdr:rowOff>
    </xdr:from>
    <xdr:ext cx="469744" cy="259045"/>
    <xdr:sp macro="" textlink="">
      <xdr:nvSpPr>
        <xdr:cNvPr id="164" name="n_4mainValue債務償還比率">
          <a:extLst>
            <a:ext uri="{FF2B5EF4-FFF2-40B4-BE49-F238E27FC236}">
              <a16:creationId xmlns:a16="http://schemas.microsoft.com/office/drawing/2014/main" id="{63A74ABC-5628-43E8-A3E8-98417F8C9056}"/>
            </a:ext>
          </a:extLst>
        </xdr:cNvPr>
        <xdr:cNvSpPr txBox="1"/>
      </xdr:nvSpPr>
      <xdr:spPr>
        <a:xfrm>
          <a:off x="11563427" y="623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9550A04F-FF87-49BC-80EF-BD93633E7EB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2005AFE1-23F0-44D1-B449-43FF79C01BD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A7226FFA-DA85-412A-85D6-F0B2E87985A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242249A4-BF5D-471C-837F-5413C4AC9BE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FA98D726-F204-4DA9-9DC4-C2A8560B2F6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88AAB883-90D7-432B-989B-FE73BD7EE66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DF680FA-DA7D-4E04-9B33-54FC4128005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8E7FBE1-5D65-4DDA-AFBE-347EE74F6C6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1C97C15-5981-415A-BD19-89430BAD8FC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0E40217-95E0-488F-8EBE-B5DABCA244A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福岡県みやま市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A629DCB-66A0-4324-9D24-520FDF61BA7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A213D37-EF77-4624-BAD6-9DFD7EAAE5F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FFA7E9E-62DD-4D45-B69F-AD42877FB18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0834C58-0194-4150-9285-E01DA768367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B5451F5-EBC4-4959-8B55-F5280C8ECE2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8269A60-1289-4C45-A4D9-B12ECCDA4AD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34,910
34,572
105.21
22,092,254
21,398,818
538,501
11,067,607
26,820,580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FC934D8-F0C1-42F3-9370-55D7740E0BA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63E28E5-15E1-4D83-B778-F36B2A08904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FABB999-654E-4C1F-B3F3-95F84A25D5C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3AF840B-D65C-4BF6-940F-248AFDF5E5B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C2C7C62-C020-4EE0-9076-74F0EE6A1E4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3A2372-CC73-4605-A6EB-8F58320FF90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70E9E37-EEDA-49BE-9092-B70845BEF71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4D39829-BAA3-44EF-89DA-7684C375714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59FD37A-E247-4D20-AB7E-DE8116FE8B5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66B5CE5-13C5-4EC8-A59A-E8ED3991026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1C1D3E6-38C3-4B21-81C4-106348F7BA7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F2087A2-EEFC-4FD2-807E-67B03434AB6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63647B8-F051-4E9B-B009-A3AF18BC842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251DF03-5F0B-4173-8BCC-E9923328D1F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25CF17C-7220-4FFD-803E-104EB9C2384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8B87C70-0BD3-469B-A32B-9C70B6A0177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AA92C1B-AFF3-4FD8-BAC9-679301D3D97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5DA74A9-D4DC-4052-A63A-98DF714EBB5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4825C3D-805F-4B29-A8EB-CE03FCAAD11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A6279AD-DFA0-4B2B-AFEF-9D44CA4EC35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584C6AC-D70C-49C3-A876-8C54F156171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3EB6D08-C3D2-4174-BFF2-76E47C1B368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77EB656-F8F3-482E-B14B-373ED67062F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75A340-CC6D-42EC-A3BA-069F96BD46C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E8E02D9-C5A5-47EA-A002-0D8657A00A3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10E2044-0797-469C-9C27-D0E6E48DBDE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7377B24-FC3B-4AA3-8C97-AA27DFC37B3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BA42849-14E9-40BB-938A-4876F69887E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62CEF0D-2EED-4FA4-8EB2-217E0D2E82F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73E118A-FC0E-4A53-9FF1-1E31F445FF3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50B72EC-DD42-493A-8D8C-7E5E61A38BD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7D60576-665A-475A-9A5D-D327A4E8323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807D755-C55D-44D6-A0C2-3FE971B254FA}"/>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E7883D5-0123-4E2E-A9DF-A2E8880F3CB7}"/>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75DA740-8527-43AA-8733-0676687212D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748B9F6-6254-48EC-A512-122708DF3FF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AE50B32-14BE-488A-9C08-25ABCAB1639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A23DB63-DD6E-418B-862C-C50E3020E15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9F347F4-09E2-4524-A720-DB2BE0405E5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094BDFA-EAF5-4457-85B4-217C96FDA6C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F35C8E6-A02E-427A-9279-B6BABF5B432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C50DC3B-C2AF-4E90-8B38-3C3DF61266F7}"/>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54B22C4-5C1B-4921-BC3B-8E1D56734BA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CD5E84DC-3BBD-4255-B4BC-8518D975FFC4}"/>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EC62CAB-96EA-4250-9216-C9458711BBF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140970</xdr:rowOff>
    </xdr:from>
    <xdr:to>
      <xdr:col>24</xdr:col>
      <xdr:colOff>62865</xdr:colOff>
      <xdr:row>41</xdr:row>
      <xdr:rowOff>154305</xdr:rowOff>
    </xdr:to>
    <xdr:cxnSp macro="">
      <xdr:nvCxnSpPr>
        <xdr:cNvPr id="57" name="直線コネクタ 56">
          <a:extLst>
            <a:ext uri="{FF2B5EF4-FFF2-40B4-BE49-F238E27FC236}">
              <a16:creationId xmlns:a16="http://schemas.microsoft.com/office/drawing/2014/main" id="{B1103517-170F-44EB-ABB8-ACE63AD49C23}"/>
            </a:ext>
          </a:extLst>
        </xdr:cNvPr>
        <xdr:cNvCxnSpPr/>
      </xdr:nvCxnSpPr>
      <xdr:spPr>
        <a:xfrm flipV="1">
          <a:off x="4634865" y="5798820"/>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158132</xdr:rowOff>
    </xdr:from>
    <xdr:ext cx="405111" cy="259045"/>
    <xdr:sp macro="" textlink="">
      <xdr:nvSpPr>
        <xdr:cNvPr id="58" name="【道路】&#10;有形固定資産減価償却率最小値テキスト">
          <a:extLst>
            <a:ext uri="{FF2B5EF4-FFF2-40B4-BE49-F238E27FC236}">
              <a16:creationId xmlns:a16="http://schemas.microsoft.com/office/drawing/2014/main" id="{C451C4C8-B3A2-4C60-BB69-D19AE8E5E58D}"/>
            </a:ext>
          </a:extLst>
        </xdr:cNvPr>
        <xdr:cNvSpPr txBox="1"/>
      </xdr:nvSpPr>
      <xdr:spPr>
        <a:xfrm>
          <a:off x="4673600"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154305</xdr:rowOff>
    </xdr:from>
    <xdr:to>
      <xdr:col>24</xdr:col>
      <xdr:colOff>152400</xdr:colOff>
      <xdr:row>41</xdr:row>
      <xdr:rowOff>154305</xdr:rowOff>
    </xdr:to>
    <xdr:cxnSp macro="">
      <xdr:nvCxnSpPr>
        <xdr:cNvPr id="59" name="直線コネクタ 58">
          <a:extLst>
            <a:ext uri="{FF2B5EF4-FFF2-40B4-BE49-F238E27FC236}">
              <a16:creationId xmlns:a16="http://schemas.microsoft.com/office/drawing/2014/main" id="{69A75986-9D3D-4F9B-A178-BAAC2092F809}"/>
            </a:ext>
          </a:extLst>
        </xdr:cNvPr>
        <xdr:cNvCxnSpPr/>
      </xdr:nvCxnSpPr>
      <xdr:spPr>
        <a:xfrm>
          <a:off x="4546600" y="718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87647</xdr:rowOff>
    </xdr:from>
    <xdr:ext cx="405111" cy="259045"/>
    <xdr:sp macro="" textlink="">
      <xdr:nvSpPr>
        <xdr:cNvPr id="60" name="【道路】&#10;有形固定資産減価償却率最大値テキスト">
          <a:extLst>
            <a:ext uri="{FF2B5EF4-FFF2-40B4-BE49-F238E27FC236}">
              <a16:creationId xmlns:a16="http://schemas.microsoft.com/office/drawing/2014/main" id="{D77DF18F-4DB6-4981-9A7F-A180F7BA77FA}"/>
            </a:ext>
          </a:extLst>
        </xdr:cNvPr>
        <xdr:cNvSpPr txBox="1"/>
      </xdr:nvSpPr>
      <xdr:spPr>
        <a:xfrm>
          <a:off x="4673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140970</xdr:rowOff>
    </xdr:from>
    <xdr:to>
      <xdr:col>24</xdr:col>
      <xdr:colOff>152400</xdr:colOff>
      <xdr:row>33</xdr:row>
      <xdr:rowOff>140970</xdr:rowOff>
    </xdr:to>
    <xdr:cxnSp macro="">
      <xdr:nvCxnSpPr>
        <xdr:cNvPr id="61" name="直線コネクタ 60">
          <a:extLst>
            <a:ext uri="{FF2B5EF4-FFF2-40B4-BE49-F238E27FC236}">
              <a16:creationId xmlns:a16="http://schemas.microsoft.com/office/drawing/2014/main" id="{DF7E95D1-9CD2-42EA-8F16-1D794FB31DCA}"/>
            </a:ext>
          </a:extLst>
        </xdr:cNvPr>
        <xdr:cNvCxnSpPr/>
      </xdr:nvCxnSpPr>
      <xdr:spPr>
        <a:xfrm>
          <a:off x="4546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xdr:rowOff>
    </xdr:from>
    <xdr:ext cx="405111" cy="259045"/>
    <xdr:sp macro="" textlink="">
      <xdr:nvSpPr>
        <xdr:cNvPr id="62" name="【道路】&#10;有形固定資産減価償却率平均値テキスト">
          <a:extLst>
            <a:ext uri="{FF2B5EF4-FFF2-40B4-BE49-F238E27FC236}">
              <a16:creationId xmlns:a16="http://schemas.microsoft.com/office/drawing/2014/main" id="{39B07FB6-A965-4206-A9A5-816CF69AEC37}"/>
            </a:ext>
          </a:extLst>
        </xdr:cNvPr>
        <xdr:cNvSpPr txBox="1"/>
      </xdr:nvSpPr>
      <xdr:spPr>
        <a:xfrm>
          <a:off x="46736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a:extLst>
            <a:ext uri="{FF2B5EF4-FFF2-40B4-BE49-F238E27FC236}">
              <a16:creationId xmlns:a16="http://schemas.microsoft.com/office/drawing/2014/main" id="{E9F52F96-7947-4586-8808-39F9027C00C8}"/>
            </a:ext>
          </a:extLst>
        </xdr:cNvPr>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17780</xdr:rowOff>
    </xdr:from>
    <xdr:to>
      <xdr:col>20</xdr:col>
      <xdr:colOff>38100</xdr:colOff>
      <xdr:row>38</xdr:row>
      <xdr:rowOff>119380</xdr:rowOff>
    </xdr:to>
    <xdr:sp macro="" textlink="">
      <xdr:nvSpPr>
        <xdr:cNvPr id="64" name="フローチャート: 判断 63">
          <a:extLst>
            <a:ext uri="{FF2B5EF4-FFF2-40B4-BE49-F238E27FC236}">
              <a16:creationId xmlns:a16="http://schemas.microsoft.com/office/drawing/2014/main" id="{15E413A4-A1BF-4852-AB4C-87557A5634BD}"/>
            </a:ext>
          </a:extLst>
        </xdr:cNvPr>
        <xdr:cNvSpPr/>
      </xdr:nvSpPr>
      <xdr:spPr>
        <a:xfrm>
          <a:off x="3746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6350</xdr:rowOff>
    </xdr:from>
    <xdr:to>
      <xdr:col>15</xdr:col>
      <xdr:colOff>101600</xdr:colOff>
      <xdr:row>38</xdr:row>
      <xdr:rowOff>107950</xdr:rowOff>
    </xdr:to>
    <xdr:sp macro="" textlink="">
      <xdr:nvSpPr>
        <xdr:cNvPr id="65" name="フローチャート: 判断 64">
          <a:extLst>
            <a:ext uri="{FF2B5EF4-FFF2-40B4-BE49-F238E27FC236}">
              <a16:creationId xmlns:a16="http://schemas.microsoft.com/office/drawing/2014/main" id="{5E1B240A-3D83-4787-8550-900DA4853CEA}"/>
            </a:ext>
          </a:extLst>
        </xdr:cNvPr>
        <xdr:cNvSpPr/>
      </xdr:nvSpPr>
      <xdr:spPr>
        <a:xfrm>
          <a:off x="2857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CC1A044A-25BF-4F16-8C7E-C0A192D298E7}"/>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a:extLst>
            <a:ext uri="{FF2B5EF4-FFF2-40B4-BE49-F238E27FC236}">
              <a16:creationId xmlns:a16="http://schemas.microsoft.com/office/drawing/2014/main" id="{DE742137-088E-473F-BDD8-98F4D7317564}"/>
            </a:ext>
          </a:extLst>
        </xdr:cNvPr>
        <xdr:cNvSpPr/>
      </xdr:nvSpPr>
      <xdr:spPr>
        <a:xfrm>
          <a:off x="1079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D436DF7-BF70-4CE1-AA17-BD2B67C0131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FAAC917-8EE6-449B-922F-E0CC0607E60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2941B78-AE87-4B41-8C4C-1E64AE88FEA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76AC83B-7820-4BE8-B55C-C5FFB36A39D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6437DF9-5F11-44D6-B21C-BACC324E88D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141605</xdr:rowOff>
    </xdr:from>
    <xdr:to>
      <xdr:col>24</xdr:col>
      <xdr:colOff>114300</xdr:colOff>
      <xdr:row>37</xdr:row>
      <xdr:rowOff>71755</xdr:rowOff>
    </xdr:to>
    <xdr:sp macro="" textlink="">
      <xdr:nvSpPr>
        <xdr:cNvPr id="73" name="楕円 72">
          <a:extLst>
            <a:ext uri="{FF2B5EF4-FFF2-40B4-BE49-F238E27FC236}">
              <a16:creationId xmlns:a16="http://schemas.microsoft.com/office/drawing/2014/main" id="{B3C55C01-55A5-48E8-BA24-0C0864F37CAB}"/>
            </a:ext>
          </a:extLst>
        </xdr:cNvPr>
        <xdr:cNvSpPr/>
      </xdr:nvSpPr>
      <xdr:spPr>
        <a:xfrm>
          <a:off x="45847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164482</xdr:rowOff>
    </xdr:from>
    <xdr:ext cx="405111" cy="259045"/>
    <xdr:sp macro="" textlink="">
      <xdr:nvSpPr>
        <xdr:cNvPr id="74" name="【道路】&#10;有形固定資産減価償却率該当値テキスト">
          <a:extLst>
            <a:ext uri="{FF2B5EF4-FFF2-40B4-BE49-F238E27FC236}">
              <a16:creationId xmlns:a16="http://schemas.microsoft.com/office/drawing/2014/main" id="{49E5AA4A-F867-415A-884B-03E6A4D4BEA3}"/>
            </a:ext>
          </a:extLst>
        </xdr:cNvPr>
        <xdr:cNvSpPr txBox="1"/>
      </xdr:nvSpPr>
      <xdr:spPr>
        <a:xfrm>
          <a:off x="4673600"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114935</xdr:rowOff>
    </xdr:from>
    <xdr:to>
      <xdr:col>20</xdr:col>
      <xdr:colOff>38100</xdr:colOff>
      <xdr:row>37</xdr:row>
      <xdr:rowOff>45085</xdr:rowOff>
    </xdr:to>
    <xdr:sp macro="" textlink="">
      <xdr:nvSpPr>
        <xdr:cNvPr id="75" name="楕円 74">
          <a:extLst>
            <a:ext uri="{FF2B5EF4-FFF2-40B4-BE49-F238E27FC236}">
              <a16:creationId xmlns:a16="http://schemas.microsoft.com/office/drawing/2014/main" id="{78B09E85-99A5-4B82-BA48-895169C9F82B}"/>
            </a:ext>
          </a:extLst>
        </xdr:cNvPr>
        <xdr:cNvSpPr/>
      </xdr:nvSpPr>
      <xdr:spPr>
        <a:xfrm>
          <a:off x="3746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165735</xdr:rowOff>
    </xdr:from>
    <xdr:to>
      <xdr:col>24</xdr:col>
      <xdr:colOff>63500</xdr:colOff>
      <xdr:row>37</xdr:row>
      <xdr:rowOff>20955</xdr:rowOff>
    </xdr:to>
    <xdr:cxnSp macro="">
      <xdr:nvCxnSpPr>
        <xdr:cNvPr id="76" name="直線コネクタ 75">
          <a:extLst>
            <a:ext uri="{FF2B5EF4-FFF2-40B4-BE49-F238E27FC236}">
              <a16:creationId xmlns:a16="http://schemas.microsoft.com/office/drawing/2014/main" id="{CFD06C7A-C5B5-48D7-BF78-B6DB48655891}"/>
            </a:ext>
          </a:extLst>
        </xdr:cNvPr>
        <xdr:cNvCxnSpPr/>
      </xdr:nvCxnSpPr>
      <xdr:spPr>
        <a:xfrm>
          <a:off x="3797300" y="633793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92075</xdr:rowOff>
    </xdr:from>
    <xdr:to>
      <xdr:col>15</xdr:col>
      <xdr:colOff>101600</xdr:colOff>
      <xdr:row>37</xdr:row>
      <xdr:rowOff>22225</xdr:rowOff>
    </xdr:to>
    <xdr:sp macro="" textlink="">
      <xdr:nvSpPr>
        <xdr:cNvPr id="77" name="楕円 76">
          <a:extLst>
            <a:ext uri="{FF2B5EF4-FFF2-40B4-BE49-F238E27FC236}">
              <a16:creationId xmlns:a16="http://schemas.microsoft.com/office/drawing/2014/main" id="{A460B0FD-7B31-4491-A457-FAD6BA308224}"/>
            </a:ext>
          </a:extLst>
        </xdr:cNvPr>
        <xdr:cNvSpPr/>
      </xdr:nvSpPr>
      <xdr:spPr>
        <a:xfrm>
          <a:off x="2857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142875</xdr:rowOff>
    </xdr:from>
    <xdr:to>
      <xdr:col>19</xdr:col>
      <xdr:colOff>177800</xdr:colOff>
      <xdr:row>36</xdr:row>
      <xdr:rowOff>165735</xdr:rowOff>
    </xdr:to>
    <xdr:cxnSp macro="">
      <xdr:nvCxnSpPr>
        <xdr:cNvPr id="78" name="直線コネクタ 77">
          <a:extLst>
            <a:ext uri="{FF2B5EF4-FFF2-40B4-BE49-F238E27FC236}">
              <a16:creationId xmlns:a16="http://schemas.microsoft.com/office/drawing/2014/main" id="{5E09E44F-47C5-4261-81C0-55BE9EAE97AA}"/>
            </a:ext>
          </a:extLst>
        </xdr:cNvPr>
        <xdr:cNvCxnSpPr/>
      </xdr:nvCxnSpPr>
      <xdr:spPr>
        <a:xfrm>
          <a:off x="2908300" y="63150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57785</xdr:rowOff>
    </xdr:from>
    <xdr:to>
      <xdr:col>10</xdr:col>
      <xdr:colOff>165100</xdr:colOff>
      <xdr:row>36</xdr:row>
      <xdr:rowOff>159385</xdr:rowOff>
    </xdr:to>
    <xdr:sp macro="" textlink="">
      <xdr:nvSpPr>
        <xdr:cNvPr id="79" name="楕円 78">
          <a:extLst>
            <a:ext uri="{FF2B5EF4-FFF2-40B4-BE49-F238E27FC236}">
              <a16:creationId xmlns:a16="http://schemas.microsoft.com/office/drawing/2014/main" id="{3A4242E9-0CA9-40E4-BC3C-6D7BE7EDB8BB}"/>
            </a:ext>
          </a:extLst>
        </xdr:cNvPr>
        <xdr:cNvSpPr/>
      </xdr:nvSpPr>
      <xdr:spPr>
        <a:xfrm>
          <a:off x="1968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108585</xdr:rowOff>
    </xdr:from>
    <xdr:to>
      <xdr:col>15</xdr:col>
      <xdr:colOff>50800</xdr:colOff>
      <xdr:row>36</xdr:row>
      <xdr:rowOff>142875</xdr:rowOff>
    </xdr:to>
    <xdr:cxnSp macro="">
      <xdr:nvCxnSpPr>
        <xdr:cNvPr id="80" name="直線コネクタ 79">
          <a:extLst>
            <a:ext uri="{FF2B5EF4-FFF2-40B4-BE49-F238E27FC236}">
              <a16:creationId xmlns:a16="http://schemas.microsoft.com/office/drawing/2014/main" id="{8D8A2E98-D20F-464A-B339-505C18C64D22}"/>
            </a:ext>
          </a:extLst>
        </xdr:cNvPr>
        <xdr:cNvCxnSpPr/>
      </xdr:nvCxnSpPr>
      <xdr:spPr>
        <a:xfrm>
          <a:off x="2019300" y="62807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25400</xdr:rowOff>
    </xdr:from>
    <xdr:to>
      <xdr:col>6</xdr:col>
      <xdr:colOff>38100</xdr:colOff>
      <xdr:row>36</xdr:row>
      <xdr:rowOff>127000</xdr:rowOff>
    </xdr:to>
    <xdr:sp macro="" textlink="">
      <xdr:nvSpPr>
        <xdr:cNvPr id="81" name="楕円 80">
          <a:extLst>
            <a:ext uri="{FF2B5EF4-FFF2-40B4-BE49-F238E27FC236}">
              <a16:creationId xmlns:a16="http://schemas.microsoft.com/office/drawing/2014/main" id="{B7F16E92-D196-4B28-B861-3A214F875090}"/>
            </a:ext>
          </a:extLst>
        </xdr:cNvPr>
        <xdr:cNvSpPr/>
      </xdr:nvSpPr>
      <xdr:spPr>
        <a:xfrm>
          <a:off x="1079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76200</xdr:rowOff>
    </xdr:from>
    <xdr:to>
      <xdr:col>10</xdr:col>
      <xdr:colOff>114300</xdr:colOff>
      <xdr:row>36</xdr:row>
      <xdr:rowOff>108585</xdr:rowOff>
    </xdr:to>
    <xdr:cxnSp macro="">
      <xdr:nvCxnSpPr>
        <xdr:cNvPr id="82" name="直線コネクタ 81">
          <a:extLst>
            <a:ext uri="{FF2B5EF4-FFF2-40B4-BE49-F238E27FC236}">
              <a16:creationId xmlns:a16="http://schemas.microsoft.com/office/drawing/2014/main" id="{6DCB8DF2-05E2-4EF2-9CB8-FFE929DC42C9}"/>
            </a:ext>
          </a:extLst>
        </xdr:cNvPr>
        <xdr:cNvCxnSpPr/>
      </xdr:nvCxnSpPr>
      <xdr:spPr>
        <a:xfrm>
          <a:off x="1130300" y="62484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110507</xdr:rowOff>
    </xdr:from>
    <xdr:ext cx="405111" cy="259045"/>
    <xdr:sp macro="" textlink="">
      <xdr:nvSpPr>
        <xdr:cNvPr id="83" name="n_1aveValue【道路】&#10;有形固定資産減価償却率">
          <a:extLst>
            <a:ext uri="{FF2B5EF4-FFF2-40B4-BE49-F238E27FC236}">
              <a16:creationId xmlns:a16="http://schemas.microsoft.com/office/drawing/2014/main" id="{D1C96CA1-F420-4B02-8150-E88862F27C48}"/>
            </a:ext>
          </a:extLst>
        </xdr:cNvPr>
        <xdr:cNvSpPr txBox="1"/>
      </xdr:nvSpPr>
      <xdr:spPr>
        <a:xfrm>
          <a:off x="35820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99077</xdr:rowOff>
    </xdr:from>
    <xdr:ext cx="405111" cy="259045"/>
    <xdr:sp macro="" textlink="">
      <xdr:nvSpPr>
        <xdr:cNvPr id="84" name="n_2aveValue【道路】&#10;有形固定資産減価償却率">
          <a:extLst>
            <a:ext uri="{FF2B5EF4-FFF2-40B4-BE49-F238E27FC236}">
              <a16:creationId xmlns:a16="http://schemas.microsoft.com/office/drawing/2014/main" id="{3B2C918A-4EFA-4BB9-9085-8FDDC042FB30}"/>
            </a:ext>
          </a:extLst>
        </xdr:cNvPr>
        <xdr:cNvSpPr txBox="1"/>
      </xdr:nvSpPr>
      <xdr:spPr>
        <a:xfrm>
          <a:off x="2705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a:extLst>
            <a:ext uri="{FF2B5EF4-FFF2-40B4-BE49-F238E27FC236}">
              <a16:creationId xmlns:a16="http://schemas.microsoft.com/office/drawing/2014/main" id="{D6A51D59-328A-43F7-8CD6-4C0B4E6315C9}"/>
            </a:ext>
          </a:extLst>
        </xdr:cNvPr>
        <xdr:cNvSpPr txBox="1"/>
      </xdr:nvSpPr>
      <xdr:spPr>
        <a:xfrm>
          <a:off x="1816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34307</xdr:rowOff>
    </xdr:from>
    <xdr:ext cx="405111" cy="259045"/>
    <xdr:sp macro="" textlink="">
      <xdr:nvSpPr>
        <xdr:cNvPr id="86" name="n_4aveValue【道路】&#10;有形固定資産減価償却率">
          <a:extLst>
            <a:ext uri="{FF2B5EF4-FFF2-40B4-BE49-F238E27FC236}">
              <a16:creationId xmlns:a16="http://schemas.microsoft.com/office/drawing/2014/main" id="{B7C05A2E-62C6-4263-B043-84AF36F060F4}"/>
            </a:ext>
          </a:extLst>
        </xdr:cNvPr>
        <xdr:cNvSpPr txBox="1"/>
      </xdr:nvSpPr>
      <xdr:spPr>
        <a:xfrm>
          <a:off x="927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61612</xdr:rowOff>
    </xdr:from>
    <xdr:ext cx="405111" cy="259045"/>
    <xdr:sp macro="" textlink="">
      <xdr:nvSpPr>
        <xdr:cNvPr id="87" name="n_1mainValue【道路】&#10;有形固定資産減価償却率">
          <a:extLst>
            <a:ext uri="{FF2B5EF4-FFF2-40B4-BE49-F238E27FC236}">
              <a16:creationId xmlns:a16="http://schemas.microsoft.com/office/drawing/2014/main" id="{12C35057-9948-4D04-898E-E481FB87F67E}"/>
            </a:ext>
          </a:extLst>
        </xdr:cNvPr>
        <xdr:cNvSpPr txBox="1"/>
      </xdr:nvSpPr>
      <xdr:spPr>
        <a:xfrm>
          <a:off x="35820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38752</xdr:rowOff>
    </xdr:from>
    <xdr:ext cx="405111" cy="259045"/>
    <xdr:sp macro="" textlink="">
      <xdr:nvSpPr>
        <xdr:cNvPr id="88" name="n_2mainValue【道路】&#10;有形固定資産減価償却率">
          <a:extLst>
            <a:ext uri="{FF2B5EF4-FFF2-40B4-BE49-F238E27FC236}">
              <a16:creationId xmlns:a16="http://schemas.microsoft.com/office/drawing/2014/main" id="{BD545557-B7C8-4EF4-B712-772010FC6523}"/>
            </a:ext>
          </a:extLst>
        </xdr:cNvPr>
        <xdr:cNvSpPr txBox="1"/>
      </xdr:nvSpPr>
      <xdr:spPr>
        <a:xfrm>
          <a:off x="27057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4462</xdr:rowOff>
    </xdr:from>
    <xdr:ext cx="405111" cy="259045"/>
    <xdr:sp macro="" textlink="">
      <xdr:nvSpPr>
        <xdr:cNvPr id="89" name="n_3mainValue【道路】&#10;有形固定資産減価償却率">
          <a:extLst>
            <a:ext uri="{FF2B5EF4-FFF2-40B4-BE49-F238E27FC236}">
              <a16:creationId xmlns:a16="http://schemas.microsoft.com/office/drawing/2014/main" id="{268E89BC-46F6-4092-85D7-373BDA41C2B8}"/>
            </a:ext>
          </a:extLst>
        </xdr:cNvPr>
        <xdr:cNvSpPr txBox="1"/>
      </xdr:nvSpPr>
      <xdr:spPr>
        <a:xfrm>
          <a:off x="18167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143527</xdr:rowOff>
    </xdr:from>
    <xdr:ext cx="405111" cy="259045"/>
    <xdr:sp macro="" textlink="">
      <xdr:nvSpPr>
        <xdr:cNvPr id="90" name="n_4mainValue【道路】&#10;有形固定資産減価償却率">
          <a:extLst>
            <a:ext uri="{FF2B5EF4-FFF2-40B4-BE49-F238E27FC236}">
              <a16:creationId xmlns:a16="http://schemas.microsoft.com/office/drawing/2014/main" id="{368340A4-1A5E-4A7D-8933-3F39657666AC}"/>
            </a:ext>
          </a:extLst>
        </xdr:cNvPr>
        <xdr:cNvSpPr txBox="1"/>
      </xdr:nvSpPr>
      <xdr:spPr>
        <a:xfrm>
          <a:off x="927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D26A542D-DE23-4D88-B1B1-FF4C22497F9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B7A64111-0076-44D4-892C-89C65B1F04B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3E921CBA-8AE3-4844-99F3-A810049E6D5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741CC14D-0A0A-4F8E-A366-585FFDD0B73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4595CFFD-4774-4DDE-8479-18ACE0C5AC4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9C328645-F34D-4975-A48C-9C4484C0374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15F4309B-7DAC-4957-86F0-68A5E406AF1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2F8B3A73-3BB9-4744-B4AE-4F554911BA7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5E469DD-F7C1-4407-927F-1D57009A54C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ECB4A80-A469-4541-A5C5-F8F3E663C79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84883BDD-D0BA-4CAD-8481-7AD719ECD59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F6D6C61A-8CAE-40DA-BEF9-3F92A18DCB7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16E21E05-8878-43DB-9EA0-ED93175F818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CF305D4D-A805-43BD-9682-FCD035562C1A}"/>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5998712F-2C11-43C6-B558-C6CD070A121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652B28C-FD79-4836-AA72-71E5051C31DC}"/>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C832694D-2F3A-48BE-8404-7A4FA17855A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E833FE42-874F-4B3D-9E41-3AF9CD0BFE8F}"/>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C48221B5-BB65-4CE0-8200-2EEFB99EF85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2775E839-ADEE-4E45-B592-F590894F252E}"/>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DFC69B8A-E529-48D0-AD37-4BDE368FCB4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D72BC700-2BB5-4377-99AF-0FE05797A31D}"/>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A2594EFA-BC05-410C-BE82-E9A4DC5FF09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110223</xdr:rowOff>
    </xdr:from>
    <xdr:to>
      <xdr:col>54</xdr:col>
      <xdr:colOff>189865</xdr:colOff>
      <xdr:row>42</xdr:row>
      <xdr:rowOff>28232</xdr:rowOff>
    </xdr:to>
    <xdr:cxnSp macro="">
      <xdr:nvCxnSpPr>
        <xdr:cNvPr id="114" name="直線コネクタ 113">
          <a:extLst>
            <a:ext uri="{FF2B5EF4-FFF2-40B4-BE49-F238E27FC236}">
              <a16:creationId xmlns:a16="http://schemas.microsoft.com/office/drawing/2014/main" id="{6C2C0FC0-B567-47CC-943F-F1131FD7612B}"/>
            </a:ext>
          </a:extLst>
        </xdr:cNvPr>
        <xdr:cNvCxnSpPr/>
      </xdr:nvCxnSpPr>
      <xdr:spPr>
        <a:xfrm flipV="1">
          <a:off x="10476865" y="5768073"/>
          <a:ext cx="0" cy="146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32059</xdr:rowOff>
    </xdr:from>
    <xdr:ext cx="469744" cy="259045"/>
    <xdr:sp macro="" textlink="">
      <xdr:nvSpPr>
        <xdr:cNvPr id="115" name="【道路】&#10;一人当たり延長最小値テキスト">
          <a:extLst>
            <a:ext uri="{FF2B5EF4-FFF2-40B4-BE49-F238E27FC236}">
              <a16:creationId xmlns:a16="http://schemas.microsoft.com/office/drawing/2014/main" id="{C9A25218-C702-4AF5-96BF-77B86BFB5675}"/>
            </a:ext>
          </a:extLst>
        </xdr:cNvPr>
        <xdr:cNvSpPr txBox="1"/>
      </xdr:nvSpPr>
      <xdr:spPr>
        <a:xfrm>
          <a:off x="10515600" y="723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28232</xdr:rowOff>
    </xdr:from>
    <xdr:to>
      <xdr:col>55</xdr:col>
      <xdr:colOff>88900</xdr:colOff>
      <xdr:row>42</xdr:row>
      <xdr:rowOff>28232</xdr:rowOff>
    </xdr:to>
    <xdr:cxnSp macro="">
      <xdr:nvCxnSpPr>
        <xdr:cNvPr id="116" name="直線コネクタ 115">
          <a:extLst>
            <a:ext uri="{FF2B5EF4-FFF2-40B4-BE49-F238E27FC236}">
              <a16:creationId xmlns:a16="http://schemas.microsoft.com/office/drawing/2014/main" id="{32EE7B41-2467-4D83-BBB6-2DB76FC407C0}"/>
            </a:ext>
          </a:extLst>
        </xdr:cNvPr>
        <xdr:cNvCxnSpPr/>
      </xdr:nvCxnSpPr>
      <xdr:spPr>
        <a:xfrm>
          <a:off x="10388600" y="722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56900</xdr:rowOff>
    </xdr:from>
    <xdr:ext cx="534377" cy="259045"/>
    <xdr:sp macro="" textlink="">
      <xdr:nvSpPr>
        <xdr:cNvPr id="117" name="【道路】&#10;一人当たり延長最大値テキスト">
          <a:extLst>
            <a:ext uri="{FF2B5EF4-FFF2-40B4-BE49-F238E27FC236}">
              <a16:creationId xmlns:a16="http://schemas.microsoft.com/office/drawing/2014/main" id="{38E783A8-5E7C-4A0C-B7F7-ADE2987618AB}"/>
            </a:ext>
          </a:extLst>
        </xdr:cNvPr>
        <xdr:cNvSpPr txBox="1"/>
      </xdr:nvSpPr>
      <xdr:spPr>
        <a:xfrm>
          <a:off x="10515600" y="554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110223</xdr:rowOff>
    </xdr:from>
    <xdr:to>
      <xdr:col>55</xdr:col>
      <xdr:colOff>88900</xdr:colOff>
      <xdr:row>33</xdr:row>
      <xdr:rowOff>110223</xdr:rowOff>
    </xdr:to>
    <xdr:cxnSp macro="">
      <xdr:nvCxnSpPr>
        <xdr:cNvPr id="118" name="直線コネクタ 117">
          <a:extLst>
            <a:ext uri="{FF2B5EF4-FFF2-40B4-BE49-F238E27FC236}">
              <a16:creationId xmlns:a16="http://schemas.microsoft.com/office/drawing/2014/main" id="{C13BE2AD-7BD9-435A-8572-EFA7E30F39D7}"/>
            </a:ext>
          </a:extLst>
        </xdr:cNvPr>
        <xdr:cNvCxnSpPr/>
      </xdr:nvCxnSpPr>
      <xdr:spPr>
        <a:xfrm>
          <a:off x="10388600" y="5768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118374</xdr:rowOff>
    </xdr:from>
    <xdr:ext cx="534377" cy="259045"/>
    <xdr:sp macro="" textlink="">
      <xdr:nvSpPr>
        <xdr:cNvPr id="119" name="【道路】&#10;一人当たり延長平均値テキスト">
          <a:extLst>
            <a:ext uri="{FF2B5EF4-FFF2-40B4-BE49-F238E27FC236}">
              <a16:creationId xmlns:a16="http://schemas.microsoft.com/office/drawing/2014/main" id="{44161619-ECB0-4386-AC8A-5214CCDFDB97}"/>
            </a:ext>
          </a:extLst>
        </xdr:cNvPr>
        <xdr:cNvSpPr txBox="1"/>
      </xdr:nvSpPr>
      <xdr:spPr>
        <a:xfrm>
          <a:off x="10515600" y="6633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139947</xdr:rowOff>
    </xdr:from>
    <xdr:to>
      <xdr:col>55</xdr:col>
      <xdr:colOff>50800</xdr:colOff>
      <xdr:row>39</xdr:row>
      <xdr:rowOff>70097</xdr:rowOff>
    </xdr:to>
    <xdr:sp macro="" textlink="">
      <xdr:nvSpPr>
        <xdr:cNvPr id="120" name="フローチャート: 判断 119">
          <a:extLst>
            <a:ext uri="{FF2B5EF4-FFF2-40B4-BE49-F238E27FC236}">
              <a16:creationId xmlns:a16="http://schemas.microsoft.com/office/drawing/2014/main" id="{80278FB5-99F2-4C1A-B6AB-A19E8B670D5E}"/>
            </a:ext>
          </a:extLst>
        </xdr:cNvPr>
        <xdr:cNvSpPr/>
      </xdr:nvSpPr>
      <xdr:spPr>
        <a:xfrm>
          <a:off x="10426700" y="66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149778</xdr:rowOff>
    </xdr:from>
    <xdr:to>
      <xdr:col>50</xdr:col>
      <xdr:colOff>165100</xdr:colOff>
      <xdr:row>39</xdr:row>
      <xdr:rowOff>79928</xdr:rowOff>
    </xdr:to>
    <xdr:sp macro="" textlink="">
      <xdr:nvSpPr>
        <xdr:cNvPr id="121" name="フローチャート: 判断 120">
          <a:extLst>
            <a:ext uri="{FF2B5EF4-FFF2-40B4-BE49-F238E27FC236}">
              <a16:creationId xmlns:a16="http://schemas.microsoft.com/office/drawing/2014/main" id="{ACA18434-C092-4C53-93B3-471442C70B24}"/>
            </a:ext>
          </a:extLst>
        </xdr:cNvPr>
        <xdr:cNvSpPr/>
      </xdr:nvSpPr>
      <xdr:spPr>
        <a:xfrm>
          <a:off x="9588500" y="666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163113</xdr:rowOff>
    </xdr:from>
    <xdr:to>
      <xdr:col>46</xdr:col>
      <xdr:colOff>38100</xdr:colOff>
      <xdr:row>39</xdr:row>
      <xdr:rowOff>93263</xdr:rowOff>
    </xdr:to>
    <xdr:sp macro="" textlink="">
      <xdr:nvSpPr>
        <xdr:cNvPr id="122" name="フローチャート: 判断 121">
          <a:extLst>
            <a:ext uri="{FF2B5EF4-FFF2-40B4-BE49-F238E27FC236}">
              <a16:creationId xmlns:a16="http://schemas.microsoft.com/office/drawing/2014/main" id="{BC53266B-E4C5-4CAC-A64C-1774A545A07B}"/>
            </a:ext>
          </a:extLst>
        </xdr:cNvPr>
        <xdr:cNvSpPr/>
      </xdr:nvSpPr>
      <xdr:spPr>
        <a:xfrm>
          <a:off x="8699500" y="667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21457</xdr:rowOff>
    </xdr:from>
    <xdr:to>
      <xdr:col>41</xdr:col>
      <xdr:colOff>101600</xdr:colOff>
      <xdr:row>39</xdr:row>
      <xdr:rowOff>123057</xdr:rowOff>
    </xdr:to>
    <xdr:sp macro="" textlink="">
      <xdr:nvSpPr>
        <xdr:cNvPr id="123" name="フローチャート: 判断 122">
          <a:extLst>
            <a:ext uri="{FF2B5EF4-FFF2-40B4-BE49-F238E27FC236}">
              <a16:creationId xmlns:a16="http://schemas.microsoft.com/office/drawing/2014/main" id="{6D486D72-4A83-4759-8110-3D876AAFA4DB}"/>
            </a:ext>
          </a:extLst>
        </xdr:cNvPr>
        <xdr:cNvSpPr/>
      </xdr:nvSpPr>
      <xdr:spPr>
        <a:xfrm>
          <a:off x="7810500" y="670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32258</xdr:rowOff>
    </xdr:from>
    <xdr:to>
      <xdr:col>36</xdr:col>
      <xdr:colOff>165100</xdr:colOff>
      <xdr:row>39</xdr:row>
      <xdr:rowOff>133858</xdr:rowOff>
    </xdr:to>
    <xdr:sp macro="" textlink="">
      <xdr:nvSpPr>
        <xdr:cNvPr id="124" name="フローチャート: 判断 123">
          <a:extLst>
            <a:ext uri="{FF2B5EF4-FFF2-40B4-BE49-F238E27FC236}">
              <a16:creationId xmlns:a16="http://schemas.microsoft.com/office/drawing/2014/main" id="{FB95977A-83EB-428B-B7BE-4A14FBD26C77}"/>
            </a:ext>
          </a:extLst>
        </xdr:cNvPr>
        <xdr:cNvSpPr/>
      </xdr:nvSpPr>
      <xdr:spPr>
        <a:xfrm>
          <a:off x="6921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1DF6CAB-8452-436B-AF39-733156E0526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7CF6A5A-2B96-48D9-A48C-1253B226812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DE45D2F-3CA5-4B9B-978C-D16B0786A02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434E53C-F437-40AC-9BE7-261D7E52AF8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30A9389-139A-4E85-8C53-E07C20E668B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111411</xdr:rowOff>
    </xdr:from>
    <xdr:to>
      <xdr:col>55</xdr:col>
      <xdr:colOff>50800</xdr:colOff>
      <xdr:row>39</xdr:row>
      <xdr:rowOff>41561</xdr:rowOff>
    </xdr:to>
    <xdr:sp macro="" textlink="">
      <xdr:nvSpPr>
        <xdr:cNvPr id="130" name="楕円 129">
          <a:extLst>
            <a:ext uri="{FF2B5EF4-FFF2-40B4-BE49-F238E27FC236}">
              <a16:creationId xmlns:a16="http://schemas.microsoft.com/office/drawing/2014/main" id="{CEC3DF2A-DA85-4C97-9E9C-B093BDC2725A}"/>
            </a:ext>
          </a:extLst>
        </xdr:cNvPr>
        <xdr:cNvSpPr/>
      </xdr:nvSpPr>
      <xdr:spPr>
        <a:xfrm>
          <a:off x="10426700" y="662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134288</xdr:rowOff>
    </xdr:from>
    <xdr:ext cx="534377" cy="259045"/>
    <xdr:sp macro="" textlink="">
      <xdr:nvSpPr>
        <xdr:cNvPr id="131" name="【道路】&#10;一人当たり延長該当値テキスト">
          <a:extLst>
            <a:ext uri="{FF2B5EF4-FFF2-40B4-BE49-F238E27FC236}">
              <a16:creationId xmlns:a16="http://schemas.microsoft.com/office/drawing/2014/main" id="{60677D69-B2A3-44BF-AC44-651E74F0844F}"/>
            </a:ext>
          </a:extLst>
        </xdr:cNvPr>
        <xdr:cNvSpPr txBox="1"/>
      </xdr:nvSpPr>
      <xdr:spPr>
        <a:xfrm>
          <a:off x="10515600" y="647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122879</xdr:rowOff>
    </xdr:from>
    <xdr:to>
      <xdr:col>50</xdr:col>
      <xdr:colOff>165100</xdr:colOff>
      <xdr:row>39</xdr:row>
      <xdr:rowOff>53029</xdr:rowOff>
    </xdr:to>
    <xdr:sp macro="" textlink="">
      <xdr:nvSpPr>
        <xdr:cNvPr id="132" name="楕円 131">
          <a:extLst>
            <a:ext uri="{FF2B5EF4-FFF2-40B4-BE49-F238E27FC236}">
              <a16:creationId xmlns:a16="http://schemas.microsoft.com/office/drawing/2014/main" id="{2DE28DA8-AF5D-496B-8DF8-B2615776F8A1}"/>
            </a:ext>
          </a:extLst>
        </xdr:cNvPr>
        <xdr:cNvSpPr/>
      </xdr:nvSpPr>
      <xdr:spPr>
        <a:xfrm>
          <a:off x="9588500" y="663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162211</xdr:rowOff>
    </xdr:from>
    <xdr:to>
      <xdr:col>55</xdr:col>
      <xdr:colOff>0</xdr:colOff>
      <xdr:row>39</xdr:row>
      <xdr:rowOff>2229</xdr:rowOff>
    </xdr:to>
    <xdr:cxnSp macro="">
      <xdr:nvCxnSpPr>
        <xdr:cNvPr id="133" name="直線コネクタ 132">
          <a:extLst>
            <a:ext uri="{FF2B5EF4-FFF2-40B4-BE49-F238E27FC236}">
              <a16:creationId xmlns:a16="http://schemas.microsoft.com/office/drawing/2014/main" id="{180563DD-5908-4706-AB43-33EB1C65C778}"/>
            </a:ext>
          </a:extLst>
        </xdr:cNvPr>
        <xdr:cNvCxnSpPr/>
      </xdr:nvCxnSpPr>
      <xdr:spPr>
        <a:xfrm flipV="1">
          <a:off x="9639300" y="6677311"/>
          <a:ext cx="838200" cy="1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136214</xdr:rowOff>
    </xdr:from>
    <xdr:to>
      <xdr:col>46</xdr:col>
      <xdr:colOff>38100</xdr:colOff>
      <xdr:row>39</xdr:row>
      <xdr:rowOff>66364</xdr:rowOff>
    </xdr:to>
    <xdr:sp macro="" textlink="">
      <xdr:nvSpPr>
        <xdr:cNvPr id="134" name="楕円 133">
          <a:extLst>
            <a:ext uri="{FF2B5EF4-FFF2-40B4-BE49-F238E27FC236}">
              <a16:creationId xmlns:a16="http://schemas.microsoft.com/office/drawing/2014/main" id="{CB4E57C9-3600-4B6B-A548-1E44F311B175}"/>
            </a:ext>
          </a:extLst>
        </xdr:cNvPr>
        <xdr:cNvSpPr/>
      </xdr:nvSpPr>
      <xdr:spPr>
        <a:xfrm>
          <a:off x="8699500" y="665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2229</xdr:rowOff>
    </xdr:from>
    <xdr:to>
      <xdr:col>50</xdr:col>
      <xdr:colOff>114300</xdr:colOff>
      <xdr:row>39</xdr:row>
      <xdr:rowOff>15564</xdr:rowOff>
    </xdr:to>
    <xdr:cxnSp macro="">
      <xdr:nvCxnSpPr>
        <xdr:cNvPr id="135" name="直線コネクタ 134">
          <a:extLst>
            <a:ext uri="{FF2B5EF4-FFF2-40B4-BE49-F238E27FC236}">
              <a16:creationId xmlns:a16="http://schemas.microsoft.com/office/drawing/2014/main" id="{47A6C574-638F-4808-BBF6-2F929E9E2A6E}"/>
            </a:ext>
          </a:extLst>
        </xdr:cNvPr>
        <xdr:cNvCxnSpPr/>
      </xdr:nvCxnSpPr>
      <xdr:spPr>
        <a:xfrm flipV="1">
          <a:off x="8750300" y="6688779"/>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145015</xdr:rowOff>
    </xdr:from>
    <xdr:to>
      <xdr:col>41</xdr:col>
      <xdr:colOff>101600</xdr:colOff>
      <xdr:row>39</xdr:row>
      <xdr:rowOff>75165</xdr:rowOff>
    </xdr:to>
    <xdr:sp macro="" textlink="">
      <xdr:nvSpPr>
        <xdr:cNvPr id="136" name="楕円 135">
          <a:extLst>
            <a:ext uri="{FF2B5EF4-FFF2-40B4-BE49-F238E27FC236}">
              <a16:creationId xmlns:a16="http://schemas.microsoft.com/office/drawing/2014/main" id="{8AAB183A-BE35-475C-AFF4-06C6E77B14E3}"/>
            </a:ext>
          </a:extLst>
        </xdr:cNvPr>
        <xdr:cNvSpPr/>
      </xdr:nvSpPr>
      <xdr:spPr>
        <a:xfrm>
          <a:off x="7810500" y="666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15564</xdr:rowOff>
    </xdr:from>
    <xdr:to>
      <xdr:col>45</xdr:col>
      <xdr:colOff>177800</xdr:colOff>
      <xdr:row>39</xdr:row>
      <xdr:rowOff>24365</xdr:rowOff>
    </xdr:to>
    <xdr:cxnSp macro="">
      <xdr:nvCxnSpPr>
        <xdr:cNvPr id="137" name="直線コネクタ 136">
          <a:extLst>
            <a:ext uri="{FF2B5EF4-FFF2-40B4-BE49-F238E27FC236}">
              <a16:creationId xmlns:a16="http://schemas.microsoft.com/office/drawing/2014/main" id="{5E50A829-36D8-4BBE-89EC-2023F53729B2}"/>
            </a:ext>
          </a:extLst>
        </xdr:cNvPr>
        <xdr:cNvCxnSpPr/>
      </xdr:nvCxnSpPr>
      <xdr:spPr>
        <a:xfrm flipV="1">
          <a:off x="7861300" y="6702114"/>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157150</xdr:rowOff>
    </xdr:from>
    <xdr:to>
      <xdr:col>36</xdr:col>
      <xdr:colOff>165100</xdr:colOff>
      <xdr:row>39</xdr:row>
      <xdr:rowOff>87300</xdr:rowOff>
    </xdr:to>
    <xdr:sp macro="" textlink="">
      <xdr:nvSpPr>
        <xdr:cNvPr id="138" name="楕円 137">
          <a:extLst>
            <a:ext uri="{FF2B5EF4-FFF2-40B4-BE49-F238E27FC236}">
              <a16:creationId xmlns:a16="http://schemas.microsoft.com/office/drawing/2014/main" id="{49B97E53-F8B7-4093-81D5-911047AEEC0C}"/>
            </a:ext>
          </a:extLst>
        </xdr:cNvPr>
        <xdr:cNvSpPr/>
      </xdr:nvSpPr>
      <xdr:spPr>
        <a:xfrm>
          <a:off x="6921500" y="66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24365</xdr:rowOff>
    </xdr:from>
    <xdr:to>
      <xdr:col>41</xdr:col>
      <xdr:colOff>50800</xdr:colOff>
      <xdr:row>39</xdr:row>
      <xdr:rowOff>36500</xdr:rowOff>
    </xdr:to>
    <xdr:cxnSp macro="">
      <xdr:nvCxnSpPr>
        <xdr:cNvPr id="139" name="直線コネクタ 138">
          <a:extLst>
            <a:ext uri="{FF2B5EF4-FFF2-40B4-BE49-F238E27FC236}">
              <a16:creationId xmlns:a16="http://schemas.microsoft.com/office/drawing/2014/main" id="{8491E452-AD07-4659-AE6C-7BBD65E4F3BC}"/>
            </a:ext>
          </a:extLst>
        </xdr:cNvPr>
        <xdr:cNvCxnSpPr/>
      </xdr:nvCxnSpPr>
      <xdr:spPr>
        <a:xfrm flipV="1">
          <a:off x="6972300" y="6710915"/>
          <a:ext cx="889000" cy="1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71055</xdr:rowOff>
    </xdr:from>
    <xdr:ext cx="534377" cy="259045"/>
    <xdr:sp macro="" textlink="">
      <xdr:nvSpPr>
        <xdr:cNvPr id="140" name="n_1aveValue【道路】&#10;一人当たり延長">
          <a:extLst>
            <a:ext uri="{FF2B5EF4-FFF2-40B4-BE49-F238E27FC236}">
              <a16:creationId xmlns:a16="http://schemas.microsoft.com/office/drawing/2014/main" id="{F13B2921-D38F-43E3-9795-3BAB30E930E6}"/>
            </a:ext>
          </a:extLst>
        </xdr:cNvPr>
        <xdr:cNvSpPr txBox="1"/>
      </xdr:nvSpPr>
      <xdr:spPr>
        <a:xfrm>
          <a:off x="9359411" y="675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84390</xdr:rowOff>
    </xdr:from>
    <xdr:ext cx="534377" cy="259045"/>
    <xdr:sp macro="" textlink="">
      <xdr:nvSpPr>
        <xdr:cNvPr id="141" name="n_2aveValue【道路】&#10;一人当たり延長">
          <a:extLst>
            <a:ext uri="{FF2B5EF4-FFF2-40B4-BE49-F238E27FC236}">
              <a16:creationId xmlns:a16="http://schemas.microsoft.com/office/drawing/2014/main" id="{9DE13320-619D-4E7A-98AD-42214F18AA80}"/>
            </a:ext>
          </a:extLst>
        </xdr:cNvPr>
        <xdr:cNvSpPr txBox="1"/>
      </xdr:nvSpPr>
      <xdr:spPr>
        <a:xfrm>
          <a:off x="8483111" y="677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114184</xdr:rowOff>
    </xdr:from>
    <xdr:ext cx="534377" cy="259045"/>
    <xdr:sp macro="" textlink="">
      <xdr:nvSpPr>
        <xdr:cNvPr id="142" name="n_3aveValue【道路】&#10;一人当たり延長">
          <a:extLst>
            <a:ext uri="{FF2B5EF4-FFF2-40B4-BE49-F238E27FC236}">
              <a16:creationId xmlns:a16="http://schemas.microsoft.com/office/drawing/2014/main" id="{64AFADE5-C985-4FC7-AB4F-DD4216441C82}"/>
            </a:ext>
          </a:extLst>
        </xdr:cNvPr>
        <xdr:cNvSpPr txBox="1"/>
      </xdr:nvSpPr>
      <xdr:spPr>
        <a:xfrm>
          <a:off x="7594111" y="68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124985</xdr:rowOff>
    </xdr:from>
    <xdr:ext cx="534377" cy="259045"/>
    <xdr:sp macro="" textlink="">
      <xdr:nvSpPr>
        <xdr:cNvPr id="143" name="n_4aveValue【道路】&#10;一人当たり延長">
          <a:extLst>
            <a:ext uri="{FF2B5EF4-FFF2-40B4-BE49-F238E27FC236}">
              <a16:creationId xmlns:a16="http://schemas.microsoft.com/office/drawing/2014/main" id="{6AFD6A9E-A05D-471A-B18F-C759E728B670}"/>
            </a:ext>
          </a:extLst>
        </xdr:cNvPr>
        <xdr:cNvSpPr txBox="1"/>
      </xdr:nvSpPr>
      <xdr:spPr>
        <a:xfrm>
          <a:off x="6705111" y="681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69556</xdr:rowOff>
    </xdr:from>
    <xdr:ext cx="534377" cy="259045"/>
    <xdr:sp macro="" textlink="">
      <xdr:nvSpPr>
        <xdr:cNvPr id="144" name="n_1mainValue【道路】&#10;一人当たり延長">
          <a:extLst>
            <a:ext uri="{FF2B5EF4-FFF2-40B4-BE49-F238E27FC236}">
              <a16:creationId xmlns:a16="http://schemas.microsoft.com/office/drawing/2014/main" id="{9D238670-FD95-4500-BAA1-690D5A9CDF8F}"/>
            </a:ext>
          </a:extLst>
        </xdr:cNvPr>
        <xdr:cNvSpPr txBox="1"/>
      </xdr:nvSpPr>
      <xdr:spPr>
        <a:xfrm>
          <a:off x="9359411" y="641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82891</xdr:rowOff>
    </xdr:from>
    <xdr:ext cx="534377" cy="259045"/>
    <xdr:sp macro="" textlink="">
      <xdr:nvSpPr>
        <xdr:cNvPr id="145" name="n_2mainValue【道路】&#10;一人当たり延長">
          <a:extLst>
            <a:ext uri="{FF2B5EF4-FFF2-40B4-BE49-F238E27FC236}">
              <a16:creationId xmlns:a16="http://schemas.microsoft.com/office/drawing/2014/main" id="{D8328799-26EF-41DD-A14C-AD7DE947A217}"/>
            </a:ext>
          </a:extLst>
        </xdr:cNvPr>
        <xdr:cNvSpPr txBox="1"/>
      </xdr:nvSpPr>
      <xdr:spPr>
        <a:xfrm>
          <a:off x="8483111" y="642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91692</xdr:rowOff>
    </xdr:from>
    <xdr:ext cx="534377" cy="259045"/>
    <xdr:sp macro="" textlink="">
      <xdr:nvSpPr>
        <xdr:cNvPr id="146" name="n_3mainValue【道路】&#10;一人当たり延長">
          <a:extLst>
            <a:ext uri="{FF2B5EF4-FFF2-40B4-BE49-F238E27FC236}">
              <a16:creationId xmlns:a16="http://schemas.microsoft.com/office/drawing/2014/main" id="{1096103F-4E7E-4D23-A9E6-C294AFF42AC9}"/>
            </a:ext>
          </a:extLst>
        </xdr:cNvPr>
        <xdr:cNvSpPr txBox="1"/>
      </xdr:nvSpPr>
      <xdr:spPr>
        <a:xfrm>
          <a:off x="7594111" y="643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103827</xdr:rowOff>
    </xdr:from>
    <xdr:ext cx="534377" cy="259045"/>
    <xdr:sp macro="" textlink="">
      <xdr:nvSpPr>
        <xdr:cNvPr id="147" name="n_4mainValue【道路】&#10;一人当たり延長">
          <a:extLst>
            <a:ext uri="{FF2B5EF4-FFF2-40B4-BE49-F238E27FC236}">
              <a16:creationId xmlns:a16="http://schemas.microsoft.com/office/drawing/2014/main" id="{12DC9D2E-BB6E-47C5-8364-507444FF5F54}"/>
            </a:ext>
          </a:extLst>
        </xdr:cNvPr>
        <xdr:cNvSpPr txBox="1"/>
      </xdr:nvSpPr>
      <xdr:spPr>
        <a:xfrm>
          <a:off x="6705111" y="644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DE7D823-A451-47A7-84DD-D4E1423B6DC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31B63D8-B6FB-4E21-9331-BFF60192B95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1B07FD14-18A7-49C3-815F-D193E07E20F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94F3ECDF-D065-4B25-88C9-699FD4EA74F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250F5869-1875-4B9F-A3B9-A8F899DD517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BDE4B062-E401-48CC-9B46-FEB242F1802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4B732ACC-9235-44E7-ABA6-67D60DCB9D2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DF78A1F4-3892-4715-9BA1-B806C24D73F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1113FA68-5190-405B-B5AB-75092483096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E0E72B4C-0B9C-4F17-815B-4BB30445317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56BF9162-845C-4484-B1ED-5951216E2A5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EBDFE969-FC75-4F8E-B66F-F50CA672DAA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4E874D8F-38BD-4CE3-81C4-95BFD72C0EC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67C0C9BC-2FFC-414D-9FEB-C75E749A36F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49C696E7-A7BE-4CFA-A23A-15BDC8F4752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B46A3E9A-A873-4A86-BEE7-DB785BFE8AE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843D3C4F-BAF9-4528-AF37-A0A266AC025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34F5B7D3-E941-432C-B022-F32241FEBC5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1562CFEB-2650-4BDC-9916-02968F79763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8CD132DA-7951-402D-991A-5685AAD0E8A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354C55FF-6311-498C-9797-E52236D38DC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3980F81C-95C9-465A-AB06-49C9EFA2258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3F06CD11-BFEE-47AD-BDE9-C001410456E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21301158-DCB4-426A-A0A2-5DF87CC994A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97EAF2D5-5740-4E91-BDE6-B3B8B7A3C1E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64</xdr:row>
      <xdr:rowOff>29391</xdr:rowOff>
    </xdr:to>
    <xdr:cxnSp macro="">
      <xdr:nvCxnSpPr>
        <xdr:cNvPr id="173" name="直線コネクタ 172">
          <a:extLst>
            <a:ext uri="{FF2B5EF4-FFF2-40B4-BE49-F238E27FC236}">
              <a16:creationId xmlns:a16="http://schemas.microsoft.com/office/drawing/2014/main" id="{FF13128C-5D7B-4AD1-B4BB-6AC30B663100}"/>
            </a:ext>
          </a:extLst>
        </xdr:cNvPr>
        <xdr:cNvCxnSpPr/>
      </xdr:nvCxnSpPr>
      <xdr:spPr>
        <a:xfrm flipV="1">
          <a:off x="4634865" y="9552215"/>
          <a:ext cx="0" cy="1449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33218</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11B79CFE-9391-47DE-B37F-1D666D2893AD}"/>
            </a:ext>
          </a:extLst>
        </xdr:cNvPr>
        <xdr:cNvSpPr txBox="1"/>
      </xdr:nvSpPr>
      <xdr:spPr>
        <a:xfrm>
          <a:off x="4673600" y="1100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29391</xdr:rowOff>
    </xdr:from>
    <xdr:to>
      <xdr:col>24</xdr:col>
      <xdr:colOff>152400</xdr:colOff>
      <xdr:row>64</xdr:row>
      <xdr:rowOff>29391</xdr:rowOff>
    </xdr:to>
    <xdr:cxnSp macro="">
      <xdr:nvCxnSpPr>
        <xdr:cNvPr id="175" name="直線コネクタ 174">
          <a:extLst>
            <a:ext uri="{FF2B5EF4-FFF2-40B4-BE49-F238E27FC236}">
              <a16:creationId xmlns:a16="http://schemas.microsoft.com/office/drawing/2014/main" id="{97C972EE-D980-43D7-BDD3-83D58C92C29A}"/>
            </a:ext>
          </a:extLst>
        </xdr:cNvPr>
        <xdr:cNvCxnSpPr/>
      </xdr:nvCxnSpPr>
      <xdr:spPr>
        <a:xfrm>
          <a:off x="4546600" y="1100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F30C7CCC-F474-4691-A3E5-D2E00CFB8BB5}"/>
            </a:ext>
          </a:extLst>
        </xdr:cNvPr>
        <xdr:cNvSpPr txBox="1"/>
      </xdr:nvSpPr>
      <xdr:spPr>
        <a:xfrm>
          <a:off x="4673600" y="9327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77" name="直線コネクタ 176">
          <a:extLst>
            <a:ext uri="{FF2B5EF4-FFF2-40B4-BE49-F238E27FC236}">
              <a16:creationId xmlns:a16="http://schemas.microsoft.com/office/drawing/2014/main" id="{F2498ACA-D34D-40DD-A6A1-2305D5087F1E}"/>
            </a:ext>
          </a:extLst>
        </xdr:cNvPr>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35758</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63EB3010-F403-4CB9-8E65-794976501FD5}"/>
            </a:ext>
          </a:extLst>
        </xdr:cNvPr>
        <xdr:cNvSpPr txBox="1"/>
      </xdr:nvSpPr>
      <xdr:spPr>
        <a:xfrm>
          <a:off x="4673600" y="103227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12881</xdr:rowOff>
    </xdr:from>
    <xdr:to>
      <xdr:col>24</xdr:col>
      <xdr:colOff>114300</xdr:colOff>
      <xdr:row>61</xdr:row>
      <xdr:rowOff>114481</xdr:rowOff>
    </xdr:to>
    <xdr:sp macro="" textlink="">
      <xdr:nvSpPr>
        <xdr:cNvPr id="179" name="フローチャート: 判断 178">
          <a:extLst>
            <a:ext uri="{FF2B5EF4-FFF2-40B4-BE49-F238E27FC236}">
              <a16:creationId xmlns:a16="http://schemas.microsoft.com/office/drawing/2014/main" id="{93B5FD73-6A72-409A-B029-9CD843D927EF}"/>
            </a:ext>
          </a:extLst>
        </xdr:cNvPr>
        <xdr:cNvSpPr/>
      </xdr:nvSpPr>
      <xdr:spPr>
        <a:xfrm>
          <a:off x="4584700" y="10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168003</xdr:rowOff>
    </xdr:from>
    <xdr:to>
      <xdr:col>20</xdr:col>
      <xdr:colOff>38100</xdr:colOff>
      <xdr:row>61</xdr:row>
      <xdr:rowOff>98153</xdr:rowOff>
    </xdr:to>
    <xdr:sp macro="" textlink="">
      <xdr:nvSpPr>
        <xdr:cNvPr id="180" name="フローチャート: 判断 179">
          <a:extLst>
            <a:ext uri="{FF2B5EF4-FFF2-40B4-BE49-F238E27FC236}">
              <a16:creationId xmlns:a16="http://schemas.microsoft.com/office/drawing/2014/main" id="{F7DBBEEB-69C0-4A8C-AE00-92AFCBB894AF}"/>
            </a:ext>
          </a:extLst>
        </xdr:cNvPr>
        <xdr:cNvSpPr/>
      </xdr:nvSpPr>
      <xdr:spPr>
        <a:xfrm>
          <a:off x="3746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148409</xdr:rowOff>
    </xdr:from>
    <xdr:to>
      <xdr:col>15</xdr:col>
      <xdr:colOff>101600</xdr:colOff>
      <xdr:row>61</xdr:row>
      <xdr:rowOff>78559</xdr:rowOff>
    </xdr:to>
    <xdr:sp macro="" textlink="">
      <xdr:nvSpPr>
        <xdr:cNvPr id="181" name="フローチャート: 判断 180">
          <a:extLst>
            <a:ext uri="{FF2B5EF4-FFF2-40B4-BE49-F238E27FC236}">
              <a16:creationId xmlns:a16="http://schemas.microsoft.com/office/drawing/2014/main" id="{B6BF177B-D0A2-4A31-B4EB-02C5B183F10B}"/>
            </a:ext>
          </a:extLst>
        </xdr:cNvPr>
        <xdr:cNvSpPr/>
      </xdr:nvSpPr>
      <xdr:spPr>
        <a:xfrm>
          <a:off x="2857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115751</xdr:rowOff>
    </xdr:from>
    <xdr:to>
      <xdr:col>10</xdr:col>
      <xdr:colOff>165100</xdr:colOff>
      <xdr:row>61</xdr:row>
      <xdr:rowOff>45901</xdr:rowOff>
    </xdr:to>
    <xdr:sp macro="" textlink="">
      <xdr:nvSpPr>
        <xdr:cNvPr id="182" name="フローチャート: 判断 181">
          <a:extLst>
            <a:ext uri="{FF2B5EF4-FFF2-40B4-BE49-F238E27FC236}">
              <a16:creationId xmlns:a16="http://schemas.microsoft.com/office/drawing/2014/main" id="{6CDA9D22-C222-4AFA-9534-127CAE0E86A3}"/>
            </a:ext>
          </a:extLst>
        </xdr:cNvPr>
        <xdr:cNvSpPr/>
      </xdr:nvSpPr>
      <xdr:spPr>
        <a:xfrm>
          <a:off x="19685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110853</xdr:rowOff>
    </xdr:from>
    <xdr:to>
      <xdr:col>6</xdr:col>
      <xdr:colOff>38100</xdr:colOff>
      <xdr:row>61</xdr:row>
      <xdr:rowOff>41003</xdr:rowOff>
    </xdr:to>
    <xdr:sp macro="" textlink="">
      <xdr:nvSpPr>
        <xdr:cNvPr id="183" name="フローチャート: 判断 182">
          <a:extLst>
            <a:ext uri="{FF2B5EF4-FFF2-40B4-BE49-F238E27FC236}">
              <a16:creationId xmlns:a16="http://schemas.microsoft.com/office/drawing/2014/main" id="{8831F3BD-8A6A-4A72-8B5A-4CB0CCB4C79E}"/>
            </a:ext>
          </a:extLst>
        </xdr:cNvPr>
        <xdr:cNvSpPr/>
      </xdr:nvSpPr>
      <xdr:spPr>
        <a:xfrm>
          <a:off x="1079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D42D085-D16A-456B-AE0C-5F1086E3B82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FC1763D-2652-4D9C-9E61-FBE31EDEFC0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9A2F306-8BAB-4942-8DCB-6F59A3A0759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9CD21F9-3953-479A-A3AA-480AEF2E276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C3B8797-7528-42A9-B15F-6F8D2A46597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61867</xdr:rowOff>
    </xdr:from>
    <xdr:to>
      <xdr:col>24</xdr:col>
      <xdr:colOff>114300</xdr:colOff>
      <xdr:row>62</xdr:row>
      <xdr:rowOff>163467</xdr:rowOff>
    </xdr:to>
    <xdr:sp macro="" textlink="">
      <xdr:nvSpPr>
        <xdr:cNvPr id="189" name="楕円 188">
          <a:extLst>
            <a:ext uri="{FF2B5EF4-FFF2-40B4-BE49-F238E27FC236}">
              <a16:creationId xmlns:a16="http://schemas.microsoft.com/office/drawing/2014/main" id="{9BF67DAC-C9AF-462F-89F3-733EFE06CE8C}"/>
            </a:ext>
          </a:extLst>
        </xdr:cNvPr>
        <xdr:cNvSpPr/>
      </xdr:nvSpPr>
      <xdr:spPr>
        <a:xfrm>
          <a:off x="4584700" y="10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40294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4621C009-2FCB-416E-AC37-11058C65A7E5}"/>
            </a:ext>
          </a:extLst>
        </xdr:cNvPr>
        <xdr:cNvSpPr txBox="1"/>
      </xdr:nvSpPr>
      <xdr:spPr>
        <a:xfrm>
          <a:off x="4673600" y="1067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43906</xdr:rowOff>
    </xdr:from>
    <xdr:to>
      <xdr:col>20</xdr:col>
      <xdr:colOff>38100</xdr:colOff>
      <xdr:row>62</xdr:row>
      <xdr:rowOff>145506</xdr:rowOff>
    </xdr:to>
    <xdr:sp macro="" textlink="">
      <xdr:nvSpPr>
        <xdr:cNvPr id="191" name="楕円 190">
          <a:extLst>
            <a:ext uri="{FF2B5EF4-FFF2-40B4-BE49-F238E27FC236}">
              <a16:creationId xmlns:a16="http://schemas.microsoft.com/office/drawing/2014/main" id="{77F1309D-DD08-4491-9514-CD84C3C9DEAB}"/>
            </a:ext>
          </a:extLst>
        </xdr:cNvPr>
        <xdr:cNvSpPr/>
      </xdr:nvSpPr>
      <xdr:spPr>
        <a:xfrm>
          <a:off x="3746500" y="10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94706</xdr:rowOff>
    </xdr:from>
    <xdr:to>
      <xdr:col>24</xdr:col>
      <xdr:colOff>63500</xdr:colOff>
      <xdr:row>62</xdr:row>
      <xdr:rowOff>112667</xdr:rowOff>
    </xdr:to>
    <xdr:cxnSp macro="">
      <xdr:nvCxnSpPr>
        <xdr:cNvPr id="192" name="直線コネクタ 191">
          <a:extLst>
            <a:ext uri="{FF2B5EF4-FFF2-40B4-BE49-F238E27FC236}">
              <a16:creationId xmlns:a16="http://schemas.microsoft.com/office/drawing/2014/main" id="{57980F41-8F25-4408-8B62-E60C7C1A15D7}"/>
            </a:ext>
          </a:extLst>
        </xdr:cNvPr>
        <xdr:cNvCxnSpPr/>
      </xdr:nvCxnSpPr>
      <xdr:spPr>
        <a:xfrm>
          <a:off x="3797300" y="10724606"/>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24312</xdr:rowOff>
    </xdr:from>
    <xdr:to>
      <xdr:col>15</xdr:col>
      <xdr:colOff>101600</xdr:colOff>
      <xdr:row>62</xdr:row>
      <xdr:rowOff>125912</xdr:rowOff>
    </xdr:to>
    <xdr:sp macro="" textlink="">
      <xdr:nvSpPr>
        <xdr:cNvPr id="193" name="楕円 192">
          <a:extLst>
            <a:ext uri="{FF2B5EF4-FFF2-40B4-BE49-F238E27FC236}">
              <a16:creationId xmlns:a16="http://schemas.microsoft.com/office/drawing/2014/main" id="{24BCB02F-0D69-4F45-909E-9CBF23127101}"/>
            </a:ext>
          </a:extLst>
        </xdr:cNvPr>
        <xdr:cNvSpPr/>
      </xdr:nvSpPr>
      <xdr:spPr>
        <a:xfrm>
          <a:off x="28575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75112</xdr:rowOff>
    </xdr:from>
    <xdr:to>
      <xdr:col>19</xdr:col>
      <xdr:colOff>177800</xdr:colOff>
      <xdr:row>62</xdr:row>
      <xdr:rowOff>94706</xdr:rowOff>
    </xdr:to>
    <xdr:cxnSp macro="">
      <xdr:nvCxnSpPr>
        <xdr:cNvPr id="194" name="直線コネクタ 193">
          <a:extLst>
            <a:ext uri="{FF2B5EF4-FFF2-40B4-BE49-F238E27FC236}">
              <a16:creationId xmlns:a16="http://schemas.microsoft.com/office/drawing/2014/main" id="{10501889-0750-4AEB-AD23-5C34FF573EF6}"/>
            </a:ext>
          </a:extLst>
        </xdr:cNvPr>
        <xdr:cNvCxnSpPr/>
      </xdr:nvCxnSpPr>
      <xdr:spPr>
        <a:xfrm>
          <a:off x="2908300" y="1070501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1451</xdr:rowOff>
    </xdr:from>
    <xdr:to>
      <xdr:col>10</xdr:col>
      <xdr:colOff>165100</xdr:colOff>
      <xdr:row>62</xdr:row>
      <xdr:rowOff>103051</xdr:rowOff>
    </xdr:to>
    <xdr:sp macro="" textlink="">
      <xdr:nvSpPr>
        <xdr:cNvPr id="195" name="楕円 194">
          <a:extLst>
            <a:ext uri="{FF2B5EF4-FFF2-40B4-BE49-F238E27FC236}">
              <a16:creationId xmlns:a16="http://schemas.microsoft.com/office/drawing/2014/main" id="{CDB5C2FA-AB08-463C-9D59-A4D78CFD2FD1}"/>
            </a:ext>
          </a:extLst>
        </xdr:cNvPr>
        <xdr:cNvSpPr/>
      </xdr:nvSpPr>
      <xdr:spPr>
        <a:xfrm>
          <a:off x="1968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52251</xdr:rowOff>
    </xdr:from>
    <xdr:to>
      <xdr:col>15</xdr:col>
      <xdr:colOff>50800</xdr:colOff>
      <xdr:row>62</xdr:row>
      <xdr:rowOff>75112</xdr:rowOff>
    </xdr:to>
    <xdr:cxnSp macro="">
      <xdr:nvCxnSpPr>
        <xdr:cNvPr id="196" name="直線コネクタ 195">
          <a:extLst>
            <a:ext uri="{FF2B5EF4-FFF2-40B4-BE49-F238E27FC236}">
              <a16:creationId xmlns:a16="http://schemas.microsoft.com/office/drawing/2014/main" id="{27D0D8C2-04FB-4734-8F28-A280F08420FE}"/>
            </a:ext>
          </a:extLst>
        </xdr:cNvPr>
        <xdr:cNvCxnSpPr/>
      </xdr:nvCxnSpPr>
      <xdr:spPr>
        <a:xfrm>
          <a:off x="2019300" y="1068215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148409</xdr:rowOff>
    </xdr:from>
    <xdr:to>
      <xdr:col>6</xdr:col>
      <xdr:colOff>38100</xdr:colOff>
      <xdr:row>62</xdr:row>
      <xdr:rowOff>78559</xdr:rowOff>
    </xdr:to>
    <xdr:sp macro="" textlink="">
      <xdr:nvSpPr>
        <xdr:cNvPr id="197" name="楕円 196">
          <a:extLst>
            <a:ext uri="{FF2B5EF4-FFF2-40B4-BE49-F238E27FC236}">
              <a16:creationId xmlns:a16="http://schemas.microsoft.com/office/drawing/2014/main" id="{53D5B0C9-95F0-45D7-B4F7-0BCDBC3C458C}"/>
            </a:ext>
          </a:extLst>
        </xdr:cNvPr>
        <xdr:cNvSpPr/>
      </xdr:nvSpPr>
      <xdr:spPr>
        <a:xfrm>
          <a:off x="10795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27759</xdr:rowOff>
    </xdr:from>
    <xdr:to>
      <xdr:col>10</xdr:col>
      <xdr:colOff>114300</xdr:colOff>
      <xdr:row>62</xdr:row>
      <xdr:rowOff>52251</xdr:rowOff>
    </xdr:to>
    <xdr:cxnSp macro="">
      <xdr:nvCxnSpPr>
        <xdr:cNvPr id="198" name="直線コネクタ 197">
          <a:extLst>
            <a:ext uri="{FF2B5EF4-FFF2-40B4-BE49-F238E27FC236}">
              <a16:creationId xmlns:a16="http://schemas.microsoft.com/office/drawing/2014/main" id="{DC739AAA-C674-4650-BEBE-25E7DDFBB698}"/>
            </a:ext>
          </a:extLst>
        </xdr:cNvPr>
        <xdr:cNvCxnSpPr/>
      </xdr:nvCxnSpPr>
      <xdr:spPr>
        <a:xfrm>
          <a:off x="1130300" y="1065765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114680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6AC49822-E0E4-4D8A-8385-D1E759223F5A}"/>
            </a:ext>
          </a:extLst>
        </xdr:cNvPr>
        <xdr:cNvSpPr txBox="1"/>
      </xdr:nvSpPr>
      <xdr:spPr>
        <a:xfrm>
          <a:off x="3582044" y="10230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95086</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15144A43-0D39-472D-92AB-A6AA0ECAEDB8}"/>
            </a:ext>
          </a:extLst>
        </xdr:cNvPr>
        <xdr:cNvSpPr txBox="1"/>
      </xdr:nvSpPr>
      <xdr:spPr>
        <a:xfrm>
          <a:off x="2705744" y="10210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62428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E873E55F-4E72-477F-B200-B3BEA11A6E87}"/>
            </a:ext>
          </a:extLst>
        </xdr:cNvPr>
        <xdr:cNvSpPr txBox="1"/>
      </xdr:nvSpPr>
      <xdr:spPr>
        <a:xfrm>
          <a:off x="1816744" y="1017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57530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58C5826B-A89C-4D5D-8701-3887B9821600}"/>
            </a:ext>
          </a:extLst>
        </xdr:cNvPr>
        <xdr:cNvSpPr txBox="1"/>
      </xdr:nvSpPr>
      <xdr:spPr>
        <a:xfrm>
          <a:off x="927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136633</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661B2D2F-D55A-470C-940E-1BCAF79EAA41}"/>
            </a:ext>
          </a:extLst>
        </xdr:cNvPr>
        <xdr:cNvSpPr txBox="1"/>
      </xdr:nvSpPr>
      <xdr:spPr>
        <a:xfrm>
          <a:off x="3582044" y="1076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117039</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A6D00393-E7DF-4789-9146-531915CDC769}"/>
            </a:ext>
          </a:extLst>
        </xdr:cNvPr>
        <xdr:cNvSpPr txBox="1"/>
      </xdr:nvSpPr>
      <xdr:spPr>
        <a:xfrm>
          <a:off x="2705744" y="1074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94178</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CD0C1A1B-AF1E-4E05-94CC-EB4ED935AB34}"/>
            </a:ext>
          </a:extLst>
        </xdr:cNvPr>
        <xdr:cNvSpPr txBox="1"/>
      </xdr:nvSpPr>
      <xdr:spPr>
        <a:xfrm>
          <a:off x="1816744"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69686</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BB383D0-7778-4862-A29F-44E721F84A65}"/>
            </a:ext>
          </a:extLst>
        </xdr:cNvPr>
        <xdr:cNvSpPr txBox="1"/>
      </xdr:nvSpPr>
      <xdr:spPr>
        <a:xfrm>
          <a:off x="927744" y="1069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47262787-C17B-4B84-908A-9EE8DE8D733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596825F-2C81-411D-9C05-999C54504B4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7BBC5EC3-B203-4A11-8982-ABA63F9D17B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5921991-5B4B-4EB5-9855-198E2EC087C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A118664E-A6AA-4D53-A37C-EE94C3F6DBF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E37E1F1C-8CC8-4CC8-8D0B-7C75F842443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ECF062AB-53E1-4A8B-9EC6-1E434BFC519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C03F436-637F-4C3E-B900-B0785C269B2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6B88649D-8D2C-45A1-AF20-3D7F3D4C818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9DCE9365-6EB6-4EC5-8D12-61567ABC274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9B1E9067-5D6F-4C4E-98D7-909021880A3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588AB4AC-2A49-42D6-9844-0AB9AFDFFA7E}"/>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698451E4-3556-4144-B1BC-BE9B68F25AC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92D82BB3-6C35-482F-86A3-FD58BD971EFD}"/>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C4246FE2-EEB0-43E3-95F5-08A64E17632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BB59CC5C-95AC-41E5-95E9-4782F49F045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C77E2528-83C0-4B82-8F35-FF6491FCA8A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06BF653E-032E-4A2B-9E56-5D4833B88477}"/>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E3CF6BA9-CACF-422F-A078-E065130536E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ECC389CE-2276-4B98-9B94-5E2D21F910D8}"/>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7B5D44F3-B643-47D6-85CB-28712F11E10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E9CDDFBC-F2CD-4D96-B8D8-689072C723A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18AD9F1D-AAEA-417E-8D3A-A507B07AB78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112571</xdr:rowOff>
    </xdr:from>
    <xdr:to>
      <xdr:col>54</xdr:col>
      <xdr:colOff>189865</xdr:colOff>
      <xdr:row>64</xdr:row>
      <xdr:rowOff>68273</xdr:rowOff>
    </xdr:to>
    <xdr:cxnSp macro="">
      <xdr:nvCxnSpPr>
        <xdr:cNvPr id="230" name="直線コネクタ 229">
          <a:extLst>
            <a:ext uri="{FF2B5EF4-FFF2-40B4-BE49-F238E27FC236}">
              <a16:creationId xmlns:a16="http://schemas.microsoft.com/office/drawing/2014/main" id="{E0D1402E-1E69-4BB9-B17F-6C7861D0E395}"/>
            </a:ext>
          </a:extLst>
        </xdr:cNvPr>
        <xdr:cNvCxnSpPr/>
      </xdr:nvCxnSpPr>
      <xdr:spPr>
        <a:xfrm flipV="1">
          <a:off x="10476865" y="9713771"/>
          <a:ext cx="0" cy="13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72100</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B6EFCEEC-BE3C-4B5D-ADD0-069618B5139F}"/>
            </a:ext>
          </a:extLst>
        </xdr:cNvPr>
        <xdr:cNvSpPr txBox="1"/>
      </xdr:nvSpPr>
      <xdr:spPr>
        <a:xfrm>
          <a:off x="10515600" y="1104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68273</xdr:rowOff>
    </xdr:from>
    <xdr:to>
      <xdr:col>55</xdr:col>
      <xdr:colOff>88900</xdr:colOff>
      <xdr:row>64</xdr:row>
      <xdr:rowOff>68273</xdr:rowOff>
    </xdr:to>
    <xdr:cxnSp macro="">
      <xdr:nvCxnSpPr>
        <xdr:cNvPr id="232" name="直線コネクタ 231">
          <a:extLst>
            <a:ext uri="{FF2B5EF4-FFF2-40B4-BE49-F238E27FC236}">
              <a16:creationId xmlns:a16="http://schemas.microsoft.com/office/drawing/2014/main" id="{0FBBC73C-EADC-47CA-B492-7CEC0506577B}"/>
            </a:ext>
          </a:extLst>
        </xdr:cNvPr>
        <xdr:cNvCxnSpPr/>
      </xdr:nvCxnSpPr>
      <xdr:spPr>
        <a:xfrm>
          <a:off x="10388600" y="110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59248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CDE0C68B-80C6-4790-A246-48FC87003435}"/>
            </a:ext>
          </a:extLst>
        </xdr:cNvPr>
        <xdr:cNvSpPr txBox="1"/>
      </xdr:nvSpPr>
      <xdr:spPr>
        <a:xfrm>
          <a:off x="10515600" y="94889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112571</xdr:rowOff>
    </xdr:from>
    <xdr:to>
      <xdr:col>55</xdr:col>
      <xdr:colOff>88900</xdr:colOff>
      <xdr:row>56</xdr:row>
      <xdr:rowOff>112571</xdr:rowOff>
    </xdr:to>
    <xdr:cxnSp macro="">
      <xdr:nvCxnSpPr>
        <xdr:cNvPr id="234" name="直線コネクタ 233">
          <a:extLst>
            <a:ext uri="{FF2B5EF4-FFF2-40B4-BE49-F238E27FC236}">
              <a16:creationId xmlns:a16="http://schemas.microsoft.com/office/drawing/2014/main" id="{6D2A9AA6-ECEB-4648-9F29-8B09BB6C30C0}"/>
            </a:ext>
          </a:extLst>
        </xdr:cNvPr>
        <xdr:cNvCxnSpPr/>
      </xdr:nvCxnSpPr>
      <xdr:spPr>
        <a:xfrm>
          <a:off x="10388600" y="9713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85976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436DA255-268B-42A0-AF11-97E91BFFA428}"/>
            </a:ext>
          </a:extLst>
        </xdr:cNvPr>
        <xdr:cNvSpPr txBox="1"/>
      </xdr:nvSpPr>
      <xdr:spPr>
        <a:xfrm>
          <a:off x="10515600" y="105444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63099</xdr:rowOff>
    </xdr:from>
    <xdr:to>
      <xdr:col>55</xdr:col>
      <xdr:colOff>50800</xdr:colOff>
      <xdr:row>62</xdr:row>
      <xdr:rowOff>164699</xdr:rowOff>
    </xdr:to>
    <xdr:sp macro="" textlink="">
      <xdr:nvSpPr>
        <xdr:cNvPr id="236" name="フローチャート: 判断 235">
          <a:extLst>
            <a:ext uri="{FF2B5EF4-FFF2-40B4-BE49-F238E27FC236}">
              <a16:creationId xmlns:a16="http://schemas.microsoft.com/office/drawing/2014/main" id="{59FCD7F0-5FC2-4458-BC99-F674A59A32F0}"/>
            </a:ext>
          </a:extLst>
        </xdr:cNvPr>
        <xdr:cNvSpPr/>
      </xdr:nvSpPr>
      <xdr:spPr>
        <a:xfrm>
          <a:off x="10426700" y="10692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70929</xdr:rowOff>
    </xdr:from>
    <xdr:to>
      <xdr:col>50</xdr:col>
      <xdr:colOff>165100</xdr:colOff>
      <xdr:row>63</xdr:row>
      <xdr:rowOff>1079</xdr:rowOff>
    </xdr:to>
    <xdr:sp macro="" textlink="">
      <xdr:nvSpPr>
        <xdr:cNvPr id="237" name="フローチャート: 判断 236">
          <a:extLst>
            <a:ext uri="{FF2B5EF4-FFF2-40B4-BE49-F238E27FC236}">
              <a16:creationId xmlns:a16="http://schemas.microsoft.com/office/drawing/2014/main" id="{63DF7844-E12A-426C-B907-FAC22D0997C3}"/>
            </a:ext>
          </a:extLst>
        </xdr:cNvPr>
        <xdr:cNvSpPr/>
      </xdr:nvSpPr>
      <xdr:spPr>
        <a:xfrm>
          <a:off x="9588500" y="1070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79854</xdr:rowOff>
    </xdr:from>
    <xdr:to>
      <xdr:col>46</xdr:col>
      <xdr:colOff>38100</xdr:colOff>
      <xdr:row>63</xdr:row>
      <xdr:rowOff>10004</xdr:rowOff>
    </xdr:to>
    <xdr:sp macro="" textlink="">
      <xdr:nvSpPr>
        <xdr:cNvPr id="238" name="フローチャート: 判断 237">
          <a:extLst>
            <a:ext uri="{FF2B5EF4-FFF2-40B4-BE49-F238E27FC236}">
              <a16:creationId xmlns:a16="http://schemas.microsoft.com/office/drawing/2014/main" id="{3FF50A94-0364-4D3D-B609-9D2204C7C42E}"/>
            </a:ext>
          </a:extLst>
        </xdr:cNvPr>
        <xdr:cNvSpPr/>
      </xdr:nvSpPr>
      <xdr:spPr>
        <a:xfrm>
          <a:off x="8699500" y="1070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90446</xdr:rowOff>
    </xdr:from>
    <xdr:to>
      <xdr:col>41</xdr:col>
      <xdr:colOff>101600</xdr:colOff>
      <xdr:row>63</xdr:row>
      <xdr:rowOff>20596</xdr:rowOff>
    </xdr:to>
    <xdr:sp macro="" textlink="">
      <xdr:nvSpPr>
        <xdr:cNvPr id="239" name="フローチャート: 判断 238">
          <a:extLst>
            <a:ext uri="{FF2B5EF4-FFF2-40B4-BE49-F238E27FC236}">
              <a16:creationId xmlns:a16="http://schemas.microsoft.com/office/drawing/2014/main" id="{0DFD742C-FDFF-45DC-938E-303DDBCAB733}"/>
            </a:ext>
          </a:extLst>
        </xdr:cNvPr>
        <xdr:cNvSpPr/>
      </xdr:nvSpPr>
      <xdr:spPr>
        <a:xfrm>
          <a:off x="7810500" y="1072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90906</xdr:rowOff>
    </xdr:from>
    <xdr:to>
      <xdr:col>36</xdr:col>
      <xdr:colOff>165100</xdr:colOff>
      <xdr:row>63</xdr:row>
      <xdr:rowOff>21056</xdr:rowOff>
    </xdr:to>
    <xdr:sp macro="" textlink="">
      <xdr:nvSpPr>
        <xdr:cNvPr id="240" name="フローチャート: 判断 239">
          <a:extLst>
            <a:ext uri="{FF2B5EF4-FFF2-40B4-BE49-F238E27FC236}">
              <a16:creationId xmlns:a16="http://schemas.microsoft.com/office/drawing/2014/main" id="{FB8ABFB8-2D64-4D16-9630-C8096C1BDFE0}"/>
            </a:ext>
          </a:extLst>
        </xdr:cNvPr>
        <xdr:cNvSpPr/>
      </xdr:nvSpPr>
      <xdr:spPr>
        <a:xfrm>
          <a:off x="6921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4C4939F-3BD8-4D8C-B264-D8F2E95759E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EBF9D06-E199-43B7-BA86-5CCACE20C23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BCF2EE1-F866-4B32-9C13-7E8EEA30868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C142B6F-40ED-4A08-B969-FE384A7F853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3438261-6DFC-4946-B7D7-91E1CE31785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12502</xdr:rowOff>
    </xdr:from>
    <xdr:to>
      <xdr:col>55</xdr:col>
      <xdr:colOff>50800</xdr:colOff>
      <xdr:row>63</xdr:row>
      <xdr:rowOff>114102</xdr:rowOff>
    </xdr:to>
    <xdr:sp macro="" textlink="">
      <xdr:nvSpPr>
        <xdr:cNvPr id="246" name="楕円 245">
          <a:extLst>
            <a:ext uri="{FF2B5EF4-FFF2-40B4-BE49-F238E27FC236}">
              <a16:creationId xmlns:a16="http://schemas.microsoft.com/office/drawing/2014/main" id="{F32985B8-9511-49A8-BA00-C2687F5664D9}"/>
            </a:ext>
          </a:extLst>
        </xdr:cNvPr>
        <xdr:cNvSpPr/>
      </xdr:nvSpPr>
      <xdr:spPr>
        <a:xfrm>
          <a:off x="10426700" y="1081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162379</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E2B5F937-8145-4A54-AED6-44D8FFF89786}"/>
            </a:ext>
          </a:extLst>
        </xdr:cNvPr>
        <xdr:cNvSpPr txBox="1"/>
      </xdr:nvSpPr>
      <xdr:spPr>
        <a:xfrm>
          <a:off x="10515600" y="10792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16393</xdr:rowOff>
    </xdr:from>
    <xdr:to>
      <xdr:col>50</xdr:col>
      <xdr:colOff>165100</xdr:colOff>
      <xdr:row>63</xdr:row>
      <xdr:rowOff>117993</xdr:rowOff>
    </xdr:to>
    <xdr:sp macro="" textlink="">
      <xdr:nvSpPr>
        <xdr:cNvPr id="248" name="楕円 247">
          <a:extLst>
            <a:ext uri="{FF2B5EF4-FFF2-40B4-BE49-F238E27FC236}">
              <a16:creationId xmlns:a16="http://schemas.microsoft.com/office/drawing/2014/main" id="{7703F54F-3387-4C55-8C99-9E7457565167}"/>
            </a:ext>
          </a:extLst>
        </xdr:cNvPr>
        <xdr:cNvSpPr/>
      </xdr:nvSpPr>
      <xdr:spPr>
        <a:xfrm>
          <a:off x="9588500" y="1081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63302</xdr:rowOff>
    </xdr:from>
    <xdr:to>
      <xdr:col>55</xdr:col>
      <xdr:colOff>0</xdr:colOff>
      <xdr:row>63</xdr:row>
      <xdr:rowOff>67193</xdr:rowOff>
    </xdr:to>
    <xdr:cxnSp macro="">
      <xdr:nvCxnSpPr>
        <xdr:cNvPr id="249" name="直線コネクタ 248">
          <a:extLst>
            <a:ext uri="{FF2B5EF4-FFF2-40B4-BE49-F238E27FC236}">
              <a16:creationId xmlns:a16="http://schemas.microsoft.com/office/drawing/2014/main" id="{3F91C143-28E0-44E6-9558-EAD0120F2BD3}"/>
            </a:ext>
          </a:extLst>
        </xdr:cNvPr>
        <xdr:cNvCxnSpPr/>
      </xdr:nvCxnSpPr>
      <xdr:spPr>
        <a:xfrm flipV="1">
          <a:off x="9639300" y="10864652"/>
          <a:ext cx="838200" cy="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19938</xdr:rowOff>
    </xdr:from>
    <xdr:to>
      <xdr:col>46</xdr:col>
      <xdr:colOff>38100</xdr:colOff>
      <xdr:row>63</xdr:row>
      <xdr:rowOff>121538</xdr:rowOff>
    </xdr:to>
    <xdr:sp macro="" textlink="">
      <xdr:nvSpPr>
        <xdr:cNvPr id="250" name="楕円 249">
          <a:extLst>
            <a:ext uri="{FF2B5EF4-FFF2-40B4-BE49-F238E27FC236}">
              <a16:creationId xmlns:a16="http://schemas.microsoft.com/office/drawing/2014/main" id="{FDF91B90-47E9-4039-9810-14C640F85481}"/>
            </a:ext>
          </a:extLst>
        </xdr:cNvPr>
        <xdr:cNvSpPr/>
      </xdr:nvSpPr>
      <xdr:spPr>
        <a:xfrm>
          <a:off x="8699500" y="1082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67193</xdr:rowOff>
    </xdr:from>
    <xdr:to>
      <xdr:col>50</xdr:col>
      <xdr:colOff>114300</xdr:colOff>
      <xdr:row>63</xdr:row>
      <xdr:rowOff>70738</xdr:rowOff>
    </xdr:to>
    <xdr:cxnSp macro="">
      <xdr:nvCxnSpPr>
        <xdr:cNvPr id="251" name="直線コネクタ 250">
          <a:extLst>
            <a:ext uri="{FF2B5EF4-FFF2-40B4-BE49-F238E27FC236}">
              <a16:creationId xmlns:a16="http://schemas.microsoft.com/office/drawing/2014/main" id="{6FCC05E4-BA0B-4833-96F2-DF8966AB6E51}"/>
            </a:ext>
          </a:extLst>
        </xdr:cNvPr>
        <xdr:cNvCxnSpPr/>
      </xdr:nvCxnSpPr>
      <xdr:spPr>
        <a:xfrm flipV="1">
          <a:off x="8750300" y="10868543"/>
          <a:ext cx="889000" cy="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22992</xdr:rowOff>
    </xdr:from>
    <xdr:to>
      <xdr:col>41</xdr:col>
      <xdr:colOff>101600</xdr:colOff>
      <xdr:row>63</xdr:row>
      <xdr:rowOff>124592</xdr:rowOff>
    </xdr:to>
    <xdr:sp macro="" textlink="">
      <xdr:nvSpPr>
        <xdr:cNvPr id="252" name="楕円 251">
          <a:extLst>
            <a:ext uri="{FF2B5EF4-FFF2-40B4-BE49-F238E27FC236}">
              <a16:creationId xmlns:a16="http://schemas.microsoft.com/office/drawing/2014/main" id="{9D7F44B3-EC7B-4395-89FD-1286D61F235C}"/>
            </a:ext>
          </a:extLst>
        </xdr:cNvPr>
        <xdr:cNvSpPr/>
      </xdr:nvSpPr>
      <xdr:spPr>
        <a:xfrm>
          <a:off x="7810500" y="1082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70738</xdr:rowOff>
    </xdr:from>
    <xdr:to>
      <xdr:col>45</xdr:col>
      <xdr:colOff>177800</xdr:colOff>
      <xdr:row>63</xdr:row>
      <xdr:rowOff>73792</xdr:rowOff>
    </xdr:to>
    <xdr:cxnSp macro="">
      <xdr:nvCxnSpPr>
        <xdr:cNvPr id="253" name="直線コネクタ 252">
          <a:extLst>
            <a:ext uri="{FF2B5EF4-FFF2-40B4-BE49-F238E27FC236}">
              <a16:creationId xmlns:a16="http://schemas.microsoft.com/office/drawing/2014/main" id="{5B8EED92-4014-4404-9023-8D3DAD49DF4A}"/>
            </a:ext>
          </a:extLst>
        </xdr:cNvPr>
        <xdr:cNvCxnSpPr/>
      </xdr:nvCxnSpPr>
      <xdr:spPr>
        <a:xfrm flipV="1">
          <a:off x="7861300" y="10872088"/>
          <a:ext cx="889000" cy="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26025</xdr:rowOff>
    </xdr:from>
    <xdr:to>
      <xdr:col>36</xdr:col>
      <xdr:colOff>165100</xdr:colOff>
      <xdr:row>63</xdr:row>
      <xdr:rowOff>127625</xdr:rowOff>
    </xdr:to>
    <xdr:sp macro="" textlink="">
      <xdr:nvSpPr>
        <xdr:cNvPr id="254" name="楕円 253">
          <a:extLst>
            <a:ext uri="{FF2B5EF4-FFF2-40B4-BE49-F238E27FC236}">
              <a16:creationId xmlns:a16="http://schemas.microsoft.com/office/drawing/2014/main" id="{76B3E725-3ADC-48B6-877B-B909138A3BBF}"/>
            </a:ext>
          </a:extLst>
        </xdr:cNvPr>
        <xdr:cNvSpPr/>
      </xdr:nvSpPr>
      <xdr:spPr>
        <a:xfrm>
          <a:off x="6921500" y="1082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73792</xdr:rowOff>
    </xdr:from>
    <xdr:to>
      <xdr:col>41</xdr:col>
      <xdr:colOff>50800</xdr:colOff>
      <xdr:row>63</xdr:row>
      <xdr:rowOff>76825</xdr:rowOff>
    </xdr:to>
    <xdr:cxnSp macro="">
      <xdr:nvCxnSpPr>
        <xdr:cNvPr id="255" name="直線コネクタ 254">
          <a:extLst>
            <a:ext uri="{FF2B5EF4-FFF2-40B4-BE49-F238E27FC236}">
              <a16:creationId xmlns:a16="http://schemas.microsoft.com/office/drawing/2014/main" id="{E826B5AD-D96E-4140-AA48-F5B43E57C612}"/>
            </a:ext>
          </a:extLst>
        </xdr:cNvPr>
        <xdr:cNvCxnSpPr/>
      </xdr:nvCxnSpPr>
      <xdr:spPr>
        <a:xfrm flipV="1">
          <a:off x="6972300" y="10875142"/>
          <a:ext cx="889000" cy="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17606</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9E27A52-B72F-46C3-AA73-4F8A7A0E653C}"/>
            </a:ext>
          </a:extLst>
        </xdr:cNvPr>
        <xdr:cNvSpPr txBox="1"/>
      </xdr:nvSpPr>
      <xdr:spPr>
        <a:xfrm>
          <a:off x="9327095" y="1047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26531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4106118B-F98F-44B0-8652-56135192A991}"/>
            </a:ext>
          </a:extLst>
        </xdr:cNvPr>
        <xdr:cNvSpPr txBox="1"/>
      </xdr:nvSpPr>
      <xdr:spPr>
        <a:xfrm>
          <a:off x="8450795" y="1048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37123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234F8661-0E44-49D1-95EA-074DD46BDFFE}"/>
            </a:ext>
          </a:extLst>
        </xdr:cNvPr>
        <xdr:cNvSpPr txBox="1"/>
      </xdr:nvSpPr>
      <xdr:spPr>
        <a:xfrm>
          <a:off x="7561795" y="1049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37583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AAEB3EDC-F0A0-4BB0-8AD2-D85069E6A79C}"/>
            </a:ext>
          </a:extLst>
        </xdr:cNvPr>
        <xdr:cNvSpPr txBox="1"/>
      </xdr:nvSpPr>
      <xdr:spPr>
        <a:xfrm>
          <a:off x="66727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109120</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703DF115-D2C0-4276-99E6-D42FF0FF4B77}"/>
            </a:ext>
          </a:extLst>
        </xdr:cNvPr>
        <xdr:cNvSpPr txBox="1"/>
      </xdr:nvSpPr>
      <xdr:spPr>
        <a:xfrm>
          <a:off x="9327095" y="10910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112665</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8F3AE3EE-9002-4283-9E3B-5F8DBC204284}"/>
            </a:ext>
          </a:extLst>
        </xdr:cNvPr>
        <xdr:cNvSpPr txBox="1"/>
      </xdr:nvSpPr>
      <xdr:spPr>
        <a:xfrm>
          <a:off x="8450795" y="10914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115719</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897EBDB1-5DD5-4ED2-B216-AFC87E522A5D}"/>
            </a:ext>
          </a:extLst>
        </xdr:cNvPr>
        <xdr:cNvSpPr txBox="1"/>
      </xdr:nvSpPr>
      <xdr:spPr>
        <a:xfrm>
          <a:off x="7561795" y="1091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118752</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E09F7856-212A-4FD8-B2A8-7FB5CCFFB981}"/>
            </a:ext>
          </a:extLst>
        </xdr:cNvPr>
        <xdr:cNvSpPr txBox="1"/>
      </xdr:nvSpPr>
      <xdr:spPr>
        <a:xfrm>
          <a:off x="6672795" y="10920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CBD1ECD2-B278-4BC5-A2A8-70AB9259B27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356E5FE3-9FF1-4D67-8D20-BF49592F74D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2058F9BB-47F4-4E56-894F-9B525C60683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28A4F168-4C77-44D2-897F-4B158D0EBD8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4810AC00-35D2-471D-A3AD-47F0A00F5C8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A41373C-8221-4588-8350-918FC31110C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554C16FB-1DB2-4134-A72F-BE8324447F5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427A55D3-E109-4B74-BBAC-92FA9648351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6074A9CD-13BE-468C-8FA6-639C62D028F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37551A93-53EC-4857-976C-170F39E8293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592E228F-6A63-449E-9EE8-DB4CE6F7899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8052EF51-2FAC-4673-93B1-750A20E4AB1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9661F243-33C1-4AC7-9C1F-3FBEE4C7416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B36D42C3-0690-4C34-BB08-6A25BA861C0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255C8BBD-DEE7-40DB-A1DD-E09B6166E09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9D023467-DF16-45C8-9497-4C7FBE52017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795D18E5-D418-45B3-9629-3D860A91447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454965A4-2184-4689-A4D7-A037313DFD4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E1211FFF-AC3D-4A3F-B9F7-8D6D483B1A4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8074404E-A86B-4FA4-BF5C-B70718085AB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5ADEE7BD-05C2-4B3B-B2A6-8938B980AFD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C7E84124-826D-43DE-9FA6-2FF9EF05FF1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FC8DF9D7-CEB7-4A4B-B4F8-C8D5672A4FD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2BCFF7E7-CAE1-42AB-8E4C-604143637B7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154305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FAEFA2A4-672D-4D6F-82DA-C70EC6404049}"/>
            </a:ext>
          </a:extLst>
        </xdr:cNvPr>
        <xdr:cNvCxnSpPr/>
      </xdr:nvCxnSpPr>
      <xdr:spPr>
        <a:xfrm flipV="1">
          <a:off x="4634865" y="1352740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29873C67-D0B0-442D-9FAB-905D7699CE01}"/>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4AF98CC-EF28-40EE-A9A4-736EE2644CC2}"/>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100982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20AC6339-C886-42C4-B174-86BC9FDE2A85}"/>
            </a:ext>
          </a:extLst>
        </xdr:cNvPr>
        <xdr:cNvSpPr txBox="1"/>
      </xdr:nvSpPr>
      <xdr:spPr>
        <a:xfrm>
          <a:off x="4673600" y="1330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154305</xdr:rowOff>
    </xdr:from>
    <xdr:to>
      <xdr:col>24</xdr:col>
      <xdr:colOff>152400</xdr:colOff>
      <xdr:row>78</xdr:row>
      <xdr:rowOff>154305</xdr:rowOff>
    </xdr:to>
    <xdr:cxnSp macro="">
      <xdr:nvCxnSpPr>
        <xdr:cNvPr id="292" name="直線コネクタ 291">
          <a:extLst>
            <a:ext uri="{FF2B5EF4-FFF2-40B4-BE49-F238E27FC236}">
              <a16:creationId xmlns:a16="http://schemas.microsoft.com/office/drawing/2014/main" id="{DA7B1BE3-E8DB-4841-806E-0C80E6004F28}"/>
            </a:ext>
          </a:extLst>
        </xdr:cNvPr>
        <xdr:cNvCxnSpPr/>
      </xdr:nvCxnSpPr>
      <xdr:spPr>
        <a:xfrm>
          <a:off x="4546600" y="1352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15257</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21DD6B49-68BD-407A-8A3A-EBD27954702B}"/>
            </a:ext>
          </a:extLst>
        </xdr:cNvPr>
        <xdr:cNvSpPr txBox="1"/>
      </xdr:nvSpPr>
      <xdr:spPr>
        <a:xfrm>
          <a:off x="4673600" y="14245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36830</xdr:rowOff>
    </xdr:from>
    <xdr:to>
      <xdr:col>24</xdr:col>
      <xdr:colOff>114300</xdr:colOff>
      <xdr:row>83</xdr:row>
      <xdr:rowOff>138430</xdr:rowOff>
    </xdr:to>
    <xdr:sp macro="" textlink="">
      <xdr:nvSpPr>
        <xdr:cNvPr id="294" name="フローチャート: 判断 293">
          <a:extLst>
            <a:ext uri="{FF2B5EF4-FFF2-40B4-BE49-F238E27FC236}">
              <a16:creationId xmlns:a16="http://schemas.microsoft.com/office/drawing/2014/main" id="{CAEC16B6-E16E-4045-842D-13AA95E6581F}"/>
            </a:ext>
          </a:extLst>
        </xdr:cNvPr>
        <xdr:cNvSpPr/>
      </xdr:nvSpPr>
      <xdr:spPr>
        <a:xfrm>
          <a:off x="45847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17780</xdr:rowOff>
    </xdr:from>
    <xdr:to>
      <xdr:col>20</xdr:col>
      <xdr:colOff>38100</xdr:colOff>
      <xdr:row>83</xdr:row>
      <xdr:rowOff>119380</xdr:rowOff>
    </xdr:to>
    <xdr:sp macro="" textlink="">
      <xdr:nvSpPr>
        <xdr:cNvPr id="295" name="フローチャート: 判断 294">
          <a:extLst>
            <a:ext uri="{FF2B5EF4-FFF2-40B4-BE49-F238E27FC236}">
              <a16:creationId xmlns:a16="http://schemas.microsoft.com/office/drawing/2014/main" id="{FADC709A-DFD3-4621-81B5-16E4A9D88777}"/>
            </a:ext>
          </a:extLst>
        </xdr:cNvPr>
        <xdr:cNvSpPr/>
      </xdr:nvSpPr>
      <xdr:spPr>
        <a:xfrm>
          <a:off x="3746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96" name="フローチャート: 判断 295">
          <a:extLst>
            <a:ext uri="{FF2B5EF4-FFF2-40B4-BE49-F238E27FC236}">
              <a16:creationId xmlns:a16="http://schemas.microsoft.com/office/drawing/2014/main" id="{AFB08CB3-F569-4037-9AFF-8B918A18F840}"/>
            </a:ext>
          </a:extLst>
        </xdr:cNvPr>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141605</xdr:rowOff>
    </xdr:from>
    <xdr:to>
      <xdr:col>10</xdr:col>
      <xdr:colOff>165100</xdr:colOff>
      <xdr:row>83</xdr:row>
      <xdr:rowOff>71755</xdr:rowOff>
    </xdr:to>
    <xdr:sp macro="" textlink="">
      <xdr:nvSpPr>
        <xdr:cNvPr id="297" name="フローチャート: 判断 296">
          <a:extLst>
            <a:ext uri="{FF2B5EF4-FFF2-40B4-BE49-F238E27FC236}">
              <a16:creationId xmlns:a16="http://schemas.microsoft.com/office/drawing/2014/main" id="{627CA378-0E13-4081-9FC8-ED0E160BA263}"/>
            </a:ext>
          </a:extLst>
        </xdr:cNvPr>
        <xdr:cNvSpPr/>
      </xdr:nvSpPr>
      <xdr:spPr>
        <a:xfrm>
          <a:off x="1968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128270</xdr:rowOff>
    </xdr:from>
    <xdr:to>
      <xdr:col>6</xdr:col>
      <xdr:colOff>38100</xdr:colOff>
      <xdr:row>83</xdr:row>
      <xdr:rowOff>58420</xdr:rowOff>
    </xdr:to>
    <xdr:sp macro="" textlink="">
      <xdr:nvSpPr>
        <xdr:cNvPr id="298" name="フローチャート: 判断 297">
          <a:extLst>
            <a:ext uri="{FF2B5EF4-FFF2-40B4-BE49-F238E27FC236}">
              <a16:creationId xmlns:a16="http://schemas.microsoft.com/office/drawing/2014/main" id="{37364B2C-35C0-4AB6-9F98-150E98AAB9D5}"/>
            </a:ext>
          </a:extLst>
        </xdr:cNvPr>
        <xdr:cNvSpPr/>
      </xdr:nvSpPr>
      <xdr:spPr>
        <a:xfrm>
          <a:off x="1079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DFB3E03-E456-4876-A5BD-2DC31190BD5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4C0E18E-7521-4306-B948-44B99277E56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C6618C0-64FD-483F-A528-F4C8DDFA075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B1B81D0-52AD-4EC7-8D3A-79A10260057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2F1C887-B3C3-4258-A78D-18DDD965D73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120650</xdr:rowOff>
    </xdr:from>
    <xdr:to>
      <xdr:col>24</xdr:col>
      <xdr:colOff>114300</xdr:colOff>
      <xdr:row>80</xdr:row>
      <xdr:rowOff>50800</xdr:rowOff>
    </xdr:to>
    <xdr:sp macro="" textlink="">
      <xdr:nvSpPr>
        <xdr:cNvPr id="304" name="楕円 303">
          <a:extLst>
            <a:ext uri="{FF2B5EF4-FFF2-40B4-BE49-F238E27FC236}">
              <a16:creationId xmlns:a16="http://schemas.microsoft.com/office/drawing/2014/main" id="{94C236B1-D57B-4A9C-A932-034AADDE44B3}"/>
            </a:ext>
          </a:extLst>
        </xdr:cNvPr>
        <xdr:cNvSpPr/>
      </xdr:nvSpPr>
      <xdr:spPr>
        <a:xfrm>
          <a:off x="45847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143527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3F84E355-D351-49AC-B915-220629D864CE}"/>
            </a:ext>
          </a:extLst>
        </xdr:cNvPr>
        <xdr:cNvSpPr txBox="1"/>
      </xdr:nvSpPr>
      <xdr:spPr>
        <a:xfrm>
          <a:off x="4673600"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76836</xdr:rowOff>
    </xdr:from>
    <xdr:to>
      <xdr:col>20</xdr:col>
      <xdr:colOff>38100</xdr:colOff>
      <xdr:row>80</xdr:row>
      <xdr:rowOff>6986</xdr:rowOff>
    </xdr:to>
    <xdr:sp macro="" textlink="">
      <xdr:nvSpPr>
        <xdr:cNvPr id="306" name="楕円 305">
          <a:extLst>
            <a:ext uri="{FF2B5EF4-FFF2-40B4-BE49-F238E27FC236}">
              <a16:creationId xmlns:a16="http://schemas.microsoft.com/office/drawing/2014/main" id="{536D244F-14B0-4015-8F64-0D50A3D1F094}"/>
            </a:ext>
          </a:extLst>
        </xdr:cNvPr>
        <xdr:cNvSpPr/>
      </xdr:nvSpPr>
      <xdr:spPr>
        <a:xfrm>
          <a:off x="3746500" y="1362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127636</xdr:rowOff>
    </xdr:from>
    <xdr:to>
      <xdr:col>24</xdr:col>
      <xdr:colOff>63500</xdr:colOff>
      <xdr:row>80</xdr:row>
      <xdr:rowOff>0</xdr:rowOff>
    </xdr:to>
    <xdr:cxnSp macro="">
      <xdr:nvCxnSpPr>
        <xdr:cNvPr id="307" name="直線コネクタ 306">
          <a:extLst>
            <a:ext uri="{FF2B5EF4-FFF2-40B4-BE49-F238E27FC236}">
              <a16:creationId xmlns:a16="http://schemas.microsoft.com/office/drawing/2014/main" id="{63B27ADD-0A84-41DC-B9BD-7AAAE109CF82}"/>
            </a:ext>
          </a:extLst>
        </xdr:cNvPr>
        <xdr:cNvCxnSpPr/>
      </xdr:nvCxnSpPr>
      <xdr:spPr>
        <a:xfrm>
          <a:off x="3797300" y="13672186"/>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34925</xdr:rowOff>
    </xdr:from>
    <xdr:to>
      <xdr:col>15</xdr:col>
      <xdr:colOff>101600</xdr:colOff>
      <xdr:row>79</xdr:row>
      <xdr:rowOff>136525</xdr:rowOff>
    </xdr:to>
    <xdr:sp macro="" textlink="">
      <xdr:nvSpPr>
        <xdr:cNvPr id="308" name="楕円 307">
          <a:extLst>
            <a:ext uri="{FF2B5EF4-FFF2-40B4-BE49-F238E27FC236}">
              <a16:creationId xmlns:a16="http://schemas.microsoft.com/office/drawing/2014/main" id="{3DC5EFD2-B2C3-4CD6-9FA4-1E8B702058F6}"/>
            </a:ext>
          </a:extLst>
        </xdr:cNvPr>
        <xdr:cNvSpPr/>
      </xdr:nvSpPr>
      <xdr:spPr>
        <a:xfrm>
          <a:off x="2857500" y="135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85725</xdr:rowOff>
    </xdr:from>
    <xdr:to>
      <xdr:col>19</xdr:col>
      <xdr:colOff>177800</xdr:colOff>
      <xdr:row>79</xdr:row>
      <xdr:rowOff>127636</xdr:rowOff>
    </xdr:to>
    <xdr:cxnSp macro="">
      <xdr:nvCxnSpPr>
        <xdr:cNvPr id="309" name="直線コネクタ 308">
          <a:extLst>
            <a:ext uri="{FF2B5EF4-FFF2-40B4-BE49-F238E27FC236}">
              <a16:creationId xmlns:a16="http://schemas.microsoft.com/office/drawing/2014/main" id="{87430E45-1693-49E7-8684-5ED78203887A}"/>
            </a:ext>
          </a:extLst>
        </xdr:cNvPr>
        <xdr:cNvCxnSpPr/>
      </xdr:nvCxnSpPr>
      <xdr:spPr>
        <a:xfrm>
          <a:off x="2908300" y="136302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162561</xdr:rowOff>
    </xdr:from>
    <xdr:to>
      <xdr:col>10</xdr:col>
      <xdr:colOff>165100</xdr:colOff>
      <xdr:row>79</xdr:row>
      <xdr:rowOff>92711</xdr:rowOff>
    </xdr:to>
    <xdr:sp macro="" textlink="">
      <xdr:nvSpPr>
        <xdr:cNvPr id="310" name="楕円 309">
          <a:extLst>
            <a:ext uri="{FF2B5EF4-FFF2-40B4-BE49-F238E27FC236}">
              <a16:creationId xmlns:a16="http://schemas.microsoft.com/office/drawing/2014/main" id="{E69EFB60-504A-40FC-94AA-C2D09AE85DDD}"/>
            </a:ext>
          </a:extLst>
        </xdr:cNvPr>
        <xdr:cNvSpPr/>
      </xdr:nvSpPr>
      <xdr:spPr>
        <a:xfrm>
          <a:off x="1968500" y="1353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41911</xdr:rowOff>
    </xdr:from>
    <xdr:to>
      <xdr:col>15</xdr:col>
      <xdr:colOff>50800</xdr:colOff>
      <xdr:row>79</xdr:row>
      <xdr:rowOff>85725</xdr:rowOff>
    </xdr:to>
    <xdr:cxnSp macro="">
      <xdr:nvCxnSpPr>
        <xdr:cNvPr id="311" name="直線コネクタ 310">
          <a:extLst>
            <a:ext uri="{FF2B5EF4-FFF2-40B4-BE49-F238E27FC236}">
              <a16:creationId xmlns:a16="http://schemas.microsoft.com/office/drawing/2014/main" id="{900E4337-E019-4402-BAF1-267E6F378D1A}"/>
            </a:ext>
          </a:extLst>
        </xdr:cNvPr>
        <xdr:cNvCxnSpPr/>
      </xdr:nvCxnSpPr>
      <xdr:spPr>
        <a:xfrm>
          <a:off x="2019300" y="1358646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118745</xdr:rowOff>
    </xdr:from>
    <xdr:to>
      <xdr:col>6</xdr:col>
      <xdr:colOff>38100</xdr:colOff>
      <xdr:row>79</xdr:row>
      <xdr:rowOff>48895</xdr:rowOff>
    </xdr:to>
    <xdr:sp macro="" textlink="">
      <xdr:nvSpPr>
        <xdr:cNvPr id="312" name="楕円 311">
          <a:extLst>
            <a:ext uri="{FF2B5EF4-FFF2-40B4-BE49-F238E27FC236}">
              <a16:creationId xmlns:a16="http://schemas.microsoft.com/office/drawing/2014/main" id="{34CE86D8-8027-4421-8AC6-3A7576BB4C76}"/>
            </a:ext>
          </a:extLst>
        </xdr:cNvPr>
        <xdr:cNvSpPr/>
      </xdr:nvSpPr>
      <xdr:spPr>
        <a:xfrm>
          <a:off x="1079500" y="134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169545</xdr:rowOff>
    </xdr:from>
    <xdr:to>
      <xdr:col>10</xdr:col>
      <xdr:colOff>114300</xdr:colOff>
      <xdr:row>79</xdr:row>
      <xdr:rowOff>41911</xdr:rowOff>
    </xdr:to>
    <xdr:cxnSp macro="">
      <xdr:nvCxnSpPr>
        <xdr:cNvPr id="313" name="直線コネクタ 312">
          <a:extLst>
            <a:ext uri="{FF2B5EF4-FFF2-40B4-BE49-F238E27FC236}">
              <a16:creationId xmlns:a16="http://schemas.microsoft.com/office/drawing/2014/main" id="{9566AA43-8B3C-42E3-8F84-14F4E178FC95}"/>
            </a:ext>
          </a:extLst>
        </xdr:cNvPr>
        <xdr:cNvCxnSpPr/>
      </xdr:nvCxnSpPr>
      <xdr:spPr>
        <a:xfrm>
          <a:off x="1130300" y="1354264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110507</xdr:rowOff>
    </xdr:from>
    <xdr:ext cx="405111" cy="259045"/>
    <xdr:sp macro="" textlink="">
      <xdr:nvSpPr>
        <xdr:cNvPr id="314" name="n_1aveValue【公営住宅】&#10;有形固定資産減価償却率">
          <a:extLst>
            <a:ext uri="{FF2B5EF4-FFF2-40B4-BE49-F238E27FC236}">
              <a16:creationId xmlns:a16="http://schemas.microsoft.com/office/drawing/2014/main" id="{5233E596-7ECD-48E1-A33A-7D377F3956E5}"/>
            </a:ext>
          </a:extLst>
        </xdr:cNvPr>
        <xdr:cNvSpPr txBox="1"/>
      </xdr:nvSpPr>
      <xdr:spPr>
        <a:xfrm>
          <a:off x="35820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72407</xdr:rowOff>
    </xdr:from>
    <xdr:ext cx="405111" cy="259045"/>
    <xdr:sp macro="" textlink="">
      <xdr:nvSpPr>
        <xdr:cNvPr id="315" name="n_2aveValue【公営住宅】&#10;有形固定資産減価償却率">
          <a:extLst>
            <a:ext uri="{FF2B5EF4-FFF2-40B4-BE49-F238E27FC236}">
              <a16:creationId xmlns:a16="http://schemas.microsoft.com/office/drawing/2014/main" id="{8EE32E63-AFAF-45E0-8375-BF98A14E4FC7}"/>
            </a:ext>
          </a:extLst>
        </xdr:cNvPr>
        <xdr:cNvSpPr txBox="1"/>
      </xdr:nvSpPr>
      <xdr:spPr>
        <a:xfrm>
          <a:off x="2705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62882</xdr:rowOff>
    </xdr:from>
    <xdr:ext cx="405111" cy="259045"/>
    <xdr:sp macro="" textlink="">
      <xdr:nvSpPr>
        <xdr:cNvPr id="316" name="n_3aveValue【公営住宅】&#10;有形固定資産減価償却率">
          <a:extLst>
            <a:ext uri="{FF2B5EF4-FFF2-40B4-BE49-F238E27FC236}">
              <a16:creationId xmlns:a16="http://schemas.microsoft.com/office/drawing/2014/main" id="{20C05D6B-CF7F-4A2B-B048-CD4D8C868489}"/>
            </a:ext>
          </a:extLst>
        </xdr:cNvPr>
        <xdr:cNvSpPr txBox="1"/>
      </xdr:nvSpPr>
      <xdr:spPr>
        <a:xfrm>
          <a:off x="1816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49547</xdr:rowOff>
    </xdr:from>
    <xdr:ext cx="405111" cy="259045"/>
    <xdr:sp macro="" textlink="">
      <xdr:nvSpPr>
        <xdr:cNvPr id="317" name="n_4aveValue【公営住宅】&#10;有形固定資産減価償却率">
          <a:extLst>
            <a:ext uri="{FF2B5EF4-FFF2-40B4-BE49-F238E27FC236}">
              <a16:creationId xmlns:a16="http://schemas.microsoft.com/office/drawing/2014/main" id="{AF0A59F4-5AB1-4C7D-9C43-EFE30C202504}"/>
            </a:ext>
          </a:extLst>
        </xdr:cNvPr>
        <xdr:cNvSpPr txBox="1"/>
      </xdr:nvSpPr>
      <xdr:spPr>
        <a:xfrm>
          <a:off x="927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23513</xdr:rowOff>
    </xdr:from>
    <xdr:ext cx="405111" cy="259045"/>
    <xdr:sp macro="" textlink="">
      <xdr:nvSpPr>
        <xdr:cNvPr id="318" name="n_1mainValue【公営住宅】&#10;有形固定資産減価償却率">
          <a:extLst>
            <a:ext uri="{FF2B5EF4-FFF2-40B4-BE49-F238E27FC236}">
              <a16:creationId xmlns:a16="http://schemas.microsoft.com/office/drawing/2014/main" id="{1A1FFB9B-1423-46FA-91B3-B3541C141C05}"/>
            </a:ext>
          </a:extLst>
        </xdr:cNvPr>
        <xdr:cNvSpPr txBox="1"/>
      </xdr:nvSpPr>
      <xdr:spPr>
        <a:xfrm>
          <a:off x="3582044" y="1339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153052</xdr:rowOff>
    </xdr:from>
    <xdr:ext cx="405111" cy="259045"/>
    <xdr:sp macro="" textlink="">
      <xdr:nvSpPr>
        <xdr:cNvPr id="319" name="n_2mainValue【公営住宅】&#10;有形固定資産減価償却率">
          <a:extLst>
            <a:ext uri="{FF2B5EF4-FFF2-40B4-BE49-F238E27FC236}">
              <a16:creationId xmlns:a16="http://schemas.microsoft.com/office/drawing/2014/main" id="{608C2247-76F9-4244-8639-7EEB3FC64947}"/>
            </a:ext>
          </a:extLst>
        </xdr:cNvPr>
        <xdr:cNvSpPr txBox="1"/>
      </xdr:nvSpPr>
      <xdr:spPr>
        <a:xfrm>
          <a:off x="2705744" y="1335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109238</xdr:rowOff>
    </xdr:from>
    <xdr:ext cx="405111" cy="259045"/>
    <xdr:sp macro="" textlink="">
      <xdr:nvSpPr>
        <xdr:cNvPr id="320" name="n_3mainValue【公営住宅】&#10;有形固定資産減価償却率">
          <a:extLst>
            <a:ext uri="{FF2B5EF4-FFF2-40B4-BE49-F238E27FC236}">
              <a16:creationId xmlns:a16="http://schemas.microsoft.com/office/drawing/2014/main" id="{EF6F9FEE-1001-4E01-8616-7D1A3F4B79D0}"/>
            </a:ext>
          </a:extLst>
        </xdr:cNvPr>
        <xdr:cNvSpPr txBox="1"/>
      </xdr:nvSpPr>
      <xdr:spPr>
        <a:xfrm>
          <a:off x="1816744" y="1331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65422</xdr:rowOff>
    </xdr:from>
    <xdr:ext cx="405111" cy="259045"/>
    <xdr:sp macro="" textlink="">
      <xdr:nvSpPr>
        <xdr:cNvPr id="321" name="n_4mainValue【公営住宅】&#10;有形固定資産減価償却率">
          <a:extLst>
            <a:ext uri="{FF2B5EF4-FFF2-40B4-BE49-F238E27FC236}">
              <a16:creationId xmlns:a16="http://schemas.microsoft.com/office/drawing/2014/main" id="{6D102E26-4AB1-4C49-91AA-E5CEE16CDB95}"/>
            </a:ext>
          </a:extLst>
        </xdr:cNvPr>
        <xdr:cNvSpPr txBox="1"/>
      </xdr:nvSpPr>
      <xdr:spPr>
        <a:xfrm>
          <a:off x="927744" y="1326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B3E103CD-6D64-48DD-8067-7EEDEBFF4CB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8A0161F5-780F-480F-9698-4D4FEFCA932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153B8F2B-BEA0-442F-950C-076C2156376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E393310B-CBE2-416B-9D61-66616304240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A2AF6B03-97F7-4BAC-8BFB-1008AEF284E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14A10828-3A28-4559-9D59-727FE3532BB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C7AAC964-4FA5-4DF8-806A-9FAD3168010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493591B9-2994-46CD-9DA3-B4C77068A6C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2BB56C7A-EBE7-40B8-A04B-4635BAF7D20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E100AF67-3510-4563-AC38-479FCF5373F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881BB6AB-6676-46F4-889E-00C2205E0B64}"/>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8AF17480-269C-4362-AA35-708D0076DDB8}"/>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57345FC7-C653-4776-B5A4-4FA0A88547A3}"/>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a:extLst>
            <a:ext uri="{FF2B5EF4-FFF2-40B4-BE49-F238E27FC236}">
              <a16:creationId xmlns:a16="http://schemas.microsoft.com/office/drawing/2014/main" id="{E19BC9BF-897F-4C14-97EC-BCC0E21382D2}"/>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0D46623A-589E-4594-8664-AA5D166CFC6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a:extLst>
            <a:ext uri="{FF2B5EF4-FFF2-40B4-BE49-F238E27FC236}">
              <a16:creationId xmlns:a16="http://schemas.microsoft.com/office/drawing/2014/main" id="{7B61024A-DCEA-4514-9784-8C9F3F7864F9}"/>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C8B2ABB0-90A1-44CC-AD1B-5F29583F0E34}"/>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a:extLst>
            <a:ext uri="{FF2B5EF4-FFF2-40B4-BE49-F238E27FC236}">
              <a16:creationId xmlns:a16="http://schemas.microsoft.com/office/drawing/2014/main" id="{A1264300-9C40-475D-BEF7-D678587FCB43}"/>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3A351491-E766-4582-8351-A09A2E81B0F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843867E9-CEDD-48AD-B262-A9593675D73F}"/>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3B41AF0D-D383-4267-BC17-14C5C543687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147645</xdr:rowOff>
    </xdr:from>
    <xdr:to>
      <xdr:col>54</xdr:col>
      <xdr:colOff>189865</xdr:colOff>
      <xdr:row>86</xdr:row>
      <xdr:rowOff>36134</xdr:rowOff>
    </xdr:to>
    <xdr:cxnSp macro="">
      <xdr:nvCxnSpPr>
        <xdr:cNvPr id="343" name="直線コネクタ 342">
          <a:extLst>
            <a:ext uri="{FF2B5EF4-FFF2-40B4-BE49-F238E27FC236}">
              <a16:creationId xmlns:a16="http://schemas.microsoft.com/office/drawing/2014/main" id="{168D1083-F008-4805-A32B-B1ACD08EF0C3}"/>
            </a:ext>
          </a:extLst>
        </xdr:cNvPr>
        <xdr:cNvCxnSpPr/>
      </xdr:nvCxnSpPr>
      <xdr:spPr>
        <a:xfrm flipV="1">
          <a:off x="10476865" y="13520745"/>
          <a:ext cx="0" cy="1260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39961</xdr:rowOff>
    </xdr:from>
    <xdr:ext cx="469744" cy="259045"/>
    <xdr:sp macro="" textlink="">
      <xdr:nvSpPr>
        <xdr:cNvPr id="344" name="【公営住宅】&#10;一人当たり面積最小値テキスト">
          <a:extLst>
            <a:ext uri="{FF2B5EF4-FFF2-40B4-BE49-F238E27FC236}">
              <a16:creationId xmlns:a16="http://schemas.microsoft.com/office/drawing/2014/main" id="{3880B371-4897-4625-8E7E-978599699FE8}"/>
            </a:ext>
          </a:extLst>
        </xdr:cNvPr>
        <xdr:cNvSpPr txBox="1"/>
      </xdr:nvSpPr>
      <xdr:spPr>
        <a:xfrm>
          <a:off x="10515600" y="1478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36134</xdr:rowOff>
    </xdr:from>
    <xdr:to>
      <xdr:col>55</xdr:col>
      <xdr:colOff>88900</xdr:colOff>
      <xdr:row>86</xdr:row>
      <xdr:rowOff>36134</xdr:rowOff>
    </xdr:to>
    <xdr:cxnSp macro="">
      <xdr:nvCxnSpPr>
        <xdr:cNvPr id="345" name="直線コネクタ 344">
          <a:extLst>
            <a:ext uri="{FF2B5EF4-FFF2-40B4-BE49-F238E27FC236}">
              <a16:creationId xmlns:a16="http://schemas.microsoft.com/office/drawing/2014/main" id="{E044C840-9EEC-44D9-8084-853C08C834BD}"/>
            </a:ext>
          </a:extLst>
        </xdr:cNvPr>
        <xdr:cNvCxnSpPr/>
      </xdr:nvCxnSpPr>
      <xdr:spPr>
        <a:xfrm>
          <a:off x="10388600" y="1478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94322</xdr:rowOff>
    </xdr:from>
    <xdr:ext cx="534377" cy="259045"/>
    <xdr:sp macro="" textlink="">
      <xdr:nvSpPr>
        <xdr:cNvPr id="346" name="【公営住宅】&#10;一人当たり面積最大値テキスト">
          <a:extLst>
            <a:ext uri="{FF2B5EF4-FFF2-40B4-BE49-F238E27FC236}">
              <a16:creationId xmlns:a16="http://schemas.microsoft.com/office/drawing/2014/main" id="{E022433C-E931-4CA2-83C2-5D387082FDF7}"/>
            </a:ext>
          </a:extLst>
        </xdr:cNvPr>
        <xdr:cNvSpPr txBox="1"/>
      </xdr:nvSpPr>
      <xdr:spPr>
        <a:xfrm>
          <a:off x="10515600" y="1329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147645</xdr:rowOff>
    </xdr:from>
    <xdr:to>
      <xdr:col>55</xdr:col>
      <xdr:colOff>88900</xdr:colOff>
      <xdr:row>78</xdr:row>
      <xdr:rowOff>147645</xdr:rowOff>
    </xdr:to>
    <xdr:cxnSp macro="">
      <xdr:nvCxnSpPr>
        <xdr:cNvPr id="347" name="直線コネクタ 346">
          <a:extLst>
            <a:ext uri="{FF2B5EF4-FFF2-40B4-BE49-F238E27FC236}">
              <a16:creationId xmlns:a16="http://schemas.microsoft.com/office/drawing/2014/main" id="{39AE108F-22B9-484E-B807-BC7523E3FC6C}"/>
            </a:ext>
          </a:extLst>
        </xdr:cNvPr>
        <xdr:cNvCxnSpPr/>
      </xdr:nvCxnSpPr>
      <xdr:spPr>
        <a:xfrm>
          <a:off x="10388600" y="135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122648</xdr:rowOff>
    </xdr:from>
    <xdr:ext cx="469744" cy="259045"/>
    <xdr:sp macro="" textlink="">
      <xdr:nvSpPr>
        <xdr:cNvPr id="348" name="【公営住宅】&#10;一人当たり面積平均値テキスト">
          <a:extLst>
            <a:ext uri="{FF2B5EF4-FFF2-40B4-BE49-F238E27FC236}">
              <a16:creationId xmlns:a16="http://schemas.microsoft.com/office/drawing/2014/main" id="{50C067EB-B31B-4845-B39A-296078EAE8F1}"/>
            </a:ext>
          </a:extLst>
        </xdr:cNvPr>
        <xdr:cNvSpPr txBox="1"/>
      </xdr:nvSpPr>
      <xdr:spPr>
        <a:xfrm>
          <a:off x="10515600" y="145244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99771</xdr:rowOff>
    </xdr:from>
    <xdr:to>
      <xdr:col>55</xdr:col>
      <xdr:colOff>50800</xdr:colOff>
      <xdr:row>86</xdr:row>
      <xdr:rowOff>29921</xdr:rowOff>
    </xdr:to>
    <xdr:sp macro="" textlink="">
      <xdr:nvSpPr>
        <xdr:cNvPr id="349" name="フローチャート: 判断 348">
          <a:extLst>
            <a:ext uri="{FF2B5EF4-FFF2-40B4-BE49-F238E27FC236}">
              <a16:creationId xmlns:a16="http://schemas.microsoft.com/office/drawing/2014/main" id="{1135982B-A869-4DB2-8320-73D5CAD650AE}"/>
            </a:ext>
          </a:extLst>
        </xdr:cNvPr>
        <xdr:cNvSpPr/>
      </xdr:nvSpPr>
      <xdr:spPr>
        <a:xfrm>
          <a:off x="10426700" y="1467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100502</xdr:rowOff>
    </xdr:from>
    <xdr:to>
      <xdr:col>50</xdr:col>
      <xdr:colOff>165100</xdr:colOff>
      <xdr:row>86</xdr:row>
      <xdr:rowOff>30652</xdr:rowOff>
    </xdr:to>
    <xdr:sp macro="" textlink="">
      <xdr:nvSpPr>
        <xdr:cNvPr id="350" name="フローチャート: 判断 349">
          <a:extLst>
            <a:ext uri="{FF2B5EF4-FFF2-40B4-BE49-F238E27FC236}">
              <a16:creationId xmlns:a16="http://schemas.microsoft.com/office/drawing/2014/main" id="{1016AF74-99A0-4FEF-8D5C-105A3F0B2029}"/>
            </a:ext>
          </a:extLst>
        </xdr:cNvPr>
        <xdr:cNvSpPr/>
      </xdr:nvSpPr>
      <xdr:spPr>
        <a:xfrm>
          <a:off x="9588500" y="1467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100777</xdr:rowOff>
    </xdr:from>
    <xdr:to>
      <xdr:col>46</xdr:col>
      <xdr:colOff>38100</xdr:colOff>
      <xdr:row>86</xdr:row>
      <xdr:rowOff>30927</xdr:rowOff>
    </xdr:to>
    <xdr:sp macro="" textlink="">
      <xdr:nvSpPr>
        <xdr:cNvPr id="351" name="フローチャート: 判断 350">
          <a:extLst>
            <a:ext uri="{FF2B5EF4-FFF2-40B4-BE49-F238E27FC236}">
              <a16:creationId xmlns:a16="http://schemas.microsoft.com/office/drawing/2014/main" id="{A92F2A74-143D-4A2F-813B-DBD5FCAA5E93}"/>
            </a:ext>
          </a:extLst>
        </xdr:cNvPr>
        <xdr:cNvSpPr/>
      </xdr:nvSpPr>
      <xdr:spPr>
        <a:xfrm>
          <a:off x="8699500" y="1467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101966</xdr:rowOff>
    </xdr:from>
    <xdr:to>
      <xdr:col>41</xdr:col>
      <xdr:colOff>101600</xdr:colOff>
      <xdr:row>86</xdr:row>
      <xdr:rowOff>32116</xdr:rowOff>
    </xdr:to>
    <xdr:sp macro="" textlink="">
      <xdr:nvSpPr>
        <xdr:cNvPr id="352" name="フローチャート: 判断 351">
          <a:extLst>
            <a:ext uri="{FF2B5EF4-FFF2-40B4-BE49-F238E27FC236}">
              <a16:creationId xmlns:a16="http://schemas.microsoft.com/office/drawing/2014/main" id="{E9423165-46DD-445A-98D5-642E1985E496}"/>
            </a:ext>
          </a:extLst>
        </xdr:cNvPr>
        <xdr:cNvSpPr/>
      </xdr:nvSpPr>
      <xdr:spPr>
        <a:xfrm>
          <a:off x="7810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100457</xdr:rowOff>
    </xdr:from>
    <xdr:to>
      <xdr:col>36</xdr:col>
      <xdr:colOff>165100</xdr:colOff>
      <xdr:row>86</xdr:row>
      <xdr:rowOff>30607</xdr:rowOff>
    </xdr:to>
    <xdr:sp macro="" textlink="">
      <xdr:nvSpPr>
        <xdr:cNvPr id="353" name="フローチャート: 判断 352">
          <a:extLst>
            <a:ext uri="{FF2B5EF4-FFF2-40B4-BE49-F238E27FC236}">
              <a16:creationId xmlns:a16="http://schemas.microsoft.com/office/drawing/2014/main" id="{ECB5FADB-6552-4A90-B186-46BFA762F94D}"/>
            </a:ext>
          </a:extLst>
        </xdr:cNvPr>
        <xdr:cNvSpPr/>
      </xdr:nvSpPr>
      <xdr:spPr>
        <a:xfrm>
          <a:off x="6921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37BCD981-B474-4E33-867E-01E909DAEBA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B58CEEA1-1269-4571-A1A8-D4B5C3CA196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5774260-5B18-4E84-9D77-2E2F4B5FB2A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E7C8A70-87F2-4404-9082-76E68EDED59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9C042E4-3FB8-4074-A2F7-A7905F7B517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123546</xdr:rowOff>
    </xdr:from>
    <xdr:to>
      <xdr:col>55</xdr:col>
      <xdr:colOff>50800</xdr:colOff>
      <xdr:row>86</xdr:row>
      <xdr:rowOff>53696</xdr:rowOff>
    </xdr:to>
    <xdr:sp macro="" textlink="">
      <xdr:nvSpPr>
        <xdr:cNvPr id="359" name="楕円 358">
          <a:extLst>
            <a:ext uri="{FF2B5EF4-FFF2-40B4-BE49-F238E27FC236}">
              <a16:creationId xmlns:a16="http://schemas.microsoft.com/office/drawing/2014/main" id="{0FFE76C7-409B-441C-B926-7E16E55BFB3B}"/>
            </a:ext>
          </a:extLst>
        </xdr:cNvPr>
        <xdr:cNvSpPr/>
      </xdr:nvSpPr>
      <xdr:spPr>
        <a:xfrm>
          <a:off x="10426700" y="1469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78199</xdr:rowOff>
    </xdr:from>
    <xdr:ext cx="469744" cy="259045"/>
    <xdr:sp macro="" textlink="">
      <xdr:nvSpPr>
        <xdr:cNvPr id="360" name="【公営住宅】&#10;一人当たり面積該当値テキスト">
          <a:extLst>
            <a:ext uri="{FF2B5EF4-FFF2-40B4-BE49-F238E27FC236}">
              <a16:creationId xmlns:a16="http://schemas.microsoft.com/office/drawing/2014/main" id="{A8D7D766-23AA-42A4-A137-AEF45A468F32}"/>
            </a:ext>
          </a:extLst>
        </xdr:cNvPr>
        <xdr:cNvSpPr txBox="1"/>
      </xdr:nvSpPr>
      <xdr:spPr>
        <a:xfrm>
          <a:off x="10515600" y="1465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124095</xdr:rowOff>
    </xdr:from>
    <xdr:to>
      <xdr:col>50</xdr:col>
      <xdr:colOff>165100</xdr:colOff>
      <xdr:row>86</xdr:row>
      <xdr:rowOff>54245</xdr:rowOff>
    </xdr:to>
    <xdr:sp macro="" textlink="">
      <xdr:nvSpPr>
        <xdr:cNvPr id="361" name="楕円 360">
          <a:extLst>
            <a:ext uri="{FF2B5EF4-FFF2-40B4-BE49-F238E27FC236}">
              <a16:creationId xmlns:a16="http://schemas.microsoft.com/office/drawing/2014/main" id="{3A71268A-9D58-4C76-912C-03513C42EF31}"/>
            </a:ext>
          </a:extLst>
        </xdr:cNvPr>
        <xdr:cNvSpPr/>
      </xdr:nvSpPr>
      <xdr:spPr>
        <a:xfrm>
          <a:off x="9588500" y="1469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2896</xdr:rowOff>
    </xdr:from>
    <xdr:to>
      <xdr:col>55</xdr:col>
      <xdr:colOff>0</xdr:colOff>
      <xdr:row>86</xdr:row>
      <xdr:rowOff>3445</xdr:rowOff>
    </xdr:to>
    <xdr:cxnSp macro="">
      <xdr:nvCxnSpPr>
        <xdr:cNvPr id="362" name="直線コネクタ 361">
          <a:extLst>
            <a:ext uri="{FF2B5EF4-FFF2-40B4-BE49-F238E27FC236}">
              <a16:creationId xmlns:a16="http://schemas.microsoft.com/office/drawing/2014/main" id="{511789A9-BA01-4C49-BFFC-0CF1861F75D4}"/>
            </a:ext>
          </a:extLst>
        </xdr:cNvPr>
        <xdr:cNvCxnSpPr/>
      </xdr:nvCxnSpPr>
      <xdr:spPr>
        <a:xfrm flipV="1">
          <a:off x="9639300" y="14747596"/>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124644</xdr:rowOff>
    </xdr:from>
    <xdr:to>
      <xdr:col>46</xdr:col>
      <xdr:colOff>38100</xdr:colOff>
      <xdr:row>86</xdr:row>
      <xdr:rowOff>54794</xdr:rowOff>
    </xdr:to>
    <xdr:sp macro="" textlink="">
      <xdr:nvSpPr>
        <xdr:cNvPr id="363" name="楕円 362">
          <a:extLst>
            <a:ext uri="{FF2B5EF4-FFF2-40B4-BE49-F238E27FC236}">
              <a16:creationId xmlns:a16="http://schemas.microsoft.com/office/drawing/2014/main" id="{951FAF4B-DA00-48D9-A958-186332D2DA31}"/>
            </a:ext>
          </a:extLst>
        </xdr:cNvPr>
        <xdr:cNvSpPr/>
      </xdr:nvSpPr>
      <xdr:spPr>
        <a:xfrm>
          <a:off x="8699500" y="1469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3445</xdr:rowOff>
    </xdr:from>
    <xdr:to>
      <xdr:col>50</xdr:col>
      <xdr:colOff>114300</xdr:colOff>
      <xdr:row>86</xdr:row>
      <xdr:rowOff>3994</xdr:rowOff>
    </xdr:to>
    <xdr:cxnSp macro="">
      <xdr:nvCxnSpPr>
        <xdr:cNvPr id="364" name="直線コネクタ 363">
          <a:extLst>
            <a:ext uri="{FF2B5EF4-FFF2-40B4-BE49-F238E27FC236}">
              <a16:creationId xmlns:a16="http://schemas.microsoft.com/office/drawing/2014/main" id="{9BDF5A2D-F593-4452-9524-68F50B5511CA}"/>
            </a:ext>
          </a:extLst>
        </xdr:cNvPr>
        <xdr:cNvCxnSpPr/>
      </xdr:nvCxnSpPr>
      <xdr:spPr>
        <a:xfrm flipV="1">
          <a:off x="8750300" y="14748145"/>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125146</xdr:rowOff>
    </xdr:from>
    <xdr:to>
      <xdr:col>41</xdr:col>
      <xdr:colOff>101600</xdr:colOff>
      <xdr:row>86</xdr:row>
      <xdr:rowOff>55296</xdr:rowOff>
    </xdr:to>
    <xdr:sp macro="" textlink="">
      <xdr:nvSpPr>
        <xdr:cNvPr id="365" name="楕円 364">
          <a:extLst>
            <a:ext uri="{FF2B5EF4-FFF2-40B4-BE49-F238E27FC236}">
              <a16:creationId xmlns:a16="http://schemas.microsoft.com/office/drawing/2014/main" id="{4FB8E319-9064-4A03-9925-CB45FEC426C3}"/>
            </a:ext>
          </a:extLst>
        </xdr:cNvPr>
        <xdr:cNvSpPr/>
      </xdr:nvSpPr>
      <xdr:spPr>
        <a:xfrm>
          <a:off x="7810500" y="1469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3994</xdr:rowOff>
    </xdr:from>
    <xdr:to>
      <xdr:col>45</xdr:col>
      <xdr:colOff>177800</xdr:colOff>
      <xdr:row>86</xdr:row>
      <xdr:rowOff>4496</xdr:rowOff>
    </xdr:to>
    <xdr:cxnSp macro="">
      <xdr:nvCxnSpPr>
        <xdr:cNvPr id="366" name="直線コネクタ 365">
          <a:extLst>
            <a:ext uri="{FF2B5EF4-FFF2-40B4-BE49-F238E27FC236}">
              <a16:creationId xmlns:a16="http://schemas.microsoft.com/office/drawing/2014/main" id="{1AB876B5-F71F-4C58-90BC-EFB47DEC1FF6}"/>
            </a:ext>
          </a:extLst>
        </xdr:cNvPr>
        <xdr:cNvCxnSpPr/>
      </xdr:nvCxnSpPr>
      <xdr:spPr>
        <a:xfrm flipV="1">
          <a:off x="7861300" y="14748694"/>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130266</xdr:rowOff>
    </xdr:from>
    <xdr:to>
      <xdr:col>36</xdr:col>
      <xdr:colOff>165100</xdr:colOff>
      <xdr:row>86</xdr:row>
      <xdr:rowOff>60416</xdr:rowOff>
    </xdr:to>
    <xdr:sp macro="" textlink="">
      <xdr:nvSpPr>
        <xdr:cNvPr id="367" name="楕円 366">
          <a:extLst>
            <a:ext uri="{FF2B5EF4-FFF2-40B4-BE49-F238E27FC236}">
              <a16:creationId xmlns:a16="http://schemas.microsoft.com/office/drawing/2014/main" id="{2AB6F4DF-CAA8-4815-B361-4E47D81B6D1E}"/>
            </a:ext>
          </a:extLst>
        </xdr:cNvPr>
        <xdr:cNvSpPr/>
      </xdr:nvSpPr>
      <xdr:spPr>
        <a:xfrm>
          <a:off x="6921500" y="1470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4496</xdr:rowOff>
    </xdr:from>
    <xdr:to>
      <xdr:col>41</xdr:col>
      <xdr:colOff>50800</xdr:colOff>
      <xdr:row>86</xdr:row>
      <xdr:rowOff>9616</xdr:rowOff>
    </xdr:to>
    <xdr:cxnSp macro="">
      <xdr:nvCxnSpPr>
        <xdr:cNvPr id="368" name="直線コネクタ 367">
          <a:extLst>
            <a:ext uri="{FF2B5EF4-FFF2-40B4-BE49-F238E27FC236}">
              <a16:creationId xmlns:a16="http://schemas.microsoft.com/office/drawing/2014/main" id="{D9412B2E-E270-4B35-BC6B-BCF143189190}"/>
            </a:ext>
          </a:extLst>
        </xdr:cNvPr>
        <xdr:cNvCxnSpPr/>
      </xdr:nvCxnSpPr>
      <xdr:spPr>
        <a:xfrm flipV="1">
          <a:off x="6972300" y="14749196"/>
          <a:ext cx="8890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47179</xdr:rowOff>
    </xdr:from>
    <xdr:ext cx="469744" cy="259045"/>
    <xdr:sp macro="" textlink="">
      <xdr:nvSpPr>
        <xdr:cNvPr id="369" name="n_1aveValue【公営住宅】&#10;一人当たり面積">
          <a:extLst>
            <a:ext uri="{FF2B5EF4-FFF2-40B4-BE49-F238E27FC236}">
              <a16:creationId xmlns:a16="http://schemas.microsoft.com/office/drawing/2014/main" id="{3D00D2B8-82C8-4E46-97DD-39C99CF448B7}"/>
            </a:ext>
          </a:extLst>
        </xdr:cNvPr>
        <xdr:cNvSpPr txBox="1"/>
      </xdr:nvSpPr>
      <xdr:spPr>
        <a:xfrm>
          <a:off x="9391727" y="1444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47454</xdr:rowOff>
    </xdr:from>
    <xdr:ext cx="469744" cy="259045"/>
    <xdr:sp macro="" textlink="">
      <xdr:nvSpPr>
        <xdr:cNvPr id="370" name="n_2aveValue【公営住宅】&#10;一人当たり面積">
          <a:extLst>
            <a:ext uri="{FF2B5EF4-FFF2-40B4-BE49-F238E27FC236}">
              <a16:creationId xmlns:a16="http://schemas.microsoft.com/office/drawing/2014/main" id="{36E57DD7-480E-40A3-99FE-2318E28ACB67}"/>
            </a:ext>
          </a:extLst>
        </xdr:cNvPr>
        <xdr:cNvSpPr txBox="1"/>
      </xdr:nvSpPr>
      <xdr:spPr>
        <a:xfrm>
          <a:off x="8515427" y="1444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48643</xdr:rowOff>
    </xdr:from>
    <xdr:ext cx="469744" cy="259045"/>
    <xdr:sp macro="" textlink="">
      <xdr:nvSpPr>
        <xdr:cNvPr id="371" name="n_3aveValue【公営住宅】&#10;一人当たり面積">
          <a:extLst>
            <a:ext uri="{FF2B5EF4-FFF2-40B4-BE49-F238E27FC236}">
              <a16:creationId xmlns:a16="http://schemas.microsoft.com/office/drawing/2014/main" id="{0001D79E-86A0-458F-BF5C-866351CB8494}"/>
            </a:ext>
          </a:extLst>
        </xdr:cNvPr>
        <xdr:cNvSpPr txBox="1"/>
      </xdr:nvSpPr>
      <xdr:spPr>
        <a:xfrm>
          <a:off x="76264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47134</xdr:rowOff>
    </xdr:from>
    <xdr:ext cx="469744" cy="259045"/>
    <xdr:sp macro="" textlink="">
      <xdr:nvSpPr>
        <xdr:cNvPr id="372" name="n_4aveValue【公営住宅】&#10;一人当たり面積">
          <a:extLst>
            <a:ext uri="{FF2B5EF4-FFF2-40B4-BE49-F238E27FC236}">
              <a16:creationId xmlns:a16="http://schemas.microsoft.com/office/drawing/2014/main" id="{7FEA6E2A-1AA1-4D4B-AECC-25E0FA5D32E1}"/>
            </a:ext>
          </a:extLst>
        </xdr:cNvPr>
        <xdr:cNvSpPr txBox="1"/>
      </xdr:nvSpPr>
      <xdr:spPr>
        <a:xfrm>
          <a:off x="6737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45372</xdr:rowOff>
    </xdr:from>
    <xdr:ext cx="469744" cy="259045"/>
    <xdr:sp macro="" textlink="">
      <xdr:nvSpPr>
        <xdr:cNvPr id="373" name="n_1mainValue【公営住宅】&#10;一人当たり面積">
          <a:extLst>
            <a:ext uri="{FF2B5EF4-FFF2-40B4-BE49-F238E27FC236}">
              <a16:creationId xmlns:a16="http://schemas.microsoft.com/office/drawing/2014/main" id="{9C76F07A-2F32-4609-A164-306D2CC4048F}"/>
            </a:ext>
          </a:extLst>
        </xdr:cNvPr>
        <xdr:cNvSpPr txBox="1"/>
      </xdr:nvSpPr>
      <xdr:spPr>
        <a:xfrm>
          <a:off x="9391727" y="1479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45921</xdr:rowOff>
    </xdr:from>
    <xdr:ext cx="469744" cy="259045"/>
    <xdr:sp macro="" textlink="">
      <xdr:nvSpPr>
        <xdr:cNvPr id="374" name="n_2mainValue【公営住宅】&#10;一人当たり面積">
          <a:extLst>
            <a:ext uri="{FF2B5EF4-FFF2-40B4-BE49-F238E27FC236}">
              <a16:creationId xmlns:a16="http://schemas.microsoft.com/office/drawing/2014/main" id="{5769CD6B-D7DB-41F1-B792-6422FD8C7040}"/>
            </a:ext>
          </a:extLst>
        </xdr:cNvPr>
        <xdr:cNvSpPr txBox="1"/>
      </xdr:nvSpPr>
      <xdr:spPr>
        <a:xfrm>
          <a:off x="8515427" y="1479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46423</xdr:rowOff>
    </xdr:from>
    <xdr:ext cx="469744" cy="259045"/>
    <xdr:sp macro="" textlink="">
      <xdr:nvSpPr>
        <xdr:cNvPr id="375" name="n_3mainValue【公営住宅】&#10;一人当たり面積">
          <a:extLst>
            <a:ext uri="{FF2B5EF4-FFF2-40B4-BE49-F238E27FC236}">
              <a16:creationId xmlns:a16="http://schemas.microsoft.com/office/drawing/2014/main" id="{625715C8-9CE6-4BEE-A2AA-B18A5A29B088}"/>
            </a:ext>
          </a:extLst>
        </xdr:cNvPr>
        <xdr:cNvSpPr txBox="1"/>
      </xdr:nvSpPr>
      <xdr:spPr>
        <a:xfrm>
          <a:off x="7626427" y="1479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51543</xdr:rowOff>
    </xdr:from>
    <xdr:ext cx="469744" cy="259045"/>
    <xdr:sp macro="" textlink="">
      <xdr:nvSpPr>
        <xdr:cNvPr id="376" name="n_4mainValue【公営住宅】&#10;一人当たり面積">
          <a:extLst>
            <a:ext uri="{FF2B5EF4-FFF2-40B4-BE49-F238E27FC236}">
              <a16:creationId xmlns:a16="http://schemas.microsoft.com/office/drawing/2014/main" id="{05F70B89-B411-443E-AAAC-F450F56A8E7A}"/>
            </a:ext>
          </a:extLst>
        </xdr:cNvPr>
        <xdr:cNvSpPr txBox="1"/>
      </xdr:nvSpPr>
      <xdr:spPr>
        <a:xfrm>
          <a:off x="6737427" y="14796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2CD40BA7-B91F-4243-B649-D8833869445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1D766C99-8646-4EE4-8B63-27FA5461195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94E7965-52C1-490C-90A9-227209464FF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4C4D7D6F-4648-4A52-B313-778D98F515F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803AC3D1-75BC-4EAD-B31A-3CE20F68C4C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E29B2B22-E646-4302-870A-E47D57D4283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5113367F-69BD-4288-A287-D64D2B302F9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983C6A7E-0D7F-4678-BC5F-FBB936939CE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A19343F4-5F50-4163-8208-D0464005C1A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1F03E91F-1C0F-4112-B3CC-7EC5A1B4CD3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68692D5C-1483-47CC-99F1-0E1BFD9C856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8D229B68-8905-4ACE-851C-795982DECA9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386EF379-C61B-4089-836A-F81E78A7302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C04D654C-D95D-408B-B045-9BA6E2CD600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CD0E9220-5281-4F17-AAD1-3276B9C43F1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2738BFBE-66B6-4B8F-9D56-451E553ACF3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9EE73BD-0270-4D10-8FCF-8FF7DE16F89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427B1C32-EA1D-4A2B-B7FE-44F9DBD24EF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24143535-B05C-47C9-B395-4BAB7B7C68B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D18D531-8107-4657-B13F-77476E31DD6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5AEF9FF8-0518-454F-AB0F-EAA6E171478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C1D7DCDE-F965-495E-BCDA-93A7BB094E2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50B8E93E-501F-41E1-9464-395ADAB96F0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9004BCC2-0747-4B4F-B17A-2AE2F3681B0E}"/>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1" name="正方形/長方形 400">
          <a:extLst>
            <a:ext uri="{FF2B5EF4-FFF2-40B4-BE49-F238E27FC236}">
              <a16:creationId xmlns:a16="http://schemas.microsoft.com/office/drawing/2014/main" id="{BADC643E-F0EF-49A9-B305-8B333C607AA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2" name="正方形/長方形 401">
          <a:extLst>
            <a:ext uri="{FF2B5EF4-FFF2-40B4-BE49-F238E27FC236}">
              <a16:creationId xmlns:a16="http://schemas.microsoft.com/office/drawing/2014/main" id="{01D1B52D-CEDF-4216-BBA1-75233110DB7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3" name="正方形/長方形 402">
          <a:extLst>
            <a:ext uri="{FF2B5EF4-FFF2-40B4-BE49-F238E27FC236}">
              <a16:creationId xmlns:a16="http://schemas.microsoft.com/office/drawing/2014/main" id="{EF49A02D-939B-44A3-ADF1-0A95FD36327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4" name="正方形/長方形 403">
          <a:extLst>
            <a:ext uri="{FF2B5EF4-FFF2-40B4-BE49-F238E27FC236}">
              <a16:creationId xmlns:a16="http://schemas.microsoft.com/office/drawing/2014/main" id="{CA523E87-D24F-43EF-823E-C9A4689A738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5" name="正方形/長方形 404">
          <a:extLst>
            <a:ext uri="{FF2B5EF4-FFF2-40B4-BE49-F238E27FC236}">
              <a16:creationId xmlns:a16="http://schemas.microsoft.com/office/drawing/2014/main" id="{AFA06F38-F95E-4DDD-AAFE-1A2F659A351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6" name="正方形/長方形 405">
          <a:extLst>
            <a:ext uri="{FF2B5EF4-FFF2-40B4-BE49-F238E27FC236}">
              <a16:creationId xmlns:a16="http://schemas.microsoft.com/office/drawing/2014/main" id="{09A8C527-21EA-4EB6-9D7F-032A5041B91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7" name="正方形/長方形 406">
          <a:extLst>
            <a:ext uri="{FF2B5EF4-FFF2-40B4-BE49-F238E27FC236}">
              <a16:creationId xmlns:a16="http://schemas.microsoft.com/office/drawing/2014/main" id="{3BE36214-A6AC-4425-B094-C7B740A8CDE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8" name="正方形/長方形 407">
          <a:extLst>
            <a:ext uri="{FF2B5EF4-FFF2-40B4-BE49-F238E27FC236}">
              <a16:creationId xmlns:a16="http://schemas.microsoft.com/office/drawing/2014/main" id="{67C1A58A-EDDE-4525-9A23-C047A9080F11}"/>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a:extLst>
            <a:ext uri="{FF2B5EF4-FFF2-40B4-BE49-F238E27FC236}">
              <a16:creationId xmlns:a16="http://schemas.microsoft.com/office/drawing/2014/main" id="{2FF53FDF-5B7A-48BC-AE4C-ECCE677D643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a:extLst>
            <a:ext uri="{FF2B5EF4-FFF2-40B4-BE49-F238E27FC236}">
              <a16:creationId xmlns:a16="http://schemas.microsoft.com/office/drawing/2014/main" id="{6688CE36-E322-4B97-A5B2-CECB4A8D79B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a:extLst>
            <a:ext uri="{FF2B5EF4-FFF2-40B4-BE49-F238E27FC236}">
              <a16:creationId xmlns:a16="http://schemas.microsoft.com/office/drawing/2014/main" id="{4611A7E3-854C-4F54-8407-6BAF5379F92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a:extLst>
            <a:ext uri="{FF2B5EF4-FFF2-40B4-BE49-F238E27FC236}">
              <a16:creationId xmlns:a16="http://schemas.microsoft.com/office/drawing/2014/main" id="{A004752F-C032-48D7-B13B-212920416A4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a:extLst>
            <a:ext uri="{FF2B5EF4-FFF2-40B4-BE49-F238E27FC236}">
              <a16:creationId xmlns:a16="http://schemas.microsoft.com/office/drawing/2014/main" id="{F67ABB74-36B8-4AF1-A30C-B44560D5428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a:extLst>
            <a:ext uri="{FF2B5EF4-FFF2-40B4-BE49-F238E27FC236}">
              <a16:creationId xmlns:a16="http://schemas.microsoft.com/office/drawing/2014/main" id="{0378C4E5-4299-4604-AF3F-0B4161B454D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a:extLst>
            <a:ext uri="{FF2B5EF4-FFF2-40B4-BE49-F238E27FC236}">
              <a16:creationId xmlns:a16="http://schemas.microsoft.com/office/drawing/2014/main" id="{CA1A8698-96A5-46B7-B556-C0F4D8BFE34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a:extLst>
            <a:ext uri="{FF2B5EF4-FFF2-40B4-BE49-F238E27FC236}">
              <a16:creationId xmlns:a16="http://schemas.microsoft.com/office/drawing/2014/main" id="{B503C424-4DBB-4438-BC72-E2C5626F3EA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a:extLst>
            <a:ext uri="{FF2B5EF4-FFF2-40B4-BE49-F238E27FC236}">
              <a16:creationId xmlns:a16="http://schemas.microsoft.com/office/drawing/2014/main" id="{555990AD-3028-41C6-94C9-D5B58F4FCE7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a:extLst>
            <a:ext uri="{FF2B5EF4-FFF2-40B4-BE49-F238E27FC236}">
              <a16:creationId xmlns:a16="http://schemas.microsoft.com/office/drawing/2014/main" id="{F8DB3872-5340-40ED-A1EB-E3114FACBA3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a:extLst>
            <a:ext uri="{FF2B5EF4-FFF2-40B4-BE49-F238E27FC236}">
              <a16:creationId xmlns:a16="http://schemas.microsoft.com/office/drawing/2014/main" id="{99B6EA67-F905-4308-8104-6DAA4F53F29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0" name="直線コネクタ 419">
          <a:extLst>
            <a:ext uri="{FF2B5EF4-FFF2-40B4-BE49-F238E27FC236}">
              <a16:creationId xmlns:a16="http://schemas.microsoft.com/office/drawing/2014/main" id="{69A83443-BCA4-4F36-B2CB-75256CAC0DB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21" name="テキスト ボックス 420">
          <a:extLst>
            <a:ext uri="{FF2B5EF4-FFF2-40B4-BE49-F238E27FC236}">
              <a16:creationId xmlns:a16="http://schemas.microsoft.com/office/drawing/2014/main" id="{EE83FABD-FF7D-423F-98F4-F2682EF26972}"/>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2" name="直線コネクタ 421">
          <a:extLst>
            <a:ext uri="{FF2B5EF4-FFF2-40B4-BE49-F238E27FC236}">
              <a16:creationId xmlns:a16="http://schemas.microsoft.com/office/drawing/2014/main" id="{821DAA3D-F8B7-4B57-BE5E-E4FDEAF72B4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3" name="テキスト ボックス 422">
          <a:extLst>
            <a:ext uri="{FF2B5EF4-FFF2-40B4-BE49-F238E27FC236}">
              <a16:creationId xmlns:a16="http://schemas.microsoft.com/office/drawing/2014/main" id="{26789C4F-1FAD-497A-82AA-E38F2673A2F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4" name="直線コネクタ 423">
          <a:extLst>
            <a:ext uri="{FF2B5EF4-FFF2-40B4-BE49-F238E27FC236}">
              <a16:creationId xmlns:a16="http://schemas.microsoft.com/office/drawing/2014/main" id="{80510981-3237-40B0-AE2F-4822EE68A0E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5" name="テキスト ボックス 424">
          <a:extLst>
            <a:ext uri="{FF2B5EF4-FFF2-40B4-BE49-F238E27FC236}">
              <a16:creationId xmlns:a16="http://schemas.microsoft.com/office/drawing/2014/main" id="{8F9C3A71-0003-4ED5-9839-6D8B5F63CA2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6" name="直線コネクタ 425">
          <a:extLst>
            <a:ext uri="{FF2B5EF4-FFF2-40B4-BE49-F238E27FC236}">
              <a16:creationId xmlns:a16="http://schemas.microsoft.com/office/drawing/2014/main" id="{A9384F25-6D90-45B4-9B4B-051C3E3A048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7" name="テキスト ボックス 426">
          <a:extLst>
            <a:ext uri="{FF2B5EF4-FFF2-40B4-BE49-F238E27FC236}">
              <a16:creationId xmlns:a16="http://schemas.microsoft.com/office/drawing/2014/main" id="{9A9F6192-6951-4476-A4C8-162F048D665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8" name="直線コネクタ 427">
          <a:extLst>
            <a:ext uri="{FF2B5EF4-FFF2-40B4-BE49-F238E27FC236}">
              <a16:creationId xmlns:a16="http://schemas.microsoft.com/office/drawing/2014/main" id="{C441C82D-05EB-4F06-ACA3-51EC8824B03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9" name="テキスト ボックス 428">
          <a:extLst>
            <a:ext uri="{FF2B5EF4-FFF2-40B4-BE49-F238E27FC236}">
              <a16:creationId xmlns:a16="http://schemas.microsoft.com/office/drawing/2014/main" id="{AE5F6E4D-D0C4-47B7-B5D5-FE8705BB5AB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0" name="直線コネクタ 429">
          <a:extLst>
            <a:ext uri="{FF2B5EF4-FFF2-40B4-BE49-F238E27FC236}">
              <a16:creationId xmlns:a16="http://schemas.microsoft.com/office/drawing/2014/main" id="{1F455063-0685-4853-9CE3-415C2DD7AE8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31" name="テキスト ボックス 430">
          <a:extLst>
            <a:ext uri="{FF2B5EF4-FFF2-40B4-BE49-F238E27FC236}">
              <a16:creationId xmlns:a16="http://schemas.microsoft.com/office/drawing/2014/main" id="{F9633C38-DB53-4A23-9FBB-9B04E6927F8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a:extLst>
            <a:ext uri="{FF2B5EF4-FFF2-40B4-BE49-F238E27FC236}">
              <a16:creationId xmlns:a16="http://schemas.microsoft.com/office/drawing/2014/main" id="{A3C55AD3-0B99-4E31-91EA-B8D86A9D485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3" name="テキスト ボックス 432">
          <a:extLst>
            <a:ext uri="{FF2B5EF4-FFF2-40B4-BE49-F238E27FC236}">
              <a16:creationId xmlns:a16="http://schemas.microsoft.com/office/drawing/2014/main" id="{DBB78BA5-6F87-4093-82B2-12C862E49699}"/>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学校施設】&#10;有形固定資産減価償却率グラフ枠">
          <a:extLst>
            <a:ext uri="{FF2B5EF4-FFF2-40B4-BE49-F238E27FC236}">
              <a16:creationId xmlns:a16="http://schemas.microsoft.com/office/drawing/2014/main" id="{09FECC66-1245-4621-95D7-07CB01103D8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4899</xdr:rowOff>
    </xdr:from>
    <xdr:to>
      <xdr:col>85</xdr:col>
      <xdr:colOff>126364</xdr:colOff>
      <xdr:row>64</xdr:row>
      <xdr:rowOff>88174</xdr:rowOff>
    </xdr:to>
    <xdr:cxnSp macro="">
      <xdr:nvCxnSpPr>
        <xdr:cNvPr id="435" name="直線コネクタ 434">
          <a:extLst>
            <a:ext uri="{FF2B5EF4-FFF2-40B4-BE49-F238E27FC236}">
              <a16:creationId xmlns:a16="http://schemas.microsoft.com/office/drawing/2014/main" id="{EAF2C278-A27C-46B7-8BF6-671136D357E3}"/>
            </a:ext>
          </a:extLst>
        </xdr:cNvPr>
        <xdr:cNvCxnSpPr/>
      </xdr:nvCxnSpPr>
      <xdr:spPr>
        <a:xfrm flipV="1">
          <a:off x="16318864" y="9434649"/>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92001</xdr:rowOff>
    </xdr:from>
    <xdr:ext cx="405111" cy="259045"/>
    <xdr:sp macro="" textlink="">
      <xdr:nvSpPr>
        <xdr:cNvPr id="436" name="【学校施設】&#10;有形固定資産減価償却率最小値テキスト">
          <a:extLst>
            <a:ext uri="{FF2B5EF4-FFF2-40B4-BE49-F238E27FC236}">
              <a16:creationId xmlns:a16="http://schemas.microsoft.com/office/drawing/2014/main" id="{6EA808F8-F970-4014-AEE2-35FB4EC83363}"/>
            </a:ext>
          </a:extLst>
        </xdr:cNvPr>
        <xdr:cNvSpPr txBox="1"/>
      </xdr:nvSpPr>
      <xdr:spPr>
        <a:xfrm>
          <a:off x="16357600" y="1106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88174</xdr:rowOff>
    </xdr:from>
    <xdr:to>
      <xdr:col>86</xdr:col>
      <xdr:colOff>25400</xdr:colOff>
      <xdr:row>64</xdr:row>
      <xdr:rowOff>88174</xdr:rowOff>
    </xdr:to>
    <xdr:cxnSp macro="">
      <xdr:nvCxnSpPr>
        <xdr:cNvPr id="437" name="直線コネクタ 436">
          <a:extLst>
            <a:ext uri="{FF2B5EF4-FFF2-40B4-BE49-F238E27FC236}">
              <a16:creationId xmlns:a16="http://schemas.microsoft.com/office/drawing/2014/main" id="{AC67A934-C243-4715-B550-359503FCEAAF}"/>
            </a:ext>
          </a:extLst>
        </xdr:cNvPr>
        <xdr:cNvCxnSpPr/>
      </xdr:nvCxnSpPr>
      <xdr:spPr>
        <a:xfrm>
          <a:off x="16230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123026</xdr:rowOff>
    </xdr:from>
    <xdr:ext cx="405111" cy="259045"/>
    <xdr:sp macro="" textlink="">
      <xdr:nvSpPr>
        <xdr:cNvPr id="438" name="【学校施設】&#10;有形固定資産減価償却率最大値テキスト">
          <a:extLst>
            <a:ext uri="{FF2B5EF4-FFF2-40B4-BE49-F238E27FC236}">
              <a16:creationId xmlns:a16="http://schemas.microsoft.com/office/drawing/2014/main" id="{A9373A2F-8B12-4521-8C7B-2AA73EF899D8}"/>
            </a:ext>
          </a:extLst>
        </xdr:cNvPr>
        <xdr:cNvSpPr txBox="1"/>
      </xdr:nvSpPr>
      <xdr:spPr>
        <a:xfrm>
          <a:off x="16357600" y="9209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4899</xdr:rowOff>
    </xdr:from>
    <xdr:to>
      <xdr:col>86</xdr:col>
      <xdr:colOff>25400</xdr:colOff>
      <xdr:row>55</xdr:row>
      <xdr:rowOff>4899</xdr:rowOff>
    </xdr:to>
    <xdr:cxnSp macro="">
      <xdr:nvCxnSpPr>
        <xdr:cNvPr id="439" name="直線コネクタ 438">
          <a:extLst>
            <a:ext uri="{FF2B5EF4-FFF2-40B4-BE49-F238E27FC236}">
              <a16:creationId xmlns:a16="http://schemas.microsoft.com/office/drawing/2014/main" id="{3F777DB7-018A-4B7F-ABE6-F92787A6B8D7}"/>
            </a:ext>
          </a:extLst>
        </xdr:cNvPr>
        <xdr:cNvCxnSpPr/>
      </xdr:nvCxnSpPr>
      <xdr:spPr>
        <a:xfrm>
          <a:off x="16230600" y="943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104339</xdr:rowOff>
    </xdr:from>
    <xdr:ext cx="405111" cy="259045"/>
    <xdr:sp macro="" textlink="">
      <xdr:nvSpPr>
        <xdr:cNvPr id="440" name="【学校施設】&#10;有形固定資産減価償却率平均値テキスト">
          <a:extLst>
            <a:ext uri="{FF2B5EF4-FFF2-40B4-BE49-F238E27FC236}">
              <a16:creationId xmlns:a16="http://schemas.microsoft.com/office/drawing/2014/main" id="{8B3C7ACA-FADB-4DEB-8004-0A17D612E734}"/>
            </a:ext>
          </a:extLst>
        </xdr:cNvPr>
        <xdr:cNvSpPr txBox="1"/>
      </xdr:nvSpPr>
      <xdr:spPr>
        <a:xfrm>
          <a:off x="16357600" y="1004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441" name="フローチャート: 判断 440">
          <a:extLst>
            <a:ext uri="{FF2B5EF4-FFF2-40B4-BE49-F238E27FC236}">
              <a16:creationId xmlns:a16="http://schemas.microsoft.com/office/drawing/2014/main" id="{7F8CB8CF-8402-4481-A54A-78AE0A6414DA}"/>
            </a:ext>
          </a:extLst>
        </xdr:cNvPr>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58601</xdr:rowOff>
    </xdr:from>
    <xdr:to>
      <xdr:col>81</xdr:col>
      <xdr:colOff>101600</xdr:colOff>
      <xdr:row>59</xdr:row>
      <xdr:rowOff>160201</xdr:rowOff>
    </xdr:to>
    <xdr:sp macro="" textlink="">
      <xdr:nvSpPr>
        <xdr:cNvPr id="442" name="フローチャート: 判断 441">
          <a:extLst>
            <a:ext uri="{FF2B5EF4-FFF2-40B4-BE49-F238E27FC236}">
              <a16:creationId xmlns:a16="http://schemas.microsoft.com/office/drawing/2014/main" id="{EDB0BF87-0B59-41AE-A34E-9842952D3517}"/>
            </a:ext>
          </a:extLst>
        </xdr:cNvPr>
        <xdr:cNvSpPr/>
      </xdr:nvSpPr>
      <xdr:spPr>
        <a:xfrm>
          <a:off x="15430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22678</xdr:rowOff>
    </xdr:from>
    <xdr:to>
      <xdr:col>76</xdr:col>
      <xdr:colOff>165100</xdr:colOff>
      <xdr:row>59</xdr:row>
      <xdr:rowOff>124278</xdr:rowOff>
    </xdr:to>
    <xdr:sp macro="" textlink="">
      <xdr:nvSpPr>
        <xdr:cNvPr id="443" name="フローチャート: 判断 442">
          <a:extLst>
            <a:ext uri="{FF2B5EF4-FFF2-40B4-BE49-F238E27FC236}">
              <a16:creationId xmlns:a16="http://schemas.microsoft.com/office/drawing/2014/main" id="{358491E5-5471-4A7F-9863-2747D4D7535B}"/>
            </a:ext>
          </a:extLst>
        </xdr:cNvPr>
        <xdr:cNvSpPr/>
      </xdr:nvSpPr>
      <xdr:spPr>
        <a:xfrm>
          <a:off x="14541500" y="1013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444" name="フローチャート: 判断 443">
          <a:extLst>
            <a:ext uri="{FF2B5EF4-FFF2-40B4-BE49-F238E27FC236}">
              <a16:creationId xmlns:a16="http://schemas.microsoft.com/office/drawing/2014/main" id="{CC729631-3185-4661-92DC-2F97E514955B}"/>
            </a:ext>
          </a:extLst>
        </xdr:cNvPr>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164737</xdr:rowOff>
    </xdr:from>
    <xdr:to>
      <xdr:col>67</xdr:col>
      <xdr:colOff>101600</xdr:colOff>
      <xdr:row>59</xdr:row>
      <xdr:rowOff>94887</xdr:rowOff>
    </xdr:to>
    <xdr:sp macro="" textlink="">
      <xdr:nvSpPr>
        <xdr:cNvPr id="445" name="フローチャート: 判断 444">
          <a:extLst>
            <a:ext uri="{FF2B5EF4-FFF2-40B4-BE49-F238E27FC236}">
              <a16:creationId xmlns:a16="http://schemas.microsoft.com/office/drawing/2014/main" id="{86519062-F6E3-4A7D-B837-D4A2C1A7AC8C}"/>
            </a:ext>
          </a:extLst>
        </xdr:cNvPr>
        <xdr:cNvSpPr/>
      </xdr:nvSpPr>
      <xdr:spPr>
        <a:xfrm>
          <a:off x="12763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F280B409-35C6-4017-A97E-F7E9D8FB717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40E6DF1F-4C45-4A8D-9EB9-153C8C56DEE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B8C37A7A-C02F-4BE8-9998-CE8906A4156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2AFEC803-5E87-4672-9473-C8E96D8D641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401601E5-CD4A-4676-A928-0C8A5B1333F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32476</xdr:rowOff>
    </xdr:from>
    <xdr:to>
      <xdr:col>85</xdr:col>
      <xdr:colOff>177800</xdr:colOff>
      <xdr:row>61</xdr:row>
      <xdr:rowOff>134076</xdr:rowOff>
    </xdr:to>
    <xdr:sp macro="" textlink="">
      <xdr:nvSpPr>
        <xdr:cNvPr id="451" name="楕円 450">
          <a:extLst>
            <a:ext uri="{FF2B5EF4-FFF2-40B4-BE49-F238E27FC236}">
              <a16:creationId xmlns:a16="http://schemas.microsoft.com/office/drawing/2014/main" id="{2D4CFBED-371D-47B2-82B1-673664E1024A}"/>
            </a:ext>
          </a:extLst>
        </xdr:cNvPr>
        <xdr:cNvSpPr/>
      </xdr:nvSpPr>
      <xdr:spPr>
        <a:xfrm>
          <a:off x="162687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10903</xdr:rowOff>
    </xdr:from>
    <xdr:ext cx="405111" cy="259045"/>
    <xdr:sp macro="" textlink="">
      <xdr:nvSpPr>
        <xdr:cNvPr id="452" name="【学校施設】&#10;有形固定資産減価償却率該当値テキスト">
          <a:extLst>
            <a:ext uri="{FF2B5EF4-FFF2-40B4-BE49-F238E27FC236}">
              <a16:creationId xmlns:a16="http://schemas.microsoft.com/office/drawing/2014/main" id="{9ED0D3FC-32E5-4CAB-BC94-24BD96AB1D4F}"/>
            </a:ext>
          </a:extLst>
        </xdr:cNvPr>
        <xdr:cNvSpPr txBox="1"/>
      </xdr:nvSpPr>
      <xdr:spPr>
        <a:xfrm>
          <a:off x="16357600"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145143</xdr:rowOff>
    </xdr:from>
    <xdr:to>
      <xdr:col>81</xdr:col>
      <xdr:colOff>101600</xdr:colOff>
      <xdr:row>61</xdr:row>
      <xdr:rowOff>75293</xdr:rowOff>
    </xdr:to>
    <xdr:sp macro="" textlink="">
      <xdr:nvSpPr>
        <xdr:cNvPr id="453" name="楕円 452">
          <a:extLst>
            <a:ext uri="{FF2B5EF4-FFF2-40B4-BE49-F238E27FC236}">
              <a16:creationId xmlns:a16="http://schemas.microsoft.com/office/drawing/2014/main" id="{30A52CD7-AF49-4394-B35B-5357DB05F62A}"/>
            </a:ext>
          </a:extLst>
        </xdr:cNvPr>
        <xdr:cNvSpPr/>
      </xdr:nvSpPr>
      <xdr:spPr>
        <a:xfrm>
          <a:off x="15430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24493</xdr:rowOff>
    </xdr:from>
    <xdr:to>
      <xdr:col>85</xdr:col>
      <xdr:colOff>127000</xdr:colOff>
      <xdr:row>61</xdr:row>
      <xdr:rowOff>83276</xdr:rowOff>
    </xdr:to>
    <xdr:cxnSp macro="">
      <xdr:nvCxnSpPr>
        <xdr:cNvPr id="454" name="直線コネクタ 453">
          <a:extLst>
            <a:ext uri="{FF2B5EF4-FFF2-40B4-BE49-F238E27FC236}">
              <a16:creationId xmlns:a16="http://schemas.microsoft.com/office/drawing/2014/main" id="{65168430-563D-464C-9FB7-FCA3697D0D12}"/>
            </a:ext>
          </a:extLst>
        </xdr:cNvPr>
        <xdr:cNvCxnSpPr/>
      </xdr:nvCxnSpPr>
      <xdr:spPr>
        <a:xfrm>
          <a:off x="15481300" y="10482943"/>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3084</xdr:rowOff>
    </xdr:from>
    <xdr:to>
      <xdr:col>76</xdr:col>
      <xdr:colOff>165100</xdr:colOff>
      <xdr:row>61</xdr:row>
      <xdr:rowOff>104684</xdr:rowOff>
    </xdr:to>
    <xdr:sp macro="" textlink="">
      <xdr:nvSpPr>
        <xdr:cNvPr id="455" name="楕円 454">
          <a:extLst>
            <a:ext uri="{FF2B5EF4-FFF2-40B4-BE49-F238E27FC236}">
              <a16:creationId xmlns:a16="http://schemas.microsoft.com/office/drawing/2014/main" id="{44DB58B0-F09D-4C27-8C6B-AE645CF679D6}"/>
            </a:ext>
          </a:extLst>
        </xdr:cNvPr>
        <xdr:cNvSpPr/>
      </xdr:nvSpPr>
      <xdr:spPr>
        <a:xfrm>
          <a:off x="14541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24493</xdr:rowOff>
    </xdr:from>
    <xdr:to>
      <xdr:col>81</xdr:col>
      <xdr:colOff>50800</xdr:colOff>
      <xdr:row>61</xdr:row>
      <xdr:rowOff>53884</xdr:rowOff>
    </xdr:to>
    <xdr:cxnSp macro="">
      <xdr:nvCxnSpPr>
        <xdr:cNvPr id="456" name="直線コネクタ 455">
          <a:extLst>
            <a:ext uri="{FF2B5EF4-FFF2-40B4-BE49-F238E27FC236}">
              <a16:creationId xmlns:a16="http://schemas.microsoft.com/office/drawing/2014/main" id="{68595645-B9B6-4FD9-B63F-9324656ABDEA}"/>
            </a:ext>
          </a:extLst>
        </xdr:cNvPr>
        <xdr:cNvCxnSpPr/>
      </xdr:nvCxnSpPr>
      <xdr:spPr>
        <a:xfrm flipV="1">
          <a:off x="14592300" y="1048294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125549</xdr:rowOff>
    </xdr:from>
    <xdr:to>
      <xdr:col>72</xdr:col>
      <xdr:colOff>38100</xdr:colOff>
      <xdr:row>61</xdr:row>
      <xdr:rowOff>55699</xdr:rowOff>
    </xdr:to>
    <xdr:sp macro="" textlink="">
      <xdr:nvSpPr>
        <xdr:cNvPr id="457" name="楕円 456">
          <a:extLst>
            <a:ext uri="{FF2B5EF4-FFF2-40B4-BE49-F238E27FC236}">
              <a16:creationId xmlns:a16="http://schemas.microsoft.com/office/drawing/2014/main" id="{BC22F04F-26BD-49C9-AAA1-BBE3A5945ABA}"/>
            </a:ext>
          </a:extLst>
        </xdr:cNvPr>
        <xdr:cNvSpPr/>
      </xdr:nvSpPr>
      <xdr:spPr>
        <a:xfrm>
          <a:off x="13652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4899</xdr:rowOff>
    </xdr:from>
    <xdr:to>
      <xdr:col>76</xdr:col>
      <xdr:colOff>114300</xdr:colOff>
      <xdr:row>61</xdr:row>
      <xdr:rowOff>53884</xdr:rowOff>
    </xdr:to>
    <xdr:cxnSp macro="">
      <xdr:nvCxnSpPr>
        <xdr:cNvPr id="458" name="直線コネクタ 457">
          <a:extLst>
            <a:ext uri="{FF2B5EF4-FFF2-40B4-BE49-F238E27FC236}">
              <a16:creationId xmlns:a16="http://schemas.microsoft.com/office/drawing/2014/main" id="{DA1DA408-719A-4D71-86F6-BC45E7D60EEB}"/>
            </a:ext>
          </a:extLst>
        </xdr:cNvPr>
        <xdr:cNvCxnSpPr/>
      </xdr:nvCxnSpPr>
      <xdr:spPr>
        <a:xfrm>
          <a:off x="13703300" y="1046334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63500</xdr:rowOff>
    </xdr:from>
    <xdr:to>
      <xdr:col>67</xdr:col>
      <xdr:colOff>101600</xdr:colOff>
      <xdr:row>60</xdr:row>
      <xdr:rowOff>165100</xdr:rowOff>
    </xdr:to>
    <xdr:sp macro="" textlink="">
      <xdr:nvSpPr>
        <xdr:cNvPr id="459" name="楕円 458">
          <a:extLst>
            <a:ext uri="{FF2B5EF4-FFF2-40B4-BE49-F238E27FC236}">
              <a16:creationId xmlns:a16="http://schemas.microsoft.com/office/drawing/2014/main" id="{95243C92-E3BC-484D-A5E2-AAF068F95CE3}"/>
            </a:ext>
          </a:extLst>
        </xdr:cNvPr>
        <xdr:cNvSpPr/>
      </xdr:nvSpPr>
      <xdr:spPr>
        <a:xfrm>
          <a:off x="12763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114300</xdr:rowOff>
    </xdr:from>
    <xdr:to>
      <xdr:col>71</xdr:col>
      <xdr:colOff>177800</xdr:colOff>
      <xdr:row>61</xdr:row>
      <xdr:rowOff>4899</xdr:rowOff>
    </xdr:to>
    <xdr:cxnSp macro="">
      <xdr:nvCxnSpPr>
        <xdr:cNvPr id="460" name="直線コネクタ 459">
          <a:extLst>
            <a:ext uri="{FF2B5EF4-FFF2-40B4-BE49-F238E27FC236}">
              <a16:creationId xmlns:a16="http://schemas.microsoft.com/office/drawing/2014/main" id="{462492C4-C3DC-4905-97A4-E5CC9DF50336}"/>
            </a:ext>
          </a:extLst>
        </xdr:cNvPr>
        <xdr:cNvCxnSpPr/>
      </xdr:nvCxnSpPr>
      <xdr:spPr>
        <a:xfrm>
          <a:off x="12814300" y="1040130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5278</xdr:rowOff>
    </xdr:from>
    <xdr:ext cx="405111" cy="259045"/>
    <xdr:sp macro="" textlink="">
      <xdr:nvSpPr>
        <xdr:cNvPr id="461" name="n_1aveValue【学校施設】&#10;有形固定資産減価償却率">
          <a:extLst>
            <a:ext uri="{FF2B5EF4-FFF2-40B4-BE49-F238E27FC236}">
              <a16:creationId xmlns:a16="http://schemas.microsoft.com/office/drawing/2014/main" id="{9DE59876-8FD3-4DAE-827C-CB2C378FEF97}"/>
            </a:ext>
          </a:extLst>
        </xdr:cNvPr>
        <xdr:cNvSpPr txBox="1"/>
      </xdr:nvSpPr>
      <xdr:spPr>
        <a:xfrm>
          <a:off x="152660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140805</xdr:rowOff>
    </xdr:from>
    <xdr:ext cx="405111" cy="259045"/>
    <xdr:sp macro="" textlink="">
      <xdr:nvSpPr>
        <xdr:cNvPr id="462" name="n_2aveValue【学校施設】&#10;有形固定資産減価償却率">
          <a:extLst>
            <a:ext uri="{FF2B5EF4-FFF2-40B4-BE49-F238E27FC236}">
              <a16:creationId xmlns:a16="http://schemas.microsoft.com/office/drawing/2014/main" id="{E76E01EE-39BB-4F5F-AFDC-A723F0B58F96}"/>
            </a:ext>
          </a:extLst>
        </xdr:cNvPr>
        <xdr:cNvSpPr txBox="1"/>
      </xdr:nvSpPr>
      <xdr:spPr>
        <a:xfrm>
          <a:off x="14389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463" name="n_3aveValue【学校施設】&#10;有形固定資産減価償却率">
          <a:extLst>
            <a:ext uri="{FF2B5EF4-FFF2-40B4-BE49-F238E27FC236}">
              <a16:creationId xmlns:a16="http://schemas.microsoft.com/office/drawing/2014/main" id="{CDC16953-5171-499B-8532-E1ADAF635456}"/>
            </a:ext>
          </a:extLst>
        </xdr:cNvPr>
        <xdr:cNvSpPr txBox="1"/>
      </xdr:nvSpPr>
      <xdr:spPr>
        <a:xfrm>
          <a:off x="13500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111414</xdr:rowOff>
    </xdr:from>
    <xdr:ext cx="405111" cy="259045"/>
    <xdr:sp macro="" textlink="">
      <xdr:nvSpPr>
        <xdr:cNvPr id="464" name="n_4aveValue【学校施設】&#10;有形固定資産減価償却率">
          <a:extLst>
            <a:ext uri="{FF2B5EF4-FFF2-40B4-BE49-F238E27FC236}">
              <a16:creationId xmlns:a16="http://schemas.microsoft.com/office/drawing/2014/main" id="{04343A4E-F39E-44F9-970C-E2FAE644FBF1}"/>
            </a:ext>
          </a:extLst>
        </xdr:cNvPr>
        <xdr:cNvSpPr txBox="1"/>
      </xdr:nvSpPr>
      <xdr:spPr>
        <a:xfrm>
          <a:off x="126117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66420</xdr:rowOff>
    </xdr:from>
    <xdr:ext cx="405111" cy="259045"/>
    <xdr:sp macro="" textlink="">
      <xdr:nvSpPr>
        <xdr:cNvPr id="465" name="n_1mainValue【学校施設】&#10;有形固定資産減価償却率">
          <a:extLst>
            <a:ext uri="{FF2B5EF4-FFF2-40B4-BE49-F238E27FC236}">
              <a16:creationId xmlns:a16="http://schemas.microsoft.com/office/drawing/2014/main" id="{1818B09E-492A-4634-893D-01DCE12D2A14}"/>
            </a:ext>
          </a:extLst>
        </xdr:cNvPr>
        <xdr:cNvSpPr txBox="1"/>
      </xdr:nvSpPr>
      <xdr:spPr>
        <a:xfrm>
          <a:off x="152660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95811</xdr:rowOff>
    </xdr:from>
    <xdr:ext cx="405111" cy="259045"/>
    <xdr:sp macro="" textlink="">
      <xdr:nvSpPr>
        <xdr:cNvPr id="466" name="n_2mainValue【学校施設】&#10;有形固定資産減価償却率">
          <a:extLst>
            <a:ext uri="{FF2B5EF4-FFF2-40B4-BE49-F238E27FC236}">
              <a16:creationId xmlns:a16="http://schemas.microsoft.com/office/drawing/2014/main" id="{6F639F72-8A75-4A9A-B637-D5D1BD58FBD3}"/>
            </a:ext>
          </a:extLst>
        </xdr:cNvPr>
        <xdr:cNvSpPr txBox="1"/>
      </xdr:nvSpPr>
      <xdr:spPr>
        <a:xfrm>
          <a:off x="143897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46826</xdr:rowOff>
    </xdr:from>
    <xdr:ext cx="405111" cy="259045"/>
    <xdr:sp macro="" textlink="">
      <xdr:nvSpPr>
        <xdr:cNvPr id="467" name="n_3mainValue【学校施設】&#10;有形固定資産減価償却率">
          <a:extLst>
            <a:ext uri="{FF2B5EF4-FFF2-40B4-BE49-F238E27FC236}">
              <a16:creationId xmlns:a16="http://schemas.microsoft.com/office/drawing/2014/main" id="{8FC04ADA-7C88-4099-A39D-E6570BB2F871}"/>
            </a:ext>
          </a:extLst>
        </xdr:cNvPr>
        <xdr:cNvSpPr txBox="1"/>
      </xdr:nvSpPr>
      <xdr:spPr>
        <a:xfrm>
          <a:off x="13500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156227</xdr:rowOff>
    </xdr:from>
    <xdr:ext cx="405111" cy="259045"/>
    <xdr:sp macro="" textlink="">
      <xdr:nvSpPr>
        <xdr:cNvPr id="468" name="n_4mainValue【学校施設】&#10;有形固定資産減価償却率">
          <a:extLst>
            <a:ext uri="{FF2B5EF4-FFF2-40B4-BE49-F238E27FC236}">
              <a16:creationId xmlns:a16="http://schemas.microsoft.com/office/drawing/2014/main" id="{24C5020D-4A61-4DCA-8C0E-6542831075BA}"/>
            </a:ext>
          </a:extLst>
        </xdr:cNvPr>
        <xdr:cNvSpPr txBox="1"/>
      </xdr:nvSpPr>
      <xdr:spPr>
        <a:xfrm>
          <a:off x="12611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865FE14A-A928-4CA7-AAAB-C65419737AA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1651DC39-D5C9-46A1-9D35-E2BD7A1D492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C4B57A0F-CADF-42F5-81DD-5283FFFE066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1C8A986C-1405-4CF9-8C36-B5ABED54FA9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1EDBB3C6-2938-4F57-810A-EA33651993E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CA39C0F4-64C4-43D0-9B11-6DD8DE92323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7B5C7817-D049-4655-8292-9EA3707E4C9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AB11FA3C-6E89-4DCD-8775-E4A17132BDD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a:extLst>
            <a:ext uri="{FF2B5EF4-FFF2-40B4-BE49-F238E27FC236}">
              <a16:creationId xmlns:a16="http://schemas.microsoft.com/office/drawing/2014/main" id="{170FC78D-34B7-4B2C-AD3E-2F87237FAE0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id="{E754B81A-BF6A-4D17-8E45-EF2D2397471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9" name="直線コネクタ 478">
          <a:extLst>
            <a:ext uri="{FF2B5EF4-FFF2-40B4-BE49-F238E27FC236}">
              <a16:creationId xmlns:a16="http://schemas.microsoft.com/office/drawing/2014/main" id="{3E166644-D94B-460D-8A03-38DC78DC110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0" name="テキスト ボックス 479">
          <a:extLst>
            <a:ext uri="{FF2B5EF4-FFF2-40B4-BE49-F238E27FC236}">
              <a16:creationId xmlns:a16="http://schemas.microsoft.com/office/drawing/2014/main" id="{1262CB92-DFED-4BF1-8F32-F468F956215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1" name="直線コネクタ 480">
          <a:extLst>
            <a:ext uri="{FF2B5EF4-FFF2-40B4-BE49-F238E27FC236}">
              <a16:creationId xmlns:a16="http://schemas.microsoft.com/office/drawing/2014/main" id="{31FA450D-783D-41F8-972E-34FC919B0A0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2" name="テキスト ボックス 481">
          <a:extLst>
            <a:ext uri="{FF2B5EF4-FFF2-40B4-BE49-F238E27FC236}">
              <a16:creationId xmlns:a16="http://schemas.microsoft.com/office/drawing/2014/main" id="{A06CA8C7-A917-4C51-8483-FC7EDF8845F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3" name="直線コネクタ 482">
          <a:extLst>
            <a:ext uri="{FF2B5EF4-FFF2-40B4-BE49-F238E27FC236}">
              <a16:creationId xmlns:a16="http://schemas.microsoft.com/office/drawing/2014/main" id="{6AE1EF0B-4A8A-49DD-A4D6-1ACBBD9D362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4" name="テキスト ボックス 483">
          <a:extLst>
            <a:ext uri="{FF2B5EF4-FFF2-40B4-BE49-F238E27FC236}">
              <a16:creationId xmlns:a16="http://schemas.microsoft.com/office/drawing/2014/main" id="{8022F4F8-18B3-4D7C-963E-28012A12D1D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5" name="直線コネクタ 484">
          <a:extLst>
            <a:ext uri="{FF2B5EF4-FFF2-40B4-BE49-F238E27FC236}">
              <a16:creationId xmlns:a16="http://schemas.microsoft.com/office/drawing/2014/main" id="{915AF904-1E0D-4A29-AA87-B6ACE9D6518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6" name="テキスト ボックス 485">
          <a:extLst>
            <a:ext uri="{FF2B5EF4-FFF2-40B4-BE49-F238E27FC236}">
              <a16:creationId xmlns:a16="http://schemas.microsoft.com/office/drawing/2014/main" id="{8477A5AD-4550-4AE7-BD65-5F2B55526659}"/>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7" name="直線コネクタ 486">
          <a:extLst>
            <a:ext uri="{FF2B5EF4-FFF2-40B4-BE49-F238E27FC236}">
              <a16:creationId xmlns:a16="http://schemas.microsoft.com/office/drawing/2014/main" id="{B09507F4-BE01-4E41-BC18-8798B973B84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8" name="テキスト ボックス 487">
          <a:extLst>
            <a:ext uri="{FF2B5EF4-FFF2-40B4-BE49-F238E27FC236}">
              <a16:creationId xmlns:a16="http://schemas.microsoft.com/office/drawing/2014/main" id="{C0A6AAA5-3895-4D51-8790-3F8E0036A8C4}"/>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a16="http://schemas.microsoft.com/office/drawing/2014/main" id="{F9D3ECBF-8804-497B-ABAF-244252C76F8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0" name="テキスト ボックス 489">
          <a:extLst>
            <a:ext uri="{FF2B5EF4-FFF2-40B4-BE49-F238E27FC236}">
              <a16:creationId xmlns:a16="http://schemas.microsoft.com/office/drawing/2014/main" id="{8D58DD6E-2D14-464F-BBC1-8EB60805EA12}"/>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a:extLst>
            <a:ext uri="{FF2B5EF4-FFF2-40B4-BE49-F238E27FC236}">
              <a16:creationId xmlns:a16="http://schemas.microsoft.com/office/drawing/2014/main" id="{25BB2B45-DA5C-4F80-9509-5C7793F6290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26860</xdr:rowOff>
    </xdr:to>
    <xdr:cxnSp macro="">
      <xdr:nvCxnSpPr>
        <xdr:cNvPr id="492" name="直線コネクタ 491">
          <a:extLst>
            <a:ext uri="{FF2B5EF4-FFF2-40B4-BE49-F238E27FC236}">
              <a16:creationId xmlns:a16="http://schemas.microsoft.com/office/drawing/2014/main" id="{AD26F5FC-6A78-4B81-99A7-2B1FC36745CA}"/>
            </a:ext>
          </a:extLst>
        </xdr:cNvPr>
        <xdr:cNvCxnSpPr/>
      </xdr:nvCxnSpPr>
      <xdr:spPr>
        <a:xfrm flipV="1">
          <a:off x="22160864" y="9573768"/>
          <a:ext cx="0" cy="125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30687</xdr:rowOff>
    </xdr:from>
    <xdr:ext cx="469744" cy="259045"/>
    <xdr:sp macro="" textlink="">
      <xdr:nvSpPr>
        <xdr:cNvPr id="493" name="【学校施設】&#10;一人当たり面積最小値テキスト">
          <a:extLst>
            <a:ext uri="{FF2B5EF4-FFF2-40B4-BE49-F238E27FC236}">
              <a16:creationId xmlns:a16="http://schemas.microsoft.com/office/drawing/2014/main" id="{086C08FB-D909-49FD-B972-D8960F365604}"/>
            </a:ext>
          </a:extLst>
        </xdr:cNvPr>
        <xdr:cNvSpPr txBox="1"/>
      </xdr:nvSpPr>
      <xdr:spPr>
        <a:xfrm>
          <a:off x="22199600" y="1083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26860</xdr:rowOff>
    </xdr:from>
    <xdr:to>
      <xdr:col>116</xdr:col>
      <xdr:colOff>152400</xdr:colOff>
      <xdr:row>63</xdr:row>
      <xdr:rowOff>26860</xdr:rowOff>
    </xdr:to>
    <xdr:cxnSp macro="">
      <xdr:nvCxnSpPr>
        <xdr:cNvPr id="494" name="直線コネクタ 493">
          <a:extLst>
            <a:ext uri="{FF2B5EF4-FFF2-40B4-BE49-F238E27FC236}">
              <a16:creationId xmlns:a16="http://schemas.microsoft.com/office/drawing/2014/main" id="{E5E1BEF2-5E14-48F1-AF4A-AE533B233EA8}"/>
            </a:ext>
          </a:extLst>
        </xdr:cNvPr>
        <xdr:cNvCxnSpPr/>
      </xdr:nvCxnSpPr>
      <xdr:spPr>
        <a:xfrm>
          <a:off x="22072600" y="10828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495" name="【学校施設】&#10;一人当たり面積最大値テキスト">
          <a:extLst>
            <a:ext uri="{FF2B5EF4-FFF2-40B4-BE49-F238E27FC236}">
              <a16:creationId xmlns:a16="http://schemas.microsoft.com/office/drawing/2014/main" id="{77A290FD-A822-4890-AFD1-D688C47BBEF5}"/>
            </a:ext>
          </a:extLst>
        </xdr:cNvPr>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496" name="直線コネクタ 495">
          <a:extLst>
            <a:ext uri="{FF2B5EF4-FFF2-40B4-BE49-F238E27FC236}">
              <a16:creationId xmlns:a16="http://schemas.microsoft.com/office/drawing/2014/main" id="{3FBEB31E-749A-4CDE-8784-AE8B16420E63}"/>
            </a:ext>
          </a:extLst>
        </xdr:cNvPr>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68787</xdr:rowOff>
    </xdr:from>
    <xdr:ext cx="469744" cy="259045"/>
    <xdr:sp macro="" textlink="">
      <xdr:nvSpPr>
        <xdr:cNvPr id="497" name="【学校施設】&#10;一人当たり面積平均値テキスト">
          <a:extLst>
            <a:ext uri="{FF2B5EF4-FFF2-40B4-BE49-F238E27FC236}">
              <a16:creationId xmlns:a16="http://schemas.microsoft.com/office/drawing/2014/main" id="{499ECCB7-49E4-494A-A513-A0CB0D4BC1A7}"/>
            </a:ext>
          </a:extLst>
        </xdr:cNvPr>
        <xdr:cNvSpPr txBox="1"/>
      </xdr:nvSpPr>
      <xdr:spPr>
        <a:xfrm>
          <a:off x="22199600" y="10527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90360</xdr:rowOff>
    </xdr:from>
    <xdr:to>
      <xdr:col>116</xdr:col>
      <xdr:colOff>114300</xdr:colOff>
      <xdr:row>62</xdr:row>
      <xdr:rowOff>20510</xdr:rowOff>
    </xdr:to>
    <xdr:sp macro="" textlink="">
      <xdr:nvSpPr>
        <xdr:cNvPr id="498" name="フローチャート: 判断 497">
          <a:extLst>
            <a:ext uri="{FF2B5EF4-FFF2-40B4-BE49-F238E27FC236}">
              <a16:creationId xmlns:a16="http://schemas.microsoft.com/office/drawing/2014/main" id="{76548B8C-E7D0-4276-AEEB-42D6DB6BA514}"/>
            </a:ext>
          </a:extLst>
        </xdr:cNvPr>
        <xdr:cNvSpPr/>
      </xdr:nvSpPr>
      <xdr:spPr>
        <a:xfrm>
          <a:off x="221107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99123</xdr:rowOff>
    </xdr:from>
    <xdr:to>
      <xdr:col>112</xdr:col>
      <xdr:colOff>38100</xdr:colOff>
      <xdr:row>62</xdr:row>
      <xdr:rowOff>29273</xdr:rowOff>
    </xdr:to>
    <xdr:sp macro="" textlink="">
      <xdr:nvSpPr>
        <xdr:cNvPr id="499" name="フローチャート: 判断 498">
          <a:extLst>
            <a:ext uri="{FF2B5EF4-FFF2-40B4-BE49-F238E27FC236}">
              <a16:creationId xmlns:a16="http://schemas.microsoft.com/office/drawing/2014/main" id="{04E6E0CE-1C75-48D0-B330-D7996F5CF08C}"/>
            </a:ext>
          </a:extLst>
        </xdr:cNvPr>
        <xdr:cNvSpPr/>
      </xdr:nvSpPr>
      <xdr:spPr>
        <a:xfrm>
          <a:off x="21272500" y="105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99695</xdr:rowOff>
    </xdr:from>
    <xdr:to>
      <xdr:col>107</xdr:col>
      <xdr:colOff>101600</xdr:colOff>
      <xdr:row>62</xdr:row>
      <xdr:rowOff>29845</xdr:rowOff>
    </xdr:to>
    <xdr:sp macro="" textlink="">
      <xdr:nvSpPr>
        <xdr:cNvPr id="500" name="フローチャート: 判断 499">
          <a:extLst>
            <a:ext uri="{FF2B5EF4-FFF2-40B4-BE49-F238E27FC236}">
              <a16:creationId xmlns:a16="http://schemas.microsoft.com/office/drawing/2014/main" id="{485F8827-AF04-417E-A75C-1064F599E382}"/>
            </a:ext>
          </a:extLst>
        </xdr:cNvPr>
        <xdr:cNvSpPr/>
      </xdr:nvSpPr>
      <xdr:spPr>
        <a:xfrm>
          <a:off x="20383500" y="1055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99314</xdr:rowOff>
    </xdr:from>
    <xdr:to>
      <xdr:col>102</xdr:col>
      <xdr:colOff>165100</xdr:colOff>
      <xdr:row>62</xdr:row>
      <xdr:rowOff>29464</xdr:rowOff>
    </xdr:to>
    <xdr:sp macro="" textlink="">
      <xdr:nvSpPr>
        <xdr:cNvPr id="501" name="フローチャート: 判断 500">
          <a:extLst>
            <a:ext uri="{FF2B5EF4-FFF2-40B4-BE49-F238E27FC236}">
              <a16:creationId xmlns:a16="http://schemas.microsoft.com/office/drawing/2014/main" id="{411506B8-4FD2-4F50-B243-25413921A7EA}"/>
            </a:ext>
          </a:extLst>
        </xdr:cNvPr>
        <xdr:cNvSpPr/>
      </xdr:nvSpPr>
      <xdr:spPr>
        <a:xfrm>
          <a:off x="19494500" y="1055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106553</xdr:rowOff>
    </xdr:from>
    <xdr:to>
      <xdr:col>98</xdr:col>
      <xdr:colOff>38100</xdr:colOff>
      <xdr:row>62</xdr:row>
      <xdr:rowOff>36703</xdr:rowOff>
    </xdr:to>
    <xdr:sp macro="" textlink="">
      <xdr:nvSpPr>
        <xdr:cNvPr id="502" name="フローチャート: 判断 501">
          <a:extLst>
            <a:ext uri="{FF2B5EF4-FFF2-40B4-BE49-F238E27FC236}">
              <a16:creationId xmlns:a16="http://schemas.microsoft.com/office/drawing/2014/main" id="{29F86C18-3FBF-430D-AD9C-FC7F88D2C251}"/>
            </a:ext>
          </a:extLst>
        </xdr:cNvPr>
        <xdr:cNvSpPr/>
      </xdr:nvSpPr>
      <xdr:spPr>
        <a:xfrm>
          <a:off x="18605500" y="1056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737359DF-E358-4359-9868-AF603481C73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8D3CB198-11D0-4646-8A2B-4910B882A43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6557B5ED-6D28-49EF-A51D-238235D14D5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EB7F65C1-8E97-452D-8652-F1DD0ACF13D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97313C1A-89DB-4B86-B9B3-C058FAF15D7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20256</xdr:rowOff>
    </xdr:from>
    <xdr:to>
      <xdr:col>116</xdr:col>
      <xdr:colOff>114300</xdr:colOff>
      <xdr:row>61</xdr:row>
      <xdr:rowOff>121856</xdr:rowOff>
    </xdr:to>
    <xdr:sp macro="" textlink="">
      <xdr:nvSpPr>
        <xdr:cNvPr id="508" name="楕円 507">
          <a:extLst>
            <a:ext uri="{FF2B5EF4-FFF2-40B4-BE49-F238E27FC236}">
              <a16:creationId xmlns:a16="http://schemas.microsoft.com/office/drawing/2014/main" id="{F884A461-026A-4ABD-81EB-AD858336D80D}"/>
            </a:ext>
          </a:extLst>
        </xdr:cNvPr>
        <xdr:cNvSpPr/>
      </xdr:nvSpPr>
      <xdr:spPr>
        <a:xfrm>
          <a:off x="22110700" y="1047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43133</xdr:rowOff>
    </xdr:from>
    <xdr:ext cx="469744" cy="259045"/>
    <xdr:sp macro="" textlink="">
      <xdr:nvSpPr>
        <xdr:cNvPr id="509" name="【学校施設】&#10;一人当たり面積該当値テキスト">
          <a:extLst>
            <a:ext uri="{FF2B5EF4-FFF2-40B4-BE49-F238E27FC236}">
              <a16:creationId xmlns:a16="http://schemas.microsoft.com/office/drawing/2014/main" id="{C7489039-D7BB-4827-B2CF-33CC3E3FCE7D}"/>
            </a:ext>
          </a:extLst>
        </xdr:cNvPr>
        <xdr:cNvSpPr txBox="1"/>
      </xdr:nvSpPr>
      <xdr:spPr>
        <a:xfrm>
          <a:off x="22199600" y="1033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28639</xdr:rowOff>
    </xdr:from>
    <xdr:to>
      <xdr:col>112</xdr:col>
      <xdr:colOff>38100</xdr:colOff>
      <xdr:row>61</xdr:row>
      <xdr:rowOff>130239</xdr:rowOff>
    </xdr:to>
    <xdr:sp macro="" textlink="">
      <xdr:nvSpPr>
        <xdr:cNvPr id="510" name="楕円 509">
          <a:extLst>
            <a:ext uri="{FF2B5EF4-FFF2-40B4-BE49-F238E27FC236}">
              <a16:creationId xmlns:a16="http://schemas.microsoft.com/office/drawing/2014/main" id="{725910FA-668F-4B4C-97E7-894F0F21FE3E}"/>
            </a:ext>
          </a:extLst>
        </xdr:cNvPr>
        <xdr:cNvSpPr/>
      </xdr:nvSpPr>
      <xdr:spPr>
        <a:xfrm>
          <a:off x="21272500" y="1048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71056</xdr:rowOff>
    </xdr:from>
    <xdr:to>
      <xdr:col>116</xdr:col>
      <xdr:colOff>63500</xdr:colOff>
      <xdr:row>61</xdr:row>
      <xdr:rowOff>79439</xdr:rowOff>
    </xdr:to>
    <xdr:cxnSp macro="">
      <xdr:nvCxnSpPr>
        <xdr:cNvPr id="511" name="直線コネクタ 510">
          <a:extLst>
            <a:ext uri="{FF2B5EF4-FFF2-40B4-BE49-F238E27FC236}">
              <a16:creationId xmlns:a16="http://schemas.microsoft.com/office/drawing/2014/main" id="{F2009BA5-01E2-4495-AB28-3144D52217C5}"/>
            </a:ext>
          </a:extLst>
        </xdr:cNvPr>
        <xdr:cNvCxnSpPr/>
      </xdr:nvCxnSpPr>
      <xdr:spPr>
        <a:xfrm flipV="1">
          <a:off x="21323300" y="10529506"/>
          <a:ext cx="8382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37020</xdr:rowOff>
    </xdr:from>
    <xdr:to>
      <xdr:col>107</xdr:col>
      <xdr:colOff>101600</xdr:colOff>
      <xdr:row>61</xdr:row>
      <xdr:rowOff>138620</xdr:rowOff>
    </xdr:to>
    <xdr:sp macro="" textlink="">
      <xdr:nvSpPr>
        <xdr:cNvPr id="512" name="楕円 511">
          <a:extLst>
            <a:ext uri="{FF2B5EF4-FFF2-40B4-BE49-F238E27FC236}">
              <a16:creationId xmlns:a16="http://schemas.microsoft.com/office/drawing/2014/main" id="{7DD6BCE7-CD04-4075-998E-83E3C639E5E2}"/>
            </a:ext>
          </a:extLst>
        </xdr:cNvPr>
        <xdr:cNvSpPr/>
      </xdr:nvSpPr>
      <xdr:spPr>
        <a:xfrm>
          <a:off x="20383500" y="1049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79439</xdr:rowOff>
    </xdr:from>
    <xdr:to>
      <xdr:col>111</xdr:col>
      <xdr:colOff>177800</xdr:colOff>
      <xdr:row>61</xdr:row>
      <xdr:rowOff>87820</xdr:rowOff>
    </xdr:to>
    <xdr:cxnSp macro="">
      <xdr:nvCxnSpPr>
        <xdr:cNvPr id="513" name="直線コネクタ 512">
          <a:extLst>
            <a:ext uri="{FF2B5EF4-FFF2-40B4-BE49-F238E27FC236}">
              <a16:creationId xmlns:a16="http://schemas.microsoft.com/office/drawing/2014/main" id="{D3D0FDA8-EA71-4A1C-AE6E-1EF7FAAAAA5B}"/>
            </a:ext>
          </a:extLst>
        </xdr:cNvPr>
        <xdr:cNvCxnSpPr/>
      </xdr:nvCxnSpPr>
      <xdr:spPr>
        <a:xfrm flipV="1">
          <a:off x="20434300" y="10537889"/>
          <a:ext cx="8890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44069</xdr:rowOff>
    </xdr:from>
    <xdr:to>
      <xdr:col>102</xdr:col>
      <xdr:colOff>165100</xdr:colOff>
      <xdr:row>61</xdr:row>
      <xdr:rowOff>145669</xdr:rowOff>
    </xdr:to>
    <xdr:sp macro="" textlink="">
      <xdr:nvSpPr>
        <xdr:cNvPr id="514" name="楕円 513">
          <a:extLst>
            <a:ext uri="{FF2B5EF4-FFF2-40B4-BE49-F238E27FC236}">
              <a16:creationId xmlns:a16="http://schemas.microsoft.com/office/drawing/2014/main" id="{CD73F1E5-6E95-4341-9092-67E78D6970E5}"/>
            </a:ext>
          </a:extLst>
        </xdr:cNvPr>
        <xdr:cNvSpPr/>
      </xdr:nvSpPr>
      <xdr:spPr>
        <a:xfrm>
          <a:off x="19494500" y="1050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87820</xdr:rowOff>
    </xdr:from>
    <xdr:to>
      <xdr:col>107</xdr:col>
      <xdr:colOff>50800</xdr:colOff>
      <xdr:row>61</xdr:row>
      <xdr:rowOff>94869</xdr:rowOff>
    </xdr:to>
    <xdr:cxnSp macro="">
      <xdr:nvCxnSpPr>
        <xdr:cNvPr id="515" name="直線コネクタ 514">
          <a:extLst>
            <a:ext uri="{FF2B5EF4-FFF2-40B4-BE49-F238E27FC236}">
              <a16:creationId xmlns:a16="http://schemas.microsoft.com/office/drawing/2014/main" id="{E7E82FEB-2025-4786-B41A-749A2C654166}"/>
            </a:ext>
          </a:extLst>
        </xdr:cNvPr>
        <xdr:cNvCxnSpPr/>
      </xdr:nvCxnSpPr>
      <xdr:spPr>
        <a:xfrm flipV="1">
          <a:off x="19545300" y="10546270"/>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69977</xdr:rowOff>
    </xdr:from>
    <xdr:to>
      <xdr:col>98</xdr:col>
      <xdr:colOff>38100</xdr:colOff>
      <xdr:row>62</xdr:row>
      <xdr:rowOff>127</xdr:rowOff>
    </xdr:to>
    <xdr:sp macro="" textlink="">
      <xdr:nvSpPr>
        <xdr:cNvPr id="516" name="楕円 515">
          <a:extLst>
            <a:ext uri="{FF2B5EF4-FFF2-40B4-BE49-F238E27FC236}">
              <a16:creationId xmlns:a16="http://schemas.microsoft.com/office/drawing/2014/main" id="{6DA10863-D6DE-405E-BF36-052BDE9F14BD}"/>
            </a:ext>
          </a:extLst>
        </xdr:cNvPr>
        <xdr:cNvSpPr/>
      </xdr:nvSpPr>
      <xdr:spPr>
        <a:xfrm>
          <a:off x="18605500" y="1052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94869</xdr:rowOff>
    </xdr:from>
    <xdr:to>
      <xdr:col>102</xdr:col>
      <xdr:colOff>114300</xdr:colOff>
      <xdr:row>61</xdr:row>
      <xdr:rowOff>120777</xdr:rowOff>
    </xdr:to>
    <xdr:cxnSp macro="">
      <xdr:nvCxnSpPr>
        <xdr:cNvPr id="517" name="直線コネクタ 516">
          <a:extLst>
            <a:ext uri="{FF2B5EF4-FFF2-40B4-BE49-F238E27FC236}">
              <a16:creationId xmlns:a16="http://schemas.microsoft.com/office/drawing/2014/main" id="{825973C9-9B2D-42F0-A55F-72FF0AD1023B}"/>
            </a:ext>
          </a:extLst>
        </xdr:cNvPr>
        <xdr:cNvCxnSpPr/>
      </xdr:nvCxnSpPr>
      <xdr:spPr>
        <a:xfrm flipV="1">
          <a:off x="18656300" y="10553319"/>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20400</xdr:rowOff>
    </xdr:from>
    <xdr:ext cx="469744" cy="259045"/>
    <xdr:sp macro="" textlink="">
      <xdr:nvSpPr>
        <xdr:cNvPr id="518" name="n_1aveValue【学校施設】&#10;一人当たり面積">
          <a:extLst>
            <a:ext uri="{FF2B5EF4-FFF2-40B4-BE49-F238E27FC236}">
              <a16:creationId xmlns:a16="http://schemas.microsoft.com/office/drawing/2014/main" id="{42CBD202-9A71-465D-8D7A-049CE83F9719}"/>
            </a:ext>
          </a:extLst>
        </xdr:cNvPr>
        <xdr:cNvSpPr txBox="1"/>
      </xdr:nvSpPr>
      <xdr:spPr>
        <a:xfrm>
          <a:off x="21075727" y="1065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20972</xdr:rowOff>
    </xdr:from>
    <xdr:ext cx="469744" cy="259045"/>
    <xdr:sp macro="" textlink="">
      <xdr:nvSpPr>
        <xdr:cNvPr id="519" name="n_2aveValue【学校施設】&#10;一人当たり面積">
          <a:extLst>
            <a:ext uri="{FF2B5EF4-FFF2-40B4-BE49-F238E27FC236}">
              <a16:creationId xmlns:a16="http://schemas.microsoft.com/office/drawing/2014/main" id="{E2A89FE6-E385-439F-81CC-4CE7BCC7D1E6}"/>
            </a:ext>
          </a:extLst>
        </xdr:cNvPr>
        <xdr:cNvSpPr txBox="1"/>
      </xdr:nvSpPr>
      <xdr:spPr>
        <a:xfrm>
          <a:off x="20199427" y="1065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20591</xdr:rowOff>
    </xdr:from>
    <xdr:ext cx="469744" cy="259045"/>
    <xdr:sp macro="" textlink="">
      <xdr:nvSpPr>
        <xdr:cNvPr id="520" name="n_3aveValue【学校施設】&#10;一人当たり面積">
          <a:extLst>
            <a:ext uri="{FF2B5EF4-FFF2-40B4-BE49-F238E27FC236}">
              <a16:creationId xmlns:a16="http://schemas.microsoft.com/office/drawing/2014/main" id="{27E599F7-D18E-4D1E-BCEF-097CD3E1B0A1}"/>
            </a:ext>
          </a:extLst>
        </xdr:cNvPr>
        <xdr:cNvSpPr txBox="1"/>
      </xdr:nvSpPr>
      <xdr:spPr>
        <a:xfrm>
          <a:off x="19310427" y="1065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27830</xdr:rowOff>
    </xdr:from>
    <xdr:ext cx="469744" cy="259045"/>
    <xdr:sp macro="" textlink="">
      <xdr:nvSpPr>
        <xdr:cNvPr id="521" name="n_4aveValue【学校施設】&#10;一人当たり面積">
          <a:extLst>
            <a:ext uri="{FF2B5EF4-FFF2-40B4-BE49-F238E27FC236}">
              <a16:creationId xmlns:a16="http://schemas.microsoft.com/office/drawing/2014/main" id="{09F990DB-FBC8-4E1F-9DFC-2671563DFD52}"/>
            </a:ext>
          </a:extLst>
        </xdr:cNvPr>
        <xdr:cNvSpPr txBox="1"/>
      </xdr:nvSpPr>
      <xdr:spPr>
        <a:xfrm>
          <a:off x="18421427" y="1065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146766</xdr:rowOff>
    </xdr:from>
    <xdr:ext cx="469744" cy="259045"/>
    <xdr:sp macro="" textlink="">
      <xdr:nvSpPr>
        <xdr:cNvPr id="522" name="n_1mainValue【学校施設】&#10;一人当たり面積">
          <a:extLst>
            <a:ext uri="{FF2B5EF4-FFF2-40B4-BE49-F238E27FC236}">
              <a16:creationId xmlns:a16="http://schemas.microsoft.com/office/drawing/2014/main" id="{522D2348-1D37-4102-B64A-C88AE1EB567F}"/>
            </a:ext>
          </a:extLst>
        </xdr:cNvPr>
        <xdr:cNvSpPr txBox="1"/>
      </xdr:nvSpPr>
      <xdr:spPr>
        <a:xfrm>
          <a:off x="21075727" y="1026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155147</xdr:rowOff>
    </xdr:from>
    <xdr:ext cx="469744" cy="259045"/>
    <xdr:sp macro="" textlink="">
      <xdr:nvSpPr>
        <xdr:cNvPr id="523" name="n_2mainValue【学校施設】&#10;一人当たり面積">
          <a:extLst>
            <a:ext uri="{FF2B5EF4-FFF2-40B4-BE49-F238E27FC236}">
              <a16:creationId xmlns:a16="http://schemas.microsoft.com/office/drawing/2014/main" id="{14C5ECFD-29B3-480A-A188-0F0EA61BF7E1}"/>
            </a:ext>
          </a:extLst>
        </xdr:cNvPr>
        <xdr:cNvSpPr txBox="1"/>
      </xdr:nvSpPr>
      <xdr:spPr>
        <a:xfrm>
          <a:off x="20199427" y="1027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162196</xdr:rowOff>
    </xdr:from>
    <xdr:ext cx="469744" cy="259045"/>
    <xdr:sp macro="" textlink="">
      <xdr:nvSpPr>
        <xdr:cNvPr id="524" name="n_3mainValue【学校施設】&#10;一人当たり面積">
          <a:extLst>
            <a:ext uri="{FF2B5EF4-FFF2-40B4-BE49-F238E27FC236}">
              <a16:creationId xmlns:a16="http://schemas.microsoft.com/office/drawing/2014/main" id="{2D79B387-2DAD-477C-9D18-9F9F8692C40B}"/>
            </a:ext>
          </a:extLst>
        </xdr:cNvPr>
        <xdr:cNvSpPr txBox="1"/>
      </xdr:nvSpPr>
      <xdr:spPr>
        <a:xfrm>
          <a:off x="19310427" y="1027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16654</xdr:rowOff>
    </xdr:from>
    <xdr:ext cx="469744" cy="259045"/>
    <xdr:sp macro="" textlink="">
      <xdr:nvSpPr>
        <xdr:cNvPr id="525" name="n_4mainValue【学校施設】&#10;一人当たり面積">
          <a:extLst>
            <a:ext uri="{FF2B5EF4-FFF2-40B4-BE49-F238E27FC236}">
              <a16:creationId xmlns:a16="http://schemas.microsoft.com/office/drawing/2014/main" id="{F50C6B24-3DB1-44F2-8C03-9B1A93E19490}"/>
            </a:ext>
          </a:extLst>
        </xdr:cNvPr>
        <xdr:cNvSpPr txBox="1"/>
      </xdr:nvSpPr>
      <xdr:spPr>
        <a:xfrm>
          <a:off x="18421427" y="1030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FB74096C-1B98-4B50-821A-C98820DE564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B5047133-8FDF-4F72-9826-C51ECC468F9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DE8BA725-E79A-4F4D-9287-1439E9B5FA1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61418D9C-18A5-4058-BA29-A07180860E7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2058B1C7-EA45-407A-8C11-D6B830E317C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E49ECB8C-FD7F-4440-89D6-775C45B21C3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566E00AA-FBD1-4EFE-A281-2028CE309DA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2444843C-C283-4560-A40F-C420AE019FC9}"/>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a:extLst>
            <a:ext uri="{FF2B5EF4-FFF2-40B4-BE49-F238E27FC236}">
              <a16:creationId xmlns:a16="http://schemas.microsoft.com/office/drawing/2014/main" id="{A24A87FF-2EF8-49CD-A31D-D6C89CA253F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a:extLst>
            <a:ext uri="{FF2B5EF4-FFF2-40B4-BE49-F238E27FC236}">
              <a16:creationId xmlns:a16="http://schemas.microsoft.com/office/drawing/2014/main" id="{9512CC30-D25E-495B-B918-54DF598E1CC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a:extLst>
            <a:ext uri="{FF2B5EF4-FFF2-40B4-BE49-F238E27FC236}">
              <a16:creationId xmlns:a16="http://schemas.microsoft.com/office/drawing/2014/main" id="{2369ECB5-8A5B-4498-8156-C9D6A9FAA6E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a:extLst>
            <a:ext uri="{FF2B5EF4-FFF2-40B4-BE49-F238E27FC236}">
              <a16:creationId xmlns:a16="http://schemas.microsoft.com/office/drawing/2014/main" id="{A4E2FC55-24AC-4784-805A-39B5152EADA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a:extLst>
            <a:ext uri="{FF2B5EF4-FFF2-40B4-BE49-F238E27FC236}">
              <a16:creationId xmlns:a16="http://schemas.microsoft.com/office/drawing/2014/main" id="{03D03096-16EC-459B-98C0-1F0F49C0ED3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a:extLst>
            <a:ext uri="{FF2B5EF4-FFF2-40B4-BE49-F238E27FC236}">
              <a16:creationId xmlns:a16="http://schemas.microsoft.com/office/drawing/2014/main" id="{6747E451-22CF-4581-A4AA-07E3930CEB6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a:extLst>
            <a:ext uri="{FF2B5EF4-FFF2-40B4-BE49-F238E27FC236}">
              <a16:creationId xmlns:a16="http://schemas.microsoft.com/office/drawing/2014/main" id="{B0F4AE18-D0F5-461E-9A11-A41A05347B6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a:extLst>
            <a:ext uri="{FF2B5EF4-FFF2-40B4-BE49-F238E27FC236}">
              <a16:creationId xmlns:a16="http://schemas.microsoft.com/office/drawing/2014/main" id="{2221F2C9-116B-4B4D-92A3-0F6EEC1162B4}"/>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a:extLst>
            <a:ext uri="{FF2B5EF4-FFF2-40B4-BE49-F238E27FC236}">
              <a16:creationId xmlns:a16="http://schemas.microsoft.com/office/drawing/2014/main" id="{63549317-5D0B-460A-8E51-8BD0001AB0B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a:extLst>
            <a:ext uri="{FF2B5EF4-FFF2-40B4-BE49-F238E27FC236}">
              <a16:creationId xmlns:a16="http://schemas.microsoft.com/office/drawing/2014/main" id="{36CB3FED-4F7A-4570-87D5-A7CF26FE2E4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a:extLst>
            <a:ext uri="{FF2B5EF4-FFF2-40B4-BE49-F238E27FC236}">
              <a16:creationId xmlns:a16="http://schemas.microsoft.com/office/drawing/2014/main" id="{114ADB96-302C-4C95-AF20-B64D2E0363D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a:extLst>
            <a:ext uri="{FF2B5EF4-FFF2-40B4-BE49-F238E27FC236}">
              <a16:creationId xmlns:a16="http://schemas.microsoft.com/office/drawing/2014/main" id="{F2D5797B-D00C-4391-B813-47FE2ED26E8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a:extLst>
            <a:ext uri="{FF2B5EF4-FFF2-40B4-BE49-F238E27FC236}">
              <a16:creationId xmlns:a16="http://schemas.microsoft.com/office/drawing/2014/main" id="{1BF328AB-719B-4999-9B1E-C480315C5D9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a:extLst>
            <a:ext uri="{FF2B5EF4-FFF2-40B4-BE49-F238E27FC236}">
              <a16:creationId xmlns:a16="http://schemas.microsoft.com/office/drawing/2014/main" id="{A17EA239-24BF-4F2E-94D9-AA62818A07B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a:extLst>
            <a:ext uri="{FF2B5EF4-FFF2-40B4-BE49-F238E27FC236}">
              <a16:creationId xmlns:a16="http://schemas.microsoft.com/office/drawing/2014/main" id="{3C8AABE8-27B8-4813-9420-1916E7218C5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a:extLst>
            <a:ext uri="{FF2B5EF4-FFF2-40B4-BE49-F238E27FC236}">
              <a16:creationId xmlns:a16="http://schemas.microsoft.com/office/drawing/2014/main" id="{5ECD5BEF-D2BD-4D5B-94FC-2F62B95D596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a:extLst>
            <a:ext uri="{FF2B5EF4-FFF2-40B4-BE49-F238E27FC236}">
              <a16:creationId xmlns:a16="http://schemas.microsoft.com/office/drawing/2014/main" id="{B1C58160-9A9C-44EF-8BA6-D4A0B17FE61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a:extLst>
            <a:ext uri="{FF2B5EF4-FFF2-40B4-BE49-F238E27FC236}">
              <a16:creationId xmlns:a16="http://schemas.microsoft.com/office/drawing/2014/main" id="{A8F6D467-AB24-4D23-A0FC-EF726167E28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2" name="テキスト ボックス 551">
          <a:extLst>
            <a:ext uri="{FF2B5EF4-FFF2-40B4-BE49-F238E27FC236}">
              <a16:creationId xmlns:a16="http://schemas.microsoft.com/office/drawing/2014/main" id="{10CE00F6-2B46-46DF-8F32-279096C0B6A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3" name="直線コネクタ 552">
          <a:extLst>
            <a:ext uri="{FF2B5EF4-FFF2-40B4-BE49-F238E27FC236}">
              <a16:creationId xmlns:a16="http://schemas.microsoft.com/office/drawing/2014/main" id="{6C7C75EB-5843-43C3-8035-7C76C44CD49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4" name="テキスト ボックス 553">
          <a:extLst>
            <a:ext uri="{FF2B5EF4-FFF2-40B4-BE49-F238E27FC236}">
              <a16:creationId xmlns:a16="http://schemas.microsoft.com/office/drawing/2014/main" id="{742F8D83-CE75-4842-ABC4-51CB1B57E0C7}"/>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5" name="直線コネクタ 554">
          <a:extLst>
            <a:ext uri="{FF2B5EF4-FFF2-40B4-BE49-F238E27FC236}">
              <a16:creationId xmlns:a16="http://schemas.microsoft.com/office/drawing/2014/main" id="{18704B8A-7E3A-4DA4-A153-3DEA3176227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6" name="テキスト ボックス 555">
          <a:extLst>
            <a:ext uri="{FF2B5EF4-FFF2-40B4-BE49-F238E27FC236}">
              <a16:creationId xmlns:a16="http://schemas.microsoft.com/office/drawing/2014/main" id="{8C59FCE4-E32A-4C59-AAA4-A240768A652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7" name="直線コネクタ 556">
          <a:extLst>
            <a:ext uri="{FF2B5EF4-FFF2-40B4-BE49-F238E27FC236}">
              <a16:creationId xmlns:a16="http://schemas.microsoft.com/office/drawing/2014/main" id="{26EBB096-5558-4704-AEC0-AD2158686E26}"/>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8" name="テキスト ボックス 557">
          <a:extLst>
            <a:ext uri="{FF2B5EF4-FFF2-40B4-BE49-F238E27FC236}">
              <a16:creationId xmlns:a16="http://schemas.microsoft.com/office/drawing/2014/main" id="{9542FCCD-474E-46D0-A618-0D578CC284FD}"/>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9" name="直線コネクタ 558">
          <a:extLst>
            <a:ext uri="{FF2B5EF4-FFF2-40B4-BE49-F238E27FC236}">
              <a16:creationId xmlns:a16="http://schemas.microsoft.com/office/drawing/2014/main" id="{86D3B81E-4355-4C34-B684-10AFD516E5F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0" name="テキスト ボックス 559">
          <a:extLst>
            <a:ext uri="{FF2B5EF4-FFF2-40B4-BE49-F238E27FC236}">
              <a16:creationId xmlns:a16="http://schemas.microsoft.com/office/drawing/2014/main" id="{EB8E1C60-E77E-4FE7-A24E-5463F6C4F2A9}"/>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1" name="直線コネクタ 560">
          <a:extLst>
            <a:ext uri="{FF2B5EF4-FFF2-40B4-BE49-F238E27FC236}">
              <a16:creationId xmlns:a16="http://schemas.microsoft.com/office/drawing/2014/main" id="{50CFDF17-EC88-4B89-867F-18BCE370F4C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62" name="テキスト ボックス 561">
          <a:extLst>
            <a:ext uri="{FF2B5EF4-FFF2-40B4-BE49-F238E27FC236}">
              <a16:creationId xmlns:a16="http://schemas.microsoft.com/office/drawing/2014/main" id="{6B75B0F9-57CF-4168-AF89-8616289421AC}"/>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3" name="直線コネクタ 562">
          <a:extLst>
            <a:ext uri="{FF2B5EF4-FFF2-40B4-BE49-F238E27FC236}">
              <a16:creationId xmlns:a16="http://schemas.microsoft.com/office/drawing/2014/main" id="{DAE29D53-7FDA-46F9-B47B-6877E51E7DF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64" name="テキスト ボックス 563">
          <a:extLst>
            <a:ext uri="{FF2B5EF4-FFF2-40B4-BE49-F238E27FC236}">
              <a16:creationId xmlns:a16="http://schemas.microsoft.com/office/drawing/2014/main" id="{68A07758-E2A2-472A-A99A-419608C07887}"/>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5" name="【公民館】&#10;有形固定資産減価償却率グラフ枠">
          <a:extLst>
            <a:ext uri="{FF2B5EF4-FFF2-40B4-BE49-F238E27FC236}">
              <a16:creationId xmlns:a16="http://schemas.microsoft.com/office/drawing/2014/main" id="{BAD33E6A-2D1D-4583-B72D-EAC02A42530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152400</xdr:rowOff>
    </xdr:to>
    <xdr:cxnSp macro="">
      <xdr:nvCxnSpPr>
        <xdr:cNvPr id="566" name="直線コネクタ 565">
          <a:extLst>
            <a:ext uri="{FF2B5EF4-FFF2-40B4-BE49-F238E27FC236}">
              <a16:creationId xmlns:a16="http://schemas.microsoft.com/office/drawing/2014/main" id="{9EDF02BD-1369-49C2-8C30-E77425BE984A}"/>
            </a:ext>
          </a:extLst>
        </xdr:cNvPr>
        <xdr:cNvCxnSpPr/>
      </xdr:nvCxnSpPr>
      <xdr:spPr>
        <a:xfrm flipV="1">
          <a:off x="16318864" y="1716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67" name="【公民館】&#10;有形固定資産減価償却率最小値テキスト">
          <a:extLst>
            <a:ext uri="{FF2B5EF4-FFF2-40B4-BE49-F238E27FC236}">
              <a16:creationId xmlns:a16="http://schemas.microsoft.com/office/drawing/2014/main" id="{DC0F473F-F31A-4A07-98D0-1E156E936D2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68" name="直線コネクタ 567">
          <a:extLst>
            <a:ext uri="{FF2B5EF4-FFF2-40B4-BE49-F238E27FC236}">
              <a16:creationId xmlns:a16="http://schemas.microsoft.com/office/drawing/2014/main" id="{25FB289A-D92A-4110-B653-5B9EAB31AACE}"/>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405111" cy="259045"/>
    <xdr:sp macro="" textlink="">
      <xdr:nvSpPr>
        <xdr:cNvPr id="569" name="【公民館】&#10;有形固定資産減価償却率最大値テキスト">
          <a:extLst>
            <a:ext uri="{FF2B5EF4-FFF2-40B4-BE49-F238E27FC236}">
              <a16:creationId xmlns:a16="http://schemas.microsoft.com/office/drawing/2014/main" id="{1DAAAA6D-2FFF-4BDF-B99A-509B197F0D11}"/>
            </a:ext>
          </a:extLst>
        </xdr:cNvPr>
        <xdr:cNvSpPr txBox="1"/>
      </xdr:nvSpPr>
      <xdr:spPr>
        <a:xfrm>
          <a:off x="16357600" y="1693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570" name="直線コネクタ 569">
          <a:extLst>
            <a:ext uri="{FF2B5EF4-FFF2-40B4-BE49-F238E27FC236}">
              <a16:creationId xmlns:a16="http://schemas.microsoft.com/office/drawing/2014/main" id="{A85DA2D7-7272-4ED0-994D-1D0E624A8C5E}"/>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102888</xdr:rowOff>
    </xdr:from>
    <xdr:ext cx="405111" cy="259045"/>
    <xdr:sp macro="" textlink="">
      <xdr:nvSpPr>
        <xdr:cNvPr id="571" name="【公民館】&#10;有形固定資産減価償却率平均値テキスト">
          <a:extLst>
            <a:ext uri="{FF2B5EF4-FFF2-40B4-BE49-F238E27FC236}">
              <a16:creationId xmlns:a16="http://schemas.microsoft.com/office/drawing/2014/main" id="{C5B4D867-8C16-461F-963D-F0CA18637435}"/>
            </a:ext>
          </a:extLst>
        </xdr:cNvPr>
        <xdr:cNvSpPr txBox="1"/>
      </xdr:nvSpPr>
      <xdr:spPr>
        <a:xfrm>
          <a:off x="16357600" y="17933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124461</xdr:rowOff>
    </xdr:from>
    <xdr:to>
      <xdr:col>85</xdr:col>
      <xdr:colOff>177800</xdr:colOff>
      <xdr:row>105</xdr:row>
      <xdr:rowOff>54611</xdr:rowOff>
    </xdr:to>
    <xdr:sp macro="" textlink="">
      <xdr:nvSpPr>
        <xdr:cNvPr id="572" name="フローチャート: 判断 571">
          <a:extLst>
            <a:ext uri="{FF2B5EF4-FFF2-40B4-BE49-F238E27FC236}">
              <a16:creationId xmlns:a16="http://schemas.microsoft.com/office/drawing/2014/main" id="{D9005470-FC5A-4D3E-B28C-C4DB3CCEB87B}"/>
            </a:ext>
          </a:extLst>
        </xdr:cNvPr>
        <xdr:cNvSpPr/>
      </xdr:nvSpPr>
      <xdr:spPr>
        <a:xfrm>
          <a:off x="16268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109220</xdr:rowOff>
    </xdr:from>
    <xdr:to>
      <xdr:col>81</xdr:col>
      <xdr:colOff>101600</xdr:colOff>
      <xdr:row>105</xdr:row>
      <xdr:rowOff>39370</xdr:rowOff>
    </xdr:to>
    <xdr:sp macro="" textlink="">
      <xdr:nvSpPr>
        <xdr:cNvPr id="573" name="フローチャート: 判断 572">
          <a:extLst>
            <a:ext uri="{FF2B5EF4-FFF2-40B4-BE49-F238E27FC236}">
              <a16:creationId xmlns:a16="http://schemas.microsoft.com/office/drawing/2014/main" id="{D75C1144-68F4-4C26-BD47-23C2EA1DA1A6}"/>
            </a:ext>
          </a:extLst>
        </xdr:cNvPr>
        <xdr:cNvSpPr/>
      </xdr:nvSpPr>
      <xdr:spPr>
        <a:xfrm>
          <a:off x="15430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90170</xdr:rowOff>
    </xdr:from>
    <xdr:to>
      <xdr:col>76</xdr:col>
      <xdr:colOff>165100</xdr:colOff>
      <xdr:row>105</xdr:row>
      <xdr:rowOff>20320</xdr:rowOff>
    </xdr:to>
    <xdr:sp macro="" textlink="">
      <xdr:nvSpPr>
        <xdr:cNvPr id="574" name="フローチャート: 判断 573">
          <a:extLst>
            <a:ext uri="{FF2B5EF4-FFF2-40B4-BE49-F238E27FC236}">
              <a16:creationId xmlns:a16="http://schemas.microsoft.com/office/drawing/2014/main" id="{35DAECA3-4A66-4637-863A-78A63285C398}"/>
            </a:ext>
          </a:extLst>
        </xdr:cNvPr>
        <xdr:cNvSpPr/>
      </xdr:nvSpPr>
      <xdr:spPr>
        <a:xfrm>
          <a:off x="14541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575" name="フローチャート: 判断 574">
          <a:extLst>
            <a:ext uri="{FF2B5EF4-FFF2-40B4-BE49-F238E27FC236}">
              <a16:creationId xmlns:a16="http://schemas.microsoft.com/office/drawing/2014/main" id="{31192C6B-2576-407D-A26A-C4AE7047BDFB}"/>
            </a:ext>
          </a:extLst>
        </xdr:cNvPr>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120650</xdr:rowOff>
    </xdr:from>
    <xdr:to>
      <xdr:col>67</xdr:col>
      <xdr:colOff>101600</xdr:colOff>
      <xdr:row>105</xdr:row>
      <xdr:rowOff>50800</xdr:rowOff>
    </xdr:to>
    <xdr:sp macro="" textlink="">
      <xdr:nvSpPr>
        <xdr:cNvPr id="576" name="フローチャート: 判断 575">
          <a:extLst>
            <a:ext uri="{FF2B5EF4-FFF2-40B4-BE49-F238E27FC236}">
              <a16:creationId xmlns:a16="http://schemas.microsoft.com/office/drawing/2014/main" id="{359AEE21-28B5-41BF-A6BE-D6912FF70CCA}"/>
            </a:ext>
          </a:extLst>
        </xdr:cNvPr>
        <xdr:cNvSpPr/>
      </xdr:nvSpPr>
      <xdr:spPr>
        <a:xfrm>
          <a:off x="12763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DBA68D5D-F5EA-487C-AA9A-3865B2FA728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10173728-20EB-4997-9F94-8AD72A23668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A142D1B2-5930-43CC-BAA3-ECF8C50F8EA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C7C00556-C0BE-473D-AB8C-9287BE61347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E99B2C12-8DED-4654-B38E-1637860C007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137795</xdr:rowOff>
    </xdr:from>
    <xdr:to>
      <xdr:col>85</xdr:col>
      <xdr:colOff>177800</xdr:colOff>
      <xdr:row>104</xdr:row>
      <xdr:rowOff>67945</xdr:rowOff>
    </xdr:to>
    <xdr:sp macro="" textlink="">
      <xdr:nvSpPr>
        <xdr:cNvPr id="582" name="楕円 581">
          <a:extLst>
            <a:ext uri="{FF2B5EF4-FFF2-40B4-BE49-F238E27FC236}">
              <a16:creationId xmlns:a16="http://schemas.microsoft.com/office/drawing/2014/main" id="{24A3D0AD-C207-496D-83FB-635F5C7F13E0}"/>
            </a:ext>
          </a:extLst>
        </xdr:cNvPr>
        <xdr:cNvSpPr/>
      </xdr:nvSpPr>
      <xdr:spPr>
        <a:xfrm>
          <a:off x="162687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160672</xdr:rowOff>
    </xdr:from>
    <xdr:ext cx="405111" cy="259045"/>
    <xdr:sp macro="" textlink="">
      <xdr:nvSpPr>
        <xdr:cNvPr id="583" name="【公民館】&#10;有形固定資産減価償却率該当値テキスト">
          <a:extLst>
            <a:ext uri="{FF2B5EF4-FFF2-40B4-BE49-F238E27FC236}">
              <a16:creationId xmlns:a16="http://schemas.microsoft.com/office/drawing/2014/main" id="{86269100-A2E6-443B-811B-6A474F6745F6}"/>
            </a:ext>
          </a:extLst>
        </xdr:cNvPr>
        <xdr:cNvSpPr txBox="1"/>
      </xdr:nvSpPr>
      <xdr:spPr>
        <a:xfrm>
          <a:off x="16357600"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105411</xdr:rowOff>
    </xdr:from>
    <xdr:to>
      <xdr:col>81</xdr:col>
      <xdr:colOff>101600</xdr:colOff>
      <xdr:row>104</xdr:row>
      <xdr:rowOff>35561</xdr:rowOff>
    </xdr:to>
    <xdr:sp macro="" textlink="">
      <xdr:nvSpPr>
        <xdr:cNvPr id="584" name="楕円 583">
          <a:extLst>
            <a:ext uri="{FF2B5EF4-FFF2-40B4-BE49-F238E27FC236}">
              <a16:creationId xmlns:a16="http://schemas.microsoft.com/office/drawing/2014/main" id="{5AAE0A16-CA91-420D-A838-B92D4DA0B417}"/>
            </a:ext>
          </a:extLst>
        </xdr:cNvPr>
        <xdr:cNvSpPr/>
      </xdr:nvSpPr>
      <xdr:spPr>
        <a:xfrm>
          <a:off x="15430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156211</xdr:rowOff>
    </xdr:from>
    <xdr:to>
      <xdr:col>85</xdr:col>
      <xdr:colOff>127000</xdr:colOff>
      <xdr:row>104</xdr:row>
      <xdr:rowOff>17145</xdr:rowOff>
    </xdr:to>
    <xdr:cxnSp macro="">
      <xdr:nvCxnSpPr>
        <xdr:cNvPr id="585" name="直線コネクタ 584">
          <a:extLst>
            <a:ext uri="{FF2B5EF4-FFF2-40B4-BE49-F238E27FC236}">
              <a16:creationId xmlns:a16="http://schemas.microsoft.com/office/drawing/2014/main" id="{A7E0592B-C0B3-4923-8191-DEA83CD5A6F0}"/>
            </a:ext>
          </a:extLst>
        </xdr:cNvPr>
        <xdr:cNvCxnSpPr/>
      </xdr:nvCxnSpPr>
      <xdr:spPr>
        <a:xfrm>
          <a:off x="15481300" y="17815561"/>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67311</xdr:rowOff>
    </xdr:from>
    <xdr:to>
      <xdr:col>76</xdr:col>
      <xdr:colOff>165100</xdr:colOff>
      <xdr:row>103</xdr:row>
      <xdr:rowOff>168911</xdr:rowOff>
    </xdr:to>
    <xdr:sp macro="" textlink="">
      <xdr:nvSpPr>
        <xdr:cNvPr id="586" name="楕円 585">
          <a:extLst>
            <a:ext uri="{FF2B5EF4-FFF2-40B4-BE49-F238E27FC236}">
              <a16:creationId xmlns:a16="http://schemas.microsoft.com/office/drawing/2014/main" id="{FDC4E769-8758-441D-9270-47867A72B667}"/>
            </a:ext>
          </a:extLst>
        </xdr:cNvPr>
        <xdr:cNvSpPr/>
      </xdr:nvSpPr>
      <xdr:spPr>
        <a:xfrm>
          <a:off x="145415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118111</xdr:rowOff>
    </xdr:from>
    <xdr:to>
      <xdr:col>81</xdr:col>
      <xdr:colOff>50800</xdr:colOff>
      <xdr:row>103</xdr:row>
      <xdr:rowOff>156211</xdr:rowOff>
    </xdr:to>
    <xdr:cxnSp macro="">
      <xdr:nvCxnSpPr>
        <xdr:cNvPr id="587" name="直線コネクタ 586">
          <a:extLst>
            <a:ext uri="{FF2B5EF4-FFF2-40B4-BE49-F238E27FC236}">
              <a16:creationId xmlns:a16="http://schemas.microsoft.com/office/drawing/2014/main" id="{1F5625AE-8B8C-4B92-8F27-A470EB40D0AF}"/>
            </a:ext>
          </a:extLst>
        </xdr:cNvPr>
        <xdr:cNvCxnSpPr/>
      </xdr:nvCxnSpPr>
      <xdr:spPr>
        <a:xfrm>
          <a:off x="14592300" y="177774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29211</xdr:rowOff>
    </xdr:from>
    <xdr:to>
      <xdr:col>72</xdr:col>
      <xdr:colOff>38100</xdr:colOff>
      <xdr:row>103</xdr:row>
      <xdr:rowOff>130811</xdr:rowOff>
    </xdr:to>
    <xdr:sp macro="" textlink="">
      <xdr:nvSpPr>
        <xdr:cNvPr id="588" name="楕円 587">
          <a:extLst>
            <a:ext uri="{FF2B5EF4-FFF2-40B4-BE49-F238E27FC236}">
              <a16:creationId xmlns:a16="http://schemas.microsoft.com/office/drawing/2014/main" id="{4FB779F4-3EFB-45A8-B697-366766467212}"/>
            </a:ext>
          </a:extLst>
        </xdr:cNvPr>
        <xdr:cNvSpPr/>
      </xdr:nvSpPr>
      <xdr:spPr>
        <a:xfrm>
          <a:off x="136525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80011</xdr:rowOff>
    </xdr:from>
    <xdr:to>
      <xdr:col>76</xdr:col>
      <xdr:colOff>114300</xdr:colOff>
      <xdr:row>103</xdr:row>
      <xdr:rowOff>118111</xdr:rowOff>
    </xdr:to>
    <xdr:cxnSp macro="">
      <xdr:nvCxnSpPr>
        <xdr:cNvPr id="589" name="直線コネクタ 588">
          <a:extLst>
            <a:ext uri="{FF2B5EF4-FFF2-40B4-BE49-F238E27FC236}">
              <a16:creationId xmlns:a16="http://schemas.microsoft.com/office/drawing/2014/main" id="{C4C7C655-2E19-448D-85A6-6A1B5400DA80}"/>
            </a:ext>
          </a:extLst>
        </xdr:cNvPr>
        <xdr:cNvCxnSpPr/>
      </xdr:nvCxnSpPr>
      <xdr:spPr>
        <a:xfrm>
          <a:off x="13703300" y="177393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162561</xdr:rowOff>
    </xdr:from>
    <xdr:to>
      <xdr:col>67</xdr:col>
      <xdr:colOff>101600</xdr:colOff>
      <xdr:row>103</xdr:row>
      <xdr:rowOff>92711</xdr:rowOff>
    </xdr:to>
    <xdr:sp macro="" textlink="">
      <xdr:nvSpPr>
        <xdr:cNvPr id="590" name="楕円 589">
          <a:extLst>
            <a:ext uri="{FF2B5EF4-FFF2-40B4-BE49-F238E27FC236}">
              <a16:creationId xmlns:a16="http://schemas.microsoft.com/office/drawing/2014/main" id="{27C5938F-32A7-4CD1-99DF-3513F654C7B6}"/>
            </a:ext>
          </a:extLst>
        </xdr:cNvPr>
        <xdr:cNvSpPr/>
      </xdr:nvSpPr>
      <xdr:spPr>
        <a:xfrm>
          <a:off x="12763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41911</xdr:rowOff>
    </xdr:from>
    <xdr:to>
      <xdr:col>71</xdr:col>
      <xdr:colOff>177800</xdr:colOff>
      <xdr:row>103</xdr:row>
      <xdr:rowOff>80011</xdr:rowOff>
    </xdr:to>
    <xdr:cxnSp macro="">
      <xdr:nvCxnSpPr>
        <xdr:cNvPr id="591" name="直線コネクタ 590">
          <a:extLst>
            <a:ext uri="{FF2B5EF4-FFF2-40B4-BE49-F238E27FC236}">
              <a16:creationId xmlns:a16="http://schemas.microsoft.com/office/drawing/2014/main" id="{87720EAB-8D0A-4C63-9703-40ADB61F3BAF}"/>
            </a:ext>
          </a:extLst>
        </xdr:cNvPr>
        <xdr:cNvCxnSpPr/>
      </xdr:nvCxnSpPr>
      <xdr:spPr>
        <a:xfrm>
          <a:off x="12814300" y="177012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30497</xdr:rowOff>
    </xdr:from>
    <xdr:ext cx="405111" cy="259045"/>
    <xdr:sp macro="" textlink="">
      <xdr:nvSpPr>
        <xdr:cNvPr id="592" name="n_1aveValue【公民館】&#10;有形固定資産減価償却率">
          <a:extLst>
            <a:ext uri="{FF2B5EF4-FFF2-40B4-BE49-F238E27FC236}">
              <a16:creationId xmlns:a16="http://schemas.microsoft.com/office/drawing/2014/main" id="{41A9DC8D-1BCD-4094-9660-89A9EB3624C5}"/>
            </a:ext>
          </a:extLst>
        </xdr:cNvPr>
        <xdr:cNvSpPr txBox="1"/>
      </xdr:nvSpPr>
      <xdr:spPr>
        <a:xfrm>
          <a:off x="15266044" y="180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11447</xdr:rowOff>
    </xdr:from>
    <xdr:ext cx="405111" cy="259045"/>
    <xdr:sp macro="" textlink="">
      <xdr:nvSpPr>
        <xdr:cNvPr id="593" name="n_2aveValue【公民館】&#10;有形固定資産減価償却率">
          <a:extLst>
            <a:ext uri="{FF2B5EF4-FFF2-40B4-BE49-F238E27FC236}">
              <a16:creationId xmlns:a16="http://schemas.microsoft.com/office/drawing/2014/main" id="{78695AD0-15B0-4D38-B3C0-7F69367220C0}"/>
            </a:ext>
          </a:extLst>
        </xdr:cNvPr>
        <xdr:cNvSpPr txBox="1"/>
      </xdr:nvSpPr>
      <xdr:spPr>
        <a:xfrm>
          <a:off x="143897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41927</xdr:rowOff>
    </xdr:from>
    <xdr:ext cx="405111" cy="259045"/>
    <xdr:sp macro="" textlink="">
      <xdr:nvSpPr>
        <xdr:cNvPr id="594" name="n_3aveValue【公民館】&#10;有形固定資産減価償却率">
          <a:extLst>
            <a:ext uri="{FF2B5EF4-FFF2-40B4-BE49-F238E27FC236}">
              <a16:creationId xmlns:a16="http://schemas.microsoft.com/office/drawing/2014/main" id="{DE7559AE-CB9D-4ECE-B827-45AEA9C76EEF}"/>
            </a:ext>
          </a:extLst>
        </xdr:cNvPr>
        <xdr:cNvSpPr txBox="1"/>
      </xdr:nvSpPr>
      <xdr:spPr>
        <a:xfrm>
          <a:off x="135007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41927</xdr:rowOff>
    </xdr:from>
    <xdr:ext cx="405111" cy="259045"/>
    <xdr:sp macro="" textlink="">
      <xdr:nvSpPr>
        <xdr:cNvPr id="595" name="n_4aveValue【公民館】&#10;有形固定資産減価償却率">
          <a:extLst>
            <a:ext uri="{FF2B5EF4-FFF2-40B4-BE49-F238E27FC236}">
              <a16:creationId xmlns:a16="http://schemas.microsoft.com/office/drawing/2014/main" id="{006932AB-4167-40A5-B343-44E83007DFC3}"/>
            </a:ext>
          </a:extLst>
        </xdr:cNvPr>
        <xdr:cNvSpPr txBox="1"/>
      </xdr:nvSpPr>
      <xdr:spPr>
        <a:xfrm>
          <a:off x="126117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52088</xdr:rowOff>
    </xdr:from>
    <xdr:ext cx="405111" cy="259045"/>
    <xdr:sp macro="" textlink="">
      <xdr:nvSpPr>
        <xdr:cNvPr id="596" name="n_1mainValue【公民館】&#10;有形固定資産減価償却率">
          <a:extLst>
            <a:ext uri="{FF2B5EF4-FFF2-40B4-BE49-F238E27FC236}">
              <a16:creationId xmlns:a16="http://schemas.microsoft.com/office/drawing/2014/main" id="{2FF68837-6643-4225-9945-558EAB5992EC}"/>
            </a:ext>
          </a:extLst>
        </xdr:cNvPr>
        <xdr:cNvSpPr txBox="1"/>
      </xdr:nvSpPr>
      <xdr:spPr>
        <a:xfrm>
          <a:off x="152660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13988</xdr:rowOff>
    </xdr:from>
    <xdr:ext cx="405111" cy="259045"/>
    <xdr:sp macro="" textlink="">
      <xdr:nvSpPr>
        <xdr:cNvPr id="597" name="n_2mainValue【公民館】&#10;有形固定資産減価償却率">
          <a:extLst>
            <a:ext uri="{FF2B5EF4-FFF2-40B4-BE49-F238E27FC236}">
              <a16:creationId xmlns:a16="http://schemas.microsoft.com/office/drawing/2014/main" id="{57BA7464-DB7B-4ED9-AAEC-986E517BAEF4}"/>
            </a:ext>
          </a:extLst>
        </xdr:cNvPr>
        <xdr:cNvSpPr txBox="1"/>
      </xdr:nvSpPr>
      <xdr:spPr>
        <a:xfrm>
          <a:off x="14389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147338</xdr:rowOff>
    </xdr:from>
    <xdr:ext cx="405111" cy="259045"/>
    <xdr:sp macro="" textlink="">
      <xdr:nvSpPr>
        <xdr:cNvPr id="598" name="n_3mainValue【公民館】&#10;有形固定資産減価償却率">
          <a:extLst>
            <a:ext uri="{FF2B5EF4-FFF2-40B4-BE49-F238E27FC236}">
              <a16:creationId xmlns:a16="http://schemas.microsoft.com/office/drawing/2014/main" id="{1CA86B81-69C5-499F-90C7-9A01F9CB646E}"/>
            </a:ext>
          </a:extLst>
        </xdr:cNvPr>
        <xdr:cNvSpPr txBox="1"/>
      </xdr:nvSpPr>
      <xdr:spPr>
        <a:xfrm>
          <a:off x="13500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109238</xdr:rowOff>
    </xdr:from>
    <xdr:ext cx="405111" cy="259045"/>
    <xdr:sp macro="" textlink="">
      <xdr:nvSpPr>
        <xdr:cNvPr id="599" name="n_4mainValue【公民館】&#10;有形固定資産減価償却率">
          <a:extLst>
            <a:ext uri="{FF2B5EF4-FFF2-40B4-BE49-F238E27FC236}">
              <a16:creationId xmlns:a16="http://schemas.microsoft.com/office/drawing/2014/main" id="{7D14911C-32FC-4C74-97DC-137E2F6DFC61}"/>
            </a:ext>
          </a:extLst>
        </xdr:cNvPr>
        <xdr:cNvSpPr txBox="1"/>
      </xdr:nvSpPr>
      <xdr:spPr>
        <a:xfrm>
          <a:off x="12611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0" name="正方形/長方形 599">
          <a:extLst>
            <a:ext uri="{FF2B5EF4-FFF2-40B4-BE49-F238E27FC236}">
              <a16:creationId xmlns:a16="http://schemas.microsoft.com/office/drawing/2014/main" id="{9CDF9688-492F-46E2-A400-C1CEA55BC9F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1" name="正方形/長方形 600">
          <a:extLst>
            <a:ext uri="{FF2B5EF4-FFF2-40B4-BE49-F238E27FC236}">
              <a16:creationId xmlns:a16="http://schemas.microsoft.com/office/drawing/2014/main" id="{EE4532AD-7923-4A45-9DED-2BB492A4CDF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2" name="正方形/長方形 601">
          <a:extLst>
            <a:ext uri="{FF2B5EF4-FFF2-40B4-BE49-F238E27FC236}">
              <a16:creationId xmlns:a16="http://schemas.microsoft.com/office/drawing/2014/main" id="{66C679A6-11FB-4824-86C2-AEB394EFDB3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3" name="正方形/長方形 602">
          <a:extLst>
            <a:ext uri="{FF2B5EF4-FFF2-40B4-BE49-F238E27FC236}">
              <a16:creationId xmlns:a16="http://schemas.microsoft.com/office/drawing/2014/main" id="{7314EE0D-8A58-4D43-8387-5C4F9E88F01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4" name="正方形/長方形 603">
          <a:extLst>
            <a:ext uri="{FF2B5EF4-FFF2-40B4-BE49-F238E27FC236}">
              <a16:creationId xmlns:a16="http://schemas.microsoft.com/office/drawing/2014/main" id="{7FA2B963-481C-43DD-86AD-89A441D4100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5" name="正方形/長方形 604">
          <a:extLst>
            <a:ext uri="{FF2B5EF4-FFF2-40B4-BE49-F238E27FC236}">
              <a16:creationId xmlns:a16="http://schemas.microsoft.com/office/drawing/2014/main" id="{3409BB62-C9B6-4088-AE67-36DCF54A5C8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6" name="正方形/長方形 605">
          <a:extLst>
            <a:ext uri="{FF2B5EF4-FFF2-40B4-BE49-F238E27FC236}">
              <a16:creationId xmlns:a16="http://schemas.microsoft.com/office/drawing/2014/main" id="{6DEC181A-89B7-491B-B3F6-1CC204F21AD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7" name="正方形/長方形 606">
          <a:extLst>
            <a:ext uri="{FF2B5EF4-FFF2-40B4-BE49-F238E27FC236}">
              <a16:creationId xmlns:a16="http://schemas.microsoft.com/office/drawing/2014/main" id="{23159BA1-E91C-4C7E-85DA-5B285D18F29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8" name="テキスト ボックス 607">
          <a:extLst>
            <a:ext uri="{FF2B5EF4-FFF2-40B4-BE49-F238E27FC236}">
              <a16:creationId xmlns:a16="http://schemas.microsoft.com/office/drawing/2014/main" id="{4D373F49-B69A-481F-811C-98893EC1336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9" name="直線コネクタ 608">
          <a:extLst>
            <a:ext uri="{FF2B5EF4-FFF2-40B4-BE49-F238E27FC236}">
              <a16:creationId xmlns:a16="http://schemas.microsoft.com/office/drawing/2014/main" id="{D0F722ED-82C3-492A-80A7-3AFCAFA8260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0" name="直線コネクタ 609">
          <a:extLst>
            <a:ext uri="{FF2B5EF4-FFF2-40B4-BE49-F238E27FC236}">
              <a16:creationId xmlns:a16="http://schemas.microsoft.com/office/drawing/2014/main" id="{2AC1A503-FEDD-4510-BF28-144B5B23591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1" name="テキスト ボックス 610">
          <a:extLst>
            <a:ext uri="{FF2B5EF4-FFF2-40B4-BE49-F238E27FC236}">
              <a16:creationId xmlns:a16="http://schemas.microsoft.com/office/drawing/2014/main" id="{EC4EAFC6-B5E5-4445-ADE0-214C244F75F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2" name="直線コネクタ 611">
          <a:extLst>
            <a:ext uri="{FF2B5EF4-FFF2-40B4-BE49-F238E27FC236}">
              <a16:creationId xmlns:a16="http://schemas.microsoft.com/office/drawing/2014/main" id="{CD62165D-C7CE-4AF6-9680-019D792E36AA}"/>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3" name="テキスト ボックス 612">
          <a:extLst>
            <a:ext uri="{FF2B5EF4-FFF2-40B4-BE49-F238E27FC236}">
              <a16:creationId xmlns:a16="http://schemas.microsoft.com/office/drawing/2014/main" id="{4A3E8463-C818-4B64-8817-19B39F525D6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4" name="直線コネクタ 613">
          <a:extLst>
            <a:ext uri="{FF2B5EF4-FFF2-40B4-BE49-F238E27FC236}">
              <a16:creationId xmlns:a16="http://schemas.microsoft.com/office/drawing/2014/main" id="{5C62FEB8-629A-450A-8726-1F008F05CFF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5" name="テキスト ボックス 614">
          <a:extLst>
            <a:ext uri="{FF2B5EF4-FFF2-40B4-BE49-F238E27FC236}">
              <a16:creationId xmlns:a16="http://schemas.microsoft.com/office/drawing/2014/main" id="{A829EF58-F6D8-4A55-99A9-3BDA9492CD0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6" name="直線コネクタ 615">
          <a:extLst>
            <a:ext uri="{FF2B5EF4-FFF2-40B4-BE49-F238E27FC236}">
              <a16:creationId xmlns:a16="http://schemas.microsoft.com/office/drawing/2014/main" id="{A638CAB5-FCF6-4E08-9331-2078AFB59B8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7" name="テキスト ボックス 616">
          <a:extLst>
            <a:ext uri="{FF2B5EF4-FFF2-40B4-BE49-F238E27FC236}">
              <a16:creationId xmlns:a16="http://schemas.microsoft.com/office/drawing/2014/main" id="{2A879CCC-5E10-48B8-9BF4-F8AB10ED279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8" name="直線コネクタ 617">
          <a:extLst>
            <a:ext uri="{FF2B5EF4-FFF2-40B4-BE49-F238E27FC236}">
              <a16:creationId xmlns:a16="http://schemas.microsoft.com/office/drawing/2014/main" id="{C1FABF53-BF68-42E3-9A21-729F239DC10B}"/>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9" name="テキスト ボックス 618">
          <a:extLst>
            <a:ext uri="{FF2B5EF4-FFF2-40B4-BE49-F238E27FC236}">
              <a16:creationId xmlns:a16="http://schemas.microsoft.com/office/drawing/2014/main" id="{07A28BF3-C6E5-4127-A850-CA7811BF58C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0" name="直線コネクタ 619">
          <a:extLst>
            <a:ext uri="{FF2B5EF4-FFF2-40B4-BE49-F238E27FC236}">
              <a16:creationId xmlns:a16="http://schemas.microsoft.com/office/drawing/2014/main" id="{E723E6CA-A63A-4436-8DB5-164CD34F38C7}"/>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1" name="テキスト ボックス 620">
          <a:extLst>
            <a:ext uri="{FF2B5EF4-FFF2-40B4-BE49-F238E27FC236}">
              <a16:creationId xmlns:a16="http://schemas.microsoft.com/office/drawing/2014/main" id="{6E04C64F-B09E-4C25-84FA-9039970606D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2" name="直線コネクタ 621">
          <a:extLst>
            <a:ext uri="{FF2B5EF4-FFF2-40B4-BE49-F238E27FC236}">
              <a16:creationId xmlns:a16="http://schemas.microsoft.com/office/drawing/2014/main" id="{9F80CDBA-FB2C-49CD-AF95-27F6BACF31D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3" name="テキスト ボックス 622">
          <a:extLst>
            <a:ext uri="{FF2B5EF4-FFF2-40B4-BE49-F238E27FC236}">
              <a16:creationId xmlns:a16="http://schemas.microsoft.com/office/drawing/2014/main" id="{4B47C8E6-07A1-4CAE-832B-483578C7E95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4" name="【公民館】&#10;一人当たり面積グラフ枠">
          <a:extLst>
            <a:ext uri="{FF2B5EF4-FFF2-40B4-BE49-F238E27FC236}">
              <a16:creationId xmlns:a16="http://schemas.microsoft.com/office/drawing/2014/main" id="{4DDAD94F-D0FF-4E67-A922-C196456A687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125186</xdr:rowOff>
    </xdr:from>
    <xdr:to>
      <xdr:col>116</xdr:col>
      <xdr:colOff>62864</xdr:colOff>
      <xdr:row>109</xdr:row>
      <xdr:rowOff>20682</xdr:rowOff>
    </xdr:to>
    <xdr:cxnSp macro="">
      <xdr:nvCxnSpPr>
        <xdr:cNvPr id="625" name="直線コネクタ 624">
          <a:extLst>
            <a:ext uri="{FF2B5EF4-FFF2-40B4-BE49-F238E27FC236}">
              <a16:creationId xmlns:a16="http://schemas.microsoft.com/office/drawing/2014/main" id="{919FB364-1964-40D9-B615-2645CF8E7872}"/>
            </a:ext>
          </a:extLst>
        </xdr:cNvPr>
        <xdr:cNvCxnSpPr/>
      </xdr:nvCxnSpPr>
      <xdr:spPr>
        <a:xfrm flipV="1">
          <a:off x="22160864" y="17270186"/>
          <a:ext cx="0" cy="1438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626" name="【公民館】&#10;一人当たり面積最小値テキスト">
          <a:extLst>
            <a:ext uri="{FF2B5EF4-FFF2-40B4-BE49-F238E27FC236}">
              <a16:creationId xmlns:a16="http://schemas.microsoft.com/office/drawing/2014/main" id="{F01F0567-FC65-4F24-8603-1611CB62D3F8}"/>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627" name="直線コネクタ 626">
          <a:extLst>
            <a:ext uri="{FF2B5EF4-FFF2-40B4-BE49-F238E27FC236}">
              <a16:creationId xmlns:a16="http://schemas.microsoft.com/office/drawing/2014/main" id="{D3631550-40E1-473E-854B-D0CE86A62DCA}"/>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71863</xdr:rowOff>
    </xdr:from>
    <xdr:ext cx="469744" cy="259045"/>
    <xdr:sp macro="" textlink="">
      <xdr:nvSpPr>
        <xdr:cNvPr id="628" name="【公民館】&#10;一人当たり面積最大値テキスト">
          <a:extLst>
            <a:ext uri="{FF2B5EF4-FFF2-40B4-BE49-F238E27FC236}">
              <a16:creationId xmlns:a16="http://schemas.microsoft.com/office/drawing/2014/main" id="{EA623CF5-D990-4BCB-A071-9CCF554EC9F0}"/>
            </a:ext>
          </a:extLst>
        </xdr:cNvPr>
        <xdr:cNvSpPr txBox="1"/>
      </xdr:nvSpPr>
      <xdr:spPr>
        <a:xfrm>
          <a:off x="22199600" y="1704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125186</xdr:rowOff>
    </xdr:from>
    <xdr:to>
      <xdr:col>116</xdr:col>
      <xdr:colOff>152400</xdr:colOff>
      <xdr:row>100</xdr:row>
      <xdr:rowOff>125186</xdr:rowOff>
    </xdr:to>
    <xdr:cxnSp macro="">
      <xdr:nvCxnSpPr>
        <xdr:cNvPr id="629" name="直線コネクタ 628">
          <a:extLst>
            <a:ext uri="{FF2B5EF4-FFF2-40B4-BE49-F238E27FC236}">
              <a16:creationId xmlns:a16="http://schemas.microsoft.com/office/drawing/2014/main" id="{F9E14436-6D4D-4CB6-84B4-CA348FC11430}"/>
            </a:ext>
          </a:extLst>
        </xdr:cNvPr>
        <xdr:cNvCxnSpPr/>
      </xdr:nvCxnSpPr>
      <xdr:spPr>
        <a:xfrm>
          <a:off x="22072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5822</xdr:rowOff>
    </xdr:from>
    <xdr:ext cx="469744" cy="259045"/>
    <xdr:sp macro="" textlink="">
      <xdr:nvSpPr>
        <xdr:cNvPr id="630" name="【公民館】&#10;一人当たり面積平均値テキスト">
          <a:extLst>
            <a:ext uri="{FF2B5EF4-FFF2-40B4-BE49-F238E27FC236}">
              <a16:creationId xmlns:a16="http://schemas.microsoft.com/office/drawing/2014/main" id="{8CD8663F-3088-45A4-BF2A-E8FC0F887CF1}"/>
            </a:ext>
          </a:extLst>
        </xdr:cNvPr>
        <xdr:cNvSpPr txBox="1"/>
      </xdr:nvSpPr>
      <xdr:spPr>
        <a:xfrm>
          <a:off x="22199600" y="18179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154395</xdr:rowOff>
    </xdr:from>
    <xdr:to>
      <xdr:col>116</xdr:col>
      <xdr:colOff>114300</xdr:colOff>
      <xdr:row>107</xdr:row>
      <xdr:rowOff>84545</xdr:rowOff>
    </xdr:to>
    <xdr:sp macro="" textlink="">
      <xdr:nvSpPr>
        <xdr:cNvPr id="631" name="フローチャート: 判断 630">
          <a:extLst>
            <a:ext uri="{FF2B5EF4-FFF2-40B4-BE49-F238E27FC236}">
              <a16:creationId xmlns:a16="http://schemas.microsoft.com/office/drawing/2014/main" id="{63AA85D6-C1C7-44FC-84D7-966492F1CD20}"/>
            </a:ext>
          </a:extLst>
        </xdr:cNvPr>
        <xdr:cNvSpPr/>
      </xdr:nvSpPr>
      <xdr:spPr>
        <a:xfrm>
          <a:off x="22110700" y="1832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632" name="フローチャート: 判断 631">
          <a:extLst>
            <a:ext uri="{FF2B5EF4-FFF2-40B4-BE49-F238E27FC236}">
              <a16:creationId xmlns:a16="http://schemas.microsoft.com/office/drawing/2014/main" id="{5FA711AE-F653-4CFD-9B83-577CCD3D4ACB}"/>
            </a:ext>
          </a:extLst>
        </xdr:cNvPr>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633" name="フローチャート: 判断 632">
          <a:extLst>
            <a:ext uri="{FF2B5EF4-FFF2-40B4-BE49-F238E27FC236}">
              <a16:creationId xmlns:a16="http://schemas.microsoft.com/office/drawing/2014/main" id="{47F6DAAF-6D6F-4653-A49D-7D1F99B1E7C3}"/>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149498</xdr:rowOff>
    </xdr:from>
    <xdr:to>
      <xdr:col>102</xdr:col>
      <xdr:colOff>165100</xdr:colOff>
      <xdr:row>107</xdr:row>
      <xdr:rowOff>79648</xdr:rowOff>
    </xdr:to>
    <xdr:sp macro="" textlink="">
      <xdr:nvSpPr>
        <xdr:cNvPr id="634" name="フローチャート: 判断 633">
          <a:extLst>
            <a:ext uri="{FF2B5EF4-FFF2-40B4-BE49-F238E27FC236}">
              <a16:creationId xmlns:a16="http://schemas.microsoft.com/office/drawing/2014/main" id="{58652E71-3345-4B2F-B7D7-09EAE1031ED5}"/>
            </a:ext>
          </a:extLst>
        </xdr:cNvPr>
        <xdr:cNvSpPr/>
      </xdr:nvSpPr>
      <xdr:spPr>
        <a:xfrm>
          <a:off x="19494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141332</xdr:rowOff>
    </xdr:from>
    <xdr:to>
      <xdr:col>98</xdr:col>
      <xdr:colOff>38100</xdr:colOff>
      <xdr:row>107</xdr:row>
      <xdr:rowOff>71482</xdr:rowOff>
    </xdr:to>
    <xdr:sp macro="" textlink="">
      <xdr:nvSpPr>
        <xdr:cNvPr id="635" name="フローチャート: 判断 634">
          <a:extLst>
            <a:ext uri="{FF2B5EF4-FFF2-40B4-BE49-F238E27FC236}">
              <a16:creationId xmlns:a16="http://schemas.microsoft.com/office/drawing/2014/main" id="{D8D7E2BF-3A52-4A93-8DEB-18E24D1F3F48}"/>
            </a:ext>
          </a:extLst>
        </xdr:cNvPr>
        <xdr:cNvSpPr/>
      </xdr:nvSpPr>
      <xdr:spPr>
        <a:xfrm>
          <a:off x="18605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21FC8753-585E-4054-9734-34085FE1FF3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67AAFC2D-633D-4822-A1D1-99B863ECAAD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37F26E0C-7971-4CCD-9976-DF51CE771A9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C71D559F-6B26-4D8E-9F78-A8ED70AC1E7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7453CFBA-7AFC-4F16-8D92-794A3BFAB66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40095</xdr:rowOff>
    </xdr:from>
    <xdr:to>
      <xdr:col>116</xdr:col>
      <xdr:colOff>114300</xdr:colOff>
      <xdr:row>108</xdr:row>
      <xdr:rowOff>141695</xdr:rowOff>
    </xdr:to>
    <xdr:sp macro="" textlink="">
      <xdr:nvSpPr>
        <xdr:cNvPr id="641" name="楕円 640">
          <a:extLst>
            <a:ext uri="{FF2B5EF4-FFF2-40B4-BE49-F238E27FC236}">
              <a16:creationId xmlns:a16="http://schemas.microsoft.com/office/drawing/2014/main" id="{BFB7BBA6-621F-4EB0-AFA0-6707EBC0A6D1}"/>
            </a:ext>
          </a:extLst>
        </xdr:cNvPr>
        <xdr:cNvSpPr/>
      </xdr:nvSpPr>
      <xdr:spPr>
        <a:xfrm>
          <a:off x="22110700" y="185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126472</xdr:rowOff>
    </xdr:from>
    <xdr:ext cx="469744" cy="259045"/>
    <xdr:sp macro="" textlink="">
      <xdr:nvSpPr>
        <xdr:cNvPr id="642" name="【公民館】&#10;一人当たり面積該当値テキスト">
          <a:extLst>
            <a:ext uri="{FF2B5EF4-FFF2-40B4-BE49-F238E27FC236}">
              <a16:creationId xmlns:a16="http://schemas.microsoft.com/office/drawing/2014/main" id="{A8012FFC-1723-4499-B267-45F607586790}"/>
            </a:ext>
          </a:extLst>
        </xdr:cNvPr>
        <xdr:cNvSpPr txBox="1"/>
      </xdr:nvSpPr>
      <xdr:spPr>
        <a:xfrm>
          <a:off x="22199600" y="1847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5806</xdr:rowOff>
    </xdr:from>
    <xdr:to>
      <xdr:col>112</xdr:col>
      <xdr:colOff>38100</xdr:colOff>
      <xdr:row>108</xdr:row>
      <xdr:rowOff>107406</xdr:rowOff>
    </xdr:to>
    <xdr:sp macro="" textlink="">
      <xdr:nvSpPr>
        <xdr:cNvPr id="643" name="楕円 642">
          <a:extLst>
            <a:ext uri="{FF2B5EF4-FFF2-40B4-BE49-F238E27FC236}">
              <a16:creationId xmlns:a16="http://schemas.microsoft.com/office/drawing/2014/main" id="{D3E80852-BCD1-4E10-929E-CF64C4232188}"/>
            </a:ext>
          </a:extLst>
        </xdr:cNvPr>
        <xdr:cNvSpPr/>
      </xdr:nvSpPr>
      <xdr:spPr>
        <a:xfrm>
          <a:off x="212725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56606</xdr:rowOff>
    </xdr:from>
    <xdr:to>
      <xdr:col>116</xdr:col>
      <xdr:colOff>63500</xdr:colOff>
      <xdr:row>108</xdr:row>
      <xdr:rowOff>90895</xdr:rowOff>
    </xdr:to>
    <xdr:cxnSp macro="">
      <xdr:nvCxnSpPr>
        <xdr:cNvPr id="644" name="直線コネクタ 643">
          <a:extLst>
            <a:ext uri="{FF2B5EF4-FFF2-40B4-BE49-F238E27FC236}">
              <a16:creationId xmlns:a16="http://schemas.microsoft.com/office/drawing/2014/main" id="{4E1BCF58-5D40-42F5-AE74-423A6427E5DB}"/>
            </a:ext>
          </a:extLst>
        </xdr:cNvPr>
        <xdr:cNvCxnSpPr/>
      </xdr:nvCxnSpPr>
      <xdr:spPr>
        <a:xfrm>
          <a:off x="21323300" y="1857320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7438</xdr:rowOff>
    </xdr:from>
    <xdr:to>
      <xdr:col>107</xdr:col>
      <xdr:colOff>101600</xdr:colOff>
      <xdr:row>108</xdr:row>
      <xdr:rowOff>109038</xdr:rowOff>
    </xdr:to>
    <xdr:sp macro="" textlink="">
      <xdr:nvSpPr>
        <xdr:cNvPr id="645" name="楕円 644">
          <a:extLst>
            <a:ext uri="{FF2B5EF4-FFF2-40B4-BE49-F238E27FC236}">
              <a16:creationId xmlns:a16="http://schemas.microsoft.com/office/drawing/2014/main" id="{73E66934-4571-41E6-8747-692BB3DAB6B8}"/>
            </a:ext>
          </a:extLst>
        </xdr:cNvPr>
        <xdr:cNvSpPr/>
      </xdr:nvSpPr>
      <xdr:spPr>
        <a:xfrm>
          <a:off x="20383500" y="18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56606</xdr:rowOff>
    </xdr:from>
    <xdr:to>
      <xdr:col>111</xdr:col>
      <xdr:colOff>177800</xdr:colOff>
      <xdr:row>108</xdr:row>
      <xdr:rowOff>58238</xdr:rowOff>
    </xdr:to>
    <xdr:cxnSp macro="">
      <xdr:nvCxnSpPr>
        <xdr:cNvPr id="646" name="直線コネクタ 645">
          <a:extLst>
            <a:ext uri="{FF2B5EF4-FFF2-40B4-BE49-F238E27FC236}">
              <a16:creationId xmlns:a16="http://schemas.microsoft.com/office/drawing/2014/main" id="{4B1F5F4C-B04D-4C59-AE4B-F9064FB3D280}"/>
            </a:ext>
          </a:extLst>
        </xdr:cNvPr>
        <xdr:cNvCxnSpPr/>
      </xdr:nvCxnSpPr>
      <xdr:spPr>
        <a:xfrm flipV="1">
          <a:off x="20434300" y="1857320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9071</xdr:rowOff>
    </xdr:from>
    <xdr:to>
      <xdr:col>102</xdr:col>
      <xdr:colOff>165100</xdr:colOff>
      <xdr:row>108</xdr:row>
      <xdr:rowOff>110671</xdr:rowOff>
    </xdr:to>
    <xdr:sp macro="" textlink="">
      <xdr:nvSpPr>
        <xdr:cNvPr id="647" name="楕円 646">
          <a:extLst>
            <a:ext uri="{FF2B5EF4-FFF2-40B4-BE49-F238E27FC236}">
              <a16:creationId xmlns:a16="http://schemas.microsoft.com/office/drawing/2014/main" id="{6E92465B-7925-47EE-89B7-E2835C6DB258}"/>
            </a:ext>
          </a:extLst>
        </xdr:cNvPr>
        <xdr:cNvSpPr/>
      </xdr:nvSpPr>
      <xdr:spPr>
        <a:xfrm>
          <a:off x="19494500" y="1852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58238</xdr:rowOff>
    </xdr:from>
    <xdr:to>
      <xdr:col>107</xdr:col>
      <xdr:colOff>50800</xdr:colOff>
      <xdr:row>108</xdr:row>
      <xdr:rowOff>59871</xdr:rowOff>
    </xdr:to>
    <xdr:cxnSp macro="">
      <xdr:nvCxnSpPr>
        <xdr:cNvPr id="648" name="直線コネクタ 647">
          <a:extLst>
            <a:ext uri="{FF2B5EF4-FFF2-40B4-BE49-F238E27FC236}">
              <a16:creationId xmlns:a16="http://schemas.microsoft.com/office/drawing/2014/main" id="{2A459D35-D9A1-4B79-A1E6-5E7D5C6ACC1C}"/>
            </a:ext>
          </a:extLst>
        </xdr:cNvPr>
        <xdr:cNvCxnSpPr/>
      </xdr:nvCxnSpPr>
      <xdr:spPr>
        <a:xfrm flipV="1">
          <a:off x="19545300" y="18574838"/>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12337</xdr:rowOff>
    </xdr:from>
    <xdr:to>
      <xdr:col>98</xdr:col>
      <xdr:colOff>38100</xdr:colOff>
      <xdr:row>108</xdr:row>
      <xdr:rowOff>113937</xdr:rowOff>
    </xdr:to>
    <xdr:sp macro="" textlink="">
      <xdr:nvSpPr>
        <xdr:cNvPr id="649" name="楕円 648">
          <a:extLst>
            <a:ext uri="{FF2B5EF4-FFF2-40B4-BE49-F238E27FC236}">
              <a16:creationId xmlns:a16="http://schemas.microsoft.com/office/drawing/2014/main" id="{F91671C1-F21B-425E-A671-FEA5A9DB68A6}"/>
            </a:ext>
          </a:extLst>
        </xdr:cNvPr>
        <xdr:cNvSpPr/>
      </xdr:nvSpPr>
      <xdr:spPr>
        <a:xfrm>
          <a:off x="18605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59871</xdr:rowOff>
    </xdr:from>
    <xdr:to>
      <xdr:col>102</xdr:col>
      <xdr:colOff>114300</xdr:colOff>
      <xdr:row>108</xdr:row>
      <xdr:rowOff>63137</xdr:rowOff>
    </xdr:to>
    <xdr:cxnSp macro="">
      <xdr:nvCxnSpPr>
        <xdr:cNvPr id="650" name="直線コネクタ 649">
          <a:extLst>
            <a:ext uri="{FF2B5EF4-FFF2-40B4-BE49-F238E27FC236}">
              <a16:creationId xmlns:a16="http://schemas.microsoft.com/office/drawing/2014/main" id="{ADA2EA2C-63CC-46C2-A8BD-7803645071F3}"/>
            </a:ext>
          </a:extLst>
        </xdr:cNvPr>
        <xdr:cNvCxnSpPr/>
      </xdr:nvCxnSpPr>
      <xdr:spPr>
        <a:xfrm flipV="1">
          <a:off x="18656300" y="185764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651" name="n_1aveValue【公民館】&#10;一人当たり面積">
          <a:extLst>
            <a:ext uri="{FF2B5EF4-FFF2-40B4-BE49-F238E27FC236}">
              <a16:creationId xmlns:a16="http://schemas.microsoft.com/office/drawing/2014/main" id="{6F7183E4-C8DA-4B38-83E6-968116215E2C}"/>
            </a:ext>
          </a:extLst>
        </xdr:cNvPr>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652" name="n_2aveValue【公民館】&#10;一人当たり面積">
          <a:extLst>
            <a:ext uri="{FF2B5EF4-FFF2-40B4-BE49-F238E27FC236}">
              <a16:creationId xmlns:a16="http://schemas.microsoft.com/office/drawing/2014/main" id="{62FBAA1B-4C52-47BA-ACC9-75C493500E38}"/>
            </a:ext>
          </a:extLst>
        </xdr:cNvPr>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96175</xdr:rowOff>
    </xdr:from>
    <xdr:ext cx="469744" cy="259045"/>
    <xdr:sp macro="" textlink="">
      <xdr:nvSpPr>
        <xdr:cNvPr id="653" name="n_3aveValue【公民館】&#10;一人当たり面積">
          <a:extLst>
            <a:ext uri="{FF2B5EF4-FFF2-40B4-BE49-F238E27FC236}">
              <a16:creationId xmlns:a16="http://schemas.microsoft.com/office/drawing/2014/main" id="{DAF6D16D-0B51-48D5-8FC0-A2E53FEDFB6C}"/>
            </a:ext>
          </a:extLst>
        </xdr:cNvPr>
        <xdr:cNvSpPr txBox="1"/>
      </xdr:nvSpPr>
      <xdr:spPr>
        <a:xfrm>
          <a:off x="19310427" y="1809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88009</xdr:rowOff>
    </xdr:from>
    <xdr:ext cx="469744" cy="259045"/>
    <xdr:sp macro="" textlink="">
      <xdr:nvSpPr>
        <xdr:cNvPr id="654" name="n_4aveValue【公民館】&#10;一人当たり面積">
          <a:extLst>
            <a:ext uri="{FF2B5EF4-FFF2-40B4-BE49-F238E27FC236}">
              <a16:creationId xmlns:a16="http://schemas.microsoft.com/office/drawing/2014/main" id="{966BA975-F266-4F57-98D2-5695DD34EDA5}"/>
            </a:ext>
          </a:extLst>
        </xdr:cNvPr>
        <xdr:cNvSpPr txBox="1"/>
      </xdr:nvSpPr>
      <xdr:spPr>
        <a:xfrm>
          <a:off x="18421427" y="180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98533</xdr:rowOff>
    </xdr:from>
    <xdr:ext cx="469744" cy="259045"/>
    <xdr:sp macro="" textlink="">
      <xdr:nvSpPr>
        <xdr:cNvPr id="655" name="n_1mainValue【公民館】&#10;一人当たり面積">
          <a:extLst>
            <a:ext uri="{FF2B5EF4-FFF2-40B4-BE49-F238E27FC236}">
              <a16:creationId xmlns:a16="http://schemas.microsoft.com/office/drawing/2014/main" id="{5EA1CFFB-4C37-47C3-97AC-D2905E80187C}"/>
            </a:ext>
          </a:extLst>
        </xdr:cNvPr>
        <xdr:cNvSpPr txBox="1"/>
      </xdr:nvSpPr>
      <xdr:spPr>
        <a:xfrm>
          <a:off x="21075727" y="1861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100165</xdr:rowOff>
    </xdr:from>
    <xdr:ext cx="469744" cy="259045"/>
    <xdr:sp macro="" textlink="">
      <xdr:nvSpPr>
        <xdr:cNvPr id="656" name="n_2mainValue【公民館】&#10;一人当たり面積">
          <a:extLst>
            <a:ext uri="{FF2B5EF4-FFF2-40B4-BE49-F238E27FC236}">
              <a16:creationId xmlns:a16="http://schemas.microsoft.com/office/drawing/2014/main" id="{AE334384-917D-4D41-9F5B-4B32BDE7FDF9}"/>
            </a:ext>
          </a:extLst>
        </xdr:cNvPr>
        <xdr:cNvSpPr txBox="1"/>
      </xdr:nvSpPr>
      <xdr:spPr>
        <a:xfrm>
          <a:off x="20199427" y="1861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101798</xdr:rowOff>
    </xdr:from>
    <xdr:ext cx="469744" cy="259045"/>
    <xdr:sp macro="" textlink="">
      <xdr:nvSpPr>
        <xdr:cNvPr id="657" name="n_3mainValue【公民館】&#10;一人当たり面積">
          <a:extLst>
            <a:ext uri="{FF2B5EF4-FFF2-40B4-BE49-F238E27FC236}">
              <a16:creationId xmlns:a16="http://schemas.microsoft.com/office/drawing/2014/main" id="{6E930CA2-6EF1-4CD2-84A5-8F8B92E59911}"/>
            </a:ext>
          </a:extLst>
        </xdr:cNvPr>
        <xdr:cNvSpPr txBox="1"/>
      </xdr:nvSpPr>
      <xdr:spPr>
        <a:xfrm>
          <a:off x="19310427" y="1861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105064</xdr:rowOff>
    </xdr:from>
    <xdr:ext cx="469744" cy="259045"/>
    <xdr:sp macro="" textlink="">
      <xdr:nvSpPr>
        <xdr:cNvPr id="658" name="n_4mainValue【公民館】&#10;一人当たり面積">
          <a:extLst>
            <a:ext uri="{FF2B5EF4-FFF2-40B4-BE49-F238E27FC236}">
              <a16:creationId xmlns:a16="http://schemas.microsoft.com/office/drawing/2014/main" id="{E26A615D-47C3-45C0-A3BE-1540ECA4A674}"/>
            </a:ext>
          </a:extLst>
        </xdr:cNvPr>
        <xdr:cNvSpPr txBox="1"/>
      </xdr:nvSpPr>
      <xdr:spPr>
        <a:xfrm>
          <a:off x="18421427" y="1862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9" name="正方形/長方形 658">
          <a:extLst>
            <a:ext uri="{FF2B5EF4-FFF2-40B4-BE49-F238E27FC236}">
              <a16:creationId xmlns:a16="http://schemas.microsoft.com/office/drawing/2014/main" id="{EE26A7C6-622F-4DA7-AD45-B2B065DBAE5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0" name="正方形/長方形 659">
          <a:extLst>
            <a:ext uri="{FF2B5EF4-FFF2-40B4-BE49-F238E27FC236}">
              <a16:creationId xmlns:a16="http://schemas.microsoft.com/office/drawing/2014/main" id="{F1F1E5F8-BA3B-40A7-880B-D51311B8CBE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1" name="テキスト ボックス 660">
          <a:extLst>
            <a:ext uri="{FF2B5EF4-FFF2-40B4-BE49-F238E27FC236}">
              <a16:creationId xmlns:a16="http://schemas.microsoft.com/office/drawing/2014/main" id="{E64258B9-F4D7-4B56-867C-85A5AADDF45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類似団体と比較して有形固定資産減価償却率が高くなっているのは橋りょう・トンネル、学校施設である。</a:t>
          </a:r>
          <a:endParaRPr lang="ja-JP" altLang="ja-JP" sz="1400">
            <a:effectLst/>
          </a:endParaRPr>
        </a:p>
        <a:p>
          <a:r>
            <a:rPr kumimoji="1" lang="ja-JP" altLang="ja-JP" sz="1100">
              <a:solidFill>
                <a:schemeClr val="dk1"/>
              </a:solidFill>
              <a:effectLst/>
              <a:latin typeface="+mn-lt"/>
              <a:ea typeface="+mn-ea"/>
              <a:cs typeface="+mn-cs"/>
            </a:rPr>
            <a:t>学校施設については、昭和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年代から昭和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年代前半にかけて多くの小学校施設が建設されており、耐用年数である</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年に近づいているためである。また、学校の統廃合を推進しているが、廃校となった学校施設も現存しているため、減価償却率が高くなっている。</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小中学校再編計画に基づき学校の適正規模・適正配置を推進し</a:t>
          </a:r>
          <a:r>
            <a:rPr kumimoji="1" lang="ja-JP" altLang="en-US" sz="1100">
              <a:solidFill>
                <a:schemeClr val="dk1"/>
              </a:solidFill>
              <a:effectLst/>
              <a:latin typeface="+mn-lt"/>
              <a:ea typeface="+mn-ea"/>
              <a:cs typeface="+mn-cs"/>
            </a:rPr>
            <a:t>ていく。また、</a:t>
          </a:r>
          <a:r>
            <a:rPr kumimoji="1" lang="ja-JP" altLang="ja-JP" sz="1100">
              <a:solidFill>
                <a:schemeClr val="dk1"/>
              </a:solidFill>
              <a:effectLst/>
              <a:latin typeface="+mn-lt"/>
              <a:ea typeface="+mn-ea"/>
              <a:cs typeface="+mn-cs"/>
            </a:rPr>
            <a:t>廃校舎</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ついて</a:t>
          </a:r>
          <a:r>
            <a:rPr kumimoji="1" lang="ja-JP" altLang="en-US" sz="1100">
              <a:solidFill>
                <a:schemeClr val="dk1"/>
              </a:solidFill>
              <a:effectLst/>
              <a:latin typeface="+mn-lt"/>
              <a:ea typeface="+mn-ea"/>
              <a:cs typeface="+mn-cs"/>
            </a:rPr>
            <a:t>も、施設の利活用に向けて早急に事業を進めていく必要が</a:t>
          </a:r>
          <a:r>
            <a:rPr kumimoji="1" lang="ja-JP" altLang="ja-JP" sz="1100">
              <a:solidFill>
                <a:schemeClr val="dk1"/>
              </a:solidFill>
              <a:effectLst/>
              <a:latin typeface="+mn-lt"/>
              <a:ea typeface="+mn-ea"/>
              <a:cs typeface="+mn-cs"/>
            </a:rPr>
            <a:t>ある。</a:t>
          </a:r>
          <a:endParaRPr lang="ja-JP" altLang="ja-JP" sz="1400">
            <a:effectLst/>
          </a:endParaRPr>
        </a:p>
        <a:p>
          <a:r>
            <a:rPr kumimoji="1" lang="ja-JP" altLang="ja-JP" sz="1100">
              <a:solidFill>
                <a:schemeClr val="dk1"/>
              </a:solidFill>
              <a:effectLst/>
              <a:latin typeface="+mn-lt"/>
              <a:ea typeface="+mn-ea"/>
              <a:cs typeface="+mn-cs"/>
            </a:rPr>
            <a:t>橋りょうについては、その多くが昭和</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までに集中的に整備されており、今後橋りょうの老朽化による安全性の低下及び更新費用の増加が予想されるため、「橋りょう長寿命化計画」に基づき、効率的に橋りょうの長寿命化を推進していく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C74EBFE-9470-499E-B6F6-DEEF023CC2B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9F5548F-3851-432E-9650-7AA7A8D3936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DA91191-0256-42C9-A79A-E045BD02FEF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998F480-EDC8-4609-AE8A-74B3E70F8D3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福岡県みやま市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6F9392B-2FEA-4532-ADEF-230C5D1D3B9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A219E33-B867-4569-9805-AB17E9D8D7C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320E61C-FE8A-427F-919D-71C44F62179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E9AB411-9836-4BEF-8D99-CB7E67A6731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0D6F49C-57FA-4615-8C67-1C6E2660FAC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17E296-795E-4E7E-834A-762ECC11001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34,910
34,572
105.21
22,092,254
21,398,818
538,501
11,067,607
26,820,580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7BE6099-E5DF-410D-B9BB-755AC9C58F5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161734D-1EB8-4635-8A0F-3670805F641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6BD6721-1C21-4EFD-AF42-173ABA29117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3AC3012-5556-48FF-ADFB-A4D9D7FA887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0C99B98-434E-4ADD-A968-A89B3508E14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8FFF102-6CE4-4BBA-ACA9-B994B8B8F99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7CD1864-AB86-4E2A-9DCE-7776FA9136B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0C1C3EF-C344-44E6-82DC-BFC88BDB6C2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B46624B-53E8-45B2-B0E2-E53FA23C8AE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3DE0164-5BA6-4F0F-A6DE-B1A64D45E34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6967966-E2DB-4501-837D-00C631EA739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89C5D7E-F1B3-48AB-A9D4-AE58DF2337A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290B523-FEB0-4083-A9DD-35041C24114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4F93C1C-ABF9-4FB5-BF50-743F8738AAF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77EED6C-9050-4ADD-9F36-DCF89AF3BE8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7DBE282-F755-4FA2-A697-164B4676856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6A66FCD-CEF6-4E92-BF81-8F758128B6A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C2DD453-6FAC-422B-A163-638FFB9C21B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8C1E3F0-260A-49CC-B1A3-61C725E5669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44DEB6C-1915-49E7-B7FA-A9D801094D0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FC2ECF6-8B73-489E-A54D-CAE576FA677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C5E29FE-95D7-4FAF-BFDA-78A118CA224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4E0EF26-24AE-4178-866E-B6130F5BA37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C77E627-E4D3-49AF-B43C-BAEB67A071A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DF5583A-ADCC-48BA-A647-7BD43CE7CE9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213D4C8-0F10-44F4-9257-67A7E228D24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CD62F80-2497-4191-9E6D-28D613198D1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609995F-DBE3-42FB-8DE7-D3FB5F5E299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805A969-FA55-4761-B376-97E546B513A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83A00EC-B104-4D9A-BC65-AB434DB237E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B12B40E-D61C-4E4A-88F8-D2054D6DFFB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B2CA941-1207-4C5F-B464-67ECC95E751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966881C-CF8F-45E5-916B-FEA7E29806F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ECB3E01-A11C-4C66-B16B-CE9A63B944A5}"/>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85C743A-62B6-4FCE-93B2-3DB3FDD55F0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88B2B58-63F6-4AEA-BAF0-5F97576C9CB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B502E30-B5D3-47DD-977A-9F37E9633D7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4931D9D-A578-4036-86F9-502F15220E4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DCBFC9F-2CE1-4F62-9D3A-484BA3A103A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274761A-C8BD-4C52-B3AB-A8DD1C5DF78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DA7E873-EE4E-4456-8493-5F5F02E9084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202504D-F322-4446-BAF1-3B076A17660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9064213-90E3-419F-AC33-DEC36FEC2C0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0747AE5-30DF-4323-9D81-EC660801CE12}"/>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05440DA-559E-4D07-AD3C-44E82BBB3A5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2A15031F-EDD3-43CF-9996-DF413F92C63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45822A55-3D25-4D71-AEB1-E62FE3E1F2E5}"/>
            </a:ext>
          </a:extLst>
        </xdr:cNvPr>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2A77D911-72B1-4D5A-8F36-155F5C8A019F}"/>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7B932A1C-5D02-4EB3-A287-D9530D23E979}"/>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AB40EBAE-1717-4E59-9F5D-7B6FA434BCD9}"/>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155FB4CF-930F-4471-88EB-720240A01671}"/>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43378</xdr:rowOff>
    </xdr:from>
    <xdr:ext cx="405111" cy="259045"/>
    <xdr:sp macro="" textlink="">
      <xdr:nvSpPr>
        <xdr:cNvPr id="63" name="【図書館】&#10;有形固定資産減価償却率平均値テキスト">
          <a:extLst>
            <a:ext uri="{FF2B5EF4-FFF2-40B4-BE49-F238E27FC236}">
              <a16:creationId xmlns:a16="http://schemas.microsoft.com/office/drawing/2014/main" id="{E198B0F1-B450-413A-AA09-49D1CC2C6196}"/>
            </a:ext>
          </a:extLst>
        </xdr:cNvPr>
        <xdr:cNvSpPr txBox="1"/>
      </xdr:nvSpPr>
      <xdr:spPr>
        <a:xfrm>
          <a:off x="4673600" y="6215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20501</xdr:rowOff>
    </xdr:from>
    <xdr:to>
      <xdr:col>24</xdr:col>
      <xdr:colOff>114300</xdr:colOff>
      <xdr:row>37</xdr:row>
      <xdr:rowOff>122101</xdr:rowOff>
    </xdr:to>
    <xdr:sp macro="" textlink="">
      <xdr:nvSpPr>
        <xdr:cNvPr id="64" name="フローチャート: 判断 63">
          <a:extLst>
            <a:ext uri="{FF2B5EF4-FFF2-40B4-BE49-F238E27FC236}">
              <a16:creationId xmlns:a16="http://schemas.microsoft.com/office/drawing/2014/main" id="{94310BB6-C51E-487F-875D-2813E0338725}"/>
            </a:ext>
          </a:extLst>
        </xdr:cNvPr>
        <xdr:cNvSpPr/>
      </xdr:nvSpPr>
      <xdr:spPr>
        <a:xfrm>
          <a:off x="4584700" y="63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167458</xdr:rowOff>
    </xdr:from>
    <xdr:to>
      <xdr:col>20</xdr:col>
      <xdr:colOff>38100</xdr:colOff>
      <xdr:row>37</xdr:row>
      <xdr:rowOff>97608</xdr:rowOff>
    </xdr:to>
    <xdr:sp macro="" textlink="">
      <xdr:nvSpPr>
        <xdr:cNvPr id="65" name="フローチャート: 判断 64">
          <a:extLst>
            <a:ext uri="{FF2B5EF4-FFF2-40B4-BE49-F238E27FC236}">
              <a16:creationId xmlns:a16="http://schemas.microsoft.com/office/drawing/2014/main" id="{8B6878CF-0676-405F-B20B-21E243CE0E69}"/>
            </a:ext>
          </a:extLst>
        </xdr:cNvPr>
        <xdr:cNvSpPr/>
      </xdr:nvSpPr>
      <xdr:spPr>
        <a:xfrm>
          <a:off x="3746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169092</xdr:rowOff>
    </xdr:from>
    <xdr:to>
      <xdr:col>15</xdr:col>
      <xdr:colOff>101600</xdr:colOff>
      <xdr:row>37</xdr:row>
      <xdr:rowOff>99242</xdr:rowOff>
    </xdr:to>
    <xdr:sp macro="" textlink="">
      <xdr:nvSpPr>
        <xdr:cNvPr id="66" name="フローチャート: 判断 65">
          <a:extLst>
            <a:ext uri="{FF2B5EF4-FFF2-40B4-BE49-F238E27FC236}">
              <a16:creationId xmlns:a16="http://schemas.microsoft.com/office/drawing/2014/main" id="{E10786DD-8422-4A66-AF82-F026A21CA8C5}"/>
            </a:ext>
          </a:extLst>
        </xdr:cNvPr>
        <xdr:cNvSpPr/>
      </xdr:nvSpPr>
      <xdr:spPr>
        <a:xfrm>
          <a:off x="2857500" y="634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144599</xdr:rowOff>
    </xdr:from>
    <xdr:to>
      <xdr:col>10</xdr:col>
      <xdr:colOff>165100</xdr:colOff>
      <xdr:row>37</xdr:row>
      <xdr:rowOff>74749</xdr:rowOff>
    </xdr:to>
    <xdr:sp macro="" textlink="">
      <xdr:nvSpPr>
        <xdr:cNvPr id="67" name="フローチャート: 判断 66">
          <a:extLst>
            <a:ext uri="{FF2B5EF4-FFF2-40B4-BE49-F238E27FC236}">
              <a16:creationId xmlns:a16="http://schemas.microsoft.com/office/drawing/2014/main" id="{F3254C81-D342-40D7-9C11-BFFE2D7557B3}"/>
            </a:ext>
          </a:extLst>
        </xdr:cNvPr>
        <xdr:cNvSpPr/>
      </xdr:nvSpPr>
      <xdr:spPr>
        <a:xfrm>
          <a:off x="1968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123372</xdr:rowOff>
    </xdr:from>
    <xdr:to>
      <xdr:col>6</xdr:col>
      <xdr:colOff>38100</xdr:colOff>
      <xdr:row>37</xdr:row>
      <xdr:rowOff>53522</xdr:rowOff>
    </xdr:to>
    <xdr:sp macro="" textlink="">
      <xdr:nvSpPr>
        <xdr:cNvPr id="68" name="フローチャート: 判断 67">
          <a:extLst>
            <a:ext uri="{FF2B5EF4-FFF2-40B4-BE49-F238E27FC236}">
              <a16:creationId xmlns:a16="http://schemas.microsoft.com/office/drawing/2014/main" id="{E5992453-FA40-4916-B21C-73E3A8F0CDDC}"/>
            </a:ext>
          </a:extLst>
        </xdr:cNvPr>
        <xdr:cNvSpPr/>
      </xdr:nvSpPr>
      <xdr:spPr>
        <a:xfrm>
          <a:off x="1079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54467B4-7F3C-4CBA-9824-6962ED07AF9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E503221-D874-479C-8694-1076D797522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01DA890-DE15-4AD7-8ED8-3E476FB5C88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99FECB3-FB86-4D10-805B-E0593BC1583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1427081-2AFE-4F75-81C0-B066D15F945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74" name="楕円 73">
          <a:extLst>
            <a:ext uri="{FF2B5EF4-FFF2-40B4-BE49-F238E27FC236}">
              <a16:creationId xmlns:a16="http://schemas.microsoft.com/office/drawing/2014/main" id="{556B5DED-CB6B-44BE-A2DE-BE4575C5E3C4}"/>
            </a:ext>
          </a:extLst>
        </xdr:cNvPr>
        <xdr:cNvSpPr/>
      </xdr:nvSpPr>
      <xdr:spPr>
        <a:xfrm>
          <a:off x="45847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59344</xdr:rowOff>
    </xdr:from>
    <xdr:ext cx="405111" cy="259045"/>
    <xdr:sp macro="" textlink="">
      <xdr:nvSpPr>
        <xdr:cNvPr id="75" name="【図書館】&#10;有形固定資産減価償却率該当値テキスト">
          <a:extLst>
            <a:ext uri="{FF2B5EF4-FFF2-40B4-BE49-F238E27FC236}">
              <a16:creationId xmlns:a16="http://schemas.microsoft.com/office/drawing/2014/main" id="{BCFD9B5B-374A-4785-9242-E431F7D2C186}"/>
            </a:ext>
          </a:extLst>
        </xdr:cNvPr>
        <xdr:cNvSpPr txBox="1"/>
      </xdr:nvSpPr>
      <xdr:spPr>
        <a:xfrm>
          <a:off x="4673600"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48260</xdr:rowOff>
    </xdr:from>
    <xdr:to>
      <xdr:col>20</xdr:col>
      <xdr:colOff>38100</xdr:colOff>
      <xdr:row>37</xdr:row>
      <xdr:rowOff>149860</xdr:rowOff>
    </xdr:to>
    <xdr:sp macro="" textlink="">
      <xdr:nvSpPr>
        <xdr:cNvPr id="76" name="楕円 75">
          <a:extLst>
            <a:ext uri="{FF2B5EF4-FFF2-40B4-BE49-F238E27FC236}">
              <a16:creationId xmlns:a16="http://schemas.microsoft.com/office/drawing/2014/main" id="{42CE5019-EE73-4E23-B6A1-27D2F6A0CEC7}"/>
            </a:ext>
          </a:extLst>
        </xdr:cNvPr>
        <xdr:cNvSpPr/>
      </xdr:nvSpPr>
      <xdr:spPr>
        <a:xfrm>
          <a:off x="3746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99060</xdr:rowOff>
    </xdr:from>
    <xdr:to>
      <xdr:col>24</xdr:col>
      <xdr:colOff>63500</xdr:colOff>
      <xdr:row>37</xdr:row>
      <xdr:rowOff>131717</xdr:rowOff>
    </xdr:to>
    <xdr:cxnSp macro="">
      <xdr:nvCxnSpPr>
        <xdr:cNvPr id="77" name="直線コネクタ 76">
          <a:extLst>
            <a:ext uri="{FF2B5EF4-FFF2-40B4-BE49-F238E27FC236}">
              <a16:creationId xmlns:a16="http://schemas.microsoft.com/office/drawing/2014/main" id="{9D1668F1-5CCB-4E1B-997D-021968908DB4}"/>
            </a:ext>
          </a:extLst>
        </xdr:cNvPr>
        <xdr:cNvCxnSpPr/>
      </xdr:nvCxnSpPr>
      <xdr:spPr>
        <a:xfrm>
          <a:off x="3797300" y="644271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15603</xdr:rowOff>
    </xdr:from>
    <xdr:to>
      <xdr:col>15</xdr:col>
      <xdr:colOff>101600</xdr:colOff>
      <xdr:row>37</xdr:row>
      <xdr:rowOff>117203</xdr:rowOff>
    </xdr:to>
    <xdr:sp macro="" textlink="">
      <xdr:nvSpPr>
        <xdr:cNvPr id="78" name="楕円 77">
          <a:extLst>
            <a:ext uri="{FF2B5EF4-FFF2-40B4-BE49-F238E27FC236}">
              <a16:creationId xmlns:a16="http://schemas.microsoft.com/office/drawing/2014/main" id="{428F90E0-11A8-4E4C-B479-3AD573B89DC8}"/>
            </a:ext>
          </a:extLst>
        </xdr:cNvPr>
        <xdr:cNvSpPr/>
      </xdr:nvSpPr>
      <xdr:spPr>
        <a:xfrm>
          <a:off x="2857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66403</xdr:rowOff>
    </xdr:from>
    <xdr:to>
      <xdr:col>19</xdr:col>
      <xdr:colOff>177800</xdr:colOff>
      <xdr:row>37</xdr:row>
      <xdr:rowOff>99060</xdr:rowOff>
    </xdr:to>
    <xdr:cxnSp macro="">
      <xdr:nvCxnSpPr>
        <xdr:cNvPr id="79" name="直線コネクタ 78">
          <a:extLst>
            <a:ext uri="{FF2B5EF4-FFF2-40B4-BE49-F238E27FC236}">
              <a16:creationId xmlns:a16="http://schemas.microsoft.com/office/drawing/2014/main" id="{1784BF14-FE47-4D2B-B75E-2F330CEF41D8}"/>
            </a:ext>
          </a:extLst>
        </xdr:cNvPr>
        <xdr:cNvCxnSpPr/>
      </xdr:nvCxnSpPr>
      <xdr:spPr>
        <a:xfrm>
          <a:off x="2908300" y="641005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152763</xdr:rowOff>
    </xdr:from>
    <xdr:to>
      <xdr:col>10</xdr:col>
      <xdr:colOff>165100</xdr:colOff>
      <xdr:row>37</xdr:row>
      <xdr:rowOff>82913</xdr:rowOff>
    </xdr:to>
    <xdr:sp macro="" textlink="">
      <xdr:nvSpPr>
        <xdr:cNvPr id="80" name="楕円 79">
          <a:extLst>
            <a:ext uri="{FF2B5EF4-FFF2-40B4-BE49-F238E27FC236}">
              <a16:creationId xmlns:a16="http://schemas.microsoft.com/office/drawing/2014/main" id="{A7DB1C53-C052-4264-9D33-E8014CB6E90F}"/>
            </a:ext>
          </a:extLst>
        </xdr:cNvPr>
        <xdr:cNvSpPr/>
      </xdr:nvSpPr>
      <xdr:spPr>
        <a:xfrm>
          <a:off x="19685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32113</xdr:rowOff>
    </xdr:from>
    <xdr:to>
      <xdr:col>15</xdr:col>
      <xdr:colOff>50800</xdr:colOff>
      <xdr:row>37</xdr:row>
      <xdr:rowOff>66403</xdr:rowOff>
    </xdr:to>
    <xdr:cxnSp macro="">
      <xdr:nvCxnSpPr>
        <xdr:cNvPr id="81" name="直線コネクタ 80">
          <a:extLst>
            <a:ext uri="{FF2B5EF4-FFF2-40B4-BE49-F238E27FC236}">
              <a16:creationId xmlns:a16="http://schemas.microsoft.com/office/drawing/2014/main" id="{DC259E73-C2B2-48FE-AAF7-1F75C55332DE}"/>
            </a:ext>
          </a:extLst>
        </xdr:cNvPr>
        <xdr:cNvCxnSpPr/>
      </xdr:nvCxnSpPr>
      <xdr:spPr>
        <a:xfrm>
          <a:off x="2019300" y="637576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120106</xdr:rowOff>
    </xdr:from>
    <xdr:to>
      <xdr:col>6</xdr:col>
      <xdr:colOff>38100</xdr:colOff>
      <xdr:row>37</xdr:row>
      <xdr:rowOff>50256</xdr:rowOff>
    </xdr:to>
    <xdr:sp macro="" textlink="">
      <xdr:nvSpPr>
        <xdr:cNvPr id="82" name="楕円 81">
          <a:extLst>
            <a:ext uri="{FF2B5EF4-FFF2-40B4-BE49-F238E27FC236}">
              <a16:creationId xmlns:a16="http://schemas.microsoft.com/office/drawing/2014/main" id="{C542FE17-06F8-40EE-8D38-908DA5486BC8}"/>
            </a:ext>
          </a:extLst>
        </xdr:cNvPr>
        <xdr:cNvSpPr/>
      </xdr:nvSpPr>
      <xdr:spPr>
        <a:xfrm>
          <a:off x="1079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170906</xdr:rowOff>
    </xdr:from>
    <xdr:to>
      <xdr:col>10</xdr:col>
      <xdr:colOff>114300</xdr:colOff>
      <xdr:row>37</xdr:row>
      <xdr:rowOff>32113</xdr:rowOff>
    </xdr:to>
    <xdr:cxnSp macro="">
      <xdr:nvCxnSpPr>
        <xdr:cNvPr id="83" name="直線コネクタ 82">
          <a:extLst>
            <a:ext uri="{FF2B5EF4-FFF2-40B4-BE49-F238E27FC236}">
              <a16:creationId xmlns:a16="http://schemas.microsoft.com/office/drawing/2014/main" id="{382B54E9-5042-487D-8CE5-0EF10F2CBFEF}"/>
            </a:ext>
          </a:extLst>
        </xdr:cNvPr>
        <xdr:cNvCxnSpPr/>
      </xdr:nvCxnSpPr>
      <xdr:spPr>
        <a:xfrm>
          <a:off x="1130300" y="63431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114135</xdr:rowOff>
    </xdr:from>
    <xdr:ext cx="405111" cy="259045"/>
    <xdr:sp macro="" textlink="">
      <xdr:nvSpPr>
        <xdr:cNvPr id="84" name="n_1aveValue【図書館】&#10;有形固定資産減価償却率">
          <a:extLst>
            <a:ext uri="{FF2B5EF4-FFF2-40B4-BE49-F238E27FC236}">
              <a16:creationId xmlns:a16="http://schemas.microsoft.com/office/drawing/2014/main" id="{AAF4B634-DB89-4FBE-8FB0-296F1CB60729}"/>
            </a:ext>
          </a:extLst>
        </xdr:cNvPr>
        <xdr:cNvSpPr txBox="1"/>
      </xdr:nvSpPr>
      <xdr:spPr>
        <a:xfrm>
          <a:off x="35820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115769</xdr:rowOff>
    </xdr:from>
    <xdr:ext cx="405111" cy="259045"/>
    <xdr:sp macro="" textlink="">
      <xdr:nvSpPr>
        <xdr:cNvPr id="85" name="n_2aveValue【図書館】&#10;有形固定資産減価償却率">
          <a:extLst>
            <a:ext uri="{FF2B5EF4-FFF2-40B4-BE49-F238E27FC236}">
              <a16:creationId xmlns:a16="http://schemas.microsoft.com/office/drawing/2014/main" id="{E30B81E3-2E8F-4EA7-9C95-10E2CEE008C0}"/>
            </a:ext>
          </a:extLst>
        </xdr:cNvPr>
        <xdr:cNvSpPr txBox="1"/>
      </xdr:nvSpPr>
      <xdr:spPr>
        <a:xfrm>
          <a:off x="2705744" y="611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91276</xdr:rowOff>
    </xdr:from>
    <xdr:ext cx="405111" cy="259045"/>
    <xdr:sp macro="" textlink="">
      <xdr:nvSpPr>
        <xdr:cNvPr id="86" name="n_3aveValue【図書館】&#10;有形固定資産減価償却率">
          <a:extLst>
            <a:ext uri="{FF2B5EF4-FFF2-40B4-BE49-F238E27FC236}">
              <a16:creationId xmlns:a16="http://schemas.microsoft.com/office/drawing/2014/main" id="{66BDEF28-C136-4343-8826-E1419D279C4C}"/>
            </a:ext>
          </a:extLst>
        </xdr:cNvPr>
        <xdr:cNvSpPr txBox="1"/>
      </xdr:nvSpPr>
      <xdr:spPr>
        <a:xfrm>
          <a:off x="1816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44649</xdr:rowOff>
    </xdr:from>
    <xdr:ext cx="405111" cy="259045"/>
    <xdr:sp macro="" textlink="">
      <xdr:nvSpPr>
        <xdr:cNvPr id="87" name="n_4aveValue【図書館】&#10;有形固定資産減価償却率">
          <a:extLst>
            <a:ext uri="{FF2B5EF4-FFF2-40B4-BE49-F238E27FC236}">
              <a16:creationId xmlns:a16="http://schemas.microsoft.com/office/drawing/2014/main" id="{4B4475CD-67B5-4ED0-8F45-83C4F75522FF}"/>
            </a:ext>
          </a:extLst>
        </xdr:cNvPr>
        <xdr:cNvSpPr txBox="1"/>
      </xdr:nvSpPr>
      <xdr:spPr>
        <a:xfrm>
          <a:off x="927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140987</xdr:rowOff>
    </xdr:from>
    <xdr:ext cx="405111" cy="259045"/>
    <xdr:sp macro="" textlink="">
      <xdr:nvSpPr>
        <xdr:cNvPr id="88" name="n_1mainValue【図書館】&#10;有形固定資産減価償却率">
          <a:extLst>
            <a:ext uri="{FF2B5EF4-FFF2-40B4-BE49-F238E27FC236}">
              <a16:creationId xmlns:a16="http://schemas.microsoft.com/office/drawing/2014/main" id="{01B5AE91-2A1F-47B7-AE59-3C2EE32029D2}"/>
            </a:ext>
          </a:extLst>
        </xdr:cNvPr>
        <xdr:cNvSpPr txBox="1"/>
      </xdr:nvSpPr>
      <xdr:spPr>
        <a:xfrm>
          <a:off x="35820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108330</xdr:rowOff>
    </xdr:from>
    <xdr:ext cx="405111" cy="259045"/>
    <xdr:sp macro="" textlink="">
      <xdr:nvSpPr>
        <xdr:cNvPr id="89" name="n_2mainValue【図書館】&#10;有形固定資産減価償却率">
          <a:extLst>
            <a:ext uri="{FF2B5EF4-FFF2-40B4-BE49-F238E27FC236}">
              <a16:creationId xmlns:a16="http://schemas.microsoft.com/office/drawing/2014/main" id="{183A8CE1-23D3-4E7B-B192-C2493111E243}"/>
            </a:ext>
          </a:extLst>
        </xdr:cNvPr>
        <xdr:cNvSpPr txBox="1"/>
      </xdr:nvSpPr>
      <xdr:spPr>
        <a:xfrm>
          <a:off x="2705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74040</xdr:rowOff>
    </xdr:from>
    <xdr:ext cx="405111" cy="259045"/>
    <xdr:sp macro="" textlink="">
      <xdr:nvSpPr>
        <xdr:cNvPr id="90" name="n_3mainValue【図書館】&#10;有形固定資産減価償却率">
          <a:extLst>
            <a:ext uri="{FF2B5EF4-FFF2-40B4-BE49-F238E27FC236}">
              <a16:creationId xmlns:a16="http://schemas.microsoft.com/office/drawing/2014/main" id="{5BDB0927-F2D9-48EA-AB65-ABCD9409BC14}"/>
            </a:ext>
          </a:extLst>
        </xdr:cNvPr>
        <xdr:cNvSpPr txBox="1"/>
      </xdr:nvSpPr>
      <xdr:spPr>
        <a:xfrm>
          <a:off x="18167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66783</xdr:rowOff>
    </xdr:from>
    <xdr:ext cx="405111" cy="259045"/>
    <xdr:sp macro="" textlink="">
      <xdr:nvSpPr>
        <xdr:cNvPr id="91" name="n_4mainValue【図書館】&#10;有形固定資産減価償却率">
          <a:extLst>
            <a:ext uri="{FF2B5EF4-FFF2-40B4-BE49-F238E27FC236}">
              <a16:creationId xmlns:a16="http://schemas.microsoft.com/office/drawing/2014/main" id="{FB305365-2068-4D54-857F-72925890424F}"/>
            </a:ext>
          </a:extLst>
        </xdr:cNvPr>
        <xdr:cNvSpPr txBox="1"/>
      </xdr:nvSpPr>
      <xdr:spPr>
        <a:xfrm>
          <a:off x="927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E9A0284-B6D8-4AA3-A79A-094ED0F47B5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685CD41-D786-404C-B05A-8F2D6C49313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0A09083-1331-4911-82EC-CB9623E99EC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EBB08256-5ADE-40E9-9A32-B65F5B2D543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EC842F2-0501-42D6-B7B8-BA2DD8EEB17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E8127EB1-46D0-43E1-833D-14A857B2209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2057CB5-F204-4381-A293-44078411472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B8680FD-9871-43A9-8B7C-93BFD056858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1D5416CB-D3BE-4CFF-B5A7-8B8642AF6F42}"/>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C86B945F-1E53-4D15-A09D-900D65C2EA6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9B6ACF64-5189-48DC-84EC-FBF9DB8FFD1F}"/>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7A6142BE-8DBF-4CF4-A8DF-997D564B1A7A}"/>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69A7B404-09CB-41E5-BF53-638158901F02}"/>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F355FE0D-D975-4912-B738-0006A004CC65}"/>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1BFA3A23-0460-4C18-BFFF-575B9503E78E}"/>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5641BBBC-5927-454D-9B8D-5400107DAEDD}"/>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9ABEBA3D-9283-48B3-8915-78BF7FA1CD73}"/>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BDCB80E6-C3A0-41DF-9A0E-49217DCDAE11}"/>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B205B6CB-F43D-4A85-99EC-0A4E5421B46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241F737B-8508-471D-8606-E7D3A73AD11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D8310B38-8EE5-4B0E-A69A-426A5BCA892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762</xdr:rowOff>
    </xdr:from>
    <xdr:to>
      <xdr:col>54</xdr:col>
      <xdr:colOff>189865</xdr:colOff>
      <xdr:row>41</xdr:row>
      <xdr:rowOff>92202</xdr:rowOff>
    </xdr:to>
    <xdr:cxnSp macro="">
      <xdr:nvCxnSpPr>
        <xdr:cNvPr id="113" name="直線コネクタ 112">
          <a:extLst>
            <a:ext uri="{FF2B5EF4-FFF2-40B4-BE49-F238E27FC236}">
              <a16:creationId xmlns:a16="http://schemas.microsoft.com/office/drawing/2014/main" id="{DE494414-66CD-4E02-A2A3-304C55479064}"/>
            </a:ext>
          </a:extLst>
        </xdr:cNvPr>
        <xdr:cNvCxnSpPr/>
      </xdr:nvCxnSpPr>
      <xdr:spPr>
        <a:xfrm flipV="1">
          <a:off x="10476865" y="5658612"/>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14" name="【図書館】&#10;一人当たり面積最小値テキスト">
          <a:extLst>
            <a:ext uri="{FF2B5EF4-FFF2-40B4-BE49-F238E27FC236}">
              <a16:creationId xmlns:a16="http://schemas.microsoft.com/office/drawing/2014/main" id="{EA7534B0-AC60-405A-8D75-673C539D9984}"/>
            </a:ext>
          </a:extLst>
        </xdr:cNvPr>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15" name="直線コネクタ 114">
          <a:extLst>
            <a:ext uri="{FF2B5EF4-FFF2-40B4-BE49-F238E27FC236}">
              <a16:creationId xmlns:a16="http://schemas.microsoft.com/office/drawing/2014/main" id="{1C7C2E47-F254-4E3F-9A87-893D3D1DDC62}"/>
            </a:ext>
          </a:extLst>
        </xdr:cNvPr>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118889</xdr:rowOff>
    </xdr:from>
    <xdr:ext cx="469744" cy="259045"/>
    <xdr:sp macro="" textlink="">
      <xdr:nvSpPr>
        <xdr:cNvPr id="116" name="【図書館】&#10;一人当たり面積最大値テキスト">
          <a:extLst>
            <a:ext uri="{FF2B5EF4-FFF2-40B4-BE49-F238E27FC236}">
              <a16:creationId xmlns:a16="http://schemas.microsoft.com/office/drawing/2014/main" id="{D1985556-19C5-4FEB-B3C0-5C25A1CC2DBE}"/>
            </a:ext>
          </a:extLst>
        </xdr:cNvPr>
        <xdr:cNvSpPr txBox="1"/>
      </xdr:nvSpPr>
      <xdr:spPr>
        <a:xfrm>
          <a:off x="10515600" y="543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762</xdr:rowOff>
    </xdr:from>
    <xdr:to>
      <xdr:col>55</xdr:col>
      <xdr:colOff>88900</xdr:colOff>
      <xdr:row>33</xdr:row>
      <xdr:rowOff>762</xdr:rowOff>
    </xdr:to>
    <xdr:cxnSp macro="">
      <xdr:nvCxnSpPr>
        <xdr:cNvPr id="117" name="直線コネクタ 116">
          <a:extLst>
            <a:ext uri="{FF2B5EF4-FFF2-40B4-BE49-F238E27FC236}">
              <a16:creationId xmlns:a16="http://schemas.microsoft.com/office/drawing/2014/main" id="{E807BF0A-E256-412C-9893-7AB8ECD492F0}"/>
            </a:ext>
          </a:extLst>
        </xdr:cNvPr>
        <xdr:cNvCxnSpPr/>
      </xdr:nvCxnSpPr>
      <xdr:spPr>
        <a:xfrm>
          <a:off x="10388600" y="565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83837</xdr:rowOff>
    </xdr:from>
    <xdr:ext cx="469744" cy="259045"/>
    <xdr:sp macro="" textlink="">
      <xdr:nvSpPr>
        <xdr:cNvPr id="118" name="【図書館】&#10;一人当たり面積平均値テキスト">
          <a:extLst>
            <a:ext uri="{FF2B5EF4-FFF2-40B4-BE49-F238E27FC236}">
              <a16:creationId xmlns:a16="http://schemas.microsoft.com/office/drawing/2014/main" id="{003E8A4C-4F3A-4721-BDC0-D711AC77AF1D}"/>
            </a:ext>
          </a:extLst>
        </xdr:cNvPr>
        <xdr:cNvSpPr txBox="1"/>
      </xdr:nvSpPr>
      <xdr:spPr>
        <a:xfrm>
          <a:off x="10515600" y="6770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105410</xdr:rowOff>
    </xdr:from>
    <xdr:to>
      <xdr:col>55</xdr:col>
      <xdr:colOff>50800</xdr:colOff>
      <xdr:row>40</xdr:row>
      <xdr:rowOff>35560</xdr:rowOff>
    </xdr:to>
    <xdr:sp macro="" textlink="">
      <xdr:nvSpPr>
        <xdr:cNvPr id="119" name="フローチャート: 判断 118">
          <a:extLst>
            <a:ext uri="{FF2B5EF4-FFF2-40B4-BE49-F238E27FC236}">
              <a16:creationId xmlns:a16="http://schemas.microsoft.com/office/drawing/2014/main" id="{4F379C0A-D186-4419-817C-360CACECEA8D}"/>
            </a:ext>
          </a:extLst>
        </xdr:cNvPr>
        <xdr:cNvSpPr/>
      </xdr:nvSpPr>
      <xdr:spPr>
        <a:xfrm>
          <a:off x="104267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109982</xdr:rowOff>
    </xdr:from>
    <xdr:to>
      <xdr:col>50</xdr:col>
      <xdr:colOff>165100</xdr:colOff>
      <xdr:row>40</xdr:row>
      <xdr:rowOff>40132</xdr:rowOff>
    </xdr:to>
    <xdr:sp macro="" textlink="">
      <xdr:nvSpPr>
        <xdr:cNvPr id="120" name="フローチャート: 判断 119">
          <a:extLst>
            <a:ext uri="{FF2B5EF4-FFF2-40B4-BE49-F238E27FC236}">
              <a16:creationId xmlns:a16="http://schemas.microsoft.com/office/drawing/2014/main" id="{21B6EEA3-E728-4331-AB89-6FF32893AD65}"/>
            </a:ext>
          </a:extLst>
        </xdr:cNvPr>
        <xdr:cNvSpPr/>
      </xdr:nvSpPr>
      <xdr:spPr>
        <a:xfrm>
          <a:off x="9588500" y="67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114554</xdr:rowOff>
    </xdr:from>
    <xdr:to>
      <xdr:col>46</xdr:col>
      <xdr:colOff>38100</xdr:colOff>
      <xdr:row>40</xdr:row>
      <xdr:rowOff>44704</xdr:rowOff>
    </xdr:to>
    <xdr:sp macro="" textlink="">
      <xdr:nvSpPr>
        <xdr:cNvPr id="121" name="フローチャート: 判断 120">
          <a:extLst>
            <a:ext uri="{FF2B5EF4-FFF2-40B4-BE49-F238E27FC236}">
              <a16:creationId xmlns:a16="http://schemas.microsoft.com/office/drawing/2014/main" id="{5DAFB561-89E6-4059-970F-509EE605C598}"/>
            </a:ext>
          </a:extLst>
        </xdr:cNvPr>
        <xdr:cNvSpPr/>
      </xdr:nvSpPr>
      <xdr:spPr>
        <a:xfrm>
          <a:off x="8699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119126</xdr:rowOff>
    </xdr:from>
    <xdr:to>
      <xdr:col>41</xdr:col>
      <xdr:colOff>101600</xdr:colOff>
      <xdr:row>40</xdr:row>
      <xdr:rowOff>49276</xdr:rowOff>
    </xdr:to>
    <xdr:sp macro="" textlink="">
      <xdr:nvSpPr>
        <xdr:cNvPr id="122" name="フローチャート: 判断 121">
          <a:extLst>
            <a:ext uri="{FF2B5EF4-FFF2-40B4-BE49-F238E27FC236}">
              <a16:creationId xmlns:a16="http://schemas.microsoft.com/office/drawing/2014/main" id="{4AF0C841-1AF7-43CD-8D0B-93ED4BE7BF1E}"/>
            </a:ext>
          </a:extLst>
        </xdr:cNvPr>
        <xdr:cNvSpPr/>
      </xdr:nvSpPr>
      <xdr:spPr>
        <a:xfrm>
          <a:off x="7810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123698</xdr:rowOff>
    </xdr:from>
    <xdr:to>
      <xdr:col>36</xdr:col>
      <xdr:colOff>165100</xdr:colOff>
      <xdr:row>40</xdr:row>
      <xdr:rowOff>53848</xdr:rowOff>
    </xdr:to>
    <xdr:sp macro="" textlink="">
      <xdr:nvSpPr>
        <xdr:cNvPr id="123" name="フローチャート: 判断 122">
          <a:extLst>
            <a:ext uri="{FF2B5EF4-FFF2-40B4-BE49-F238E27FC236}">
              <a16:creationId xmlns:a16="http://schemas.microsoft.com/office/drawing/2014/main" id="{48FCB1BB-842B-414D-AE57-B611CC72B12E}"/>
            </a:ext>
          </a:extLst>
        </xdr:cNvPr>
        <xdr:cNvSpPr/>
      </xdr:nvSpPr>
      <xdr:spPr>
        <a:xfrm>
          <a:off x="6921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4C015E2-DDAE-4EF1-95A2-CDFB88DBA5D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3CC7298-DBEA-465D-9287-D7629B125F7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AC49074-F131-4531-AC8E-C61708959FA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0231ABA-7BD8-4013-84B6-D7BF766A419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B750A12-B1D4-4794-ACCD-484BA6C6BD8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9" name="楕円 128">
          <a:extLst>
            <a:ext uri="{FF2B5EF4-FFF2-40B4-BE49-F238E27FC236}">
              <a16:creationId xmlns:a16="http://schemas.microsoft.com/office/drawing/2014/main" id="{6AFA6F57-6B78-4680-996E-946AEC8F367D}"/>
            </a:ext>
          </a:extLst>
        </xdr:cNvPr>
        <xdr:cNvSpPr/>
      </xdr:nvSpPr>
      <xdr:spPr>
        <a:xfrm>
          <a:off x="10426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13987</xdr:rowOff>
    </xdr:from>
    <xdr:ext cx="469744" cy="259045"/>
    <xdr:sp macro="" textlink="">
      <xdr:nvSpPr>
        <xdr:cNvPr id="130" name="【図書館】&#10;一人当たり面積該当値テキスト">
          <a:extLst>
            <a:ext uri="{FF2B5EF4-FFF2-40B4-BE49-F238E27FC236}">
              <a16:creationId xmlns:a16="http://schemas.microsoft.com/office/drawing/2014/main" id="{D03870B6-2EF5-4050-8470-E52B87675D89}"/>
            </a:ext>
          </a:extLst>
        </xdr:cNvPr>
        <xdr:cNvSpPr txBox="1"/>
      </xdr:nvSpPr>
      <xdr:spPr>
        <a:xfrm>
          <a:off x="10515600"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254</xdr:rowOff>
    </xdr:from>
    <xdr:to>
      <xdr:col>50</xdr:col>
      <xdr:colOff>165100</xdr:colOff>
      <xdr:row>39</xdr:row>
      <xdr:rowOff>101854</xdr:rowOff>
    </xdr:to>
    <xdr:sp macro="" textlink="">
      <xdr:nvSpPr>
        <xdr:cNvPr id="131" name="楕円 130">
          <a:extLst>
            <a:ext uri="{FF2B5EF4-FFF2-40B4-BE49-F238E27FC236}">
              <a16:creationId xmlns:a16="http://schemas.microsoft.com/office/drawing/2014/main" id="{4D27DB0C-67AB-44F0-AEC7-84B5F2B324D9}"/>
            </a:ext>
          </a:extLst>
        </xdr:cNvPr>
        <xdr:cNvSpPr/>
      </xdr:nvSpPr>
      <xdr:spPr>
        <a:xfrm>
          <a:off x="958850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41910</xdr:rowOff>
    </xdr:from>
    <xdr:to>
      <xdr:col>55</xdr:col>
      <xdr:colOff>0</xdr:colOff>
      <xdr:row>39</xdr:row>
      <xdr:rowOff>51054</xdr:rowOff>
    </xdr:to>
    <xdr:cxnSp macro="">
      <xdr:nvCxnSpPr>
        <xdr:cNvPr id="132" name="直線コネクタ 131">
          <a:extLst>
            <a:ext uri="{FF2B5EF4-FFF2-40B4-BE49-F238E27FC236}">
              <a16:creationId xmlns:a16="http://schemas.microsoft.com/office/drawing/2014/main" id="{2CE7E131-CD1E-4137-8426-1E1FF05CE945}"/>
            </a:ext>
          </a:extLst>
        </xdr:cNvPr>
        <xdr:cNvCxnSpPr/>
      </xdr:nvCxnSpPr>
      <xdr:spPr>
        <a:xfrm flipV="1">
          <a:off x="9639300" y="67284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4826</xdr:rowOff>
    </xdr:from>
    <xdr:to>
      <xdr:col>46</xdr:col>
      <xdr:colOff>38100</xdr:colOff>
      <xdr:row>39</xdr:row>
      <xdr:rowOff>106426</xdr:rowOff>
    </xdr:to>
    <xdr:sp macro="" textlink="">
      <xdr:nvSpPr>
        <xdr:cNvPr id="133" name="楕円 132">
          <a:extLst>
            <a:ext uri="{FF2B5EF4-FFF2-40B4-BE49-F238E27FC236}">
              <a16:creationId xmlns:a16="http://schemas.microsoft.com/office/drawing/2014/main" id="{C840C668-DCFC-4D32-A5D5-E0300D647A0C}"/>
            </a:ext>
          </a:extLst>
        </xdr:cNvPr>
        <xdr:cNvSpPr/>
      </xdr:nvSpPr>
      <xdr:spPr>
        <a:xfrm>
          <a:off x="86995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51054</xdr:rowOff>
    </xdr:from>
    <xdr:to>
      <xdr:col>50</xdr:col>
      <xdr:colOff>114300</xdr:colOff>
      <xdr:row>39</xdr:row>
      <xdr:rowOff>55626</xdr:rowOff>
    </xdr:to>
    <xdr:cxnSp macro="">
      <xdr:nvCxnSpPr>
        <xdr:cNvPr id="134" name="直線コネクタ 133">
          <a:extLst>
            <a:ext uri="{FF2B5EF4-FFF2-40B4-BE49-F238E27FC236}">
              <a16:creationId xmlns:a16="http://schemas.microsoft.com/office/drawing/2014/main" id="{F07F0B0D-2F3D-47A9-B061-C87F4D6CEEC0}"/>
            </a:ext>
          </a:extLst>
        </xdr:cNvPr>
        <xdr:cNvCxnSpPr/>
      </xdr:nvCxnSpPr>
      <xdr:spPr>
        <a:xfrm flipV="1">
          <a:off x="8750300" y="67376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9398</xdr:rowOff>
    </xdr:from>
    <xdr:to>
      <xdr:col>41</xdr:col>
      <xdr:colOff>101600</xdr:colOff>
      <xdr:row>39</xdr:row>
      <xdr:rowOff>110998</xdr:rowOff>
    </xdr:to>
    <xdr:sp macro="" textlink="">
      <xdr:nvSpPr>
        <xdr:cNvPr id="135" name="楕円 134">
          <a:extLst>
            <a:ext uri="{FF2B5EF4-FFF2-40B4-BE49-F238E27FC236}">
              <a16:creationId xmlns:a16="http://schemas.microsoft.com/office/drawing/2014/main" id="{1D368D67-2E77-43AD-ADBE-E767B335E631}"/>
            </a:ext>
          </a:extLst>
        </xdr:cNvPr>
        <xdr:cNvSpPr/>
      </xdr:nvSpPr>
      <xdr:spPr>
        <a:xfrm>
          <a:off x="7810500" y="66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55626</xdr:rowOff>
    </xdr:from>
    <xdr:to>
      <xdr:col>45</xdr:col>
      <xdr:colOff>177800</xdr:colOff>
      <xdr:row>39</xdr:row>
      <xdr:rowOff>60198</xdr:rowOff>
    </xdr:to>
    <xdr:cxnSp macro="">
      <xdr:nvCxnSpPr>
        <xdr:cNvPr id="136" name="直線コネクタ 135">
          <a:extLst>
            <a:ext uri="{FF2B5EF4-FFF2-40B4-BE49-F238E27FC236}">
              <a16:creationId xmlns:a16="http://schemas.microsoft.com/office/drawing/2014/main" id="{49FE9202-7CA9-4805-9B46-B2F9080DC4A9}"/>
            </a:ext>
          </a:extLst>
        </xdr:cNvPr>
        <xdr:cNvCxnSpPr/>
      </xdr:nvCxnSpPr>
      <xdr:spPr>
        <a:xfrm flipV="1">
          <a:off x="7861300" y="67421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18542</xdr:rowOff>
    </xdr:from>
    <xdr:to>
      <xdr:col>36</xdr:col>
      <xdr:colOff>165100</xdr:colOff>
      <xdr:row>39</xdr:row>
      <xdr:rowOff>120142</xdr:rowOff>
    </xdr:to>
    <xdr:sp macro="" textlink="">
      <xdr:nvSpPr>
        <xdr:cNvPr id="137" name="楕円 136">
          <a:extLst>
            <a:ext uri="{FF2B5EF4-FFF2-40B4-BE49-F238E27FC236}">
              <a16:creationId xmlns:a16="http://schemas.microsoft.com/office/drawing/2014/main" id="{C08255E0-702D-45E2-BEF6-19B5DC661AF4}"/>
            </a:ext>
          </a:extLst>
        </xdr:cNvPr>
        <xdr:cNvSpPr/>
      </xdr:nvSpPr>
      <xdr:spPr>
        <a:xfrm>
          <a:off x="6921500" y="67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60198</xdr:rowOff>
    </xdr:from>
    <xdr:to>
      <xdr:col>41</xdr:col>
      <xdr:colOff>50800</xdr:colOff>
      <xdr:row>39</xdr:row>
      <xdr:rowOff>69342</xdr:rowOff>
    </xdr:to>
    <xdr:cxnSp macro="">
      <xdr:nvCxnSpPr>
        <xdr:cNvPr id="138" name="直線コネクタ 137">
          <a:extLst>
            <a:ext uri="{FF2B5EF4-FFF2-40B4-BE49-F238E27FC236}">
              <a16:creationId xmlns:a16="http://schemas.microsoft.com/office/drawing/2014/main" id="{47E9DF79-3890-4A2F-887D-3B5BAC243048}"/>
            </a:ext>
          </a:extLst>
        </xdr:cNvPr>
        <xdr:cNvCxnSpPr/>
      </xdr:nvCxnSpPr>
      <xdr:spPr>
        <a:xfrm flipV="1">
          <a:off x="6972300" y="67467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31259</xdr:rowOff>
    </xdr:from>
    <xdr:ext cx="469744" cy="259045"/>
    <xdr:sp macro="" textlink="">
      <xdr:nvSpPr>
        <xdr:cNvPr id="139" name="n_1aveValue【図書館】&#10;一人当たり面積">
          <a:extLst>
            <a:ext uri="{FF2B5EF4-FFF2-40B4-BE49-F238E27FC236}">
              <a16:creationId xmlns:a16="http://schemas.microsoft.com/office/drawing/2014/main" id="{464C55BD-FB16-4132-BAF0-EF25D56CB6A4}"/>
            </a:ext>
          </a:extLst>
        </xdr:cNvPr>
        <xdr:cNvSpPr txBox="1"/>
      </xdr:nvSpPr>
      <xdr:spPr>
        <a:xfrm>
          <a:off x="9391727" y="68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35831</xdr:rowOff>
    </xdr:from>
    <xdr:ext cx="469744" cy="259045"/>
    <xdr:sp macro="" textlink="">
      <xdr:nvSpPr>
        <xdr:cNvPr id="140" name="n_2aveValue【図書館】&#10;一人当たり面積">
          <a:extLst>
            <a:ext uri="{FF2B5EF4-FFF2-40B4-BE49-F238E27FC236}">
              <a16:creationId xmlns:a16="http://schemas.microsoft.com/office/drawing/2014/main" id="{D4899C8E-3E06-45B4-9C9C-40C642354D10}"/>
            </a:ext>
          </a:extLst>
        </xdr:cNvPr>
        <xdr:cNvSpPr txBox="1"/>
      </xdr:nvSpPr>
      <xdr:spPr>
        <a:xfrm>
          <a:off x="85154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40403</xdr:rowOff>
    </xdr:from>
    <xdr:ext cx="469744" cy="259045"/>
    <xdr:sp macro="" textlink="">
      <xdr:nvSpPr>
        <xdr:cNvPr id="141" name="n_3aveValue【図書館】&#10;一人当たり面積">
          <a:extLst>
            <a:ext uri="{FF2B5EF4-FFF2-40B4-BE49-F238E27FC236}">
              <a16:creationId xmlns:a16="http://schemas.microsoft.com/office/drawing/2014/main" id="{0CAA14D5-DD6A-4B7F-A345-4CCF71D82726}"/>
            </a:ext>
          </a:extLst>
        </xdr:cNvPr>
        <xdr:cNvSpPr txBox="1"/>
      </xdr:nvSpPr>
      <xdr:spPr>
        <a:xfrm>
          <a:off x="76264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44975</xdr:rowOff>
    </xdr:from>
    <xdr:ext cx="469744" cy="259045"/>
    <xdr:sp macro="" textlink="">
      <xdr:nvSpPr>
        <xdr:cNvPr id="142" name="n_4aveValue【図書館】&#10;一人当たり面積">
          <a:extLst>
            <a:ext uri="{FF2B5EF4-FFF2-40B4-BE49-F238E27FC236}">
              <a16:creationId xmlns:a16="http://schemas.microsoft.com/office/drawing/2014/main" id="{B646A20D-6FBB-418F-B1F0-E440131CF38A}"/>
            </a:ext>
          </a:extLst>
        </xdr:cNvPr>
        <xdr:cNvSpPr txBox="1"/>
      </xdr:nvSpPr>
      <xdr:spPr>
        <a:xfrm>
          <a:off x="6737427"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118381</xdr:rowOff>
    </xdr:from>
    <xdr:ext cx="469744" cy="259045"/>
    <xdr:sp macro="" textlink="">
      <xdr:nvSpPr>
        <xdr:cNvPr id="143" name="n_1mainValue【図書館】&#10;一人当たり面積">
          <a:extLst>
            <a:ext uri="{FF2B5EF4-FFF2-40B4-BE49-F238E27FC236}">
              <a16:creationId xmlns:a16="http://schemas.microsoft.com/office/drawing/2014/main" id="{289CCAB7-4FF0-4235-A45B-6D751B5E0FF4}"/>
            </a:ext>
          </a:extLst>
        </xdr:cNvPr>
        <xdr:cNvSpPr txBox="1"/>
      </xdr:nvSpPr>
      <xdr:spPr>
        <a:xfrm>
          <a:off x="93917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122953</xdr:rowOff>
    </xdr:from>
    <xdr:ext cx="469744" cy="259045"/>
    <xdr:sp macro="" textlink="">
      <xdr:nvSpPr>
        <xdr:cNvPr id="144" name="n_2mainValue【図書館】&#10;一人当たり面積">
          <a:extLst>
            <a:ext uri="{FF2B5EF4-FFF2-40B4-BE49-F238E27FC236}">
              <a16:creationId xmlns:a16="http://schemas.microsoft.com/office/drawing/2014/main" id="{109C8FB8-A1F9-4E66-AE31-89CB1D725A46}"/>
            </a:ext>
          </a:extLst>
        </xdr:cNvPr>
        <xdr:cNvSpPr txBox="1"/>
      </xdr:nvSpPr>
      <xdr:spPr>
        <a:xfrm>
          <a:off x="85154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127525</xdr:rowOff>
    </xdr:from>
    <xdr:ext cx="469744" cy="259045"/>
    <xdr:sp macro="" textlink="">
      <xdr:nvSpPr>
        <xdr:cNvPr id="145" name="n_3mainValue【図書館】&#10;一人当たり面積">
          <a:extLst>
            <a:ext uri="{FF2B5EF4-FFF2-40B4-BE49-F238E27FC236}">
              <a16:creationId xmlns:a16="http://schemas.microsoft.com/office/drawing/2014/main" id="{A4068FA2-39BD-464E-ADEA-64AB5FDCD5C2}"/>
            </a:ext>
          </a:extLst>
        </xdr:cNvPr>
        <xdr:cNvSpPr txBox="1"/>
      </xdr:nvSpPr>
      <xdr:spPr>
        <a:xfrm>
          <a:off x="76264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136669</xdr:rowOff>
    </xdr:from>
    <xdr:ext cx="469744" cy="259045"/>
    <xdr:sp macro="" textlink="">
      <xdr:nvSpPr>
        <xdr:cNvPr id="146" name="n_4mainValue【図書館】&#10;一人当たり面積">
          <a:extLst>
            <a:ext uri="{FF2B5EF4-FFF2-40B4-BE49-F238E27FC236}">
              <a16:creationId xmlns:a16="http://schemas.microsoft.com/office/drawing/2014/main" id="{09171D31-97A1-46B2-AFB1-D26867CC3D09}"/>
            </a:ext>
          </a:extLst>
        </xdr:cNvPr>
        <xdr:cNvSpPr txBox="1"/>
      </xdr:nvSpPr>
      <xdr:spPr>
        <a:xfrm>
          <a:off x="6737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2B35C5BF-829B-4DBA-9937-2D3FF9FF766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15188965-0864-44E0-9F92-B3ED12FB70B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6899C342-14A8-40D9-B0AA-E26FAD4AB5A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621EF98A-A05F-4DC1-8203-550697BE2BC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A0455C8D-6F85-40AB-A79B-EB21A3C805C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6A172B1A-DE47-4A6E-B268-DA5AFE74F5E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62CB264C-0CE5-4060-8B5E-AEF8C79CC75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5FA7347C-83B8-418E-9D0C-E591F1D93AD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E227C778-8619-4BC6-B96C-36A8FDA489E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5986D384-DF6E-4CE7-91BA-257AAF15F7E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80420555-B467-4E99-B601-CD5CD70E1BA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1917E44A-B1E6-4C53-AAE6-A734E9C3D1A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86C425FF-7DD5-45AF-938F-B91DA2380CE9}"/>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C693C8D4-026D-4E52-B117-DC98BCE33FB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A412C38F-4098-47B9-98C2-95D22AE99F6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E067BDB3-D529-45DE-B6FF-3B8B3E4C306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735DA07B-D505-4C65-BE09-DAB93687885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BCD9376A-D621-4760-877D-5D9C6C8A217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162C4BD7-A198-4202-AA6B-35E2725390A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9C3B7C8D-84AB-4D4E-B393-813BC1A2B0D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39A48917-D814-41A0-A1DC-95F03362826E}"/>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D6B8F12B-74E6-4154-A0EE-E6FAC39D9E1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CDB57365-C89A-4762-B4FB-6B02A342A88D}"/>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89BCB6B7-1449-41CE-B7AF-B445D2B0D26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5052F8F9-31BA-42E7-A0F3-D7B8F5694991}"/>
            </a:ext>
          </a:extLst>
        </xdr:cNvPr>
        <xdr:cNvCxnSpPr/>
      </xdr:nvCxnSpPr>
      <xdr:spPr>
        <a:xfrm flipV="1">
          <a:off x="4634865" y="953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542530D4-ECC7-46D5-8738-EE206CB5BBC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8EC73431-2513-4D10-99E9-0327D71DB3B2}"/>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DEE3CA6C-CC48-47CF-8485-89F463321F2C}"/>
            </a:ext>
          </a:extLst>
        </xdr:cNvPr>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5" name="直線コネクタ 174">
          <a:extLst>
            <a:ext uri="{FF2B5EF4-FFF2-40B4-BE49-F238E27FC236}">
              <a16:creationId xmlns:a16="http://schemas.microsoft.com/office/drawing/2014/main" id="{DC90CAED-AA6B-4866-84F3-54EE5870FD53}"/>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59072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273D0DA-828F-4D4C-BA0C-07ED6F523190}"/>
            </a:ext>
          </a:extLst>
        </xdr:cNvPr>
        <xdr:cNvSpPr txBox="1"/>
      </xdr:nvSpPr>
      <xdr:spPr>
        <a:xfrm>
          <a:off x="4673600" y="1034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80645</xdr:rowOff>
    </xdr:from>
    <xdr:to>
      <xdr:col>24</xdr:col>
      <xdr:colOff>114300</xdr:colOff>
      <xdr:row>61</xdr:row>
      <xdr:rowOff>10795</xdr:rowOff>
    </xdr:to>
    <xdr:sp macro="" textlink="">
      <xdr:nvSpPr>
        <xdr:cNvPr id="177" name="フローチャート: 判断 176">
          <a:extLst>
            <a:ext uri="{FF2B5EF4-FFF2-40B4-BE49-F238E27FC236}">
              <a16:creationId xmlns:a16="http://schemas.microsoft.com/office/drawing/2014/main" id="{AA4A261C-1A27-4147-975B-F1609CC7FDE2}"/>
            </a:ext>
          </a:extLst>
        </xdr:cNvPr>
        <xdr:cNvSpPr/>
      </xdr:nvSpPr>
      <xdr:spPr>
        <a:xfrm>
          <a:off x="45847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178" name="フローチャート: 判断 177">
          <a:extLst>
            <a:ext uri="{FF2B5EF4-FFF2-40B4-BE49-F238E27FC236}">
              <a16:creationId xmlns:a16="http://schemas.microsoft.com/office/drawing/2014/main" id="{144C1BBE-1E34-4B4D-9359-44D9416DEFAC}"/>
            </a:ext>
          </a:extLst>
        </xdr:cNvPr>
        <xdr:cNvSpPr/>
      </xdr:nvSpPr>
      <xdr:spPr>
        <a:xfrm>
          <a:off x="3746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19685</xdr:rowOff>
    </xdr:from>
    <xdr:to>
      <xdr:col>15</xdr:col>
      <xdr:colOff>101600</xdr:colOff>
      <xdr:row>60</xdr:row>
      <xdr:rowOff>121285</xdr:rowOff>
    </xdr:to>
    <xdr:sp macro="" textlink="">
      <xdr:nvSpPr>
        <xdr:cNvPr id="179" name="フローチャート: 判断 178">
          <a:extLst>
            <a:ext uri="{FF2B5EF4-FFF2-40B4-BE49-F238E27FC236}">
              <a16:creationId xmlns:a16="http://schemas.microsoft.com/office/drawing/2014/main" id="{FCE412AA-01E7-4E89-B7BF-F57684EC3685}"/>
            </a:ext>
          </a:extLst>
        </xdr:cNvPr>
        <xdr:cNvSpPr/>
      </xdr:nvSpPr>
      <xdr:spPr>
        <a:xfrm>
          <a:off x="2857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8255</xdr:rowOff>
    </xdr:from>
    <xdr:to>
      <xdr:col>10</xdr:col>
      <xdr:colOff>165100</xdr:colOff>
      <xdr:row>60</xdr:row>
      <xdr:rowOff>109855</xdr:rowOff>
    </xdr:to>
    <xdr:sp macro="" textlink="">
      <xdr:nvSpPr>
        <xdr:cNvPr id="180" name="フローチャート: 判断 179">
          <a:extLst>
            <a:ext uri="{FF2B5EF4-FFF2-40B4-BE49-F238E27FC236}">
              <a16:creationId xmlns:a16="http://schemas.microsoft.com/office/drawing/2014/main" id="{18F9B049-BE34-4BC5-8045-361A3F7BD7D7}"/>
            </a:ext>
          </a:extLst>
        </xdr:cNvPr>
        <xdr:cNvSpPr/>
      </xdr:nvSpPr>
      <xdr:spPr>
        <a:xfrm>
          <a:off x="1968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158750</xdr:rowOff>
    </xdr:from>
    <xdr:to>
      <xdr:col>6</xdr:col>
      <xdr:colOff>38100</xdr:colOff>
      <xdr:row>60</xdr:row>
      <xdr:rowOff>88900</xdr:rowOff>
    </xdr:to>
    <xdr:sp macro="" textlink="">
      <xdr:nvSpPr>
        <xdr:cNvPr id="181" name="フローチャート: 判断 180">
          <a:extLst>
            <a:ext uri="{FF2B5EF4-FFF2-40B4-BE49-F238E27FC236}">
              <a16:creationId xmlns:a16="http://schemas.microsoft.com/office/drawing/2014/main" id="{1A45B1F5-AAE0-47FD-9205-2485B42B9E17}"/>
            </a:ext>
          </a:extLst>
        </xdr:cNvPr>
        <xdr:cNvSpPr/>
      </xdr:nvSpPr>
      <xdr:spPr>
        <a:xfrm>
          <a:off x="1079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1A78486-F684-4E14-AFBE-F37EA453D74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5B66C6A-C658-4826-A626-9BC2F9EE56A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57145D5-1377-4581-BC87-7BEC173DE6A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875936F-9D68-4E24-BA7D-B1AA41570A5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8F1E11C-26D1-4EC6-8FB0-1FE506DFBE7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187" name="楕円 186">
          <a:extLst>
            <a:ext uri="{FF2B5EF4-FFF2-40B4-BE49-F238E27FC236}">
              <a16:creationId xmlns:a16="http://schemas.microsoft.com/office/drawing/2014/main" id="{4E3102F3-D34C-4E67-889A-74B27933A412}"/>
            </a:ext>
          </a:extLst>
        </xdr:cNvPr>
        <xdr:cNvSpPr/>
      </xdr:nvSpPr>
      <xdr:spPr>
        <a:xfrm>
          <a:off x="45847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170197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A9A1AF43-AE90-4603-9001-D38EE181E894}"/>
            </a:ext>
          </a:extLst>
        </xdr:cNvPr>
        <xdr:cNvSpPr txBox="1"/>
      </xdr:nvSpPr>
      <xdr:spPr>
        <a:xfrm>
          <a:off x="4673600"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111125</xdr:rowOff>
    </xdr:from>
    <xdr:to>
      <xdr:col>20</xdr:col>
      <xdr:colOff>38100</xdr:colOff>
      <xdr:row>59</xdr:row>
      <xdr:rowOff>41275</xdr:rowOff>
    </xdr:to>
    <xdr:sp macro="" textlink="">
      <xdr:nvSpPr>
        <xdr:cNvPr id="189" name="楕円 188">
          <a:extLst>
            <a:ext uri="{FF2B5EF4-FFF2-40B4-BE49-F238E27FC236}">
              <a16:creationId xmlns:a16="http://schemas.microsoft.com/office/drawing/2014/main" id="{92630AC8-54DE-44E3-8884-1FEFC101AFFC}"/>
            </a:ext>
          </a:extLst>
        </xdr:cNvPr>
        <xdr:cNvSpPr/>
      </xdr:nvSpPr>
      <xdr:spPr>
        <a:xfrm>
          <a:off x="37465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161925</xdr:rowOff>
    </xdr:from>
    <xdr:to>
      <xdr:col>24</xdr:col>
      <xdr:colOff>63500</xdr:colOff>
      <xdr:row>59</xdr:row>
      <xdr:rowOff>26670</xdr:rowOff>
    </xdr:to>
    <xdr:cxnSp macro="">
      <xdr:nvCxnSpPr>
        <xdr:cNvPr id="190" name="直線コネクタ 189">
          <a:extLst>
            <a:ext uri="{FF2B5EF4-FFF2-40B4-BE49-F238E27FC236}">
              <a16:creationId xmlns:a16="http://schemas.microsoft.com/office/drawing/2014/main" id="{A99FD8FC-B4DA-4767-8A38-7B11F7D5E7D0}"/>
            </a:ext>
          </a:extLst>
        </xdr:cNvPr>
        <xdr:cNvCxnSpPr/>
      </xdr:nvCxnSpPr>
      <xdr:spPr>
        <a:xfrm>
          <a:off x="3797300" y="101060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162560</xdr:rowOff>
    </xdr:from>
    <xdr:to>
      <xdr:col>15</xdr:col>
      <xdr:colOff>101600</xdr:colOff>
      <xdr:row>62</xdr:row>
      <xdr:rowOff>92710</xdr:rowOff>
    </xdr:to>
    <xdr:sp macro="" textlink="">
      <xdr:nvSpPr>
        <xdr:cNvPr id="191" name="楕円 190">
          <a:extLst>
            <a:ext uri="{FF2B5EF4-FFF2-40B4-BE49-F238E27FC236}">
              <a16:creationId xmlns:a16="http://schemas.microsoft.com/office/drawing/2014/main" id="{55AB3492-B489-48D5-B841-32C9720D77DE}"/>
            </a:ext>
          </a:extLst>
        </xdr:cNvPr>
        <xdr:cNvSpPr/>
      </xdr:nvSpPr>
      <xdr:spPr>
        <a:xfrm>
          <a:off x="2857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161925</xdr:rowOff>
    </xdr:from>
    <xdr:to>
      <xdr:col>19</xdr:col>
      <xdr:colOff>177800</xdr:colOff>
      <xdr:row>62</xdr:row>
      <xdr:rowOff>41910</xdr:rowOff>
    </xdr:to>
    <xdr:cxnSp macro="">
      <xdr:nvCxnSpPr>
        <xdr:cNvPr id="192" name="直線コネクタ 191">
          <a:extLst>
            <a:ext uri="{FF2B5EF4-FFF2-40B4-BE49-F238E27FC236}">
              <a16:creationId xmlns:a16="http://schemas.microsoft.com/office/drawing/2014/main" id="{F883F420-22AC-4568-BFEE-0213D15CFCB0}"/>
            </a:ext>
          </a:extLst>
        </xdr:cNvPr>
        <xdr:cNvCxnSpPr/>
      </xdr:nvCxnSpPr>
      <xdr:spPr>
        <a:xfrm flipV="1">
          <a:off x="2908300" y="10106025"/>
          <a:ext cx="889000" cy="56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126365</xdr:rowOff>
    </xdr:from>
    <xdr:to>
      <xdr:col>10</xdr:col>
      <xdr:colOff>165100</xdr:colOff>
      <xdr:row>62</xdr:row>
      <xdr:rowOff>56515</xdr:rowOff>
    </xdr:to>
    <xdr:sp macro="" textlink="">
      <xdr:nvSpPr>
        <xdr:cNvPr id="193" name="楕円 192">
          <a:extLst>
            <a:ext uri="{FF2B5EF4-FFF2-40B4-BE49-F238E27FC236}">
              <a16:creationId xmlns:a16="http://schemas.microsoft.com/office/drawing/2014/main" id="{A5C79F9E-034E-4622-B3FE-7C7F02A9B86E}"/>
            </a:ext>
          </a:extLst>
        </xdr:cNvPr>
        <xdr:cNvSpPr/>
      </xdr:nvSpPr>
      <xdr:spPr>
        <a:xfrm>
          <a:off x="1968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5715</xdr:rowOff>
    </xdr:from>
    <xdr:to>
      <xdr:col>15</xdr:col>
      <xdr:colOff>50800</xdr:colOff>
      <xdr:row>62</xdr:row>
      <xdr:rowOff>41910</xdr:rowOff>
    </xdr:to>
    <xdr:cxnSp macro="">
      <xdr:nvCxnSpPr>
        <xdr:cNvPr id="194" name="直線コネクタ 193">
          <a:extLst>
            <a:ext uri="{FF2B5EF4-FFF2-40B4-BE49-F238E27FC236}">
              <a16:creationId xmlns:a16="http://schemas.microsoft.com/office/drawing/2014/main" id="{93AD5FC9-68BC-4EA5-8077-78D2DA6DDD2B}"/>
            </a:ext>
          </a:extLst>
        </xdr:cNvPr>
        <xdr:cNvCxnSpPr/>
      </xdr:nvCxnSpPr>
      <xdr:spPr>
        <a:xfrm>
          <a:off x="2019300" y="106356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86360</xdr:rowOff>
    </xdr:from>
    <xdr:to>
      <xdr:col>6</xdr:col>
      <xdr:colOff>38100</xdr:colOff>
      <xdr:row>62</xdr:row>
      <xdr:rowOff>16510</xdr:rowOff>
    </xdr:to>
    <xdr:sp macro="" textlink="">
      <xdr:nvSpPr>
        <xdr:cNvPr id="195" name="楕円 194">
          <a:extLst>
            <a:ext uri="{FF2B5EF4-FFF2-40B4-BE49-F238E27FC236}">
              <a16:creationId xmlns:a16="http://schemas.microsoft.com/office/drawing/2014/main" id="{EA6849DF-6750-4D30-9325-5D70BD3DEFAC}"/>
            </a:ext>
          </a:extLst>
        </xdr:cNvPr>
        <xdr:cNvSpPr/>
      </xdr:nvSpPr>
      <xdr:spPr>
        <a:xfrm>
          <a:off x="1079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137160</xdr:rowOff>
    </xdr:from>
    <xdr:to>
      <xdr:col>10</xdr:col>
      <xdr:colOff>114300</xdr:colOff>
      <xdr:row>62</xdr:row>
      <xdr:rowOff>5715</xdr:rowOff>
    </xdr:to>
    <xdr:cxnSp macro="">
      <xdr:nvCxnSpPr>
        <xdr:cNvPr id="196" name="直線コネクタ 195">
          <a:extLst>
            <a:ext uri="{FF2B5EF4-FFF2-40B4-BE49-F238E27FC236}">
              <a16:creationId xmlns:a16="http://schemas.microsoft.com/office/drawing/2014/main" id="{0A9CE7CE-516C-4946-8487-A54C7D724722}"/>
            </a:ext>
          </a:extLst>
        </xdr:cNvPr>
        <xdr:cNvCxnSpPr/>
      </xdr:nvCxnSpPr>
      <xdr:spPr>
        <a:xfrm>
          <a:off x="1130300" y="105956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161942</xdr:rowOff>
    </xdr:from>
    <xdr:ext cx="405111" cy="259045"/>
    <xdr:sp macro="" textlink="">
      <xdr:nvSpPr>
        <xdr:cNvPr id="197" name="n_1aveValue【体育館・プール】&#10;有形固定資産減価償却率">
          <a:extLst>
            <a:ext uri="{FF2B5EF4-FFF2-40B4-BE49-F238E27FC236}">
              <a16:creationId xmlns:a16="http://schemas.microsoft.com/office/drawing/2014/main" id="{A27E64D2-9DBA-4187-87C8-68CE0DBCBA95}"/>
            </a:ext>
          </a:extLst>
        </xdr:cNvPr>
        <xdr:cNvSpPr txBox="1"/>
      </xdr:nvSpPr>
      <xdr:spPr>
        <a:xfrm>
          <a:off x="35820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137812</xdr:rowOff>
    </xdr:from>
    <xdr:ext cx="405111" cy="259045"/>
    <xdr:sp macro="" textlink="">
      <xdr:nvSpPr>
        <xdr:cNvPr id="198" name="n_2aveValue【体育館・プール】&#10;有形固定資産減価償却率">
          <a:extLst>
            <a:ext uri="{FF2B5EF4-FFF2-40B4-BE49-F238E27FC236}">
              <a16:creationId xmlns:a16="http://schemas.microsoft.com/office/drawing/2014/main" id="{4390D7BA-574E-4A9C-9D40-1B374D8BAA70}"/>
            </a:ext>
          </a:extLst>
        </xdr:cNvPr>
        <xdr:cNvSpPr txBox="1"/>
      </xdr:nvSpPr>
      <xdr:spPr>
        <a:xfrm>
          <a:off x="2705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126382</xdr:rowOff>
    </xdr:from>
    <xdr:ext cx="405111" cy="259045"/>
    <xdr:sp macro="" textlink="">
      <xdr:nvSpPr>
        <xdr:cNvPr id="199" name="n_3aveValue【体育館・プール】&#10;有形固定資産減価償却率">
          <a:extLst>
            <a:ext uri="{FF2B5EF4-FFF2-40B4-BE49-F238E27FC236}">
              <a16:creationId xmlns:a16="http://schemas.microsoft.com/office/drawing/2014/main" id="{7A8452FE-ADCF-4192-9C97-8BEBD4977A20}"/>
            </a:ext>
          </a:extLst>
        </xdr:cNvPr>
        <xdr:cNvSpPr txBox="1"/>
      </xdr:nvSpPr>
      <xdr:spPr>
        <a:xfrm>
          <a:off x="1816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105427</xdr:rowOff>
    </xdr:from>
    <xdr:ext cx="405111" cy="259045"/>
    <xdr:sp macro="" textlink="">
      <xdr:nvSpPr>
        <xdr:cNvPr id="200" name="n_4aveValue【体育館・プール】&#10;有形固定資産減価償却率">
          <a:extLst>
            <a:ext uri="{FF2B5EF4-FFF2-40B4-BE49-F238E27FC236}">
              <a16:creationId xmlns:a16="http://schemas.microsoft.com/office/drawing/2014/main" id="{E70A26B0-F644-4418-85AE-692CE7373718}"/>
            </a:ext>
          </a:extLst>
        </xdr:cNvPr>
        <xdr:cNvSpPr txBox="1"/>
      </xdr:nvSpPr>
      <xdr:spPr>
        <a:xfrm>
          <a:off x="927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57802</xdr:rowOff>
    </xdr:from>
    <xdr:ext cx="405111" cy="259045"/>
    <xdr:sp macro="" textlink="">
      <xdr:nvSpPr>
        <xdr:cNvPr id="201" name="n_1mainValue【体育館・プール】&#10;有形固定資産減価償却率">
          <a:extLst>
            <a:ext uri="{FF2B5EF4-FFF2-40B4-BE49-F238E27FC236}">
              <a16:creationId xmlns:a16="http://schemas.microsoft.com/office/drawing/2014/main" id="{B77CF245-0BB7-4762-80C0-8A8096D5E4F1}"/>
            </a:ext>
          </a:extLst>
        </xdr:cNvPr>
        <xdr:cNvSpPr txBox="1"/>
      </xdr:nvSpPr>
      <xdr:spPr>
        <a:xfrm>
          <a:off x="3582044" y="983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83837</xdr:rowOff>
    </xdr:from>
    <xdr:ext cx="405111" cy="259045"/>
    <xdr:sp macro="" textlink="">
      <xdr:nvSpPr>
        <xdr:cNvPr id="202" name="n_2mainValue【体育館・プール】&#10;有形固定資産減価償却率">
          <a:extLst>
            <a:ext uri="{FF2B5EF4-FFF2-40B4-BE49-F238E27FC236}">
              <a16:creationId xmlns:a16="http://schemas.microsoft.com/office/drawing/2014/main" id="{3767BF3B-C409-4278-BC84-8739DC938461}"/>
            </a:ext>
          </a:extLst>
        </xdr:cNvPr>
        <xdr:cNvSpPr txBox="1"/>
      </xdr:nvSpPr>
      <xdr:spPr>
        <a:xfrm>
          <a:off x="2705744"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47642</xdr:rowOff>
    </xdr:from>
    <xdr:ext cx="405111" cy="259045"/>
    <xdr:sp macro="" textlink="">
      <xdr:nvSpPr>
        <xdr:cNvPr id="203" name="n_3mainValue【体育館・プール】&#10;有形固定資産減価償却率">
          <a:extLst>
            <a:ext uri="{FF2B5EF4-FFF2-40B4-BE49-F238E27FC236}">
              <a16:creationId xmlns:a16="http://schemas.microsoft.com/office/drawing/2014/main" id="{F679E213-60B5-4EBC-AF95-D55866C95963}"/>
            </a:ext>
          </a:extLst>
        </xdr:cNvPr>
        <xdr:cNvSpPr txBox="1"/>
      </xdr:nvSpPr>
      <xdr:spPr>
        <a:xfrm>
          <a:off x="1816744"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7637</xdr:rowOff>
    </xdr:from>
    <xdr:ext cx="405111" cy="259045"/>
    <xdr:sp macro="" textlink="">
      <xdr:nvSpPr>
        <xdr:cNvPr id="204" name="n_4mainValue【体育館・プール】&#10;有形固定資産減価償却率">
          <a:extLst>
            <a:ext uri="{FF2B5EF4-FFF2-40B4-BE49-F238E27FC236}">
              <a16:creationId xmlns:a16="http://schemas.microsoft.com/office/drawing/2014/main" id="{29FB8DB9-DC15-4A29-99AA-DA488BAA83BE}"/>
            </a:ext>
          </a:extLst>
        </xdr:cNvPr>
        <xdr:cNvSpPr txBox="1"/>
      </xdr:nvSpPr>
      <xdr:spPr>
        <a:xfrm>
          <a:off x="927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D4C750D1-B2FD-4493-B978-AD0606F294D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EEC96160-1655-416B-A703-E6EEF44C1F7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648CA7E2-C0F5-410A-9660-5E954A87B29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DC046BF6-091F-42C5-AABC-4767773FDBB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98C974E8-A677-421C-9499-85326486868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A36E81B7-2656-44DF-A2CD-1315BE28B8D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1497C427-1676-4665-971A-7AB9D2E939E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CB01510A-0A05-45B7-8656-047805B91C8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598B3A92-53DF-4D33-A04A-573EC54193D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3520A89A-5D82-4A42-9207-F2DB550410D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8ABBCFD6-D72B-4089-A07F-492209F2255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44A4D7E5-D961-42EF-9829-5875BC298CDD}"/>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57F3D189-3E76-4A06-B8D4-D022DCD5AC4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108FEA0D-D357-48BF-9565-A630A217EDB3}"/>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136F46CE-C0AB-42FA-8FBC-7D32120714B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42C6875A-E834-4992-92A3-C099A6931568}"/>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F3012025-650D-41D0-9287-DC3E99DFB55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F3B7470C-9B3D-4C59-BB14-11810A73934D}"/>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B5779A28-86B3-4ABF-A5A1-86E6C3C46DE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21128591-9FA4-44FA-B75D-9AC25CC22669}"/>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379C20F9-1F30-467B-840E-763BDACE1E9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BC90A27-542F-4ED6-8F57-94877188CAF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82417CE5-1ED2-4F37-8117-8A7B673C9FA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135255</xdr:rowOff>
    </xdr:from>
    <xdr:to>
      <xdr:col>54</xdr:col>
      <xdr:colOff>189865</xdr:colOff>
      <xdr:row>64</xdr:row>
      <xdr:rowOff>75819</xdr:rowOff>
    </xdr:to>
    <xdr:cxnSp macro="">
      <xdr:nvCxnSpPr>
        <xdr:cNvPr id="228" name="直線コネクタ 227">
          <a:extLst>
            <a:ext uri="{FF2B5EF4-FFF2-40B4-BE49-F238E27FC236}">
              <a16:creationId xmlns:a16="http://schemas.microsoft.com/office/drawing/2014/main" id="{C61CE4CB-8DAC-4E9E-BF9E-3F03CC95F686}"/>
            </a:ext>
          </a:extLst>
        </xdr:cNvPr>
        <xdr:cNvCxnSpPr/>
      </xdr:nvCxnSpPr>
      <xdr:spPr>
        <a:xfrm flipV="1">
          <a:off x="10476865" y="9736455"/>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a:extLst>
            <a:ext uri="{FF2B5EF4-FFF2-40B4-BE49-F238E27FC236}">
              <a16:creationId xmlns:a16="http://schemas.microsoft.com/office/drawing/2014/main" id="{56A98BC9-F43E-4A20-9BD1-9F734E38E932}"/>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a:extLst>
            <a:ext uri="{FF2B5EF4-FFF2-40B4-BE49-F238E27FC236}">
              <a16:creationId xmlns:a16="http://schemas.microsoft.com/office/drawing/2014/main" id="{4105019C-C297-4066-B73C-8F6EF0839D18}"/>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81932</xdr:rowOff>
    </xdr:from>
    <xdr:ext cx="469744" cy="259045"/>
    <xdr:sp macro="" textlink="">
      <xdr:nvSpPr>
        <xdr:cNvPr id="231" name="【体育館・プール】&#10;一人当たり面積最大値テキスト">
          <a:extLst>
            <a:ext uri="{FF2B5EF4-FFF2-40B4-BE49-F238E27FC236}">
              <a16:creationId xmlns:a16="http://schemas.microsoft.com/office/drawing/2014/main" id="{EC30B7B9-FF8E-4127-AD82-5B8688476460}"/>
            </a:ext>
          </a:extLst>
        </xdr:cNvPr>
        <xdr:cNvSpPr txBox="1"/>
      </xdr:nvSpPr>
      <xdr:spPr>
        <a:xfrm>
          <a:off x="10515600" y="951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135255</xdr:rowOff>
    </xdr:from>
    <xdr:to>
      <xdr:col>55</xdr:col>
      <xdr:colOff>88900</xdr:colOff>
      <xdr:row>56</xdr:row>
      <xdr:rowOff>135255</xdr:rowOff>
    </xdr:to>
    <xdr:cxnSp macro="">
      <xdr:nvCxnSpPr>
        <xdr:cNvPr id="232" name="直線コネクタ 231">
          <a:extLst>
            <a:ext uri="{FF2B5EF4-FFF2-40B4-BE49-F238E27FC236}">
              <a16:creationId xmlns:a16="http://schemas.microsoft.com/office/drawing/2014/main" id="{1559F0AC-728B-4681-BE07-70AEF49738BE}"/>
            </a:ext>
          </a:extLst>
        </xdr:cNvPr>
        <xdr:cNvCxnSpPr/>
      </xdr:nvCxnSpPr>
      <xdr:spPr>
        <a:xfrm>
          <a:off x="10388600" y="973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57421</xdr:rowOff>
    </xdr:from>
    <xdr:ext cx="469744" cy="259045"/>
    <xdr:sp macro="" textlink="">
      <xdr:nvSpPr>
        <xdr:cNvPr id="233" name="【体育館・プール】&#10;一人当たり面積平均値テキスト">
          <a:extLst>
            <a:ext uri="{FF2B5EF4-FFF2-40B4-BE49-F238E27FC236}">
              <a16:creationId xmlns:a16="http://schemas.microsoft.com/office/drawing/2014/main" id="{875151EB-6DD1-4081-8669-8E0C9CEF4CB4}"/>
            </a:ext>
          </a:extLst>
        </xdr:cNvPr>
        <xdr:cNvSpPr txBox="1"/>
      </xdr:nvSpPr>
      <xdr:spPr>
        <a:xfrm>
          <a:off x="10515600" y="10687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34544</xdr:rowOff>
    </xdr:from>
    <xdr:to>
      <xdr:col>55</xdr:col>
      <xdr:colOff>50800</xdr:colOff>
      <xdr:row>63</xdr:row>
      <xdr:rowOff>136144</xdr:rowOff>
    </xdr:to>
    <xdr:sp macro="" textlink="">
      <xdr:nvSpPr>
        <xdr:cNvPr id="234" name="フローチャート: 判断 233">
          <a:extLst>
            <a:ext uri="{FF2B5EF4-FFF2-40B4-BE49-F238E27FC236}">
              <a16:creationId xmlns:a16="http://schemas.microsoft.com/office/drawing/2014/main" id="{2C86B954-CECC-4469-83A5-0BF2509575D9}"/>
            </a:ext>
          </a:extLst>
        </xdr:cNvPr>
        <xdr:cNvSpPr/>
      </xdr:nvSpPr>
      <xdr:spPr>
        <a:xfrm>
          <a:off x="104267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39116</xdr:rowOff>
    </xdr:from>
    <xdr:to>
      <xdr:col>50</xdr:col>
      <xdr:colOff>165100</xdr:colOff>
      <xdr:row>63</xdr:row>
      <xdr:rowOff>140716</xdr:rowOff>
    </xdr:to>
    <xdr:sp macro="" textlink="">
      <xdr:nvSpPr>
        <xdr:cNvPr id="235" name="フローチャート: 判断 234">
          <a:extLst>
            <a:ext uri="{FF2B5EF4-FFF2-40B4-BE49-F238E27FC236}">
              <a16:creationId xmlns:a16="http://schemas.microsoft.com/office/drawing/2014/main" id="{CA8CFB91-26EB-4B10-BE8A-845229B91EA7}"/>
            </a:ext>
          </a:extLst>
        </xdr:cNvPr>
        <xdr:cNvSpPr/>
      </xdr:nvSpPr>
      <xdr:spPr>
        <a:xfrm>
          <a:off x="9588500" y="1084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44069</xdr:rowOff>
    </xdr:from>
    <xdr:to>
      <xdr:col>46</xdr:col>
      <xdr:colOff>38100</xdr:colOff>
      <xdr:row>63</xdr:row>
      <xdr:rowOff>145669</xdr:rowOff>
    </xdr:to>
    <xdr:sp macro="" textlink="">
      <xdr:nvSpPr>
        <xdr:cNvPr id="236" name="フローチャート: 判断 235">
          <a:extLst>
            <a:ext uri="{FF2B5EF4-FFF2-40B4-BE49-F238E27FC236}">
              <a16:creationId xmlns:a16="http://schemas.microsoft.com/office/drawing/2014/main" id="{DB79DA0B-FC6F-4E8A-BBF0-C01304A0CC77}"/>
            </a:ext>
          </a:extLst>
        </xdr:cNvPr>
        <xdr:cNvSpPr/>
      </xdr:nvSpPr>
      <xdr:spPr>
        <a:xfrm>
          <a:off x="8699500" y="1084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53594</xdr:rowOff>
    </xdr:from>
    <xdr:to>
      <xdr:col>41</xdr:col>
      <xdr:colOff>101600</xdr:colOff>
      <xdr:row>63</xdr:row>
      <xdr:rowOff>155194</xdr:rowOff>
    </xdr:to>
    <xdr:sp macro="" textlink="">
      <xdr:nvSpPr>
        <xdr:cNvPr id="237" name="フローチャート: 判断 236">
          <a:extLst>
            <a:ext uri="{FF2B5EF4-FFF2-40B4-BE49-F238E27FC236}">
              <a16:creationId xmlns:a16="http://schemas.microsoft.com/office/drawing/2014/main" id="{F83D55E7-3733-439D-ABD1-D9BC3234C208}"/>
            </a:ext>
          </a:extLst>
        </xdr:cNvPr>
        <xdr:cNvSpPr/>
      </xdr:nvSpPr>
      <xdr:spPr>
        <a:xfrm>
          <a:off x="7810500" y="1085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65786</xdr:rowOff>
    </xdr:from>
    <xdr:to>
      <xdr:col>36</xdr:col>
      <xdr:colOff>165100</xdr:colOff>
      <xdr:row>63</xdr:row>
      <xdr:rowOff>167386</xdr:rowOff>
    </xdr:to>
    <xdr:sp macro="" textlink="">
      <xdr:nvSpPr>
        <xdr:cNvPr id="238" name="フローチャート: 判断 237">
          <a:extLst>
            <a:ext uri="{FF2B5EF4-FFF2-40B4-BE49-F238E27FC236}">
              <a16:creationId xmlns:a16="http://schemas.microsoft.com/office/drawing/2014/main" id="{74BCE75F-15BA-4AAC-A10A-2CBC58797132}"/>
            </a:ext>
          </a:extLst>
        </xdr:cNvPr>
        <xdr:cNvSpPr/>
      </xdr:nvSpPr>
      <xdr:spPr>
        <a:xfrm>
          <a:off x="6921500" y="1086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ABCADEFF-2122-47EA-ADF8-06B73789741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193EC91-E4AA-4241-B54E-688CC8E07E3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9B71668-3637-4B90-8028-F725A47A271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E39B0A7-EA84-4881-9E61-48B99CAF0FE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B52F8AD-9E80-4DF5-8457-6E128B51E3A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62738</xdr:rowOff>
    </xdr:from>
    <xdr:to>
      <xdr:col>55</xdr:col>
      <xdr:colOff>50800</xdr:colOff>
      <xdr:row>63</xdr:row>
      <xdr:rowOff>164338</xdr:rowOff>
    </xdr:to>
    <xdr:sp macro="" textlink="">
      <xdr:nvSpPr>
        <xdr:cNvPr id="244" name="楕円 243">
          <a:extLst>
            <a:ext uri="{FF2B5EF4-FFF2-40B4-BE49-F238E27FC236}">
              <a16:creationId xmlns:a16="http://schemas.microsoft.com/office/drawing/2014/main" id="{6902E6AA-C035-489E-962D-89AB96B27690}"/>
            </a:ext>
          </a:extLst>
        </xdr:cNvPr>
        <xdr:cNvSpPr/>
      </xdr:nvSpPr>
      <xdr:spPr>
        <a:xfrm>
          <a:off x="10426700" y="1086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41165</xdr:rowOff>
    </xdr:from>
    <xdr:ext cx="469744" cy="259045"/>
    <xdr:sp macro="" textlink="">
      <xdr:nvSpPr>
        <xdr:cNvPr id="245" name="【体育館・プール】&#10;一人当たり面積該当値テキスト">
          <a:extLst>
            <a:ext uri="{FF2B5EF4-FFF2-40B4-BE49-F238E27FC236}">
              <a16:creationId xmlns:a16="http://schemas.microsoft.com/office/drawing/2014/main" id="{1087BF6B-6633-4E1A-A8BF-E3F155656C48}"/>
            </a:ext>
          </a:extLst>
        </xdr:cNvPr>
        <xdr:cNvSpPr txBox="1"/>
      </xdr:nvSpPr>
      <xdr:spPr>
        <a:xfrm>
          <a:off x="10515600" y="1084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65024</xdr:rowOff>
    </xdr:from>
    <xdr:to>
      <xdr:col>50</xdr:col>
      <xdr:colOff>165100</xdr:colOff>
      <xdr:row>63</xdr:row>
      <xdr:rowOff>166624</xdr:rowOff>
    </xdr:to>
    <xdr:sp macro="" textlink="">
      <xdr:nvSpPr>
        <xdr:cNvPr id="246" name="楕円 245">
          <a:extLst>
            <a:ext uri="{FF2B5EF4-FFF2-40B4-BE49-F238E27FC236}">
              <a16:creationId xmlns:a16="http://schemas.microsoft.com/office/drawing/2014/main" id="{7258BCEE-6D9F-4E68-93DA-25416FA1A26F}"/>
            </a:ext>
          </a:extLst>
        </xdr:cNvPr>
        <xdr:cNvSpPr/>
      </xdr:nvSpPr>
      <xdr:spPr>
        <a:xfrm>
          <a:off x="9588500" y="1086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113538</xdr:rowOff>
    </xdr:from>
    <xdr:to>
      <xdr:col>55</xdr:col>
      <xdr:colOff>0</xdr:colOff>
      <xdr:row>63</xdr:row>
      <xdr:rowOff>115824</xdr:rowOff>
    </xdr:to>
    <xdr:cxnSp macro="">
      <xdr:nvCxnSpPr>
        <xdr:cNvPr id="247" name="直線コネクタ 246">
          <a:extLst>
            <a:ext uri="{FF2B5EF4-FFF2-40B4-BE49-F238E27FC236}">
              <a16:creationId xmlns:a16="http://schemas.microsoft.com/office/drawing/2014/main" id="{CCB75204-433F-46BE-A5AC-1C906DB403BC}"/>
            </a:ext>
          </a:extLst>
        </xdr:cNvPr>
        <xdr:cNvCxnSpPr/>
      </xdr:nvCxnSpPr>
      <xdr:spPr>
        <a:xfrm flipV="1">
          <a:off x="9639300" y="1091488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91694</xdr:rowOff>
    </xdr:from>
    <xdr:to>
      <xdr:col>46</xdr:col>
      <xdr:colOff>38100</xdr:colOff>
      <xdr:row>64</xdr:row>
      <xdr:rowOff>21844</xdr:rowOff>
    </xdr:to>
    <xdr:sp macro="" textlink="">
      <xdr:nvSpPr>
        <xdr:cNvPr id="248" name="楕円 247">
          <a:extLst>
            <a:ext uri="{FF2B5EF4-FFF2-40B4-BE49-F238E27FC236}">
              <a16:creationId xmlns:a16="http://schemas.microsoft.com/office/drawing/2014/main" id="{0C4C82F5-2057-4D70-A9B9-5451F0A0FE47}"/>
            </a:ext>
          </a:extLst>
        </xdr:cNvPr>
        <xdr:cNvSpPr/>
      </xdr:nvSpPr>
      <xdr:spPr>
        <a:xfrm>
          <a:off x="8699500" y="1089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115824</xdr:rowOff>
    </xdr:from>
    <xdr:to>
      <xdr:col>50</xdr:col>
      <xdr:colOff>114300</xdr:colOff>
      <xdr:row>63</xdr:row>
      <xdr:rowOff>142494</xdr:rowOff>
    </xdr:to>
    <xdr:cxnSp macro="">
      <xdr:nvCxnSpPr>
        <xdr:cNvPr id="249" name="直線コネクタ 248">
          <a:extLst>
            <a:ext uri="{FF2B5EF4-FFF2-40B4-BE49-F238E27FC236}">
              <a16:creationId xmlns:a16="http://schemas.microsoft.com/office/drawing/2014/main" id="{85132F3B-3915-47C1-8D2B-291F30736104}"/>
            </a:ext>
          </a:extLst>
        </xdr:cNvPr>
        <xdr:cNvCxnSpPr/>
      </xdr:nvCxnSpPr>
      <xdr:spPr>
        <a:xfrm flipV="1">
          <a:off x="8750300" y="10917174"/>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93218</xdr:rowOff>
    </xdr:from>
    <xdr:to>
      <xdr:col>41</xdr:col>
      <xdr:colOff>101600</xdr:colOff>
      <xdr:row>64</xdr:row>
      <xdr:rowOff>23368</xdr:rowOff>
    </xdr:to>
    <xdr:sp macro="" textlink="">
      <xdr:nvSpPr>
        <xdr:cNvPr id="250" name="楕円 249">
          <a:extLst>
            <a:ext uri="{FF2B5EF4-FFF2-40B4-BE49-F238E27FC236}">
              <a16:creationId xmlns:a16="http://schemas.microsoft.com/office/drawing/2014/main" id="{A045B545-1C61-42EB-94C5-EB283F11FA8E}"/>
            </a:ext>
          </a:extLst>
        </xdr:cNvPr>
        <xdr:cNvSpPr/>
      </xdr:nvSpPr>
      <xdr:spPr>
        <a:xfrm>
          <a:off x="7810500" y="108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142494</xdr:rowOff>
    </xdr:from>
    <xdr:to>
      <xdr:col>45</xdr:col>
      <xdr:colOff>177800</xdr:colOff>
      <xdr:row>63</xdr:row>
      <xdr:rowOff>144018</xdr:rowOff>
    </xdr:to>
    <xdr:cxnSp macro="">
      <xdr:nvCxnSpPr>
        <xdr:cNvPr id="251" name="直線コネクタ 250">
          <a:extLst>
            <a:ext uri="{FF2B5EF4-FFF2-40B4-BE49-F238E27FC236}">
              <a16:creationId xmlns:a16="http://schemas.microsoft.com/office/drawing/2014/main" id="{3B3B8670-FF53-4EF5-A54C-406D74B5D8D5}"/>
            </a:ext>
          </a:extLst>
        </xdr:cNvPr>
        <xdr:cNvCxnSpPr/>
      </xdr:nvCxnSpPr>
      <xdr:spPr>
        <a:xfrm flipV="1">
          <a:off x="7861300" y="1094384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94742</xdr:rowOff>
    </xdr:from>
    <xdr:to>
      <xdr:col>36</xdr:col>
      <xdr:colOff>165100</xdr:colOff>
      <xdr:row>64</xdr:row>
      <xdr:rowOff>24892</xdr:rowOff>
    </xdr:to>
    <xdr:sp macro="" textlink="">
      <xdr:nvSpPr>
        <xdr:cNvPr id="252" name="楕円 251">
          <a:extLst>
            <a:ext uri="{FF2B5EF4-FFF2-40B4-BE49-F238E27FC236}">
              <a16:creationId xmlns:a16="http://schemas.microsoft.com/office/drawing/2014/main" id="{1552A73D-947C-49AC-A886-245B19DF5C01}"/>
            </a:ext>
          </a:extLst>
        </xdr:cNvPr>
        <xdr:cNvSpPr/>
      </xdr:nvSpPr>
      <xdr:spPr>
        <a:xfrm>
          <a:off x="6921500" y="1089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144018</xdr:rowOff>
    </xdr:from>
    <xdr:to>
      <xdr:col>41</xdr:col>
      <xdr:colOff>50800</xdr:colOff>
      <xdr:row>63</xdr:row>
      <xdr:rowOff>145542</xdr:rowOff>
    </xdr:to>
    <xdr:cxnSp macro="">
      <xdr:nvCxnSpPr>
        <xdr:cNvPr id="253" name="直線コネクタ 252">
          <a:extLst>
            <a:ext uri="{FF2B5EF4-FFF2-40B4-BE49-F238E27FC236}">
              <a16:creationId xmlns:a16="http://schemas.microsoft.com/office/drawing/2014/main" id="{4A477AA8-1DCD-4443-B46C-A13CE82DCB36}"/>
            </a:ext>
          </a:extLst>
        </xdr:cNvPr>
        <xdr:cNvCxnSpPr/>
      </xdr:nvCxnSpPr>
      <xdr:spPr>
        <a:xfrm flipV="1">
          <a:off x="6972300" y="1094536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157243</xdr:rowOff>
    </xdr:from>
    <xdr:ext cx="469744" cy="259045"/>
    <xdr:sp macro="" textlink="">
      <xdr:nvSpPr>
        <xdr:cNvPr id="254" name="n_1aveValue【体育館・プール】&#10;一人当たり面積">
          <a:extLst>
            <a:ext uri="{FF2B5EF4-FFF2-40B4-BE49-F238E27FC236}">
              <a16:creationId xmlns:a16="http://schemas.microsoft.com/office/drawing/2014/main" id="{2E86A8EE-8245-4AC0-97B8-932C28B92415}"/>
            </a:ext>
          </a:extLst>
        </xdr:cNvPr>
        <xdr:cNvSpPr txBox="1"/>
      </xdr:nvSpPr>
      <xdr:spPr>
        <a:xfrm>
          <a:off x="9391727" y="1061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162196</xdr:rowOff>
    </xdr:from>
    <xdr:ext cx="469744" cy="259045"/>
    <xdr:sp macro="" textlink="">
      <xdr:nvSpPr>
        <xdr:cNvPr id="255" name="n_2aveValue【体育館・プール】&#10;一人当たり面積">
          <a:extLst>
            <a:ext uri="{FF2B5EF4-FFF2-40B4-BE49-F238E27FC236}">
              <a16:creationId xmlns:a16="http://schemas.microsoft.com/office/drawing/2014/main" id="{0A6D3C26-68B5-4F45-A384-47592D2732B0}"/>
            </a:ext>
          </a:extLst>
        </xdr:cNvPr>
        <xdr:cNvSpPr txBox="1"/>
      </xdr:nvSpPr>
      <xdr:spPr>
        <a:xfrm>
          <a:off x="8515427" y="1062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271</xdr:rowOff>
    </xdr:from>
    <xdr:ext cx="469744" cy="259045"/>
    <xdr:sp macro="" textlink="">
      <xdr:nvSpPr>
        <xdr:cNvPr id="256" name="n_3aveValue【体育館・プール】&#10;一人当たり面積">
          <a:extLst>
            <a:ext uri="{FF2B5EF4-FFF2-40B4-BE49-F238E27FC236}">
              <a16:creationId xmlns:a16="http://schemas.microsoft.com/office/drawing/2014/main" id="{6C83668E-6CE3-42AC-B2CC-0F15AB813D43}"/>
            </a:ext>
          </a:extLst>
        </xdr:cNvPr>
        <xdr:cNvSpPr txBox="1"/>
      </xdr:nvSpPr>
      <xdr:spPr>
        <a:xfrm>
          <a:off x="7626427" y="1063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12463</xdr:rowOff>
    </xdr:from>
    <xdr:ext cx="469744" cy="259045"/>
    <xdr:sp macro="" textlink="">
      <xdr:nvSpPr>
        <xdr:cNvPr id="257" name="n_4aveValue【体育館・プール】&#10;一人当たり面積">
          <a:extLst>
            <a:ext uri="{FF2B5EF4-FFF2-40B4-BE49-F238E27FC236}">
              <a16:creationId xmlns:a16="http://schemas.microsoft.com/office/drawing/2014/main" id="{A524199C-B0B2-438A-8A2C-71FA80A15E1B}"/>
            </a:ext>
          </a:extLst>
        </xdr:cNvPr>
        <xdr:cNvSpPr txBox="1"/>
      </xdr:nvSpPr>
      <xdr:spPr>
        <a:xfrm>
          <a:off x="6737427" y="1064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157751</xdr:rowOff>
    </xdr:from>
    <xdr:ext cx="469744" cy="259045"/>
    <xdr:sp macro="" textlink="">
      <xdr:nvSpPr>
        <xdr:cNvPr id="258" name="n_1mainValue【体育館・プール】&#10;一人当たり面積">
          <a:extLst>
            <a:ext uri="{FF2B5EF4-FFF2-40B4-BE49-F238E27FC236}">
              <a16:creationId xmlns:a16="http://schemas.microsoft.com/office/drawing/2014/main" id="{8E51AA3E-67FA-49F3-9B08-E7C80F9A424A}"/>
            </a:ext>
          </a:extLst>
        </xdr:cNvPr>
        <xdr:cNvSpPr txBox="1"/>
      </xdr:nvSpPr>
      <xdr:spPr>
        <a:xfrm>
          <a:off x="93917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12971</xdr:rowOff>
    </xdr:from>
    <xdr:ext cx="469744" cy="259045"/>
    <xdr:sp macro="" textlink="">
      <xdr:nvSpPr>
        <xdr:cNvPr id="259" name="n_2mainValue【体育館・プール】&#10;一人当たり面積">
          <a:extLst>
            <a:ext uri="{FF2B5EF4-FFF2-40B4-BE49-F238E27FC236}">
              <a16:creationId xmlns:a16="http://schemas.microsoft.com/office/drawing/2014/main" id="{5346EFB8-BEA5-405E-A08D-6EE4DF3E4734}"/>
            </a:ext>
          </a:extLst>
        </xdr:cNvPr>
        <xdr:cNvSpPr txBox="1"/>
      </xdr:nvSpPr>
      <xdr:spPr>
        <a:xfrm>
          <a:off x="8515427" y="1098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14495</xdr:rowOff>
    </xdr:from>
    <xdr:ext cx="469744" cy="259045"/>
    <xdr:sp macro="" textlink="">
      <xdr:nvSpPr>
        <xdr:cNvPr id="260" name="n_3mainValue【体育館・プール】&#10;一人当たり面積">
          <a:extLst>
            <a:ext uri="{FF2B5EF4-FFF2-40B4-BE49-F238E27FC236}">
              <a16:creationId xmlns:a16="http://schemas.microsoft.com/office/drawing/2014/main" id="{EE7C1245-53E0-4093-8E94-FBB45234116E}"/>
            </a:ext>
          </a:extLst>
        </xdr:cNvPr>
        <xdr:cNvSpPr txBox="1"/>
      </xdr:nvSpPr>
      <xdr:spPr>
        <a:xfrm>
          <a:off x="7626427" y="1098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16019</xdr:rowOff>
    </xdr:from>
    <xdr:ext cx="469744" cy="259045"/>
    <xdr:sp macro="" textlink="">
      <xdr:nvSpPr>
        <xdr:cNvPr id="261" name="n_4mainValue【体育館・プール】&#10;一人当たり面積">
          <a:extLst>
            <a:ext uri="{FF2B5EF4-FFF2-40B4-BE49-F238E27FC236}">
              <a16:creationId xmlns:a16="http://schemas.microsoft.com/office/drawing/2014/main" id="{E3CAD279-F986-4D2F-A1C2-2E189302CC0E}"/>
            </a:ext>
          </a:extLst>
        </xdr:cNvPr>
        <xdr:cNvSpPr txBox="1"/>
      </xdr:nvSpPr>
      <xdr:spPr>
        <a:xfrm>
          <a:off x="6737427" y="1098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ECB63633-5FF5-4517-930E-4C4685082D5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69257A48-0B15-456E-B7FC-7DBEAF42186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AA910E18-855A-4BDE-B6C0-9CDBEB5C6F0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E2CFA1B5-991E-49FE-8566-17E5E72B62F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6A6038E4-7FF0-42B1-A088-12D227D58F8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17F37B1F-DDC3-4F6E-AF01-8A8928143C4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961799EA-7340-48AD-8C99-F9BF1CA08A9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71582BEC-5A69-4B75-A879-F60E510113DC}"/>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9A6372FE-380F-42DB-A6B2-C81D57174F5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40D19A6F-F80F-4632-924C-4E96E4AB7EF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B07EF847-E305-42C1-A614-AD4202C1F2A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05AC3123-6FAA-4928-83D5-61B629F436F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9FA719AE-48C8-4694-8A9F-4F5DD3D170D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6360A0D9-15AC-4E26-A2CC-14C00673A33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6CA762EC-F069-4C84-854E-4C02EC16E52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C699CC60-FDC8-4464-A38A-AD8C425ACB3B}"/>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D2745D8F-F82B-4AB8-9B41-A5DCF3EB75F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7ED43158-EBA6-425C-949C-6A2D44A7745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D9F7686A-BC19-4D0E-8410-2617A762BB5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F6093D71-B2DB-46B8-983D-58186AE5A57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C43B19DC-1A44-47FD-B28E-905BD722A48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0DCD070F-52AB-4C8E-BE80-504E252F711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40B99D1C-235F-4387-ADB5-BD99660C358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2115EFD9-2B43-443E-B1B0-40CF9EBAD39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a:extLst>
            <a:ext uri="{FF2B5EF4-FFF2-40B4-BE49-F238E27FC236}">
              <a16:creationId xmlns:a16="http://schemas.microsoft.com/office/drawing/2014/main" id="{D91D49A6-1C05-405A-AB1C-DB3037A1ECB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a:extLst>
            <a:ext uri="{FF2B5EF4-FFF2-40B4-BE49-F238E27FC236}">
              <a16:creationId xmlns:a16="http://schemas.microsoft.com/office/drawing/2014/main" id="{66EF140D-F9CF-483E-9AD1-52749829022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a:extLst>
            <a:ext uri="{FF2B5EF4-FFF2-40B4-BE49-F238E27FC236}">
              <a16:creationId xmlns:a16="http://schemas.microsoft.com/office/drawing/2014/main" id="{C10EC79B-D6B4-4E90-9B57-61312A7D2CC6}"/>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9" name="直線コネクタ 288">
          <a:extLst>
            <a:ext uri="{FF2B5EF4-FFF2-40B4-BE49-F238E27FC236}">
              <a16:creationId xmlns:a16="http://schemas.microsoft.com/office/drawing/2014/main" id="{68DBFFAA-889A-44BC-B3BB-AEBBF07EF22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0" name="テキスト ボックス 289">
          <a:extLst>
            <a:ext uri="{FF2B5EF4-FFF2-40B4-BE49-F238E27FC236}">
              <a16:creationId xmlns:a16="http://schemas.microsoft.com/office/drawing/2014/main" id="{6F6A6AB0-88AF-4CCC-8927-9D41A8B0F516}"/>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1" name="直線コネクタ 290">
          <a:extLst>
            <a:ext uri="{FF2B5EF4-FFF2-40B4-BE49-F238E27FC236}">
              <a16:creationId xmlns:a16="http://schemas.microsoft.com/office/drawing/2014/main" id="{DC20DBDB-3BF1-4142-A227-725F1CF75225}"/>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2" name="テキスト ボックス 291">
          <a:extLst>
            <a:ext uri="{FF2B5EF4-FFF2-40B4-BE49-F238E27FC236}">
              <a16:creationId xmlns:a16="http://schemas.microsoft.com/office/drawing/2014/main" id="{DB8C1A2E-6372-4BB1-992A-6CDBD03A55D9}"/>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3" name="直線コネクタ 292">
          <a:extLst>
            <a:ext uri="{FF2B5EF4-FFF2-40B4-BE49-F238E27FC236}">
              <a16:creationId xmlns:a16="http://schemas.microsoft.com/office/drawing/2014/main" id="{16ED75E9-2056-4057-9567-334AD467CBAD}"/>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4" name="テキスト ボックス 293">
          <a:extLst>
            <a:ext uri="{FF2B5EF4-FFF2-40B4-BE49-F238E27FC236}">
              <a16:creationId xmlns:a16="http://schemas.microsoft.com/office/drawing/2014/main" id="{F94F8414-BA53-446B-87F3-4E906C524D1B}"/>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5" name="直線コネクタ 294">
          <a:extLst>
            <a:ext uri="{FF2B5EF4-FFF2-40B4-BE49-F238E27FC236}">
              <a16:creationId xmlns:a16="http://schemas.microsoft.com/office/drawing/2014/main" id="{E1B19183-6B83-4E39-BAD7-B12F7819CB14}"/>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6" name="テキスト ボックス 295">
          <a:extLst>
            <a:ext uri="{FF2B5EF4-FFF2-40B4-BE49-F238E27FC236}">
              <a16:creationId xmlns:a16="http://schemas.microsoft.com/office/drawing/2014/main" id="{021C5D0B-3549-4460-8E3A-814345BDD25F}"/>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7" name="直線コネクタ 296">
          <a:extLst>
            <a:ext uri="{FF2B5EF4-FFF2-40B4-BE49-F238E27FC236}">
              <a16:creationId xmlns:a16="http://schemas.microsoft.com/office/drawing/2014/main" id="{A5C8AD19-7459-4CFF-9D7D-96E19065A8BF}"/>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8" name="テキスト ボックス 297">
          <a:extLst>
            <a:ext uri="{FF2B5EF4-FFF2-40B4-BE49-F238E27FC236}">
              <a16:creationId xmlns:a16="http://schemas.microsoft.com/office/drawing/2014/main" id="{6DB193DF-F3DA-4CE0-ABFA-D2680B1858CA}"/>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9" name="直線コネクタ 298">
          <a:extLst>
            <a:ext uri="{FF2B5EF4-FFF2-40B4-BE49-F238E27FC236}">
              <a16:creationId xmlns:a16="http://schemas.microsoft.com/office/drawing/2014/main" id="{28A4B6B4-1FEC-4DA6-985D-B52E5B6ED8F4}"/>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0" name="テキスト ボックス 299">
          <a:extLst>
            <a:ext uri="{FF2B5EF4-FFF2-40B4-BE49-F238E27FC236}">
              <a16:creationId xmlns:a16="http://schemas.microsoft.com/office/drawing/2014/main" id="{E440A03E-6861-4638-9725-1DDBA5B709A4}"/>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a16="http://schemas.microsoft.com/office/drawing/2014/main" id="{903FA5E5-333D-4437-B4EF-FE6A89FD44C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a:extLst>
            <a:ext uri="{FF2B5EF4-FFF2-40B4-BE49-F238E27FC236}">
              <a16:creationId xmlns:a16="http://schemas.microsoft.com/office/drawing/2014/main" id="{91492886-2102-4D60-BC2A-C395DC50422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35379</xdr:rowOff>
    </xdr:to>
    <xdr:cxnSp macro="">
      <xdr:nvCxnSpPr>
        <xdr:cNvPr id="303" name="直線コネクタ 302">
          <a:extLst>
            <a:ext uri="{FF2B5EF4-FFF2-40B4-BE49-F238E27FC236}">
              <a16:creationId xmlns:a16="http://schemas.microsoft.com/office/drawing/2014/main" id="{02C5D406-F4B7-40B4-B36D-F4EFF74B69AC}"/>
            </a:ext>
          </a:extLst>
        </xdr:cNvPr>
        <xdr:cNvCxnSpPr/>
      </xdr:nvCxnSpPr>
      <xdr:spPr>
        <a:xfrm flipV="1">
          <a:off x="4634865"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4" name="【市民会館】&#10;有形固定資産減価償却率最小値テキスト">
          <a:extLst>
            <a:ext uri="{FF2B5EF4-FFF2-40B4-BE49-F238E27FC236}">
              <a16:creationId xmlns:a16="http://schemas.microsoft.com/office/drawing/2014/main" id="{1A29453F-DA43-40CF-805E-8008F4AF032C}"/>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5" name="直線コネクタ 304">
          <a:extLst>
            <a:ext uri="{FF2B5EF4-FFF2-40B4-BE49-F238E27FC236}">
              <a16:creationId xmlns:a16="http://schemas.microsoft.com/office/drawing/2014/main" id="{44ABA9A9-75BA-487E-A83A-1D1ADB66CE4B}"/>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306" name="【市民会館】&#10;有形固定資産減価償却率最大値テキスト">
          <a:extLst>
            <a:ext uri="{FF2B5EF4-FFF2-40B4-BE49-F238E27FC236}">
              <a16:creationId xmlns:a16="http://schemas.microsoft.com/office/drawing/2014/main" id="{8A7CEE89-D4B8-418D-B6D8-B0426DA62B53}"/>
            </a:ext>
          </a:extLst>
        </xdr:cNvPr>
        <xdr:cNvSpPr txBox="1"/>
      </xdr:nvSpPr>
      <xdr:spPr>
        <a:xfrm>
          <a:off x="4673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07" name="直線コネクタ 306">
          <a:extLst>
            <a:ext uri="{FF2B5EF4-FFF2-40B4-BE49-F238E27FC236}">
              <a16:creationId xmlns:a16="http://schemas.microsoft.com/office/drawing/2014/main" id="{73788C98-55B1-4489-A754-C28AD483A7BB}"/>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69141</xdr:rowOff>
    </xdr:from>
    <xdr:ext cx="405111" cy="259045"/>
    <xdr:sp macro="" textlink="">
      <xdr:nvSpPr>
        <xdr:cNvPr id="308" name="【市民会館】&#10;有形固定資産減価償却率平均値テキスト">
          <a:extLst>
            <a:ext uri="{FF2B5EF4-FFF2-40B4-BE49-F238E27FC236}">
              <a16:creationId xmlns:a16="http://schemas.microsoft.com/office/drawing/2014/main" id="{9588EABF-E657-40FE-90D1-35F8309BDB3D}"/>
            </a:ext>
          </a:extLst>
        </xdr:cNvPr>
        <xdr:cNvSpPr txBox="1"/>
      </xdr:nvSpPr>
      <xdr:spPr>
        <a:xfrm>
          <a:off x="4673600" y="17899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90714</xdr:rowOff>
    </xdr:from>
    <xdr:to>
      <xdr:col>24</xdr:col>
      <xdr:colOff>114300</xdr:colOff>
      <xdr:row>105</xdr:row>
      <xdr:rowOff>20864</xdr:rowOff>
    </xdr:to>
    <xdr:sp macro="" textlink="">
      <xdr:nvSpPr>
        <xdr:cNvPr id="309" name="フローチャート: 判断 308">
          <a:extLst>
            <a:ext uri="{FF2B5EF4-FFF2-40B4-BE49-F238E27FC236}">
              <a16:creationId xmlns:a16="http://schemas.microsoft.com/office/drawing/2014/main" id="{C8976214-9E2A-41F3-9855-FD450C6E7F86}"/>
            </a:ext>
          </a:extLst>
        </xdr:cNvPr>
        <xdr:cNvSpPr/>
      </xdr:nvSpPr>
      <xdr:spPr>
        <a:xfrm>
          <a:off x="45847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77651</xdr:rowOff>
    </xdr:from>
    <xdr:to>
      <xdr:col>20</xdr:col>
      <xdr:colOff>38100</xdr:colOff>
      <xdr:row>105</xdr:row>
      <xdr:rowOff>7801</xdr:rowOff>
    </xdr:to>
    <xdr:sp macro="" textlink="">
      <xdr:nvSpPr>
        <xdr:cNvPr id="310" name="フローチャート: 判断 309">
          <a:extLst>
            <a:ext uri="{FF2B5EF4-FFF2-40B4-BE49-F238E27FC236}">
              <a16:creationId xmlns:a16="http://schemas.microsoft.com/office/drawing/2014/main" id="{72F66B8F-1FA6-4AF1-8C37-4544304E75E0}"/>
            </a:ext>
          </a:extLst>
        </xdr:cNvPr>
        <xdr:cNvSpPr/>
      </xdr:nvSpPr>
      <xdr:spPr>
        <a:xfrm>
          <a:off x="3746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311" name="フローチャート: 判断 310">
          <a:extLst>
            <a:ext uri="{FF2B5EF4-FFF2-40B4-BE49-F238E27FC236}">
              <a16:creationId xmlns:a16="http://schemas.microsoft.com/office/drawing/2014/main" id="{90345052-91E1-43C2-B674-17A876E076C8}"/>
            </a:ext>
          </a:extLst>
        </xdr:cNvPr>
        <xdr:cNvSpPr/>
      </xdr:nvSpPr>
      <xdr:spPr>
        <a:xfrm>
          <a:off x="2857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46627</xdr:rowOff>
    </xdr:from>
    <xdr:to>
      <xdr:col>10</xdr:col>
      <xdr:colOff>165100</xdr:colOff>
      <xdr:row>104</xdr:row>
      <xdr:rowOff>148227</xdr:rowOff>
    </xdr:to>
    <xdr:sp macro="" textlink="">
      <xdr:nvSpPr>
        <xdr:cNvPr id="312" name="フローチャート: 判断 311">
          <a:extLst>
            <a:ext uri="{FF2B5EF4-FFF2-40B4-BE49-F238E27FC236}">
              <a16:creationId xmlns:a16="http://schemas.microsoft.com/office/drawing/2014/main" id="{C90BF697-2E6D-4FA3-A1D1-ABDADF2DE78F}"/>
            </a:ext>
          </a:extLst>
        </xdr:cNvPr>
        <xdr:cNvSpPr/>
      </xdr:nvSpPr>
      <xdr:spPr>
        <a:xfrm>
          <a:off x="1968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31931</xdr:rowOff>
    </xdr:from>
    <xdr:to>
      <xdr:col>6</xdr:col>
      <xdr:colOff>38100</xdr:colOff>
      <xdr:row>104</xdr:row>
      <xdr:rowOff>133531</xdr:rowOff>
    </xdr:to>
    <xdr:sp macro="" textlink="">
      <xdr:nvSpPr>
        <xdr:cNvPr id="313" name="フローチャート: 判断 312">
          <a:extLst>
            <a:ext uri="{FF2B5EF4-FFF2-40B4-BE49-F238E27FC236}">
              <a16:creationId xmlns:a16="http://schemas.microsoft.com/office/drawing/2014/main" id="{22E63E53-01E6-408E-9672-D4B84B146D34}"/>
            </a:ext>
          </a:extLst>
        </xdr:cNvPr>
        <xdr:cNvSpPr/>
      </xdr:nvSpPr>
      <xdr:spPr>
        <a:xfrm>
          <a:off x="1079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10A290EF-A6D1-47A8-B11A-19C211ADCD8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84F1DCD8-9328-4D2C-846D-5B3F9465082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A41A74B2-8223-42A1-9ECC-37DC1110A35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7B515873-653B-4DF6-8507-CECC45155E9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2B2E6209-AF7F-4C40-8EBB-7C14B067ABC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82550</xdr:rowOff>
    </xdr:from>
    <xdr:to>
      <xdr:col>24</xdr:col>
      <xdr:colOff>114300</xdr:colOff>
      <xdr:row>102</xdr:row>
      <xdr:rowOff>12700</xdr:rowOff>
    </xdr:to>
    <xdr:sp macro="" textlink="">
      <xdr:nvSpPr>
        <xdr:cNvPr id="319" name="楕円 318">
          <a:extLst>
            <a:ext uri="{FF2B5EF4-FFF2-40B4-BE49-F238E27FC236}">
              <a16:creationId xmlns:a16="http://schemas.microsoft.com/office/drawing/2014/main" id="{EDB825B0-5A07-4818-96DF-392C47F02B0F}"/>
            </a:ext>
          </a:extLst>
        </xdr:cNvPr>
        <xdr:cNvSpPr/>
      </xdr:nvSpPr>
      <xdr:spPr>
        <a:xfrm>
          <a:off x="45847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105427</xdr:rowOff>
    </xdr:from>
    <xdr:ext cx="405111" cy="259045"/>
    <xdr:sp macro="" textlink="">
      <xdr:nvSpPr>
        <xdr:cNvPr id="320" name="【市民会館】&#10;有形固定資産減価償却率該当値テキスト">
          <a:extLst>
            <a:ext uri="{FF2B5EF4-FFF2-40B4-BE49-F238E27FC236}">
              <a16:creationId xmlns:a16="http://schemas.microsoft.com/office/drawing/2014/main" id="{557C384E-58E6-4AE3-9E14-8945EA79EE75}"/>
            </a:ext>
          </a:extLst>
        </xdr:cNvPr>
        <xdr:cNvSpPr txBox="1"/>
      </xdr:nvSpPr>
      <xdr:spPr>
        <a:xfrm>
          <a:off x="4673600"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48261</xdr:rowOff>
    </xdr:from>
    <xdr:to>
      <xdr:col>20</xdr:col>
      <xdr:colOff>38100</xdr:colOff>
      <xdr:row>101</xdr:row>
      <xdr:rowOff>149861</xdr:rowOff>
    </xdr:to>
    <xdr:sp macro="" textlink="">
      <xdr:nvSpPr>
        <xdr:cNvPr id="321" name="楕円 320">
          <a:extLst>
            <a:ext uri="{FF2B5EF4-FFF2-40B4-BE49-F238E27FC236}">
              <a16:creationId xmlns:a16="http://schemas.microsoft.com/office/drawing/2014/main" id="{AD24ED49-4FB7-4054-A21F-3E0FCC6516C5}"/>
            </a:ext>
          </a:extLst>
        </xdr:cNvPr>
        <xdr:cNvSpPr/>
      </xdr:nvSpPr>
      <xdr:spPr>
        <a:xfrm>
          <a:off x="37465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99061</xdr:rowOff>
    </xdr:from>
    <xdr:to>
      <xdr:col>24</xdr:col>
      <xdr:colOff>63500</xdr:colOff>
      <xdr:row>101</xdr:row>
      <xdr:rowOff>133350</xdr:rowOff>
    </xdr:to>
    <xdr:cxnSp macro="">
      <xdr:nvCxnSpPr>
        <xdr:cNvPr id="322" name="直線コネクタ 321">
          <a:extLst>
            <a:ext uri="{FF2B5EF4-FFF2-40B4-BE49-F238E27FC236}">
              <a16:creationId xmlns:a16="http://schemas.microsoft.com/office/drawing/2014/main" id="{57133E79-5EB4-475D-97F7-2BFBF2639110}"/>
            </a:ext>
          </a:extLst>
        </xdr:cNvPr>
        <xdr:cNvCxnSpPr/>
      </xdr:nvCxnSpPr>
      <xdr:spPr>
        <a:xfrm>
          <a:off x="3797300" y="174155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107043</xdr:rowOff>
    </xdr:from>
    <xdr:to>
      <xdr:col>15</xdr:col>
      <xdr:colOff>101600</xdr:colOff>
      <xdr:row>103</xdr:row>
      <xdr:rowOff>37193</xdr:rowOff>
    </xdr:to>
    <xdr:sp macro="" textlink="">
      <xdr:nvSpPr>
        <xdr:cNvPr id="323" name="楕円 322">
          <a:extLst>
            <a:ext uri="{FF2B5EF4-FFF2-40B4-BE49-F238E27FC236}">
              <a16:creationId xmlns:a16="http://schemas.microsoft.com/office/drawing/2014/main" id="{790C917F-ADC1-4B42-97EF-04BC140E9D57}"/>
            </a:ext>
          </a:extLst>
        </xdr:cNvPr>
        <xdr:cNvSpPr/>
      </xdr:nvSpPr>
      <xdr:spPr>
        <a:xfrm>
          <a:off x="2857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99061</xdr:rowOff>
    </xdr:from>
    <xdr:to>
      <xdr:col>19</xdr:col>
      <xdr:colOff>177800</xdr:colOff>
      <xdr:row>102</xdr:row>
      <xdr:rowOff>157843</xdr:rowOff>
    </xdr:to>
    <xdr:cxnSp macro="">
      <xdr:nvCxnSpPr>
        <xdr:cNvPr id="324" name="直線コネクタ 323">
          <a:extLst>
            <a:ext uri="{FF2B5EF4-FFF2-40B4-BE49-F238E27FC236}">
              <a16:creationId xmlns:a16="http://schemas.microsoft.com/office/drawing/2014/main" id="{69ABF343-40DF-4C4C-A7C3-417BECBE7319}"/>
            </a:ext>
          </a:extLst>
        </xdr:cNvPr>
        <xdr:cNvCxnSpPr/>
      </xdr:nvCxnSpPr>
      <xdr:spPr>
        <a:xfrm flipV="1">
          <a:off x="2908300" y="17415511"/>
          <a:ext cx="889000" cy="23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71120</xdr:rowOff>
    </xdr:from>
    <xdr:to>
      <xdr:col>10</xdr:col>
      <xdr:colOff>165100</xdr:colOff>
      <xdr:row>103</xdr:row>
      <xdr:rowOff>1270</xdr:rowOff>
    </xdr:to>
    <xdr:sp macro="" textlink="">
      <xdr:nvSpPr>
        <xdr:cNvPr id="325" name="楕円 324">
          <a:extLst>
            <a:ext uri="{FF2B5EF4-FFF2-40B4-BE49-F238E27FC236}">
              <a16:creationId xmlns:a16="http://schemas.microsoft.com/office/drawing/2014/main" id="{BBAB419A-2056-49D6-BA40-801E34B2A9CA}"/>
            </a:ext>
          </a:extLst>
        </xdr:cNvPr>
        <xdr:cNvSpPr/>
      </xdr:nvSpPr>
      <xdr:spPr>
        <a:xfrm>
          <a:off x="1968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121920</xdr:rowOff>
    </xdr:from>
    <xdr:to>
      <xdr:col>15</xdr:col>
      <xdr:colOff>50800</xdr:colOff>
      <xdr:row>102</xdr:row>
      <xdr:rowOff>157843</xdr:rowOff>
    </xdr:to>
    <xdr:cxnSp macro="">
      <xdr:nvCxnSpPr>
        <xdr:cNvPr id="326" name="直線コネクタ 325">
          <a:extLst>
            <a:ext uri="{FF2B5EF4-FFF2-40B4-BE49-F238E27FC236}">
              <a16:creationId xmlns:a16="http://schemas.microsoft.com/office/drawing/2014/main" id="{69225929-3192-4F77-92F8-6A6A19817D16}"/>
            </a:ext>
          </a:extLst>
        </xdr:cNvPr>
        <xdr:cNvCxnSpPr/>
      </xdr:nvCxnSpPr>
      <xdr:spPr>
        <a:xfrm>
          <a:off x="2019300" y="176098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35198</xdr:rowOff>
    </xdr:from>
    <xdr:to>
      <xdr:col>6</xdr:col>
      <xdr:colOff>38100</xdr:colOff>
      <xdr:row>102</xdr:row>
      <xdr:rowOff>136798</xdr:rowOff>
    </xdr:to>
    <xdr:sp macro="" textlink="">
      <xdr:nvSpPr>
        <xdr:cNvPr id="327" name="楕円 326">
          <a:extLst>
            <a:ext uri="{FF2B5EF4-FFF2-40B4-BE49-F238E27FC236}">
              <a16:creationId xmlns:a16="http://schemas.microsoft.com/office/drawing/2014/main" id="{739CBF2E-8196-4BD0-8295-E646F1D460AC}"/>
            </a:ext>
          </a:extLst>
        </xdr:cNvPr>
        <xdr:cNvSpPr/>
      </xdr:nvSpPr>
      <xdr:spPr>
        <a:xfrm>
          <a:off x="1079500" y="1752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85998</xdr:rowOff>
    </xdr:from>
    <xdr:to>
      <xdr:col>10</xdr:col>
      <xdr:colOff>114300</xdr:colOff>
      <xdr:row>102</xdr:row>
      <xdr:rowOff>121920</xdr:rowOff>
    </xdr:to>
    <xdr:cxnSp macro="">
      <xdr:nvCxnSpPr>
        <xdr:cNvPr id="328" name="直線コネクタ 327">
          <a:extLst>
            <a:ext uri="{FF2B5EF4-FFF2-40B4-BE49-F238E27FC236}">
              <a16:creationId xmlns:a16="http://schemas.microsoft.com/office/drawing/2014/main" id="{05B6235E-9520-4542-81E1-CE0327B77E60}"/>
            </a:ext>
          </a:extLst>
        </xdr:cNvPr>
        <xdr:cNvCxnSpPr/>
      </xdr:nvCxnSpPr>
      <xdr:spPr>
        <a:xfrm>
          <a:off x="1130300" y="1757389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170378</xdr:rowOff>
    </xdr:from>
    <xdr:ext cx="405111" cy="259045"/>
    <xdr:sp macro="" textlink="">
      <xdr:nvSpPr>
        <xdr:cNvPr id="329" name="n_1aveValue【市民会館】&#10;有形固定資産減価償却率">
          <a:extLst>
            <a:ext uri="{FF2B5EF4-FFF2-40B4-BE49-F238E27FC236}">
              <a16:creationId xmlns:a16="http://schemas.microsoft.com/office/drawing/2014/main" id="{2DA892FD-EA82-4B11-A697-70A3A86F6097}"/>
            </a:ext>
          </a:extLst>
        </xdr:cNvPr>
        <xdr:cNvSpPr txBox="1"/>
      </xdr:nvSpPr>
      <xdr:spPr>
        <a:xfrm>
          <a:off x="35820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140988</xdr:rowOff>
    </xdr:from>
    <xdr:ext cx="405111" cy="259045"/>
    <xdr:sp macro="" textlink="">
      <xdr:nvSpPr>
        <xdr:cNvPr id="330" name="n_2aveValue【市民会館】&#10;有形固定資産減価償却率">
          <a:extLst>
            <a:ext uri="{FF2B5EF4-FFF2-40B4-BE49-F238E27FC236}">
              <a16:creationId xmlns:a16="http://schemas.microsoft.com/office/drawing/2014/main" id="{E9327831-69B8-4F3D-B9E0-751D7A670756}"/>
            </a:ext>
          </a:extLst>
        </xdr:cNvPr>
        <xdr:cNvSpPr txBox="1"/>
      </xdr:nvSpPr>
      <xdr:spPr>
        <a:xfrm>
          <a:off x="2705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139354</xdr:rowOff>
    </xdr:from>
    <xdr:ext cx="405111" cy="259045"/>
    <xdr:sp macro="" textlink="">
      <xdr:nvSpPr>
        <xdr:cNvPr id="331" name="n_3aveValue【市民会館】&#10;有形固定資産減価償却率">
          <a:extLst>
            <a:ext uri="{FF2B5EF4-FFF2-40B4-BE49-F238E27FC236}">
              <a16:creationId xmlns:a16="http://schemas.microsoft.com/office/drawing/2014/main" id="{076291AB-A040-4301-9012-FFD2AAD87EB3}"/>
            </a:ext>
          </a:extLst>
        </xdr:cNvPr>
        <xdr:cNvSpPr txBox="1"/>
      </xdr:nvSpPr>
      <xdr:spPr>
        <a:xfrm>
          <a:off x="1816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124658</xdr:rowOff>
    </xdr:from>
    <xdr:ext cx="405111" cy="259045"/>
    <xdr:sp macro="" textlink="">
      <xdr:nvSpPr>
        <xdr:cNvPr id="332" name="n_4aveValue【市民会館】&#10;有形固定資産減価償却率">
          <a:extLst>
            <a:ext uri="{FF2B5EF4-FFF2-40B4-BE49-F238E27FC236}">
              <a16:creationId xmlns:a16="http://schemas.microsoft.com/office/drawing/2014/main" id="{0316E5E0-0325-41FC-904F-F6413B6FA0EB}"/>
            </a:ext>
          </a:extLst>
        </xdr:cNvPr>
        <xdr:cNvSpPr txBox="1"/>
      </xdr:nvSpPr>
      <xdr:spPr>
        <a:xfrm>
          <a:off x="927744" y="1795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166388</xdr:rowOff>
    </xdr:from>
    <xdr:ext cx="405111" cy="259045"/>
    <xdr:sp macro="" textlink="">
      <xdr:nvSpPr>
        <xdr:cNvPr id="333" name="n_1mainValue【市民会館】&#10;有形固定資産減価償却率">
          <a:extLst>
            <a:ext uri="{FF2B5EF4-FFF2-40B4-BE49-F238E27FC236}">
              <a16:creationId xmlns:a16="http://schemas.microsoft.com/office/drawing/2014/main" id="{124B24A9-8FC7-4EFB-8C47-CFA43E3D9A63}"/>
            </a:ext>
          </a:extLst>
        </xdr:cNvPr>
        <xdr:cNvSpPr txBox="1"/>
      </xdr:nvSpPr>
      <xdr:spPr>
        <a:xfrm>
          <a:off x="3582044" y="1713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53720</xdr:rowOff>
    </xdr:from>
    <xdr:ext cx="405111" cy="259045"/>
    <xdr:sp macro="" textlink="">
      <xdr:nvSpPr>
        <xdr:cNvPr id="334" name="n_2mainValue【市民会館】&#10;有形固定資産減価償却率">
          <a:extLst>
            <a:ext uri="{FF2B5EF4-FFF2-40B4-BE49-F238E27FC236}">
              <a16:creationId xmlns:a16="http://schemas.microsoft.com/office/drawing/2014/main" id="{B4EB4D7D-5F4F-449B-AE2D-942775BCFE3E}"/>
            </a:ext>
          </a:extLst>
        </xdr:cNvPr>
        <xdr:cNvSpPr txBox="1"/>
      </xdr:nvSpPr>
      <xdr:spPr>
        <a:xfrm>
          <a:off x="27057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17797</xdr:rowOff>
    </xdr:from>
    <xdr:ext cx="405111" cy="259045"/>
    <xdr:sp macro="" textlink="">
      <xdr:nvSpPr>
        <xdr:cNvPr id="335" name="n_3mainValue【市民会館】&#10;有形固定資産減価償却率">
          <a:extLst>
            <a:ext uri="{FF2B5EF4-FFF2-40B4-BE49-F238E27FC236}">
              <a16:creationId xmlns:a16="http://schemas.microsoft.com/office/drawing/2014/main" id="{11C9B975-6022-4D08-AC13-A47CC83580F5}"/>
            </a:ext>
          </a:extLst>
        </xdr:cNvPr>
        <xdr:cNvSpPr txBox="1"/>
      </xdr:nvSpPr>
      <xdr:spPr>
        <a:xfrm>
          <a:off x="18167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153325</xdr:rowOff>
    </xdr:from>
    <xdr:ext cx="405111" cy="259045"/>
    <xdr:sp macro="" textlink="">
      <xdr:nvSpPr>
        <xdr:cNvPr id="336" name="n_4mainValue【市民会館】&#10;有形固定資産減価償却率">
          <a:extLst>
            <a:ext uri="{FF2B5EF4-FFF2-40B4-BE49-F238E27FC236}">
              <a16:creationId xmlns:a16="http://schemas.microsoft.com/office/drawing/2014/main" id="{6ECA6407-D396-41BA-83D6-05062E8EFF3A}"/>
            </a:ext>
          </a:extLst>
        </xdr:cNvPr>
        <xdr:cNvSpPr txBox="1"/>
      </xdr:nvSpPr>
      <xdr:spPr>
        <a:xfrm>
          <a:off x="927744" y="1729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3E39FD8D-0B00-4CD2-B88E-79811190A2E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EB797682-238F-4D29-B415-E5FF63D47C1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9A0FBFC7-58F8-4B06-A1D2-C110D75BD4C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01456D19-64AE-4698-9755-CDBCF5A1DDE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B0FBB757-F6D7-4C0B-86E2-B61432CF7CA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E7373D25-63F3-4D76-9BEA-5DE99EF2F59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33CF989F-C83F-4F33-8B43-65ABAE9E1EA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87F521EC-5C46-4947-B94A-F2C376209F5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a:extLst>
            <a:ext uri="{FF2B5EF4-FFF2-40B4-BE49-F238E27FC236}">
              <a16:creationId xmlns:a16="http://schemas.microsoft.com/office/drawing/2014/main" id="{58B82398-1D55-4706-87FA-AA2319019E8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a:extLst>
            <a:ext uri="{FF2B5EF4-FFF2-40B4-BE49-F238E27FC236}">
              <a16:creationId xmlns:a16="http://schemas.microsoft.com/office/drawing/2014/main" id="{0E01CA6E-51E3-4A16-A837-341CCCF8476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7" name="直線コネクタ 346">
          <a:extLst>
            <a:ext uri="{FF2B5EF4-FFF2-40B4-BE49-F238E27FC236}">
              <a16:creationId xmlns:a16="http://schemas.microsoft.com/office/drawing/2014/main" id="{4C8DB4D6-0AFB-4409-B06C-B4388B49762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8" name="テキスト ボックス 347">
          <a:extLst>
            <a:ext uri="{FF2B5EF4-FFF2-40B4-BE49-F238E27FC236}">
              <a16:creationId xmlns:a16="http://schemas.microsoft.com/office/drawing/2014/main" id="{E6D6C4A7-A70C-4A2F-905A-09B97AFA9FD9}"/>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9" name="直線コネクタ 348">
          <a:extLst>
            <a:ext uri="{FF2B5EF4-FFF2-40B4-BE49-F238E27FC236}">
              <a16:creationId xmlns:a16="http://schemas.microsoft.com/office/drawing/2014/main" id="{E16ECA6C-E683-4957-9DFF-620F20B47906}"/>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0" name="テキスト ボックス 349">
          <a:extLst>
            <a:ext uri="{FF2B5EF4-FFF2-40B4-BE49-F238E27FC236}">
              <a16:creationId xmlns:a16="http://schemas.microsoft.com/office/drawing/2014/main" id="{E805ABC4-4129-43C7-A267-0B4BB083F1BB}"/>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1" name="直線コネクタ 350">
          <a:extLst>
            <a:ext uri="{FF2B5EF4-FFF2-40B4-BE49-F238E27FC236}">
              <a16:creationId xmlns:a16="http://schemas.microsoft.com/office/drawing/2014/main" id="{02DE2620-353A-44F2-8FB4-B44104724BC3}"/>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2" name="テキスト ボックス 351">
          <a:extLst>
            <a:ext uri="{FF2B5EF4-FFF2-40B4-BE49-F238E27FC236}">
              <a16:creationId xmlns:a16="http://schemas.microsoft.com/office/drawing/2014/main" id="{30325337-DBB0-45EF-B062-4D8EC42A6CF8}"/>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3" name="直線コネクタ 352">
          <a:extLst>
            <a:ext uri="{FF2B5EF4-FFF2-40B4-BE49-F238E27FC236}">
              <a16:creationId xmlns:a16="http://schemas.microsoft.com/office/drawing/2014/main" id="{6E003689-D2AC-4C70-8BFE-5B4EB7655546}"/>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4" name="テキスト ボックス 353">
          <a:extLst>
            <a:ext uri="{FF2B5EF4-FFF2-40B4-BE49-F238E27FC236}">
              <a16:creationId xmlns:a16="http://schemas.microsoft.com/office/drawing/2014/main" id="{636A8B43-5CB5-41E4-85E9-8E2068B1FDAA}"/>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5" name="直線コネクタ 354">
          <a:extLst>
            <a:ext uri="{FF2B5EF4-FFF2-40B4-BE49-F238E27FC236}">
              <a16:creationId xmlns:a16="http://schemas.microsoft.com/office/drawing/2014/main" id="{CA059027-44E2-40B3-84B4-37F733A5B87B}"/>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6" name="テキスト ボックス 355">
          <a:extLst>
            <a:ext uri="{FF2B5EF4-FFF2-40B4-BE49-F238E27FC236}">
              <a16:creationId xmlns:a16="http://schemas.microsoft.com/office/drawing/2014/main" id="{B98249D9-78EE-4BB8-9BBA-6670FC25BF4F}"/>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a:extLst>
            <a:ext uri="{FF2B5EF4-FFF2-40B4-BE49-F238E27FC236}">
              <a16:creationId xmlns:a16="http://schemas.microsoft.com/office/drawing/2014/main" id="{0C52A1D9-B51F-4F39-823C-27B31F7C4A8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8" name="テキスト ボックス 357">
          <a:extLst>
            <a:ext uri="{FF2B5EF4-FFF2-40B4-BE49-F238E27FC236}">
              <a16:creationId xmlns:a16="http://schemas.microsoft.com/office/drawing/2014/main" id="{C3937ED4-57DE-461D-849B-B1ADD140E74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市民会館】&#10;一人当たり面積グラフ枠">
          <a:extLst>
            <a:ext uri="{FF2B5EF4-FFF2-40B4-BE49-F238E27FC236}">
              <a16:creationId xmlns:a16="http://schemas.microsoft.com/office/drawing/2014/main" id="{65EA8EF2-F8BC-47C1-86BE-EFD4588A091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108</xdr:row>
      <xdr:rowOff>129539</xdr:rowOff>
    </xdr:to>
    <xdr:cxnSp macro="">
      <xdr:nvCxnSpPr>
        <xdr:cNvPr id="360" name="直線コネクタ 359">
          <a:extLst>
            <a:ext uri="{FF2B5EF4-FFF2-40B4-BE49-F238E27FC236}">
              <a16:creationId xmlns:a16="http://schemas.microsoft.com/office/drawing/2014/main" id="{226A16AC-8A03-4E62-9ED1-1A2BD69E8C36}"/>
            </a:ext>
          </a:extLst>
        </xdr:cNvPr>
        <xdr:cNvCxnSpPr/>
      </xdr:nvCxnSpPr>
      <xdr:spPr>
        <a:xfrm flipV="1">
          <a:off x="10476865" y="17106900"/>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361" name="【市民会館】&#10;一人当たり面積最小値テキスト">
          <a:extLst>
            <a:ext uri="{FF2B5EF4-FFF2-40B4-BE49-F238E27FC236}">
              <a16:creationId xmlns:a16="http://schemas.microsoft.com/office/drawing/2014/main" id="{DB525894-FEDD-4398-B544-2647A1C76852}"/>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362" name="直線コネクタ 361">
          <a:extLst>
            <a:ext uri="{FF2B5EF4-FFF2-40B4-BE49-F238E27FC236}">
              <a16:creationId xmlns:a16="http://schemas.microsoft.com/office/drawing/2014/main" id="{6B06787D-EFA4-4BD0-B173-0A807B188EE6}"/>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363" name="【市民会館】&#10;一人当たり面積最大値テキスト">
          <a:extLst>
            <a:ext uri="{FF2B5EF4-FFF2-40B4-BE49-F238E27FC236}">
              <a16:creationId xmlns:a16="http://schemas.microsoft.com/office/drawing/2014/main" id="{02EDD749-A177-45EE-AEA4-08B980B07D2E}"/>
            </a:ext>
          </a:extLst>
        </xdr:cNvPr>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364" name="直線コネクタ 363">
          <a:extLst>
            <a:ext uri="{FF2B5EF4-FFF2-40B4-BE49-F238E27FC236}">
              <a16:creationId xmlns:a16="http://schemas.microsoft.com/office/drawing/2014/main" id="{D8B16229-2E65-4F5F-A007-CF43AC51BB0F}"/>
            </a:ext>
          </a:extLst>
        </xdr:cNvPr>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38116</xdr:rowOff>
    </xdr:from>
    <xdr:ext cx="469744" cy="259045"/>
    <xdr:sp macro="" textlink="">
      <xdr:nvSpPr>
        <xdr:cNvPr id="365" name="【市民会館】&#10;一人当たり面積平均値テキスト">
          <a:extLst>
            <a:ext uri="{FF2B5EF4-FFF2-40B4-BE49-F238E27FC236}">
              <a16:creationId xmlns:a16="http://schemas.microsoft.com/office/drawing/2014/main" id="{736F1313-1CC6-4B69-AEB8-34F6D9660E32}"/>
            </a:ext>
          </a:extLst>
        </xdr:cNvPr>
        <xdr:cNvSpPr txBox="1"/>
      </xdr:nvSpPr>
      <xdr:spPr>
        <a:xfrm>
          <a:off x="10515600" y="18211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366" name="フローチャート: 判断 365">
          <a:extLst>
            <a:ext uri="{FF2B5EF4-FFF2-40B4-BE49-F238E27FC236}">
              <a16:creationId xmlns:a16="http://schemas.microsoft.com/office/drawing/2014/main" id="{B2100B02-E62C-4B56-A50E-A7ACCA3D65A1}"/>
            </a:ext>
          </a:extLst>
        </xdr:cNvPr>
        <xdr:cNvSpPr/>
      </xdr:nvSpPr>
      <xdr:spPr>
        <a:xfrm>
          <a:off x="104267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367" name="フローチャート: 判断 366">
          <a:extLst>
            <a:ext uri="{FF2B5EF4-FFF2-40B4-BE49-F238E27FC236}">
              <a16:creationId xmlns:a16="http://schemas.microsoft.com/office/drawing/2014/main" id="{FCFEBEE9-4B78-40E7-A85A-37841AF54D76}"/>
            </a:ext>
          </a:extLst>
        </xdr:cNvPr>
        <xdr:cNvSpPr/>
      </xdr:nvSpPr>
      <xdr:spPr>
        <a:xfrm>
          <a:off x="9588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73025</xdr:rowOff>
    </xdr:from>
    <xdr:to>
      <xdr:col>46</xdr:col>
      <xdr:colOff>38100</xdr:colOff>
      <xdr:row>107</xdr:row>
      <xdr:rowOff>3175</xdr:rowOff>
    </xdr:to>
    <xdr:sp macro="" textlink="">
      <xdr:nvSpPr>
        <xdr:cNvPr id="368" name="フローチャート: 判断 367">
          <a:extLst>
            <a:ext uri="{FF2B5EF4-FFF2-40B4-BE49-F238E27FC236}">
              <a16:creationId xmlns:a16="http://schemas.microsoft.com/office/drawing/2014/main" id="{9960B3E0-722F-40F7-BB91-EF64D8A265D0}"/>
            </a:ext>
          </a:extLst>
        </xdr:cNvPr>
        <xdr:cNvSpPr/>
      </xdr:nvSpPr>
      <xdr:spPr>
        <a:xfrm>
          <a:off x="8699500" y="182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90170</xdr:rowOff>
    </xdr:from>
    <xdr:to>
      <xdr:col>41</xdr:col>
      <xdr:colOff>101600</xdr:colOff>
      <xdr:row>107</xdr:row>
      <xdr:rowOff>20320</xdr:rowOff>
    </xdr:to>
    <xdr:sp macro="" textlink="">
      <xdr:nvSpPr>
        <xdr:cNvPr id="369" name="フローチャート: 判断 368">
          <a:extLst>
            <a:ext uri="{FF2B5EF4-FFF2-40B4-BE49-F238E27FC236}">
              <a16:creationId xmlns:a16="http://schemas.microsoft.com/office/drawing/2014/main" id="{59AC97D5-7373-4F4B-ACC3-D26AC0C21589}"/>
            </a:ext>
          </a:extLst>
        </xdr:cNvPr>
        <xdr:cNvSpPr/>
      </xdr:nvSpPr>
      <xdr:spPr>
        <a:xfrm>
          <a:off x="7810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370" name="フローチャート: 判断 369">
          <a:extLst>
            <a:ext uri="{FF2B5EF4-FFF2-40B4-BE49-F238E27FC236}">
              <a16:creationId xmlns:a16="http://schemas.microsoft.com/office/drawing/2014/main" id="{DA677992-084B-4FBD-BB22-9C7A54977800}"/>
            </a:ext>
          </a:extLst>
        </xdr:cNvPr>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87C6C46-7212-497F-8939-3854E6CECCE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D739F005-7676-45C5-937A-6DAB8F80C85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B8F904E4-9619-4D48-9549-3E93C8046B5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32F81F83-8004-4E41-8EE1-37323B239A8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152DCA28-6D4C-423E-983C-7B5A76DB86B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17780</xdr:rowOff>
    </xdr:from>
    <xdr:to>
      <xdr:col>55</xdr:col>
      <xdr:colOff>50800</xdr:colOff>
      <xdr:row>105</xdr:row>
      <xdr:rowOff>119380</xdr:rowOff>
    </xdr:to>
    <xdr:sp macro="" textlink="">
      <xdr:nvSpPr>
        <xdr:cNvPr id="376" name="楕円 375">
          <a:extLst>
            <a:ext uri="{FF2B5EF4-FFF2-40B4-BE49-F238E27FC236}">
              <a16:creationId xmlns:a16="http://schemas.microsoft.com/office/drawing/2014/main" id="{D5AE99CF-6BA6-4C90-9677-A014730A8A7C}"/>
            </a:ext>
          </a:extLst>
        </xdr:cNvPr>
        <xdr:cNvSpPr/>
      </xdr:nvSpPr>
      <xdr:spPr>
        <a:xfrm>
          <a:off x="104267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40657</xdr:rowOff>
    </xdr:from>
    <xdr:ext cx="469744" cy="259045"/>
    <xdr:sp macro="" textlink="">
      <xdr:nvSpPr>
        <xdr:cNvPr id="377" name="【市民会館】&#10;一人当たり面積該当値テキスト">
          <a:extLst>
            <a:ext uri="{FF2B5EF4-FFF2-40B4-BE49-F238E27FC236}">
              <a16:creationId xmlns:a16="http://schemas.microsoft.com/office/drawing/2014/main" id="{C83DA462-6940-451F-952A-6F2477940372}"/>
            </a:ext>
          </a:extLst>
        </xdr:cNvPr>
        <xdr:cNvSpPr txBox="1"/>
      </xdr:nvSpPr>
      <xdr:spPr>
        <a:xfrm>
          <a:off x="10515600"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27305</xdr:rowOff>
    </xdr:from>
    <xdr:to>
      <xdr:col>50</xdr:col>
      <xdr:colOff>165100</xdr:colOff>
      <xdr:row>105</xdr:row>
      <xdr:rowOff>128905</xdr:rowOff>
    </xdr:to>
    <xdr:sp macro="" textlink="">
      <xdr:nvSpPr>
        <xdr:cNvPr id="378" name="楕円 377">
          <a:extLst>
            <a:ext uri="{FF2B5EF4-FFF2-40B4-BE49-F238E27FC236}">
              <a16:creationId xmlns:a16="http://schemas.microsoft.com/office/drawing/2014/main" id="{03C8A66B-8B44-48FA-A454-74000752A276}"/>
            </a:ext>
          </a:extLst>
        </xdr:cNvPr>
        <xdr:cNvSpPr/>
      </xdr:nvSpPr>
      <xdr:spPr>
        <a:xfrm>
          <a:off x="95885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68580</xdr:rowOff>
    </xdr:from>
    <xdr:to>
      <xdr:col>55</xdr:col>
      <xdr:colOff>0</xdr:colOff>
      <xdr:row>105</xdr:row>
      <xdr:rowOff>78105</xdr:rowOff>
    </xdr:to>
    <xdr:cxnSp macro="">
      <xdr:nvCxnSpPr>
        <xdr:cNvPr id="379" name="直線コネクタ 378">
          <a:extLst>
            <a:ext uri="{FF2B5EF4-FFF2-40B4-BE49-F238E27FC236}">
              <a16:creationId xmlns:a16="http://schemas.microsoft.com/office/drawing/2014/main" id="{ACE96A5C-B438-459D-B2C7-70878FB938D8}"/>
            </a:ext>
          </a:extLst>
        </xdr:cNvPr>
        <xdr:cNvCxnSpPr/>
      </xdr:nvCxnSpPr>
      <xdr:spPr>
        <a:xfrm flipV="1">
          <a:off x="9639300" y="1807083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57786</xdr:rowOff>
    </xdr:from>
    <xdr:to>
      <xdr:col>46</xdr:col>
      <xdr:colOff>38100</xdr:colOff>
      <xdr:row>106</xdr:row>
      <xdr:rowOff>159386</xdr:rowOff>
    </xdr:to>
    <xdr:sp macro="" textlink="">
      <xdr:nvSpPr>
        <xdr:cNvPr id="380" name="楕円 379">
          <a:extLst>
            <a:ext uri="{FF2B5EF4-FFF2-40B4-BE49-F238E27FC236}">
              <a16:creationId xmlns:a16="http://schemas.microsoft.com/office/drawing/2014/main" id="{DCFDEDFB-F8C1-47B7-9DC3-FEB22062AA25}"/>
            </a:ext>
          </a:extLst>
        </xdr:cNvPr>
        <xdr:cNvSpPr/>
      </xdr:nvSpPr>
      <xdr:spPr>
        <a:xfrm>
          <a:off x="8699500" y="182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78105</xdr:rowOff>
    </xdr:from>
    <xdr:to>
      <xdr:col>50</xdr:col>
      <xdr:colOff>114300</xdr:colOff>
      <xdr:row>106</xdr:row>
      <xdr:rowOff>108586</xdr:rowOff>
    </xdr:to>
    <xdr:cxnSp macro="">
      <xdr:nvCxnSpPr>
        <xdr:cNvPr id="381" name="直線コネクタ 380">
          <a:extLst>
            <a:ext uri="{FF2B5EF4-FFF2-40B4-BE49-F238E27FC236}">
              <a16:creationId xmlns:a16="http://schemas.microsoft.com/office/drawing/2014/main" id="{A396540A-5E1D-4F12-BBF1-E2BEDC6C131B}"/>
            </a:ext>
          </a:extLst>
        </xdr:cNvPr>
        <xdr:cNvCxnSpPr/>
      </xdr:nvCxnSpPr>
      <xdr:spPr>
        <a:xfrm flipV="1">
          <a:off x="8750300" y="18080355"/>
          <a:ext cx="889000" cy="20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63500</xdr:rowOff>
    </xdr:from>
    <xdr:to>
      <xdr:col>41</xdr:col>
      <xdr:colOff>101600</xdr:colOff>
      <xdr:row>106</xdr:row>
      <xdr:rowOff>165100</xdr:rowOff>
    </xdr:to>
    <xdr:sp macro="" textlink="">
      <xdr:nvSpPr>
        <xdr:cNvPr id="382" name="楕円 381">
          <a:extLst>
            <a:ext uri="{FF2B5EF4-FFF2-40B4-BE49-F238E27FC236}">
              <a16:creationId xmlns:a16="http://schemas.microsoft.com/office/drawing/2014/main" id="{4DE8B59F-F940-4092-B41B-67DB156EBED5}"/>
            </a:ext>
          </a:extLst>
        </xdr:cNvPr>
        <xdr:cNvSpPr/>
      </xdr:nvSpPr>
      <xdr:spPr>
        <a:xfrm>
          <a:off x="7810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108586</xdr:rowOff>
    </xdr:from>
    <xdr:to>
      <xdr:col>45</xdr:col>
      <xdr:colOff>177800</xdr:colOff>
      <xdr:row>106</xdr:row>
      <xdr:rowOff>114300</xdr:rowOff>
    </xdr:to>
    <xdr:cxnSp macro="">
      <xdr:nvCxnSpPr>
        <xdr:cNvPr id="383" name="直線コネクタ 382">
          <a:extLst>
            <a:ext uri="{FF2B5EF4-FFF2-40B4-BE49-F238E27FC236}">
              <a16:creationId xmlns:a16="http://schemas.microsoft.com/office/drawing/2014/main" id="{1962DA76-D584-4E62-B6A2-CB18820C0E3F}"/>
            </a:ext>
          </a:extLst>
        </xdr:cNvPr>
        <xdr:cNvCxnSpPr/>
      </xdr:nvCxnSpPr>
      <xdr:spPr>
        <a:xfrm flipV="1">
          <a:off x="7861300" y="182822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69214</xdr:rowOff>
    </xdr:from>
    <xdr:to>
      <xdr:col>36</xdr:col>
      <xdr:colOff>165100</xdr:colOff>
      <xdr:row>106</xdr:row>
      <xdr:rowOff>170814</xdr:rowOff>
    </xdr:to>
    <xdr:sp macro="" textlink="">
      <xdr:nvSpPr>
        <xdr:cNvPr id="384" name="楕円 383">
          <a:extLst>
            <a:ext uri="{FF2B5EF4-FFF2-40B4-BE49-F238E27FC236}">
              <a16:creationId xmlns:a16="http://schemas.microsoft.com/office/drawing/2014/main" id="{D49A1771-22EC-4180-9D78-EE5AC5AF4008}"/>
            </a:ext>
          </a:extLst>
        </xdr:cNvPr>
        <xdr:cNvSpPr/>
      </xdr:nvSpPr>
      <xdr:spPr>
        <a:xfrm>
          <a:off x="6921500" y="182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114300</xdr:rowOff>
    </xdr:from>
    <xdr:to>
      <xdr:col>41</xdr:col>
      <xdr:colOff>50800</xdr:colOff>
      <xdr:row>106</xdr:row>
      <xdr:rowOff>120014</xdr:rowOff>
    </xdr:to>
    <xdr:cxnSp macro="">
      <xdr:nvCxnSpPr>
        <xdr:cNvPr id="385" name="直線コネクタ 384">
          <a:extLst>
            <a:ext uri="{FF2B5EF4-FFF2-40B4-BE49-F238E27FC236}">
              <a16:creationId xmlns:a16="http://schemas.microsoft.com/office/drawing/2014/main" id="{36E3FD3F-0430-4E2E-8B2F-D3BE93B0242A}"/>
            </a:ext>
          </a:extLst>
        </xdr:cNvPr>
        <xdr:cNvCxnSpPr/>
      </xdr:nvCxnSpPr>
      <xdr:spPr>
        <a:xfrm flipV="1">
          <a:off x="6972300" y="182880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161941</xdr:rowOff>
    </xdr:from>
    <xdr:ext cx="469744" cy="259045"/>
    <xdr:sp macro="" textlink="">
      <xdr:nvSpPr>
        <xdr:cNvPr id="386" name="n_1aveValue【市民会館】&#10;一人当たり面積">
          <a:extLst>
            <a:ext uri="{FF2B5EF4-FFF2-40B4-BE49-F238E27FC236}">
              <a16:creationId xmlns:a16="http://schemas.microsoft.com/office/drawing/2014/main" id="{ED27BF08-9B65-4968-A306-82FC84B8215C}"/>
            </a:ext>
          </a:extLst>
        </xdr:cNvPr>
        <xdr:cNvSpPr txBox="1"/>
      </xdr:nvSpPr>
      <xdr:spPr>
        <a:xfrm>
          <a:off x="93917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165752</xdr:rowOff>
    </xdr:from>
    <xdr:ext cx="469744" cy="259045"/>
    <xdr:sp macro="" textlink="">
      <xdr:nvSpPr>
        <xdr:cNvPr id="387" name="n_2aveValue【市民会館】&#10;一人当たり面積">
          <a:extLst>
            <a:ext uri="{FF2B5EF4-FFF2-40B4-BE49-F238E27FC236}">
              <a16:creationId xmlns:a16="http://schemas.microsoft.com/office/drawing/2014/main" id="{13DCFC7C-8350-4E5A-8705-347428B279C5}"/>
            </a:ext>
          </a:extLst>
        </xdr:cNvPr>
        <xdr:cNvSpPr txBox="1"/>
      </xdr:nvSpPr>
      <xdr:spPr>
        <a:xfrm>
          <a:off x="8515427" y="18339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11447</xdr:rowOff>
    </xdr:from>
    <xdr:ext cx="469744" cy="259045"/>
    <xdr:sp macro="" textlink="">
      <xdr:nvSpPr>
        <xdr:cNvPr id="388" name="n_3aveValue【市民会館】&#10;一人当たり面積">
          <a:extLst>
            <a:ext uri="{FF2B5EF4-FFF2-40B4-BE49-F238E27FC236}">
              <a16:creationId xmlns:a16="http://schemas.microsoft.com/office/drawing/2014/main" id="{7AEA4BD7-30FE-4D7B-96F4-540B4D9EF9C4}"/>
            </a:ext>
          </a:extLst>
        </xdr:cNvPr>
        <xdr:cNvSpPr txBox="1"/>
      </xdr:nvSpPr>
      <xdr:spPr>
        <a:xfrm>
          <a:off x="7626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24782</xdr:rowOff>
    </xdr:from>
    <xdr:ext cx="469744" cy="259045"/>
    <xdr:sp macro="" textlink="">
      <xdr:nvSpPr>
        <xdr:cNvPr id="389" name="n_4aveValue【市民会館】&#10;一人当たり面積">
          <a:extLst>
            <a:ext uri="{FF2B5EF4-FFF2-40B4-BE49-F238E27FC236}">
              <a16:creationId xmlns:a16="http://schemas.microsoft.com/office/drawing/2014/main" id="{BDB18E57-E8E3-4715-A121-9ED01D69861A}"/>
            </a:ext>
          </a:extLst>
        </xdr:cNvPr>
        <xdr:cNvSpPr txBox="1"/>
      </xdr:nvSpPr>
      <xdr:spPr>
        <a:xfrm>
          <a:off x="6737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145432</xdr:rowOff>
    </xdr:from>
    <xdr:ext cx="469744" cy="259045"/>
    <xdr:sp macro="" textlink="">
      <xdr:nvSpPr>
        <xdr:cNvPr id="390" name="n_1mainValue【市民会館】&#10;一人当たり面積">
          <a:extLst>
            <a:ext uri="{FF2B5EF4-FFF2-40B4-BE49-F238E27FC236}">
              <a16:creationId xmlns:a16="http://schemas.microsoft.com/office/drawing/2014/main" id="{EFA63FBD-FBB1-4F05-B062-10136998850C}"/>
            </a:ext>
          </a:extLst>
        </xdr:cNvPr>
        <xdr:cNvSpPr txBox="1"/>
      </xdr:nvSpPr>
      <xdr:spPr>
        <a:xfrm>
          <a:off x="9391727" y="1780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4463</xdr:rowOff>
    </xdr:from>
    <xdr:ext cx="469744" cy="259045"/>
    <xdr:sp macro="" textlink="">
      <xdr:nvSpPr>
        <xdr:cNvPr id="391" name="n_2mainValue【市民会館】&#10;一人当たり面積">
          <a:extLst>
            <a:ext uri="{FF2B5EF4-FFF2-40B4-BE49-F238E27FC236}">
              <a16:creationId xmlns:a16="http://schemas.microsoft.com/office/drawing/2014/main" id="{D10BB11A-B032-4E91-BB62-8CB72254A318}"/>
            </a:ext>
          </a:extLst>
        </xdr:cNvPr>
        <xdr:cNvSpPr txBox="1"/>
      </xdr:nvSpPr>
      <xdr:spPr>
        <a:xfrm>
          <a:off x="8515427" y="1800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10177</xdr:rowOff>
    </xdr:from>
    <xdr:ext cx="469744" cy="259045"/>
    <xdr:sp macro="" textlink="">
      <xdr:nvSpPr>
        <xdr:cNvPr id="392" name="n_3mainValue【市民会館】&#10;一人当たり面積">
          <a:extLst>
            <a:ext uri="{FF2B5EF4-FFF2-40B4-BE49-F238E27FC236}">
              <a16:creationId xmlns:a16="http://schemas.microsoft.com/office/drawing/2014/main" id="{A7658CC6-A4E0-4940-A74E-CDA1538429DD}"/>
            </a:ext>
          </a:extLst>
        </xdr:cNvPr>
        <xdr:cNvSpPr txBox="1"/>
      </xdr:nvSpPr>
      <xdr:spPr>
        <a:xfrm>
          <a:off x="7626427" y="180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15891</xdr:rowOff>
    </xdr:from>
    <xdr:ext cx="469744" cy="259045"/>
    <xdr:sp macro="" textlink="">
      <xdr:nvSpPr>
        <xdr:cNvPr id="393" name="n_4mainValue【市民会館】&#10;一人当たり面積">
          <a:extLst>
            <a:ext uri="{FF2B5EF4-FFF2-40B4-BE49-F238E27FC236}">
              <a16:creationId xmlns:a16="http://schemas.microsoft.com/office/drawing/2014/main" id="{61F28FD0-ADC7-4933-BFA8-7F8BE114E8BD}"/>
            </a:ext>
          </a:extLst>
        </xdr:cNvPr>
        <xdr:cNvSpPr txBox="1"/>
      </xdr:nvSpPr>
      <xdr:spPr>
        <a:xfrm>
          <a:off x="6737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68549281-B51F-457B-8691-F96A6ADE4B6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F8D95534-4A3F-44FB-A2D5-BB200584672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D59397CB-C436-476D-9169-DDE9091B929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C5564E1F-E920-43E5-A96A-7669E3F177F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EB483624-9D2D-4739-A18D-CF27CCEB7D8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A74A99A3-EEC3-421D-A38E-2A42F32B575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881DE22C-F689-4400-B370-7C6B8FED63F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8E2BC617-1322-43BF-A49D-93D40DF6BF8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37EA9809-8FC3-4B06-A6A2-9E40AF1286E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2086AAA-262A-4F4F-9C0D-3104D3D6765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CE848971-E8B8-45AC-B74E-15BB48EC70A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C70C3485-06DB-49DC-BEB8-3CE03BD99DC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C2049B81-B484-4099-B57A-3271408A679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343E7F14-9588-4EE7-958C-A3AFE99F33E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B10B7978-71E8-430D-AC7A-3F51A53C49B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7F88A09C-108C-4066-AA2B-AE82E68E40A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625396AC-39E8-45FC-8A72-52A502D22E3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787B4176-1C5D-4ACD-8247-8FC9D1E006D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B38B61C5-C15E-43EF-8CED-48CC386CBED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CD4F0A8A-040D-4DC8-9242-07BAE6930C2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7B6C20B6-3ED2-4D71-9F4C-FF3B0CB07BC4}"/>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F932198D-16AD-4C5D-AA5D-923627D09D4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B9C9476D-2333-48EA-9D56-8BDF979D66C2}"/>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a:extLst>
            <a:ext uri="{FF2B5EF4-FFF2-40B4-BE49-F238E27FC236}">
              <a16:creationId xmlns:a16="http://schemas.microsoft.com/office/drawing/2014/main" id="{75619C17-39D3-4C74-B829-4AF72552EFA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160020</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F1E7436E-693D-4590-A0CC-D631DC1B48C2}"/>
            </a:ext>
          </a:extLst>
        </xdr:cNvPr>
        <xdr:cNvCxnSpPr/>
      </xdr:nvCxnSpPr>
      <xdr:spPr>
        <a:xfrm flipV="1">
          <a:off x="16318864" y="564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一般廃棄物処理施設】&#10;有形固定資産減価償却率最小値テキスト">
          <a:extLst>
            <a:ext uri="{FF2B5EF4-FFF2-40B4-BE49-F238E27FC236}">
              <a16:creationId xmlns:a16="http://schemas.microsoft.com/office/drawing/2014/main" id="{6287DE7D-4C0D-47F2-B4F8-E75B5B976ED4}"/>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ABD2DCBC-41FF-4EC0-AD0C-3AB8403D8496}"/>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106697</xdr:rowOff>
    </xdr:from>
    <xdr:ext cx="405111" cy="259045"/>
    <xdr:sp macro="" textlink="">
      <xdr:nvSpPr>
        <xdr:cNvPr id="421" name="【一般廃棄物処理施設】&#10;有形固定資産減価償却率最大値テキスト">
          <a:extLst>
            <a:ext uri="{FF2B5EF4-FFF2-40B4-BE49-F238E27FC236}">
              <a16:creationId xmlns:a16="http://schemas.microsoft.com/office/drawing/2014/main" id="{A698C7A3-CCC1-47CF-B16C-604DC01D1CBC}"/>
            </a:ext>
          </a:extLst>
        </xdr:cNvPr>
        <xdr:cNvSpPr txBox="1"/>
      </xdr:nvSpPr>
      <xdr:spPr>
        <a:xfrm>
          <a:off x="1635760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160020</xdr:rowOff>
    </xdr:from>
    <xdr:to>
      <xdr:col>86</xdr:col>
      <xdr:colOff>25400</xdr:colOff>
      <xdr:row>32</xdr:row>
      <xdr:rowOff>160020</xdr:rowOff>
    </xdr:to>
    <xdr:cxnSp macro="">
      <xdr:nvCxnSpPr>
        <xdr:cNvPr id="422" name="直線コネクタ 421">
          <a:extLst>
            <a:ext uri="{FF2B5EF4-FFF2-40B4-BE49-F238E27FC236}">
              <a16:creationId xmlns:a16="http://schemas.microsoft.com/office/drawing/2014/main" id="{F4198624-C8B6-49F2-B050-BDC7AA58CD06}"/>
            </a:ext>
          </a:extLst>
        </xdr:cNvPr>
        <xdr:cNvCxnSpPr/>
      </xdr:nvCxnSpPr>
      <xdr:spPr>
        <a:xfrm>
          <a:off x="16230600" y="56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70502</xdr:rowOff>
    </xdr:from>
    <xdr:ext cx="405111" cy="259045"/>
    <xdr:sp macro="" textlink="">
      <xdr:nvSpPr>
        <xdr:cNvPr id="423" name="【一般廃棄物処理施設】&#10;有形固定資産減価償却率平均値テキスト">
          <a:extLst>
            <a:ext uri="{FF2B5EF4-FFF2-40B4-BE49-F238E27FC236}">
              <a16:creationId xmlns:a16="http://schemas.microsoft.com/office/drawing/2014/main" id="{84ABE5A3-0690-4D73-80E6-A382563A59B4}"/>
            </a:ext>
          </a:extLst>
        </xdr:cNvPr>
        <xdr:cNvSpPr txBox="1"/>
      </xdr:nvSpPr>
      <xdr:spPr>
        <a:xfrm>
          <a:off x="1635760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92075</xdr:rowOff>
    </xdr:from>
    <xdr:to>
      <xdr:col>85</xdr:col>
      <xdr:colOff>177800</xdr:colOff>
      <xdr:row>38</xdr:row>
      <xdr:rowOff>22225</xdr:rowOff>
    </xdr:to>
    <xdr:sp macro="" textlink="">
      <xdr:nvSpPr>
        <xdr:cNvPr id="424" name="フローチャート: 判断 423">
          <a:extLst>
            <a:ext uri="{FF2B5EF4-FFF2-40B4-BE49-F238E27FC236}">
              <a16:creationId xmlns:a16="http://schemas.microsoft.com/office/drawing/2014/main" id="{02F6D231-FB5A-46D1-BE5E-C7EFF4BB9C05}"/>
            </a:ext>
          </a:extLst>
        </xdr:cNvPr>
        <xdr:cNvSpPr/>
      </xdr:nvSpPr>
      <xdr:spPr>
        <a:xfrm>
          <a:off x="16268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425" name="フローチャート: 判断 424">
          <a:extLst>
            <a:ext uri="{FF2B5EF4-FFF2-40B4-BE49-F238E27FC236}">
              <a16:creationId xmlns:a16="http://schemas.microsoft.com/office/drawing/2014/main" id="{DC8B538C-539D-4A1C-A531-B8C40AB6B807}"/>
            </a:ext>
          </a:extLst>
        </xdr:cNvPr>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50165</xdr:rowOff>
    </xdr:from>
    <xdr:to>
      <xdr:col>76</xdr:col>
      <xdr:colOff>165100</xdr:colOff>
      <xdr:row>37</xdr:row>
      <xdr:rowOff>151765</xdr:rowOff>
    </xdr:to>
    <xdr:sp macro="" textlink="">
      <xdr:nvSpPr>
        <xdr:cNvPr id="426" name="フローチャート: 判断 425">
          <a:extLst>
            <a:ext uri="{FF2B5EF4-FFF2-40B4-BE49-F238E27FC236}">
              <a16:creationId xmlns:a16="http://schemas.microsoft.com/office/drawing/2014/main" id="{321D9FA2-362C-49C2-9156-568EC36FC04D}"/>
            </a:ext>
          </a:extLst>
        </xdr:cNvPr>
        <xdr:cNvSpPr/>
      </xdr:nvSpPr>
      <xdr:spPr>
        <a:xfrm>
          <a:off x="14541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427" name="フローチャート: 判断 426">
          <a:extLst>
            <a:ext uri="{FF2B5EF4-FFF2-40B4-BE49-F238E27FC236}">
              <a16:creationId xmlns:a16="http://schemas.microsoft.com/office/drawing/2014/main" id="{2D60B80C-90ED-49C2-B4AE-8A8317A9C7A9}"/>
            </a:ext>
          </a:extLst>
        </xdr:cNvPr>
        <xdr:cNvSpPr/>
      </xdr:nvSpPr>
      <xdr:spPr>
        <a:xfrm>
          <a:off x="13652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52070</xdr:rowOff>
    </xdr:from>
    <xdr:to>
      <xdr:col>67</xdr:col>
      <xdr:colOff>101600</xdr:colOff>
      <xdr:row>37</xdr:row>
      <xdr:rowOff>153670</xdr:rowOff>
    </xdr:to>
    <xdr:sp macro="" textlink="">
      <xdr:nvSpPr>
        <xdr:cNvPr id="428" name="フローチャート: 判断 427">
          <a:extLst>
            <a:ext uri="{FF2B5EF4-FFF2-40B4-BE49-F238E27FC236}">
              <a16:creationId xmlns:a16="http://schemas.microsoft.com/office/drawing/2014/main" id="{B9A8CCEA-956A-4571-A276-C6A21E067849}"/>
            </a:ext>
          </a:extLst>
        </xdr:cNvPr>
        <xdr:cNvSpPr/>
      </xdr:nvSpPr>
      <xdr:spPr>
        <a:xfrm>
          <a:off x="12763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3551D3F9-69E7-49C8-BA7E-936691E47B5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67400BC9-9BD2-421E-8E19-1B40CF54AA7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9F2076B9-F1B2-496E-869B-A384DC6BF3F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94894E47-F287-4FC5-B2C4-FF1B40D8E14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AA9CDEFC-FA5D-4667-B350-928A8DF403B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xdr:rowOff>
    </xdr:from>
    <xdr:to>
      <xdr:col>85</xdr:col>
      <xdr:colOff>177800</xdr:colOff>
      <xdr:row>37</xdr:row>
      <xdr:rowOff>102235</xdr:rowOff>
    </xdr:to>
    <xdr:sp macro="" textlink="">
      <xdr:nvSpPr>
        <xdr:cNvPr id="434" name="楕円 433">
          <a:extLst>
            <a:ext uri="{FF2B5EF4-FFF2-40B4-BE49-F238E27FC236}">
              <a16:creationId xmlns:a16="http://schemas.microsoft.com/office/drawing/2014/main" id="{84941581-9B12-4FA1-BE0C-03BE455800BA}"/>
            </a:ext>
          </a:extLst>
        </xdr:cNvPr>
        <xdr:cNvSpPr/>
      </xdr:nvSpPr>
      <xdr:spPr>
        <a:xfrm>
          <a:off x="162687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23512</xdr:rowOff>
    </xdr:from>
    <xdr:ext cx="405111" cy="259045"/>
    <xdr:sp macro="" textlink="">
      <xdr:nvSpPr>
        <xdr:cNvPr id="435" name="【一般廃棄物処理施設】&#10;有形固定資産減価償却率該当値テキスト">
          <a:extLst>
            <a:ext uri="{FF2B5EF4-FFF2-40B4-BE49-F238E27FC236}">
              <a16:creationId xmlns:a16="http://schemas.microsoft.com/office/drawing/2014/main" id="{2201AB4D-6391-4471-8FC3-99DCCDD8AC16}"/>
            </a:ext>
          </a:extLst>
        </xdr:cNvPr>
        <xdr:cNvSpPr txBox="1"/>
      </xdr:nvSpPr>
      <xdr:spPr>
        <a:xfrm>
          <a:off x="16357600"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122555</xdr:rowOff>
    </xdr:from>
    <xdr:to>
      <xdr:col>81</xdr:col>
      <xdr:colOff>101600</xdr:colOff>
      <xdr:row>37</xdr:row>
      <xdr:rowOff>52705</xdr:rowOff>
    </xdr:to>
    <xdr:sp macro="" textlink="">
      <xdr:nvSpPr>
        <xdr:cNvPr id="436" name="楕円 435">
          <a:extLst>
            <a:ext uri="{FF2B5EF4-FFF2-40B4-BE49-F238E27FC236}">
              <a16:creationId xmlns:a16="http://schemas.microsoft.com/office/drawing/2014/main" id="{C80C8F89-1EC6-44C3-992C-6F84DFD1F4BE}"/>
            </a:ext>
          </a:extLst>
        </xdr:cNvPr>
        <xdr:cNvSpPr/>
      </xdr:nvSpPr>
      <xdr:spPr>
        <a:xfrm>
          <a:off x="15430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1905</xdr:rowOff>
    </xdr:from>
    <xdr:to>
      <xdr:col>85</xdr:col>
      <xdr:colOff>127000</xdr:colOff>
      <xdr:row>37</xdr:row>
      <xdr:rowOff>51435</xdr:rowOff>
    </xdr:to>
    <xdr:cxnSp macro="">
      <xdr:nvCxnSpPr>
        <xdr:cNvPr id="437" name="直線コネクタ 436">
          <a:extLst>
            <a:ext uri="{FF2B5EF4-FFF2-40B4-BE49-F238E27FC236}">
              <a16:creationId xmlns:a16="http://schemas.microsoft.com/office/drawing/2014/main" id="{AC4FA9B7-F3B3-4827-9289-E9BF10CEFD44}"/>
            </a:ext>
          </a:extLst>
        </xdr:cNvPr>
        <xdr:cNvCxnSpPr/>
      </xdr:nvCxnSpPr>
      <xdr:spPr>
        <a:xfrm>
          <a:off x="15481300" y="634555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73025</xdr:rowOff>
    </xdr:from>
    <xdr:to>
      <xdr:col>76</xdr:col>
      <xdr:colOff>165100</xdr:colOff>
      <xdr:row>37</xdr:row>
      <xdr:rowOff>3175</xdr:rowOff>
    </xdr:to>
    <xdr:sp macro="" textlink="">
      <xdr:nvSpPr>
        <xdr:cNvPr id="438" name="楕円 437">
          <a:extLst>
            <a:ext uri="{FF2B5EF4-FFF2-40B4-BE49-F238E27FC236}">
              <a16:creationId xmlns:a16="http://schemas.microsoft.com/office/drawing/2014/main" id="{F9F841E4-C821-4378-B843-9C31477D44CB}"/>
            </a:ext>
          </a:extLst>
        </xdr:cNvPr>
        <xdr:cNvSpPr/>
      </xdr:nvSpPr>
      <xdr:spPr>
        <a:xfrm>
          <a:off x="145415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123825</xdr:rowOff>
    </xdr:from>
    <xdr:to>
      <xdr:col>81</xdr:col>
      <xdr:colOff>50800</xdr:colOff>
      <xdr:row>37</xdr:row>
      <xdr:rowOff>1905</xdr:rowOff>
    </xdr:to>
    <xdr:cxnSp macro="">
      <xdr:nvCxnSpPr>
        <xdr:cNvPr id="439" name="直線コネクタ 438">
          <a:extLst>
            <a:ext uri="{FF2B5EF4-FFF2-40B4-BE49-F238E27FC236}">
              <a16:creationId xmlns:a16="http://schemas.microsoft.com/office/drawing/2014/main" id="{5D27D209-28AB-4256-9C63-5E1841196C54}"/>
            </a:ext>
          </a:extLst>
        </xdr:cNvPr>
        <xdr:cNvCxnSpPr/>
      </xdr:nvCxnSpPr>
      <xdr:spPr>
        <a:xfrm>
          <a:off x="14592300" y="62960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13970</xdr:rowOff>
    </xdr:from>
    <xdr:to>
      <xdr:col>72</xdr:col>
      <xdr:colOff>38100</xdr:colOff>
      <xdr:row>38</xdr:row>
      <xdr:rowOff>115570</xdr:rowOff>
    </xdr:to>
    <xdr:sp macro="" textlink="">
      <xdr:nvSpPr>
        <xdr:cNvPr id="440" name="楕円 439">
          <a:extLst>
            <a:ext uri="{FF2B5EF4-FFF2-40B4-BE49-F238E27FC236}">
              <a16:creationId xmlns:a16="http://schemas.microsoft.com/office/drawing/2014/main" id="{9181FB65-3A62-4B62-A1B0-7277D7BC70BF}"/>
            </a:ext>
          </a:extLst>
        </xdr:cNvPr>
        <xdr:cNvSpPr/>
      </xdr:nvSpPr>
      <xdr:spPr>
        <a:xfrm>
          <a:off x="13652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123825</xdr:rowOff>
    </xdr:from>
    <xdr:to>
      <xdr:col>76</xdr:col>
      <xdr:colOff>114300</xdr:colOff>
      <xdr:row>38</xdr:row>
      <xdr:rowOff>64770</xdr:rowOff>
    </xdr:to>
    <xdr:cxnSp macro="">
      <xdr:nvCxnSpPr>
        <xdr:cNvPr id="441" name="直線コネクタ 440">
          <a:extLst>
            <a:ext uri="{FF2B5EF4-FFF2-40B4-BE49-F238E27FC236}">
              <a16:creationId xmlns:a16="http://schemas.microsoft.com/office/drawing/2014/main" id="{3816E806-5DF5-4052-A661-0BFAD8FA85AD}"/>
            </a:ext>
          </a:extLst>
        </xdr:cNvPr>
        <xdr:cNvCxnSpPr/>
      </xdr:nvCxnSpPr>
      <xdr:spPr>
        <a:xfrm flipV="1">
          <a:off x="13703300" y="6296025"/>
          <a:ext cx="889000" cy="28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135890</xdr:rowOff>
    </xdr:from>
    <xdr:to>
      <xdr:col>67</xdr:col>
      <xdr:colOff>101600</xdr:colOff>
      <xdr:row>38</xdr:row>
      <xdr:rowOff>66040</xdr:rowOff>
    </xdr:to>
    <xdr:sp macro="" textlink="">
      <xdr:nvSpPr>
        <xdr:cNvPr id="442" name="楕円 441">
          <a:extLst>
            <a:ext uri="{FF2B5EF4-FFF2-40B4-BE49-F238E27FC236}">
              <a16:creationId xmlns:a16="http://schemas.microsoft.com/office/drawing/2014/main" id="{53EAFD03-0ECD-476E-858C-6E3DCF3C3AE8}"/>
            </a:ext>
          </a:extLst>
        </xdr:cNvPr>
        <xdr:cNvSpPr/>
      </xdr:nvSpPr>
      <xdr:spPr>
        <a:xfrm>
          <a:off x="12763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15240</xdr:rowOff>
    </xdr:from>
    <xdr:to>
      <xdr:col>71</xdr:col>
      <xdr:colOff>177800</xdr:colOff>
      <xdr:row>38</xdr:row>
      <xdr:rowOff>64770</xdr:rowOff>
    </xdr:to>
    <xdr:cxnSp macro="">
      <xdr:nvCxnSpPr>
        <xdr:cNvPr id="443" name="直線コネクタ 442">
          <a:extLst>
            <a:ext uri="{FF2B5EF4-FFF2-40B4-BE49-F238E27FC236}">
              <a16:creationId xmlns:a16="http://schemas.microsoft.com/office/drawing/2014/main" id="{E4CD64FF-F591-448D-9273-0651FBFEBE80}"/>
            </a:ext>
          </a:extLst>
        </xdr:cNvPr>
        <xdr:cNvCxnSpPr/>
      </xdr:nvCxnSpPr>
      <xdr:spPr>
        <a:xfrm>
          <a:off x="12814300" y="653034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160037</xdr:rowOff>
    </xdr:from>
    <xdr:ext cx="405111" cy="259045"/>
    <xdr:sp macro="" textlink="">
      <xdr:nvSpPr>
        <xdr:cNvPr id="444" name="n_1aveValue【一般廃棄物処理施設】&#10;有形固定資産減価償却率">
          <a:extLst>
            <a:ext uri="{FF2B5EF4-FFF2-40B4-BE49-F238E27FC236}">
              <a16:creationId xmlns:a16="http://schemas.microsoft.com/office/drawing/2014/main" id="{2303B6E6-9343-44C5-A5B7-3E2CDC8B1566}"/>
            </a:ext>
          </a:extLst>
        </xdr:cNvPr>
        <xdr:cNvSpPr txBox="1"/>
      </xdr:nvSpPr>
      <xdr:spPr>
        <a:xfrm>
          <a:off x="15266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142892</xdr:rowOff>
    </xdr:from>
    <xdr:ext cx="405111" cy="259045"/>
    <xdr:sp macro="" textlink="">
      <xdr:nvSpPr>
        <xdr:cNvPr id="445" name="n_2aveValue【一般廃棄物処理施設】&#10;有形固定資産減価償却率">
          <a:extLst>
            <a:ext uri="{FF2B5EF4-FFF2-40B4-BE49-F238E27FC236}">
              <a16:creationId xmlns:a16="http://schemas.microsoft.com/office/drawing/2014/main" id="{2DC684CC-EE37-4F5C-8B0C-1064E3315944}"/>
            </a:ext>
          </a:extLst>
        </xdr:cNvPr>
        <xdr:cNvSpPr txBox="1"/>
      </xdr:nvSpPr>
      <xdr:spPr>
        <a:xfrm>
          <a:off x="143897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170197</xdr:rowOff>
    </xdr:from>
    <xdr:ext cx="405111" cy="259045"/>
    <xdr:sp macro="" textlink="">
      <xdr:nvSpPr>
        <xdr:cNvPr id="446" name="n_3aveValue【一般廃棄物処理施設】&#10;有形固定資産減価償却率">
          <a:extLst>
            <a:ext uri="{FF2B5EF4-FFF2-40B4-BE49-F238E27FC236}">
              <a16:creationId xmlns:a16="http://schemas.microsoft.com/office/drawing/2014/main" id="{BBF2A608-1D44-4F1F-9A31-5AFA54E6EDBA}"/>
            </a:ext>
          </a:extLst>
        </xdr:cNvPr>
        <xdr:cNvSpPr txBox="1"/>
      </xdr:nvSpPr>
      <xdr:spPr>
        <a:xfrm>
          <a:off x="13500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170197</xdr:rowOff>
    </xdr:from>
    <xdr:ext cx="405111" cy="259045"/>
    <xdr:sp macro="" textlink="">
      <xdr:nvSpPr>
        <xdr:cNvPr id="447" name="n_4aveValue【一般廃棄物処理施設】&#10;有形固定資産減価償却率">
          <a:extLst>
            <a:ext uri="{FF2B5EF4-FFF2-40B4-BE49-F238E27FC236}">
              <a16:creationId xmlns:a16="http://schemas.microsoft.com/office/drawing/2014/main" id="{8A534A35-852F-402B-A3E7-B4A984E5D6B7}"/>
            </a:ext>
          </a:extLst>
        </xdr:cNvPr>
        <xdr:cNvSpPr txBox="1"/>
      </xdr:nvSpPr>
      <xdr:spPr>
        <a:xfrm>
          <a:off x="12611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69232</xdr:rowOff>
    </xdr:from>
    <xdr:ext cx="405111" cy="259045"/>
    <xdr:sp macro="" textlink="">
      <xdr:nvSpPr>
        <xdr:cNvPr id="448" name="n_1mainValue【一般廃棄物処理施設】&#10;有形固定資産減価償却率">
          <a:extLst>
            <a:ext uri="{FF2B5EF4-FFF2-40B4-BE49-F238E27FC236}">
              <a16:creationId xmlns:a16="http://schemas.microsoft.com/office/drawing/2014/main" id="{550150A4-EEBC-44F9-B873-E4E9D8D8E751}"/>
            </a:ext>
          </a:extLst>
        </xdr:cNvPr>
        <xdr:cNvSpPr txBox="1"/>
      </xdr:nvSpPr>
      <xdr:spPr>
        <a:xfrm>
          <a:off x="152660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19702</xdr:rowOff>
    </xdr:from>
    <xdr:ext cx="405111" cy="259045"/>
    <xdr:sp macro="" textlink="">
      <xdr:nvSpPr>
        <xdr:cNvPr id="449" name="n_2mainValue【一般廃棄物処理施設】&#10;有形固定資産減価償却率">
          <a:extLst>
            <a:ext uri="{FF2B5EF4-FFF2-40B4-BE49-F238E27FC236}">
              <a16:creationId xmlns:a16="http://schemas.microsoft.com/office/drawing/2014/main" id="{554A4F1F-016A-4B72-9D92-98D11251BEB9}"/>
            </a:ext>
          </a:extLst>
        </xdr:cNvPr>
        <xdr:cNvSpPr txBox="1"/>
      </xdr:nvSpPr>
      <xdr:spPr>
        <a:xfrm>
          <a:off x="143897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106697</xdr:rowOff>
    </xdr:from>
    <xdr:ext cx="405111" cy="259045"/>
    <xdr:sp macro="" textlink="">
      <xdr:nvSpPr>
        <xdr:cNvPr id="450" name="n_3mainValue【一般廃棄物処理施設】&#10;有形固定資産減価償却率">
          <a:extLst>
            <a:ext uri="{FF2B5EF4-FFF2-40B4-BE49-F238E27FC236}">
              <a16:creationId xmlns:a16="http://schemas.microsoft.com/office/drawing/2014/main" id="{675CAFAC-A674-44B1-8525-67E3D2493B56}"/>
            </a:ext>
          </a:extLst>
        </xdr:cNvPr>
        <xdr:cNvSpPr txBox="1"/>
      </xdr:nvSpPr>
      <xdr:spPr>
        <a:xfrm>
          <a:off x="13500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57167</xdr:rowOff>
    </xdr:from>
    <xdr:ext cx="405111" cy="259045"/>
    <xdr:sp macro="" textlink="">
      <xdr:nvSpPr>
        <xdr:cNvPr id="451" name="n_4mainValue【一般廃棄物処理施設】&#10;有形固定資産減価償却率">
          <a:extLst>
            <a:ext uri="{FF2B5EF4-FFF2-40B4-BE49-F238E27FC236}">
              <a16:creationId xmlns:a16="http://schemas.microsoft.com/office/drawing/2014/main" id="{4AF49785-8AB7-4520-B2BB-89A61915501A}"/>
            </a:ext>
          </a:extLst>
        </xdr:cNvPr>
        <xdr:cNvSpPr txBox="1"/>
      </xdr:nvSpPr>
      <xdr:spPr>
        <a:xfrm>
          <a:off x="126117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7E82E267-7B0A-4DFC-A9CF-2C6AB3738D6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BCBEBB48-0FBA-4050-8D1F-A96B09DF7C8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E5094343-1D53-4841-AE16-AFFA4891E2E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8B3AAA21-8239-4A59-AA43-B74F604EE37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16473BFE-B007-4418-A42F-F12B61BF58E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AD268DF4-9CFC-4D56-B8BB-E675051A105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FB68E9E2-9260-4693-831C-00C1B9A8754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F172C022-BD2B-4AAC-AEE0-65E186351F9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859085B0-DF70-487E-A055-B6A19B7614B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FBCA78B8-71AB-4735-903C-7CB3C6F04EE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00117636-2B6C-44ED-9A72-B0E1B9D85DF9}"/>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3" name="テキスト ボックス 462">
          <a:extLst>
            <a:ext uri="{FF2B5EF4-FFF2-40B4-BE49-F238E27FC236}">
              <a16:creationId xmlns:a16="http://schemas.microsoft.com/office/drawing/2014/main" id="{7E98F2CB-D8BB-4BB4-962F-317B47DDB1DC}"/>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6F290E01-5BE1-42CA-BD6D-7B2BAE0EB92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5" name="テキスト ボックス 464">
          <a:extLst>
            <a:ext uri="{FF2B5EF4-FFF2-40B4-BE49-F238E27FC236}">
              <a16:creationId xmlns:a16="http://schemas.microsoft.com/office/drawing/2014/main" id="{5D0CC794-4D53-46B0-8FF1-4C97756C854F}"/>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1F52BAE9-A43B-4471-82CE-1C87CF4BB15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7" name="テキスト ボックス 466">
          <a:extLst>
            <a:ext uri="{FF2B5EF4-FFF2-40B4-BE49-F238E27FC236}">
              <a16:creationId xmlns:a16="http://schemas.microsoft.com/office/drawing/2014/main" id="{A2796EAC-1873-405E-A7D7-7F5A14F84F83}"/>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E2D24C89-82A3-463D-AAD7-C73355E13B0C}"/>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9" name="テキスト ボックス 468">
          <a:extLst>
            <a:ext uri="{FF2B5EF4-FFF2-40B4-BE49-F238E27FC236}">
              <a16:creationId xmlns:a16="http://schemas.microsoft.com/office/drawing/2014/main" id="{62183393-D6AF-4469-9C73-A1F655FC8783}"/>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2DE6FB14-CB41-43AA-A3D6-A657557CD53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1" name="テキスト ボックス 470">
          <a:extLst>
            <a:ext uri="{FF2B5EF4-FFF2-40B4-BE49-F238E27FC236}">
              <a16:creationId xmlns:a16="http://schemas.microsoft.com/office/drawing/2014/main" id="{EE594119-AE17-4C50-87F3-EE210BBF499A}"/>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3C5DF0FA-BD73-4FFB-BEA1-A6FA65EE3C0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3" name="テキスト ボックス 472">
          <a:extLst>
            <a:ext uri="{FF2B5EF4-FFF2-40B4-BE49-F238E27FC236}">
              <a16:creationId xmlns:a16="http://schemas.microsoft.com/office/drawing/2014/main" id="{27A5DFCF-73D8-493B-9880-8BBE2C00B07D}"/>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a:extLst>
            <a:ext uri="{FF2B5EF4-FFF2-40B4-BE49-F238E27FC236}">
              <a16:creationId xmlns:a16="http://schemas.microsoft.com/office/drawing/2014/main" id="{9DE0F7AB-03BE-4375-B5EF-ABD64684927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88217</xdr:rowOff>
    </xdr:from>
    <xdr:to>
      <xdr:col>116</xdr:col>
      <xdr:colOff>62864</xdr:colOff>
      <xdr:row>42</xdr:row>
      <xdr:rowOff>37814</xdr:rowOff>
    </xdr:to>
    <xdr:cxnSp macro="">
      <xdr:nvCxnSpPr>
        <xdr:cNvPr id="475" name="直線コネクタ 474">
          <a:extLst>
            <a:ext uri="{FF2B5EF4-FFF2-40B4-BE49-F238E27FC236}">
              <a16:creationId xmlns:a16="http://schemas.microsoft.com/office/drawing/2014/main" id="{CEDF5E33-526D-4F82-9520-56B8CBCACE37}"/>
            </a:ext>
          </a:extLst>
        </xdr:cNvPr>
        <xdr:cNvCxnSpPr/>
      </xdr:nvCxnSpPr>
      <xdr:spPr>
        <a:xfrm flipV="1">
          <a:off x="22160864" y="5917517"/>
          <a:ext cx="0" cy="1321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41641</xdr:rowOff>
    </xdr:from>
    <xdr:ext cx="313932" cy="259045"/>
    <xdr:sp macro="" textlink="">
      <xdr:nvSpPr>
        <xdr:cNvPr id="476" name="【一般廃棄物処理施設】&#10;一人当たり有形固定資産（償却資産）額最小値テキスト">
          <a:extLst>
            <a:ext uri="{FF2B5EF4-FFF2-40B4-BE49-F238E27FC236}">
              <a16:creationId xmlns:a16="http://schemas.microsoft.com/office/drawing/2014/main" id="{2D9AE8CE-0766-4695-9F69-81B184D71086}"/>
            </a:ext>
          </a:extLst>
        </xdr:cNvPr>
        <xdr:cNvSpPr txBox="1"/>
      </xdr:nvSpPr>
      <xdr:spPr>
        <a:xfrm>
          <a:off x="22199600" y="72425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37814</xdr:rowOff>
    </xdr:from>
    <xdr:to>
      <xdr:col>116</xdr:col>
      <xdr:colOff>152400</xdr:colOff>
      <xdr:row>42</xdr:row>
      <xdr:rowOff>37814</xdr:rowOff>
    </xdr:to>
    <xdr:cxnSp macro="">
      <xdr:nvCxnSpPr>
        <xdr:cNvPr id="477" name="直線コネクタ 476">
          <a:extLst>
            <a:ext uri="{FF2B5EF4-FFF2-40B4-BE49-F238E27FC236}">
              <a16:creationId xmlns:a16="http://schemas.microsoft.com/office/drawing/2014/main" id="{BD803E56-C197-43BD-85B9-04F1898B7C86}"/>
            </a:ext>
          </a:extLst>
        </xdr:cNvPr>
        <xdr:cNvCxnSpPr/>
      </xdr:nvCxnSpPr>
      <xdr:spPr>
        <a:xfrm>
          <a:off x="22072600" y="723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34894</xdr:rowOff>
    </xdr:from>
    <xdr:ext cx="599010" cy="259045"/>
    <xdr:sp macro="" textlink="">
      <xdr:nvSpPr>
        <xdr:cNvPr id="478" name="【一般廃棄物処理施設】&#10;一人当たり有形固定資産（償却資産）額最大値テキスト">
          <a:extLst>
            <a:ext uri="{FF2B5EF4-FFF2-40B4-BE49-F238E27FC236}">
              <a16:creationId xmlns:a16="http://schemas.microsoft.com/office/drawing/2014/main" id="{D49216A7-9D5D-45A8-B5C2-900EF9C38877}"/>
            </a:ext>
          </a:extLst>
        </xdr:cNvPr>
        <xdr:cNvSpPr txBox="1"/>
      </xdr:nvSpPr>
      <xdr:spPr>
        <a:xfrm>
          <a:off x="22199600" y="5692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88217</xdr:rowOff>
    </xdr:from>
    <xdr:to>
      <xdr:col>116</xdr:col>
      <xdr:colOff>152400</xdr:colOff>
      <xdr:row>34</xdr:row>
      <xdr:rowOff>88217</xdr:rowOff>
    </xdr:to>
    <xdr:cxnSp macro="">
      <xdr:nvCxnSpPr>
        <xdr:cNvPr id="479" name="直線コネクタ 478">
          <a:extLst>
            <a:ext uri="{FF2B5EF4-FFF2-40B4-BE49-F238E27FC236}">
              <a16:creationId xmlns:a16="http://schemas.microsoft.com/office/drawing/2014/main" id="{379907E0-C002-4897-8556-81E3CCDCA813}"/>
            </a:ext>
          </a:extLst>
        </xdr:cNvPr>
        <xdr:cNvCxnSpPr/>
      </xdr:nvCxnSpPr>
      <xdr:spPr>
        <a:xfrm>
          <a:off x="22072600" y="5917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10056</xdr:rowOff>
    </xdr:from>
    <xdr:ext cx="599010" cy="259045"/>
    <xdr:sp macro="" textlink="">
      <xdr:nvSpPr>
        <xdr:cNvPr id="480" name="【一般廃棄物処理施設】&#10;一人当たり有形固定資産（償却資産）額平均値テキスト">
          <a:extLst>
            <a:ext uri="{FF2B5EF4-FFF2-40B4-BE49-F238E27FC236}">
              <a16:creationId xmlns:a16="http://schemas.microsoft.com/office/drawing/2014/main" id="{1EC03BB8-4921-4E5B-89B3-63B1DC0A01A3}"/>
            </a:ext>
          </a:extLst>
        </xdr:cNvPr>
        <xdr:cNvSpPr txBox="1"/>
      </xdr:nvSpPr>
      <xdr:spPr>
        <a:xfrm>
          <a:off x="22199600" y="6696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31629</xdr:rowOff>
    </xdr:from>
    <xdr:to>
      <xdr:col>116</xdr:col>
      <xdr:colOff>114300</xdr:colOff>
      <xdr:row>39</xdr:row>
      <xdr:rowOff>133229</xdr:rowOff>
    </xdr:to>
    <xdr:sp macro="" textlink="">
      <xdr:nvSpPr>
        <xdr:cNvPr id="481" name="フローチャート: 判断 480">
          <a:extLst>
            <a:ext uri="{FF2B5EF4-FFF2-40B4-BE49-F238E27FC236}">
              <a16:creationId xmlns:a16="http://schemas.microsoft.com/office/drawing/2014/main" id="{8742AC64-125F-4F43-9B8B-9293A498714A}"/>
            </a:ext>
          </a:extLst>
        </xdr:cNvPr>
        <xdr:cNvSpPr/>
      </xdr:nvSpPr>
      <xdr:spPr>
        <a:xfrm>
          <a:off x="22110700" y="671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40354</xdr:rowOff>
    </xdr:from>
    <xdr:to>
      <xdr:col>112</xdr:col>
      <xdr:colOff>38100</xdr:colOff>
      <xdr:row>39</xdr:row>
      <xdr:rowOff>141954</xdr:rowOff>
    </xdr:to>
    <xdr:sp macro="" textlink="">
      <xdr:nvSpPr>
        <xdr:cNvPr id="482" name="フローチャート: 判断 481">
          <a:extLst>
            <a:ext uri="{FF2B5EF4-FFF2-40B4-BE49-F238E27FC236}">
              <a16:creationId xmlns:a16="http://schemas.microsoft.com/office/drawing/2014/main" id="{A29726B2-D097-4F50-AC19-8DFAE1E669CE}"/>
            </a:ext>
          </a:extLst>
        </xdr:cNvPr>
        <xdr:cNvSpPr/>
      </xdr:nvSpPr>
      <xdr:spPr>
        <a:xfrm>
          <a:off x="21272500" y="672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56318</xdr:rowOff>
    </xdr:from>
    <xdr:to>
      <xdr:col>107</xdr:col>
      <xdr:colOff>101600</xdr:colOff>
      <xdr:row>39</xdr:row>
      <xdr:rowOff>157918</xdr:rowOff>
    </xdr:to>
    <xdr:sp macro="" textlink="">
      <xdr:nvSpPr>
        <xdr:cNvPr id="483" name="フローチャート: 判断 482">
          <a:extLst>
            <a:ext uri="{FF2B5EF4-FFF2-40B4-BE49-F238E27FC236}">
              <a16:creationId xmlns:a16="http://schemas.microsoft.com/office/drawing/2014/main" id="{A9023B57-063D-449C-AD36-3837622D6606}"/>
            </a:ext>
          </a:extLst>
        </xdr:cNvPr>
        <xdr:cNvSpPr/>
      </xdr:nvSpPr>
      <xdr:spPr>
        <a:xfrm>
          <a:off x="20383500" y="674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64502</xdr:rowOff>
    </xdr:from>
    <xdr:to>
      <xdr:col>102</xdr:col>
      <xdr:colOff>165100</xdr:colOff>
      <xdr:row>39</xdr:row>
      <xdr:rowOff>166102</xdr:rowOff>
    </xdr:to>
    <xdr:sp macro="" textlink="">
      <xdr:nvSpPr>
        <xdr:cNvPr id="484" name="フローチャート: 判断 483">
          <a:extLst>
            <a:ext uri="{FF2B5EF4-FFF2-40B4-BE49-F238E27FC236}">
              <a16:creationId xmlns:a16="http://schemas.microsoft.com/office/drawing/2014/main" id="{4EC8967A-A937-42F5-B9AC-6D203C6A97C0}"/>
            </a:ext>
          </a:extLst>
        </xdr:cNvPr>
        <xdr:cNvSpPr/>
      </xdr:nvSpPr>
      <xdr:spPr>
        <a:xfrm>
          <a:off x="19494500" y="675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75692</xdr:rowOff>
    </xdr:from>
    <xdr:to>
      <xdr:col>98</xdr:col>
      <xdr:colOff>38100</xdr:colOff>
      <xdr:row>40</xdr:row>
      <xdr:rowOff>5842</xdr:rowOff>
    </xdr:to>
    <xdr:sp macro="" textlink="">
      <xdr:nvSpPr>
        <xdr:cNvPr id="485" name="フローチャート: 判断 484">
          <a:extLst>
            <a:ext uri="{FF2B5EF4-FFF2-40B4-BE49-F238E27FC236}">
              <a16:creationId xmlns:a16="http://schemas.microsoft.com/office/drawing/2014/main" id="{C846AEEA-6758-4BF4-A894-DFEE6DF25CA5}"/>
            </a:ext>
          </a:extLst>
        </xdr:cNvPr>
        <xdr:cNvSpPr/>
      </xdr:nvSpPr>
      <xdr:spPr>
        <a:xfrm>
          <a:off x="18605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677874D0-DCB6-4227-A5CF-6420C3D9AA5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2544D332-3765-4DD3-873D-84E0F1FEED2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21D873A8-4892-453E-A2C8-13A704C3561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A40E6A9A-9C79-4075-9675-81B4B96F319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184AD53-5790-4D9B-BE85-9B471D1CEA6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107791</xdr:rowOff>
    </xdr:from>
    <xdr:to>
      <xdr:col>116</xdr:col>
      <xdr:colOff>114300</xdr:colOff>
      <xdr:row>39</xdr:row>
      <xdr:rowOff>37941</xdr:rowOff>
    </xdr:to>
    <xdr:sp macro="" textlink="">
      <xdr:nvSpPr>
        <xdr:cNvPr id="491" name="楕円 490">
          <a:extLst>
            <a:ext uri="{FF2B5EF4-FFF2-40B4-BE49-F238E27FC236}">
              <a16:creationId xmlns:a16="http://schemas.microsoft.com/office/drawing/2014/main" id="{9AD60566-5EDC-401E-9AE4-2979C1E7968E}"/>
            </a:ext>
          </a:extLst>
        </xdr:cNvPr>
        <xdr:cNvSpPr/>
      </xdr:nvSpPr>
      <xdr:spPr>
        <a:xfrm>
          <a:off x="22110700" y="662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130668</xdr:rowOff>
    </xdr:from>
    <xdr:ext cx="599010" cy="259045"/>
    <xdr:sp macro="" textlink="">
      <xdr:nvSpPr>
        <xdr:cNvPr id="492" name="【一般廃棄物処理施設】&#10;一人当たり有形固定資産（償却資産）額該当値テキスト">
          <a:extLst>
            <a:ext uri="{FF2B5EF4-FFF2-40B4-BE49-F238E27FC236}">
              <a16:creationId xmlns:a16="http://schemas.microsoft.com/office/drawing/2014/main" id="{97B68FC2-2DA9-4DCE-BED2-445E49B5922B}"/>
            </a:ext>
          </a:extLst>
        </xdr:cNvPr>
        <xdr:cNvSpPr txBox="1"/>
      </xdr:nvSpPr>
      <xdr:spPr>
        <a:xfrm>
          <a:off x="22199600" y="647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116890</xdr:rowOff>
    </xdr:from>
    <xdr:to>
      <xdr:col>112</xdr:col>
      <xdr:colOff>38100</xdr:colOff>
      <xdr:row>39</xdr:row>
      <xdr:rowOff>47040</xdr:rowOff>
    </xdr:to>
    <xdr:sp macro="" textlink="">
      <xdr:nvSpPr>
        <xdr:cNvPr id="493" name="楕円 492">
          <a:extLst>
            <a:ext uri="{FF2B5EF4-FFF2-40B4-BE49-F238E27FC236}">
              <a16:creationId xmlns:a16="http://schemas.microsoft.com/office/drawing/2014/main" id="{8570F4D5-5E66-42AB-8258-474B9926A7E5}"/>
            </a:ext>
          </a:extLst>
        </xdr:cNvPr>
        <xdr:cNvSpPr/>
      </xdr:nvSpPr>
      <xdr:spPr>
        <a:xfrm>
          <a:off x="21272500" y="66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158591</xdr:rowOff>
    </xdr:from>
    <xdr:to>
      <xdr:col>116</xdr:col>
      <xdr:colOff>63500</xdr:colOff>
      <xdr:row>38</xdr:row>
      <xdr:rowOff>167690</xdr:rowOff>
    </xdr:to>
    <xdr:cxnSp macro="">
      <xdr:nvCxnSpPr>
        <xdr:cNvPr id="494" name="直線コネクタ 493">
          <a:extLst>
            <a:ext uri="{FF2B5EF4-FFF2-40B4-BE49-F238E27FC236}">
              <a16:creationId xmlns:a16="http://schemas.microsoft.com/office/drawing/2014/main" id="{F5EEAB7D-A4C0-4672-8C39-CB9D16160717}"/>
            </a:ext>
          </a:extLst>
        </xdr:cNvPr>
        <xdr:cNvCxnSpPr/>
      </xdr:nvCxnSpPr>
      <xdr:spPr>
        <a:xfrm flipV="1">
          <a:off x="21323300" y="6673691"/>
          <a:ext cx="838200" cy="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125409</xdr:rowOff>
    </xdr:from>
    <xdr:to>
      <xdr:col>107</xdr:col>
      <xdr:colOff>101600</xdr:colOff>
      <xdr:row>39</xdr:row>
      <xdr:rowOff>55559</xdr:rowOff>
    </xdr:to>
    <xdr:sp macro="" textlink="">
      <xdr:nvSpPr>
        <xdr:cNvPr id="495" name="楕円 494">
          <a:extLst>
            <a:ext uri="{FF2B5EF4-FFF2-40B4-BE49-F238E27FC236}">
              <a16:creationId xmlns:a16="http://schemas.microsoft.com/office/drawing/2014/main" id="{F2CA39CD-2266-4CD7-B1A9-E043742C4C51}"/>
            </a:ext>
          </a:extLst>
        </xdr:cNvPr>
        <xdr:cNvSpPr/>
      </xdr:nvSpPr>
      <xdr:spPr>
        <a:xfrm>
          <a:off x="20383500" y="664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167690</xdr:rowOff>
    </xdr:from>
    <xdr:to>
      <xdr:col>111</xdr:col>
      <xdr:colOff>177800</xdr:colOff>
      <xdr:row>39</xdr:row>
      <xdr:rowOff>4759</xdr:rowOff>
    </xdr:to>
    <xdr:cxnSp macro="">
      <xdr:nvCxnSpPr>
        <xdr:cNvPr id="496" name="直線コネクタ 495">
          <a:extLst>
            <a:ext uri="{FF2B5EF4-FFF2-40B4-BE49-F238E27FC236}">
              <a16:creationId xmlns:a16="http://schemas.microsoft.com/office/drawing/2014/main" id="{C9B0E86F-7842-4CEB-A819-789C31CE6A8D}"/>
            </a:ext>
          </a:extLst>
        </xdr:cNvPr>
        <xdr:cNvCxnSpPr/>
      </xdr:nvCxnSpPr>
      <xdr:spPr>
        <a:xfrm flipV="1">
          <a:off x="20434300" y="6682790"/>
          <a:ext cx="889000" cy="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119560</xdr:rowOff>
    </xdr:from>
    <xdr:to>
      <xdr:col>102</xdr:col>
      <xdr:colOff>165100</xdr:colOff>
      <xdr:row>40</xdr:row>
      <xdr:rowOff>49710</xdr:rowOff>
    </xdr:to>
    <xdr:sp macro="" textlink="">
      <xdr:nvSpPr>
        <xdr:cNvPr id="497" name="楕円 496">
          <a:extLst>
            <a:ext uri="{FF2B5EF4-FFF2-40B4-BE49-F238E27FC236}">
              <a16:creationId xmlns:a16="http://schemas.microsoft.com/office/drawing/2014/main" id="{67B822B7-6110-4955-898C-916538906ED0}"/>
            </a:ext>
          </a:extLst>
        </xdr:cNvPr>
        <xdr:cNvSpPr/>
      </xdr:nvSpPr>
      <xdr:spPr>
        <a:xfrm>
          <a:off x="19494500" y="680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4759</xdr:rowOff>
    </xdr:from>
    <xdr:to>
      <xdr:col>107</xdr:col>
      <xdr:colOff>50800</xdr:colOff>
      <xdr:row>39</xdr:row>
      <xdr:rowOff>170360</xdr:rowOff>
    </xdr:to>
    <xdr:cxnSp macro="">
      <xdr:nvCxnSpPr>
        <xdr:cNvPr id="498" name="直線コネクタ 497">
          <a:extLst>
            <a:ext uri="{FF2B5EF4-FFF2-40B4-BE49-F238E27FC236}">
              <a16:creationId xmlns:a16="http://schemas.microsoft.com/office/drawing/2014/main" id="{B0932BBD-C331-40F5-BA5B-C0EF7EDF137F}"/>
            </a:ext>
          </a:extLst>
        </xdr:cNvPr>
        <xdr:cNvCxnSpPr/>
      </xdr:nvCxnSpPr>
      <xdr:spPr>
        <a:xfrm flipV="1">
          <a:off x="19545300" y="6691309"/>
          <a:ext cx="889000" cy="16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125359</xdr:rowOff>
    </xdr:from>
    <xdr:to>
      <xdr:col>98</xdr:col>
      <xdr:colOff>38100</xdr:colOff>
      <xdr:row>40</xdr:row>
      <xdr:rowOff>55509</xdr:rowOff>
    </xdr:to>
    <xdr:sp macro="" textlink="">
      <xdr:nvSpPr>
        <xdr:cNvPr id="499" name="楕円 498">
          <a:extLst>
            <a:ext uri="{FF2B5EF4-FFF2-40B4-BE49-F238E27FC236}">
              <a16:creationId xmlns:a16="http://schemas.microsoft.com/office/drawing/2014/main" id="{1A4B6BD1-1973-4120-A7DB-931F82367EC7}"/>
            </a:ext>
          </a:extLst>
        </xdr:cNvPr>
        <xdr:cNvSpPr/>
      </xdr:nvSpPr>
      <xdr:spPr>
        <a:xfrm>
          <a:off x="18605500" y="681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170360</xdr:rowOff>
    </xdr:from>
    <xdr:to>
      <xdr:col>102</xdr:col>
      <xdr:colOff>114300</xdr:colOff>
      <xdr:row>40</xdr:row>
      <xdr:rowOff>4709</xdr:rowOff>
    </xdr:to>
    <xdr:cxnSp macro="">
      <xdr:nvCxnSpPr>
        <xdr:cNvPr id="500" name="直線コネクタ 499">
          <a:extLst>
            <a:ext uri="{FF2B5EF4-FFF2-40B4-BE49-F238E27FC236}">
              <a16:creationId xmlns:a16="http://schemas.microsoft.com/office/drawing/2014/main" id="{01831A2B-325F-4884-B5BB-318BD1276F8B}"/>
            </a:ext>
          </a:extLst>
        </xdr:cNvPr>
        <xdr:cNvCxnSpPr/>
      </xdr:nvCxnSpPr>
      <xdr:spPr>
        <a:xfrm flipV="1">
          <a:off x="18656300" y="6856910"/>
          <a:ext cx="889000" cy="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133081</xdr:rowOff>
    </xdr:from>
    <xdr:ext cx="599010" cy="259045"/>
    <xdr:sp macro="" textlink="">
      <xdr:nvSpPr>
        <xdr:cNvPr id="501" name="n_1aveValue【一般廃棄物処理施設】&#10;一人当たり有形固定資産（償却資産）額">
          <a:extLst>
            <a:ext uri="{FF2B5EF4-FFF2-40B4-BE49-F238E27FC236}">
              <a16:creationId xmlns:a16="http://schemas.microsoft.com/office/drawing/2014/main" id="{F6BF4402-884B-4751-893B-153BB8D67C85}"/>
            </a:ext>
          </a:extLst>
        </xdr:cNvPr>
        <xdr:cNvSpPr txBox="1"/>
      </xdr:nvSpPr>
      <xdr:spPr>
        <a:xfrm>
          <a:off x="21011095" y="681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149045</xdr:rowOff>
    </xdr:from>
    <xdr:ext cx="599010" cy="259045"/>
    <xdr:sp macro="" textlink="">
      <xdr:nvSpPr>
        <xdr:cNvPr id="502" name="n_2aveValue【一般廃棄物処理施設】&#10;一人当たり有形固定資産（償却資産）額">
          <a:extLst>
            <a:ext uri="{FF2B5EF4-FFF2-40B4-BE49-F238E27FC236}">
              <a16:creationId xmlns:a16="http://schemas.microsoft.com/office/drawing/2014/main" id="{583AF1E5-8B30-44ED-A0E9-D3F9A50D8367}"/>
            </a:ext>
          </a:extLst>
        </xdr:cNvPr>
        <xdr:cNvSpPr txBox="1"/>
      </xdr:nvSpPr>
      <xdr:spPr>
        <a:xfrm>
          <a:off x="20134795" y="683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11179</xdr:rowOff>
    </xdr:from>
    <xdr:ext cx="599010" cy="259045"/>
    <xdr:sp macro="" textlink="">
      <xdr:nvSpPr>
        <xdr:cNvPr id="503" name="n_3aveValue【一般廃棄物処理施設】&#10;一人当たり有形固定資産（償却資産）額">
          <a:extLst>
            <a:ext uri="{FF2B5EF4-FFF2-40B4-BE49-F238E27FC236}">
              <a16:creationId xmlns:a16="http://schemas.microsoft.com/office/drawing/2014/main" id="{8BA719FF-AAF5-400C-8E8F-75D783D16A63}"/>
            </a:ext>
          </a:extLst>
        </xdr:cNvPr>
        <xdr:cNvSpPr txBox="1"/>
      </xdr:nvSpPr>
      <xdr:spPr>
        <a:xfrm>
          <a:off x="19245795" y="652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22369</xdr:rowOff>
    </xdr:from>
    <xdr:ext cx="599010" cy="259045"/>
    <xdr:sp macro="" textlink="">
      <xdr:nvSpPr>
        <xdr:cNvPr id="504" name="n_4aveValue【一般廃棄物処理施設】&#10;一人当たり有形固定資産（償却資産）額">
          <a:extLst>
            <a:ext uri="{FF2B5EF4-FFF2-40B4-BE49-F238E27FC236}">
              <a16:creationId xmlns:a16="http://schemas.microsoft.com/office/drawing/2014/main" id="{34B10AC2-D0B7-4C78-A472-3195B641F0F1}"/>
            </a:ext>
          </a:extLst>
        </xdr:cNvPr>
        <xdr:cNvSpPr txBox="1"/>
      </xdr:nvSpPr>
      <xdr:spPr>
        <a:xfrm>
          <a:off x="18356795" y="653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63566</xdr:rowOff>
    </xdr:from>
    <xdr:ext cx="599010" cy="259045"/>
    <xdr:sp macro="" textlink="">
      <xdr:nvSpPr>
        <xdr:cNvPr id="505" name="n_1mainValue【一般廃棄物処理施設】&#10;一人当たり有形固定資産（償却資産）額">
          <a:extLst>
            <a:ext uri="{FF2B5EF4-FFF2-40B4-BE49-F238E27FC236}">
              <a16:creationId xmlns:a16="http://schemas.microsoft.com/office/drawing/2014/main" id="{C7321F03-DB1E-439F-8EB7-E646D02EBE1A}"/>
            </a:ext>
          </a:extLst>
        </xdr:cNvPr>
        <xdr:cNvSpPr txBox="1"/>
      </xdr:nvSpPr>
      <xdr:spPr>
        <a:xfrm>
          <a:off x="21011095" y="6407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72086</xdr:rowOff>
    </xdr:from>
    <xdr:ext cx="599010" cy="259045"/>
    <xdr:sp macro="" textlink="">
      <xdr:nvSpPr>
        <xdr:cNvPr id="506" name="n_2mainValue【一般廃棄物処理施設】&#10;一人当たり有形固定資産（償却資産）額">
          <a:extLst>
            <a:ext uri="{FF2B5EF4-FFF2-40B4-BE49-F238E27FC236}">
              <a16:creationId xmlns:a16="http://schemas.microsoft.com/office/drawing/2014/main" id="{9426F9A8-DD51-4472-B9C1-34CCFD03D79E}"/>
            </a:ext>
          </a:extLst>
        </xdr:cNvPr>
        <xdr:cNvSpPr txBox="1"/>
      </xdr:nvSpPr>
      <xdr:spPr>
        <a:xfrm>
          <a:off x="20134795" y="6415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40837</xdr:rowOff>
    </xdr:from>
    <xdr:ext cx="599010" cy="259045"/>
    <xdr:sp macro="" textlink="">
      <xdr:nvSpPr>
        <xdr:cNvPr id="507" name="n_3mainValue【一般廃棄物処理施設】&#10;一人当たり有形固定資産（償却資産）額">
          <a:extLst>
            <a:ext uri="{FF2B5EF4-FFF2-40B4-BE49-F238E27FC236}">
              <a16:creationId xmlns:a16="http://schemas.microsoft.com/office/drawing/2014/main" id="{96D00E7B-3DE6-40BB-9A01-51A66389537C}"/>
            </a:ext>
          </a:extLst>
        </xdr:cNvPr>
        <xdr:cNvSpPr txBox="1"/>
      </xdr:nvSpPr>
      <xdr:spPr>
        <a:xfrm>
          <a:off x="19245795" y="6898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46636</xdr:rowOff>
    </xdr:from>
    <xdr:ext cx="534377" cy="259045"/>
    <xdr:sp macro="" textlink="">
      <xdr:nvSpPr>
        <xdr:cNvPr id="508" name="n_4mainValue【一般廃棄物処理施設】&#10;一人当たり有形固定資産（償却資産）額">
          <a:extLst>
            <a:ext uri="{FF2B5EF4-FFF2-40B4-BE49-F238E27FC236}">
              <a16:creationId xmlns:a16="http://schemas.microsoft.com/office/drawing/2014/main" id="{6332BB34-48FB-49DE-A699-C634A0A256BC}"/>
            </a:ext>
          </a:extLst>
        </xdr:cNvPr>
        <xdr:cNvSpPr txBox="1"/>
      </xdr:nvSpPr>
      <xdr:spPr>
        <a:xfrm>
          <a:off x="18389111" y="690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9017CEC2-6720-42A4-8E42-50EDAC72AA5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97CCFE50-CEA1-452E-96FC-3F58BD6B85A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2D63A19E-BE47-4B4E-AAEB-A6DA9A20947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2A500081-24DD-49ED-8262-CDCB1A7CF57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33858BAB-6457-492A-B2D2-1A6E28DB02E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446FF600-7093-453D-996D-46D13335E95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4C14BB31-E345-442B-AB90-DE488C01CA0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ADD1672E-5F04-4C2A-B4E1-2D8D858D3D2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2B86DBAC-DEC4-4CE6-88E2-F6FACA874F8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5D413D1C-35D4-42DF-9249-AAED7C59DC1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45E0B01F-98F8-4F03-B444-3B446ED7B84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0" name="直線コネクタ 519">
          <a:extLst>
            <a:ext uri="{FF2B5EF4-FFF2-40B4-BE49-F238E27FC236}">
              <a16:creationId xmlns:a16="http://schemas.microsoft.com/office/drawing/2014/main" id="{E918710D-A35B-440D-9184-B225F73E187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1" name="テキスト ボックス 520">
          <a:extLst>
            <a:ext uri="{FF2B5EF4-FFF2-40B4-BE49-F238E27FC236}">
              <a16:creationId xmlns:a16="http://schemas.microsoft.com/office/drawing/2014/main" id="{993B7EF1-157C-4A8B-B203-544E4DC411B2}"/>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2" name="直線コネクタ 521">
          <a:extLst>
            <a:ext uri="{FF2B5EF4-FFF2-40B4-BE49-F238E27FC236}">
              <a16:creationId xmlns:a16="http://schemas.microsoft.com/office/drawing/2014/main" id="{7B54B65D-EDF6-49E9-B603-9DF973735C4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3" name="テキスト ボックス 522">
          <a:extLst>
            <a:ext uri="{FF2B5EF4-FFF2-40B4-BE49-F238E27FC236}">
              <a16:creationId xmlns:a16="http://schemas.microsoft.com/office/drawing/2014/main" id="{E3704B29-1A5D-418B-AE8B-B0BB583048A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4" name="直線コネクタ 523">
          <a:extLst>
            <a:ext uri="{FF2B5EF4-FFF2-40B4-BE49-F238E27FC236}">
              <a16:creationId xmlns:a16="http://schemas.microsoft.com/office/drawing/2014/main" id="{BD0DB7A0-D7C1-4E0E-A9BD-E7836EBF745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5" name="テキスト ボックス 524">
          <a:extLst>
            <a:ext uri="{FF2B5EF4-FFF2-40B4-BE49-F238E27FC236}">
              <a16:creationId xmlns:a16="http://schemas.microsoft.com/office/drawing/2014/main" id="{4FEF6B07-7A65-4492-B987-C84F9B82B0A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6" name="直線コネクタ 525">
          <a:extLst>
            <a:ext uri="{FF2B5EF4-FFF2-40B4-BE49-F238E27FC236}">
              <a16:creationId xmlns:a16="http://schemas.microsoft.com/office/drawing/2014/main" id="{9222221B-0A7C-4533-A9BC-0FCE20F39E1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7" name="テキスト ボックス 526">
          <a:extLst>
            <a:ext uri="{FF2B5EF4-FFF2-40B4-BE49-F238E27FC236}">
              <a16:creationId xmlns:a16="http://schemas.microsoft.com/office/drawing/2014/main" id="{0E3AB046-6EBE-4220-8852-C6F402D797A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8" name="直線コネクタ 527">
          <a:extLst>
            <a:ext uri="{FF2B5EF4-FFF2-40B4-BE49-F238E27FC236}">
              <a16:creationId xmlns:a16="http://schemas.microsoft.com/office/drawing/2014/main" id="{157D9D11-4272-4E07-A356-9A303FAACD6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9" name="テキスト ボックス 528">
          <a:extLst>
            <a:ext uri="{FF2B5EF4-FFF2-40B4-BE49-F238E27FC236}">
              <a16:creationId xmlns:a16="http://schemas.microsoft.com/office/drawing/2014/main" id="{FCFD9D8F-8079-407A-B896-6846129A9B7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D8A3AF6B-A15B-4B0A-9A55-5F35F7834C9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1" name="テキスト ボックス 530">
          <a:extLst>
            <a:ext uri="{FF2B5EF4-FFF2-40B4-BE49-F238E27FC236}">
              <a16:creationId xmlns:a16="http://schemas.microsoft.com/office/drawing/2014/main" id="{09DF9CAF-9AE2-40DD-B112-3B749B3AEC78}"/>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a:extLst>
            <a:ext uri="{FF2B5EF4-FFF2-40B4-BE49-F238E27FC236}">
              <a16:creationId xmlns:a16="http://schemas.microsoft.com/office/drawing/2014/main" id="{799AAE92-2BE9-4346-98D0-03C4D8FE3AD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118110</xdr:rowOff>
    </xdr:from>
    <xdr:to>
      <xdr:col>85</xdr:col>
      <xdr:colOff>126364</xdr:colOff>
      <xdr:row>64</xdr:row>
      <xdr:rowOff>76200</xdr:rowOff>
    </xdr:to>
    <xdr:cxnSp macro="">
      <xdr:nvCxnSpPr>
        <xdr:cNvPr id="533" name="直線コネクタ 532">
          <a:extLst>
            <a:ext uri="{FF2B5EF4-FFF2-40B4-BE49-F238E27FC236}">
              <a16:creationId xmlns:a16="http://schemas.microsoft.com/office/drawing/2014/main" id="{E78D1027-F573-4258-B701-C024A317F34D}"/>
            </a:ext>
          </a:extLst>
        </xdr:cNvPr>
        <xdr:cNvCxnSpPr/>
      </xdr:nvCxnSpPr>
      <xdr:spPr>
        <a:xfrm flipV="1">
          <a:off x="16318864" y="954786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4" name="【保健センター・保健所】&#10;有形固定資産減価償却率最小値テキスト">
          <a:extLst>
            <a:ext uri="{FF2B5EF4-FFF2-40B4-BE49-F238E27FC236}">
              <a16:creationId xmlns:a16="http://schemas.microsoft.com/office/drawing/2014/main" id="{9F6F7050-F148-4C1F-942F-5C03CBF270FC}"/>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5" name="直線コネクタ 534">
          <a:extLst>
            <a:ext uri="{FF2B5EF4-FFF2-40B4-BE49-F238E27FC236}">
              <a16:creationId xmlns:a16="http://schemas.microsoft.com/office/drawing/2014/main" id="{782AA13F-4823-4CFE-966E-1D036D1BA83D}"/>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64787</xdr:rowOff>
    </xdr:from>
    <xdr:ext cx="405111" cy="259045"/>
    <xdr:sp macro="" textlink="">
      <xdr:nvSpPr>
        <xdr:cNvPr id="536" name="【保健センター・保健所】&#10;有形固定資産減価償却率最大値テキスト">
          <a:extLst>
            <a:ext uri="{FF2B5EF4-FFF2-40B4-BE49-F238E27FC236}">
              <a16:creationId xmlns:a16="http://schemas.microsoft.com/office/drawing/2014/main" id="{D488DBB1-9871-4B48-A943-F233319432FB}"/>
            </a:ext>
          </a:extLst>
        </xdr:cNvPr>
        <xdr:cNvSpPr txBox="1"/>
      </xdr:nvSpPr>
      <xdr:spPr>
        <a:xfrm>
          <a:off x="16357600" y="932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118110</xdr:rowOff>
    </xdr:from>
    <xdr:to>
      <xdr:col>86</xdr:col>
      <xdr:colOff>25400</xdr:colOff>
      <xdr:row>55</xdr:row>
      <xdr:rowOff>118110</xdr:rowOff>
    </xdr:to>
    <xdr:cxnSp macro="">
      <xdr:nvCxnSpPr>
        <xdr:cNvPr id="537" name="直線コネクタ 536">
          <a:extLst>
            <a:ext uri="{FF2B5EF4-FFF2-40B4-BE49-F238E27FC236}">
              <a16:creationId xmlns:a16="http://schemas.microsoft.com/office/drawing/2014/main" id="{D6ADAFD6-CE93-4DAF-A9FB-BAD883ACED89}"/>
            </a:ext>
          </a:extLst>
        </xdr:cNvPr>
        <xdr:cNvCxnSpPr/>
      </xdr:nvCxnSpPr>
      <xdr:spPr>
        <a:xfrm>
          <a:off x="16230600" y="954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59707</xdr:rowOff>
    </xdr:from>
    <xdr:ext cx="405111" cy="259045"/>
    <xdr:sp macro="" textlink="">
      <xdr:nvSpPr>
        <xdr:cNvPr id="538" name="【保健センター・保健所】&#10;有形固定資産減価償却率平均値テキスト">
          <a:extLst>
            <a:ext uri="{FF2B5EF4-FFF2-40B4-BE49-F238E27FC236}">
              <a16:creationId xmlns:a16="http://schemas.microsoft.com/office/drawing/2014/main" id="{D0094816-36F9-4832-9379-B93CEFBA404E}"/>
            </a:ext>
          </a:extLst>
        </xdr:cNvPr>
        <xdr:cNvSpPr txBox="1"/>
      </xdr:nvSpPr>
      <xdr:spPr>
        <a:xfrm>
          <a:off x="16357600" y="10003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539" name="フローチャート: 判断 538">
          <a:extLst>
            <a:ext uri="{FF2B5EF4-FFF2-40B4-BE49-F238E27FC236}">
              <a16:creationId xmlns:a16="http://schemas.microsoft.com/office/drawing/2014/main" id="{33C76A9C-4DC4-4F7C-8494-FA67BD5352E9}"/>
            </a:ext>
          </a:extLst>
        </xdr:cNvPr>
        <xdr:cNvSpPr/>
      </xdr:nvSpPr>
      <xdr:spPr>
        <a:xfrm>
          <a:off x="162687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6350</xdr:rowOff>
    </xdr:from>
    <xdr:to>
      <xdr:col>81</xdr:col>
      <xdr:colOff>101600</xdr:colOff>
      <xdr:row>59</xdr:row>
      <xdr:rowOff>107950</xdr:rowOff>
    </xdr:to>
    <xdr:sp macro="" textlink="">
      <xdr:nvSpPr>
        <xdr:cNvPr id="540" name="フローチャート: 判断 539">
          <a:extLst>
            <a:ext uri="{FF2B5EF4-FFF2-40B4-BE49-F238E27FC236}">
              <a16:creationId xmlns:a16="http://schemas.microsoft.com/office/drawing/2014/main" id="{778767CA-F64A-47A6-8CF5-E1B162DAA352}"/>
            </a:ext>
          </a:extLst>
        </xdr:cNvPr>
        <xdr:cNvSpPr/>
      </xdr:nvSpPr>
      <xdr:spPr>
        <a:xfrm>
          <a:off x="15430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135890</xdr:rowOff>
    </xdr:from>
    <xdr:to>
      <xdr:col>76</xdr:col>
      <xdr:colOff>165100</xdr:colOff>
      <xdr:row>59</xdr:row>
      <xdr:rowOff>66040</xdr:rowOff>
    </xdr:to>
    <xdr:sp macro="" textlink="">
      <xdr:nvSpPr>
        <xdr:cNvPr id="541" name="フローチャート: 判断 540">
          <a:extLst>
            <a:ext uri="{FF2B5EF4-FFF2-40B4-BE49-F238E27FC236}">
              <a16:creationId xmlns:a16="http://schemas.microsoft.com/office/drawing/2014/main" id="{1D04068E-D0D6-46EC-BDEE-E8AACB7BE581}"/>
            </a:ext>
          </a:extLst>
        </xdr:cNvPr>
        <xdr:cNvSpPr/>
      </xdr:nvSpPr>
      <xdr:spPr>
        <a:xfrm>
          <a:off x="14541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542" name="フローチャート: 判断 541">
          <a:extLst>
            <a:ext uri="{FF2B5EF4-FFF2-40B4-BE49-F238E27FC236}">
              <a16:creationId xmlns:a16="http://schemas.microsoft.com/office/drawing/2014/main" id="{21FECEA0-7208-4A11-A893-D0FAEF1C3BE3}"/>
            </a:ext>
          </a:extLst>
        </xdr:cNvPr>
        <xdr:cNvSpPr/>
      </xdr:nvSpPr>
      <xdr:spPr>
        <a:xfrm>
          <a:off x="13652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55880</xdr:rowOff>
    </xdr:from>
    <xdr:to>
      <xdr:col>67</xdr:col>
      <xdr:colOff>101600</xdr:colOff>
      <xdr:row>58</xdr:row>
      <xdr:rowOff>157480</xdr:rowOff>
    </xdr:to>
    <xdr:sp macro="" textlink="">
      <xdr:nvSpPr>
        <xdr:cNvPr id="543" name="フローチャート: 判断 542">
          <a:extLst>
            <a:ext uri="{FF2B5EF4-FFF2-40B4-BE49-F238E27FC236}">
              <a16:creationId xmlns:a16="http://schemas.microsoft.com/office/drawing/2014/main" id="{6A9D40C8-DFD3-4595-BA3A-24F1FA42F812}"/>
            </a:ext>
          </a:extLst>
        </xdr:cNvPr>
        <xdr:cNvSpPr/>
      </xdr:nvSpPr>
      <xdr:spPr>
        <a:xfrm>
          <a:off x="12763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74D22A2-B9A2-4830-BAE5-175ECCFCBD2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572CFB2F-F97D-4DEF-9201-E80524189C9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E6E75A88-8544-489B-8F87-A034DA6118D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F99763F5-65DA-442D-9859-6A4959902A7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3E206B5B-E6D2-4C4F-98B9-B49AEC07155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166370</xdr:rowOff>
    </xdr:from>
    <xdr:to>
      <xdr:col>85</xdr:col>
      <xdr:colOff>177800</xdr:colOff>
      <xdr:row>61</xdr:row>
      <xdr:rowOff>96520</xdr:rowOff>
    </xdr:to>
    <xdr:sp macro="" textlink="">
      <xdr:nvSpPr>
        <xdr:cNvPr id="549" name="楕円 548">
          <a:extLst>
            <a:ext uri="{FF2B5EF4-FFF2-40B4-BE49-F238E27FC236}">
              <a16:creationId xmlns:a16="http://schemas.microsoft.com/office/drawing/2014/main" id="{815254DA-C64C-463C-994B-4DC22380E8DE}"/>
            </a:ext>
          </a:extLst>
        </xdr:cNvPr>
        <xdr:cNvSpPr/>
      </xdr:nvSpPr>
      <xdr:spPr>
        <a:xfrm>
          <a:off x="162687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144797</xdr:rowOff>
    </xdr:from>
    <xdr:ext cx="405111" cy="259045"/>
    <xdr:sp macro="" textlink="">
      <xdr:nvSpPr>
        <xdr:cNvPr id="550" name="【保健センター・保健所】&#10;有形固定資産減価償却率該当値テキスト">
          <a:extLst>
            <a:ext uri="{FF2B5EF4-FFF2-40B4-BE49-F238E27FC236}">
              <a16:creationId xmlns:a16="http://schemas.microsoft.com/office/drawing/2014/main" id="{A4D21B71-14B2-4BAE-A1A7-7B5946F6F138}"/>
            </a:ext>
          </a:extLst>
        </xdr:cNvPr>
        <xdr:cNvSpPr txBox="1"/>
      </xdr:nvSpPr>
      <xdr:spPr>
        <a:xfrm>
          <a:off x="16357600"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114935</xdr:rowOff>
    </xdr:from>
    <xdr:to>
      <xdr:col>81</xdr:col>
      <xdr:colOff>101600</xdr:colOff>
      <xdr:row>61</xdr:row>
      <xdr:rowOff>45085</xdr:rowOff>
    </xdr:to>
    <xdr:sp macro="" textlink="">
      <xdr:nvSpPr>
        <xdr:cNvPr id="551" name="楕円 550">
          <a:extLst>
            <a:ext uri="{FF2B5EF4-FFF2-40B4-BE49-F238E27FC236}">
              <a16:creationId xmlns:a16="http://schemas.microsoft.com/office/drawing/2014/main" id="{C7D5D825-2ED5-4239-AF47-81858C57442B}"/>
            </a:ext>
          </a:extLst>
        </xdr:cNvPr>
        <xdr:cNvSpPr/>
      </xdr:nvSpPr>
      <xdr:spPr>
        <a:xfrm>
          <a:off x="154305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165735</xdr:rowOff>
    </xdr:from>
    <xdr:to>
      <xdr:col>85</xdr:col>
      <xdr:colOff>127000</xdr:colOff>
      <xdr:row>61</xdr:row>
      <xdr:rowOff>45720</xdr:rowOff>
    </xdr:to>
    <xdr:cxnSp macro="">
      <xdr:nvCxnSpPr>
        <xdr:cNvPr id="552" name="直線コネクタ 551">
          <a:extLst>
            <a:ext uri="{FF2B5EF4-FFF2-40B4-BE49-F238E27FC236}">
              <a16:creationId xmlns:a16="http://schemas.microsoft.com/office/drawing/2014/main" id="{9920747C-84AC-43C9-883A-C3B6453A0F5D}"/>
            </a:ext>
          </a:extLst>
        </xdr:cNvPr>
        <xdr:cNvCxnSpPr/>
      </xdr:nvCxnSpPr>
      <xdr:spPr>
        <a:xfrm>
          <a:off x="15481300" y="1045273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63500</xdr:rowOff>
    </xdr:from>
    <xdr:to>
      <xdr:col>76</xdr:col>
      <xdr:colOff>165100</xdr:colOff>
      <xdr:row>60</xdr:row>
      <xdr:rowOff>165100</xdr:rowOff>
    </xdr:to>
    <xdr:sp macro="" textlink="">
      <xdr:nvSpPr>
        <xdr:cNvPr id="553" name="楕円 552">
          <a:extLst>
            <a:ext uri="{FF2B5EF4-FFF2-40B4-BE49-F238E27FC236}">
              <a16:creationId xmlns:a16="http://schemas.microsoft.com/office/drawing/2014/main" id="{AE4526D9-A4D2-40E7-A92E-240128BB7FFC}"/>
            </a:ext>
          </a:extLst>
        </xdr:cNvPr>
        <xdr:cNvSpPr/>
      </xdr:nvSpPr>
      <xdr:spPr>
        <a:xfrm>
          <a:off x="14541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114300</xdr:rowOff>
    </xdr:from>
    <xdr:to>
      <xdr:col>81</xdr:col>
      <xdr:colOff>50800</xdr:colOff>
      <xdr:row>60</xdr:row>
      <xdr:rowOff>165735</xdr:rowOff>
    </xdr:to>
    <xdr:cxnSp macro="">
      <xdr:nvCxnSpPr>
        <xdr:cNvPr id="554" name="直線コネクタ 553">
          <a:extLst>
            <a:ext uri="{FF2B5EF4-FFF2-40B4-BE49-F238E27FC236}">
              <a16:creationId xmlns:a16="http://schemas.microsoft.com/office/drawing/2014/main" id="{09397BE0-09A6-41E6-9816-E4432053FCE2}"/>
            </a:ext>
          </a:extLst>
        </xdr:cNvPr>
        <xdr:cNvCxnSpPr/>
      </xdr:nvCxnSpPr>
      <xdr:spPr>
        <a:xfrm>
          <a:off x="14592300" y="1040130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12065</xdr:rowOff>
    </xdr:from>
    <xdr:to>
      <xdr:col>72</xdr:col>
      <xdr:colOff>38100</xdr:colOff>
      <xdr:row>60</xdr:row>
      <xdr:rowOff>113665</xdr:rowOff>
    </xdr:to>
    <xdr:sp macro="" textlink="">
      <xdr:nvSpPr>
        <xdr:cNvPr id="555" name="楕円 554">
          <a:extLst>
            <a:ext uri="{FF2B5EF4-FFF2-40B4-BE49-F238E27FC236}">
              <a16:creationId xmlns:a16="http://schemas.microsoft.com/office/drawing/2014/main" id="{888227DD-00BB-4FA3-A717-30DEAB3138A3}"/>
            </a:ext>
          </a:extLst>
        </xdr:cNvPr>
        <xdr:cNvSpPr/>
      </xdr:nvSpPr>
      <xdr:spPr>
        <a:xfrm>
          <a:off x="13652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62865</xdr:rowOff>
    </xdr:from>
    <xdr:to>
      <xdr:col>76</xdr:col>
      <xdr:colOff>114300</xdr:colOff>
      <xdr:row>60</xdr:row>
      <xdr:rowOff>114300</xdr:rowOff>
    </xdr:to>
    <xdr:cxnSp macro="">
      <xdr:nvCxnSpPr>
        <xdr:cNvPr id="556" name="直線コネクタ 555">
          <a:extLst>
            <a:ext uri="{FF2B5EF4-FFF2-40B4-BE49-F238E27FC236}">
              <a16:creationId xmlns:a16="http://schemas.microsoft.com/office/drawing/2014/main" id="{F166AAE5-7D21-4E41-8258-FCAEE33E2D9B}"/>
            </a:ext>
          </a:extLst>
        </xdr:cNvPr>
        <xdr:cNvCxnSpPr/>
      </xdr:nvCxnSpPr>
      <xdr:spPr>
        <a:xfrm>
          <a:off x="13703300" y="1034986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132080</xdr:rowOff>
    </xdr:from>
    <xdr:to>
      <xdr:col>67</xdr:col>
      <xdr:colOff>101600</xdr:colOff>
      <xdr:row>60</xdr:row>
      <xdr:rowOff>62230</xdr:rowOff>
    </xdr:to>
    <xdr:sp macro="" textlink="">
      <xdr:nvSpPr>
        <xdr:cNvPr id="557" name="楕円 556">
          <a:extLst>
            <a:ext uri="{FF2B5EF4-FFF2-40B4-BE49-F238E27FC236}">
              <a16:creationId xmlns:a16="http://schemas.microsoft.com/office/drawing/2014/main" id="{20F67534-3E9E-40EF-81BA-5C4036D48AEA}"/>
            </a:ext>
          </a:extLst>
        </xdr:cNvPr>
        <xdr:cNvSpPr/>
      </xdr:nvSpPr>
      <xdr:spPr>
        <a:xfrm>
          <a:off x="12763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11430</xdr:rowOff>
    </xdr:from>
    <xdr:to>
      <xdr:col>71</xdr:col>
      <xdr:colOff>177800</xdr:colOff>
      <xdr:row>60</xdr:row>
      <xdr:rowOff>62865</xdr:rowOff>
    </xdr:to>
    <xdr:cxnSp macro="">
      <xdr:nvCxnSpPr>
        <xdr:cNvPr id="558" name="直線コネクタ 557">
          <a:extLst>
            <a:ext uri="{FF2B5EF4-FFF2-40B4-BE49-F238E27FC236}">
              <a16:creationId xmlns:a16="http://schemas.microsoft.com/office/drawing/2014/main" id="{159B4FB5-2854-447E-861B-DC565382A045}"/>
            </a:ext>
          </a:extLst>
        </xdr:cNvPr>
        <xdr:cNvCxnSpPr/>
      </xdr:nvCxnSpPr>
      <xdr:spPr>
        <a:xfrm>
          <a:off x="12814300" y="102984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124477</xdr:rowOff>
    </xdr:from>
    <xdr:ext cx="405111" cy="259045"/>
    <xdr:sp macro="" textlink="">
      <xdr:nvSpPr>
        <xdr:cNvPr id="559" name="n_1aveValue【保健センター・保健所】&#10;有形固定資産減価償却率">
          <a:extLst>
            <a:ext uri="{FF2B5EF4-FFF2-40B4-BE49-F238E27FC236}">
              <a16:creationId xmlns:a16="http://schemas.microsoft.com/office/drawing/2014/main" id="{6BB1428F-E28C-4C6A-A230-3D81C9B4E6C7}"/>
            </a:ext>
          </a:extLst>
        </xdr:cNvPr>
        <xdr:cNvSpPr txBox="1"/>
      </xdr:nvSpPr>
      <xdr:spPr>
        <a:xfrm>
          <a:off x="15266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82567</xdr:rowOff>
    </xdr:from>
    <xdr:ext cx="405111" cy="259045"/>
    <xdr:sp macro="" textlink="">
      <xdr:nvSpPr>
        <xdr:cNvPr id="560" name="n_2aveValue【保健センター・保健所】&#10;有形固定資産減価償却率">
          <a:extLst>
            <a:ext uri="{FF2B5EF4-FFF2-40B4-BE49-F238E27FC236}">
              <a16:creationId xmlns:a16="http://schemas.microsoft.com/office/drawing/2014/main" id="{266607A5-BDA4-4055-AF4F-643F708CC344}"/>
            </a:ext>
          </a:extLst>
        </xdr:cNvPr>
        <xdr:cNvSpPr txBox="1"/>
      </xdr:nvSpPr>
      <xdr:spPr>
        <a:xfrm>
          <a:off x="14389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61612</xdr:rowOff>
    </xdr:from>
    <xdr:ext cx="405111" cy="259045"/>
    <xdr:sp macro="" textlink="">
      <xdr:nvSpPr>
        <xdr:cNvPr id="561" name="n_3aveValue【保健センター・保健所】&#10;有形固定資産減価償却率">
          <a:extLst>
            <a:ext uri="{FF2B5EF4-FFF2-40B4-BE49-F238E27FC236}">
              <a16:creationId xmlns:a16="http://schemas.microsoft.com/office/drawing/2014/main" id="{F465E2C5-2043-457E-8603-109E46C3E86B}"/>
            </a:ext>
          </a:extLst>
        </xdr:cNvPr>
        <xdr:cNvSpPr txBox="1"/>
      </xdr:nvSpPr>
      <xdr:spPr>
        <a:xfrm>
          <a:off x="13500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2557</xdr:rowOff>
    </xdr:from>
    <xdr:ext cx="405111" cy="259045"/>
    <xdr:sp macro="" textlink="">
      <xdr:nvSpPr>
        <xdr:cNvPr id="562" name="n_4aveValue【保健センター・保健所】&#10;有形固定資産減価償却率">
          <a:extLst>
            <a:ext uri="{FF2B5EF4-FFF2-40B4-BE49-F238E27FC236}">
              <a16:creationId xmlns:a16="http://schemas.microsoft.com/office/drawing/2014/main" id="{C6FA0BFC-1C91-4F11-BBE7-23DF0ECC9393}"/>
            </a:ext>
          </a:extLst>
        </xdr:cNvPr>
        <xdr:cNvSpPr txBox="1"/>
      </xdr:nvSpPr>
      <xdr:spPr>
        <a:xfrm>
          <a:off x="126117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36212</xdr:rowOff>
    </xdr:from>
    <xdr:ext cx="405111" cy="259045"/>
    <xdr:sp macro="" textlink="">
      <xdr:nvSpPr>
        <xdr:cNvPr id="563" name="n_1mainValue【保健センター・保健所】&#10;有形固定資産減価償却率">
          <a:extLst>
            <a:ext uri="{FF2B5EF4-FFF2-40B4-BE49-F238E27FC236}">
              <a16:creationId xmlns:a16="http://schemas.microsoft.com/office/drawing/2014/main" id="{C819E341-4FA3-4B40-AF04-56B2E5BCE811}"/>
            </a:ext>
          </a:extLst>
        </xdr:cNvPr>
        <xdr:cNvSpPr txBox="1"/>
      </xdr:nvSpPr>
      <xdr:spPr>
        <a:xfrm>
          <a:off x="15266044"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156227</xdr:rowOff>
    </xdr:from>
    <xdr:ext cx="405111" cy="259045"/>
    <xdr:sp macro="" textlink="">
      <xdr:nvSpPr>
        <xdr:cNvPr id="564" name="n_2mainValue【保健センター・保健所】&#10;有形固定資産減価償却率">
          <a:extLst>
            <a:ext uri="{FF2B5EF4-FFF2-40B4-BE49-F238E27FC236}">
              <a16:creationId xmlns:a16="http://schemas.microsoft.com/office/drawing/2014/main" id="{D19B8386-4AB6-4422-A48A-66FF650FEBA9}"/>
            </a:ext>
          </a:extLst>
        </xdr:cNvPr>
        <xdr:cNvSpPr txBox="1"/>
      </xdr:nvSpPr>
      <xdr:spPr>
        <a:xfrm>
          <a:off x="14389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104792</xdr:rowOff>
    </xdr:from>
    <xdr:ext cx="405111" cy="259045"/>
    <xdr:sp macro="" textlink="">
      <xdr:nvSpPr>
        <xdr:cNvPr id="565" name="n_3mainValue【保健センター・保健所】&#10;有形固定資産減価償却率">
          <a:extLst>
            <a:ext uri="{FF2B5EF4-FFF2-40B4-BE49-F238E27FC236}">
              <a16:creationId xmlns:a16="http://schemas.microsoft.com/office/drawing/2014/main" id="{CF05C014-AC35-4369-B4F3-3948EF4BEC9A}"/>
            </a:ext>
          </a:extLst>
        </xdr:cNvPr>
        <xdr:cNvSpPr txBox="1"/>
      </xdr:nvSpPr>
      <xdr:spPr>
        <a:xfrm>
          <a:off x="13500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53357</xdr:rowOff>
    </xdr:from>
    <xdr:ext cx="405111" cy="259045"/>
    <xdr:sp macro="" textlink="">
      <xdr:nvSpPr>
        <xdr:cNvPr id="566" name="n_4mainValue【保健センター・保健所】&#10;有形固定資産減価償却率">
          <a:extLst>
            <a:ext uri="{FF2B5EF4-FFF2-40B4-BE49-F238E27FC236}">
              <a16:creationId xmlns:a16="http://schemas.microsoft.com/office/drawing/2014/main" id="{F4DECCB7-96C7-4F0B-B91C-E5F4ACA8BA4D}"/>
            </a:ext>
          </a:extLst>
        </xdr:cNvPr>
        <xdr:cNvSpPr txBox="1"/>
      </xdr:nvSpPr>
      <xdr:spPr>
        <a:xfrm>
          <a:off x="12611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03B24C34-6EA8-40B0-8CE6-020937ECD95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926B3355-7E09-48E3-957C-E68817DC6E6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77A1BCCF-E5C2-4ED0-9E54-380CC0B218D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303B3742-A2AD-4F18-8BF7-0DA8F61BEFF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7284EBD3-FD4D-4F74-8759-64D0A223063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A3C3A841-C357-4AA5-9390-22DF2ACF048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962E6625-96CC-4004-B922-C15F01090FD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6C30D83B-9CDA-4904-9C72-79AEC9B4DF9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63DBC39B-ACC3-490A-A227-373784D5D72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B210C8F5-4D7E-4976-B5C3-0C7F7AACB77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a:extLst>
            <a:ext uri="{FF2B5EF4-FFF2-40B4-BE49-F238E27FC236}">
              <a16:creationId xmlns:a16="http://schemas.microsoft.com/office/drawing/2014/main" id="{DD653D6A-94C9-4898-BDB7-F06490D688E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a:extLst>
            <a:ext uri="{FF2B5EF4-FFF2-40B4-BE49-F238E27FC236}">
              <a16:creationId xmlns:a16="http://schemas.microsoft.com/office/drawing/2014/main" id="{CD8FF26E-3AC8-409B-82DF-6B0590281C4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a:extLst>
            <a:ext uri="{FF2B5EF4-FFF2-40B4-BE49-F238E27FC236}">
              <a16:creationId xmlns:a16="http://schemas.microsoft.com/office/drawing/2014/main" id="{8CBD58EF-622F-4920-9A71-4DE8F57710E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a:extLst>
            <a:ext uri="{FF2B5EF4-FFF2-40B4-BE49-F238E27FC236}">
              <a16:creationId xmlns:a16="http://schemas.microsoft.com/office/drawing/2014/main" id="{EC95C495-6382-4EED-BA92-0481A724E70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a:extLst>
            <a:ext uri="{FF2B5EF4-FFF2-40B4-BE49-F238E27FC236}">
              <a16:creationId xmlns:a16="http://schemas.microsoft.com/office/drawing/2014/main" id="{CC177130-04C5-41A3-A2CF-41F8D7AA0AC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a:extLst>
            <a:ext uri="{FF2B5EF4-FFF2-40B4-BE49-F238E27FC236}">
              <a16:creationId xmlns:a16="http://schemas.microsoft.com/office/drawing/2014/main" id="{70EDD8AC-4836-4CE1-A852-BB0213F4112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a:extLst>
            <a:ext uri="{FF2B5EF4-FFF2-40B4-BE49-F238E27FC236}">
              <a16:creationId xmlns:a16="http://schemas.microsoft.com/office/drawing/2014/main" id="{A3BDDF9F-0E94-42A1-AEFF-93B5F303EE1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a:extLst>
            <a:ext uri="{FF2B5EF4-FFF2-40B4-BE49-F238E27FC236}">
              <a16:creationId xmlns:a16="http://schemas.microsoft.com/office/drawing/2014/main" id="{08585F7D-1873-43CA-8F65-4D795E471AB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a:extLst>
            <a:ext uri="{FF2B5EF4-FFF2-40B4-BE49-F238E27FC236}">
              <a16:creationId xmlns:a16="http://schemas.microsoft.com/office/drawing/2014/main" id="{53972D84-8192-43BB-A401-25EE5002DC4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a:extLst>
            <a:ext uri="{FF2B5EF4-FFF2-40B4-BE49-F238E27FC236}">
              <a16:creationId xmlns:a16="http://schemas.microsoft.com/office/drawing/2014/main" id="{E94C8B1D-3343-473D-9D4B-35F50C7BFE09}"/>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42FDD9E8-9F0C-4BCF-B292-EDB5798C155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9949303D-A3A7-45CC-AE6C-87CB673E68F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保健センター・保健所】&#10;一人当たり面積グラフ枠">
          <a:extLst>
            <a:ext uri="{FF2B5EF4-FFF2-40B4-BE49-F238E27FC236}">
              <a16:creationId xmlns:a16="http://schemas.microsoft.com/office/drawing/2014/main" id="{1D9BAD8B-EEF8-44D6-8861-79D002A7C1C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19050</xdr:rowOff>
    </xdr:from>
    <xdr:to>
      <xdr:col>116</xdr:col>
      <xdr:colOff>62864</xdr:colOff>
      <xdr:row>64</xdr:row>
      <xdr:rowOff>64770</xdr:rowOff>
    </xdr:to>
    <xdr:cxnSp macro="">
      <xdr:nvCxnSpPr>
        <xdr:cNvPr id="590" name="直線コネクタ 589">
          <a:extLst>
            <a:ext uri="{FF2B5EF4-FFF2-40B4-BE49-F238E27FC236}">
              <a16:creationId xmlns:a16="http://schemas.microsoft.com/office/drawing/2014/main" id="{EAB1A184-C662-4A3D-AA0E-5DF7C85A4C11}"/>
            </a:ext>
          </a:extLst>
        </xdr:cNvPr>
        <xdr:cNvCxnSpPr/>
      </xdr:nvCxnSpPr>
      <xdr:spPr>
        <a:xfrm flipV="1">
          <a:off x="22160864" y="94488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1" name="【保健センター・保健所】&#10;一人当たり面積最小値テキスト">
          <a:extLst>
            <a:ext uri="{FF2B5EF4-FFF2-40B4-BE49-F238E27FC236}">
              <a16:creationId xmlns:a16="http://schemas.microsoft.com/office/drawing/2014/main" id="{A98C9493-A3A2-481D-80E4-E6BE0E9A50AB}"/>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2" name="直線コネクタ 591">
          <a:extLst>
            <a:ext uri="{FF2B5EF4-FFF2-40B4-BE49-F238E27FC236}">
              <a16:creationId xmlns:a16="http://schemas.microsoft.com/office/drawing/2014/main" id="{9186B8BE-2950-4677-A64B-E342F6B22362}"/>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137177</xdr:rowOff>
    </xdr:from>
    <xdr:ext cx="469744" cy="259045"/>
    <xdr:sp macro="" textlink="">
      <xdr:nvSpPr>
        <xdr:cNvPr id="593" name="【保健センター・保健所】&#10;一人当たり面積最大値テキスト">
          <a:extLst>
            <a:ext uri="{FF2B5EF4-FFF2-40B4-BE49-F238E27FC236}">
              <a16:creationId xmlns:a16="http://schemas.microsoft.com/office/drawing/2014/main" id="{4E34C1EB-21FB-45C8-9A73-E75E0CAA2DF3}"/>
            </a:ext>
          </a:extLst>
        </xdr:cNvPr>
        <xdr:cNvSpPr txBox="1"/>
      </xdr:nvSpPr>
      <xdr:spPr>
        <a:xfrm>
          <a:off x="22199600" y="922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19050</xdr:rowOff>
    </xdr:from>
    <xdr:to>
      <xdr:col>116</xdr:col>
      <xdr:colOff>152400</xdr:colOff>
      <xdr:row>55</xdr:row>
      <xdr:rowOff>19050</xdr:rowOff>
    </xdr:to>
    <xdr:cxnSp macro="">
      <xdr:nvCxnSpPr>
        <xdr:cNvPr id="594" name="直線コネクタ 593">
          <a:extLst>
            <a:ext uri="{FF2B5EF4-FFF2-40B4-BE49-F238E27FC236}">
              <a16:creationId xmlns:a16="http://schemas.microsoft.com/office/drawing/2014/main" id="{F6825308-0A11-4EDF-913B-B5DD04280E06}"/>
            </a:ext>
          </a:extLst>
        </xdr:cNvPr>
        <xdr:cNvCxnSpPr/>
      </xdr:nvCxnSpPr>
      <xdr:spPr>
        <a:xfrm>
          <a:off x="22072600" y="944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49547</xdr:rowOff>
    </xdr:from>
    <xdr:ext cx="469744" cy="259045"/>
    <xdr:sp macro="" textlink="">
      <xdr:nvSpPr>
        <xdr:cNvPr id="595" name="【保健センター・保健所】&#10;一人当たり面積平均値テキスト">
          <a:extLst>
            <a:ext uri="{FF2B5EF4-FFF2-40B4-BE49-F238E27FC236}">
              <a16:creationId xmlns:a16="http://schemas.microsoft.com/office/drawing/2014/main" id="{BE76B8FE-84F2-4791-8E77-4B5B014C6355}"/>
            </a:ext>
          </a:extLst>
        </xdr:cNvPr>
        <xdr:cNvSpPr txBox="1"/>
      </xdr:nvSpPr>
      <xdr:spPr>
        <a:xfrm>
          <a:off x="22199600" y="1067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596" name="フローチャート: 判断 595">
          <a:extLst>
            <a:ext uri="{FF2B5EF4-FFF2-40B4-BE49-F238E27FC236}">
              <a16:creationId xmlns:a16="http://schemas.microsoft.com/office/drawing/2014/main" id="{E7927859-A82D-4644-AD38-952B9D013DA1}"/>
            </a:ext>
          </a:extLst>
        </xdr:cNvPr>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71120</xdr:rowOff>
    </xdr:from>
    <xdr:to>
      <xdr:col>112</xdr:col>
      <xdr:colOff>38100</xdr:colOff>
      <xdr:row>63</xdr:row>
      <xdr:rowOff>1270</xdr:rowOff>
    </xdr:to>
    <xdr:sp macro="" textlink="">
      <xdr:nvSpPr>
        <xdr:cNvPr id="597" name="フローチャート: 判断 596">
          <a:extLst>
            <a:ext uri="{FF2B5EF4-FFF2-40B4-BE49-F238E27FC236}">
              <a16:creationId xmlns:a16="http://schemas.microsoft.com/office/drawing/2014/main" id="{5BF175CD-7506-45D6-9A1B-A3CFBC22448E}"/>
            </a:ext>
          </a:extLst>
        </xdr:cNvPr>
        <xdr:cNvSpPr/>
      </xdr:nvSpPr>
      <xdr:spPr>
        <a:xfrm>
          <a:off x="21272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71120</xdr:rowOff>
    </xdr:from>
    <xdr:to>
      <xdr:col>107</xdr:col>
      <xdr:colOff>101600</xdr:colOff>
      <xdr:row>63</xdr:row>
      <xdr:rowOff>1270</xdr:rowOff>
    </xdr:to>
    <xdr:sp macro="" textlink="">
      <xdr:nvSpPr>
        <xdr:cNvPr id="598" name="フローチャート: 判断 597">
          <a:extLst>
            <a:ext uri="{FF2B5EF4-FFF2-40B4-BE49-F238E27FC236}">
              <a16:creationId xmlns:a16="http://schemas.microsoft.com/office/drawing/2014/main" id="{0C1C9DDC-9275-4D82-8AB7-093A3FD7C851}"/>
            </a:ext>
          </a:extLst>
        </xdr:cNvPr>
        <xdr:cNvSpPr/>
      </xdr:nvSpPr>
      <xdr:spPr>
        <a:xfrm>
          <a:off x="20383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74930</xdr:rowOff>
    </xdr:from>
    <xdr:to>
      <xdr:col>102</xdr:col>
      <xdr:colOff>165100</xdr:colOff>
      <xdr:row>63</xdr:row>
      <xdr:rowOff>5080</xdr:rowOff>
    </xdr:to>
    <xdr:sp macro="" textlink="">
      <xdr:nvSpPr>
        <xdr:cNvPr id="599" name="フローチャート: 判断 598">
          <a:extLst>
            <a:ext uri="{FF2B5EF4-FFF2-40B4-BE49-F238E27FC236}">
              <a16:creationId xmlns:a16="http://schemas.microsoft.com/office/drawing/2014/main" id="{1005101E-FB75-41F6-9E2D-D8B725B0A8A0}"/>
            </a:ext>
          </a:extLst>
        </xdr:cNvPr>
        <xdr:cNvSpPr/>
      </xdr:nvSpPr>
      <xdr:spPr>
        <a:xfrm>
          <a:off x="19494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48260</xdr:rowOff>
    </xdr:from>
    <xdr:to>
      <xdr:col>98</xdr:col>
      <xdr:colOff>38100</xdr:colOff>
      <xdr:row>62</xdr:row>
      <xdr:rowOff>149860</xdr:rowOff>
    </xdr:to>
    <xdr:sp macro="" textlink="">
      <xdr:nvSpPr>
        <xdr:cNvPr id="600" name="フローチャート: 判断 599">
          <a:extLst>
            <a:ext uri="{FF2B5EF4-FFF2-40B4-BE49-F238E27FC236}">
              <a16:creationId xmlns:a16="http://schemas.microsoft.com/office/drawing/2014/main" id="{51B53195-96D7-48AF-BC21-7DA9E7139D1B}"/>
            </a:ext>
          </a:extLst>
        </xdr:cNvPr>
        <xdr:cNvSpPr/>
      </xdr:nvSpPr>
      <xdr:spPr>
        <a:xfrm>
          <a:off x="18605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EFDFF1F1-9A2E-43AC-A94B-7D4858D199C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6BFA2FA4-0C06-4392-8234-736B64FF905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B1F0FF52-7B42-4CFE-B6FB-1208D5C26F2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F77CE83D-749A-43F3-9037-91C01161CD2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B9DEE046-F9D6-4815-B6F4-8BEA6A262FD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101600</xdr:rowOff>
    </xdr:from>
    <xdr:to>
      <xdr:col>116</xdr:col>
      <xdr:colOff>114300</xdr:colOff>
      <xdr:row>61</xdr:row>
      <xdr:rowOff>31750</xdr:rowOff>
    </xdr:to>
    <xdr:sp macro="" textlink="">
      <xdr:nvSpPr>
        <xdr:cNvPr id="606" name="楕円 605">
          <a:extLst>
            <a:ext uri="{FF2B5EF4-FFF2-40B4-BE49-F238E27FC236}">
              <a16:creationId xmlns:a16="http://schemas.microsoft.com/office/drawing/2014/main" id="{64A2DE8E-8EFB-41E3-8455-8E0EFA10325C}"/>
            </a:ext>
          </a:extLst>
        </xdr:cNvPr>
        <xdr:cNvSpPr/>
      </xdr:nvSpPr>
      <xdr:spPr>
        <a:xfrm>
          <a:off x="221107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124477</xdr:rowOff>
    </xdr:from>
    <xdr:ext cx="469744" cy="259045"/>
    <xdr:sp macro="" textlink="">
      <xdr:nvSpPr>
        <xdr:cNvPr id="607" name="【保健センター・保健所】&#10;一人当たり面積該当値テキスト">
          <a:extLst>
            <a:ext uri="{FF2B5EF4-FFF2-40B4-BE49-F238E27FC236}">
              <a16:creationId xmlns:a16="http://schemas.microsoft.com/office/drawing/2014/main" id="{A5E94727-F0F2-4036-9E08-BEB6B8B8AC35}"/>
            </a:ext>
          </a:extLst>
        </xdr:cNvPr>
        <xdr:cNvSpPr txBox="1"/>
      </xdr:nvSpPr>
      <xdr:spPr>
        <a:xfrm>
          <a:off x="22199600"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113030</xdr:rowOff>
    </xdr:from>
    <xdr:to>
      <xdr:col>112</xdr:col>
      <xdr:colOff>38100</xdr:colOff>
      <xdr:row>61</xdr:row>
      <xdr:rowOff>43180</xdr:rowOff>
    </xdr:to>
    <xdr:sp macro="" textlink="">
      <xdr:nvSpPr>
        <xdr:cNvPr id="608" name="楕円 607">
          <a:extLst>
            <a:ext uri="{FF2B5EF4-FFF2-40B4-BE49-F238E27FC236}">
              <a16:creationId xmlns:a16="http://schemas.microsoft.com/office/drawing/2014/main" id="{CDA3A501-C12D-4A94-96E0-7C79AFC4C971}"/>
            </a:ext>
          </a:extLst>
        </xdr:cNvPr>
        <xdr:cNvSpPr/>
      </xdr:nvSpPr>
      <xdr:spPr>
        <a:xfrm>
          <a:off x="21272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152400</xdr:rowOff>
    </xdr:from>
    <xdr:to>
      <xdr:col>116</xdr:col>
      <xdr:colOff>63500</xdr:colOff>
      <xdr:row>60</xdr:row>
      <xdr:rowOff>163830</xdr:rowOff>
    </xdr:to>
    <xdr:cxnSp macro="">
      <xdr:nvCxnSpPr>
        <xdr:cNvPr id="609" name="直線コネクタ 608">
          <a:extLst>
            <a:ext uri="{FF2B5EF4-FFF2-40B4-BE49-F238E27FC236}">
              <a16:creationId xmlns:a16="http://schemas.microsoft.com/office/drawing/2014/main" id="{37F16F73-A1F4-4B1A-9E53-F838A6C9771F}"/>
            </a:ext>
          </a:extLst>
        </xdr:cNvPr>
        <xdr:cNvCxnSpPr/>
      </xdr:nvCxnSpPr>
      <xdr:spPr>
        <a:xfrm flipV="1">
          <a:off x="21323300" y="104394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120650</xdr:rowOff>
    </xdr:from>
    <xdr:to>
      <xdr:col>107</xdr:col>
      <xdr:colOff>101600</xdr:colOff>
      <xdr:row>61</xdr:row>
      <xdr:rowOff>50800</xdr:rowOff>
    </xdr:to>
    <xdr:sp macro="" textlink="">
      <xdr:nvSpPr>
        <xdr:cNvPr id="610" name="楕円 609">
          <a:extLst>
            <a:ext uri="{FF2B5EF4-FFF2-40B4-BE49-F238E27FC236}">
              <a16:creationId xmlns:a16="http://schemas.microsoft.com/office/drawing/2014/main" id="{9DD50B59-E394-4766-8751-BF56B4A42417}"/>
            </a:ext>
          </a:extLst>
        </xdr:cNvPr>
        <xdr:cNvSpPr/>
      </xdr:nvSpPr>
      <xdr:spPr>
        <a:xfrm>
          <a:off x="20383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163830</xdr:rowOff>
    </xdr:from>
    <xdr:to>
      <xdr:col>111</xdr:col>
      <xdr:colOff>177800</xdr:colOff>
      <xdr:row>61</xdr:row>
      <xdr:rowOff>0</xdr:rowOff>
    </xdr:to>
    <xdr:cxnSp macro="">
      <xdr:nvCxnSpPr>
        <xdr:cNvPr id="611" name="直線コネクタ 610">
          <a:extLst>
            <a:ext uri="{FF2B5EF4-FFF2-40B4-BE49-F238E27FC236}">
              <a16:creationId xmlns:a16="http://schemas.microsoft.com/office/drawing/2014/main" id="{33F66A81-0114-4725-AE99-45B86103E490}"/>
            </a:ext>
          </a:extLst>
        </xdr:cNvPr>
        <xdr:cNvCxnSpPr/>
      </xdr:nvCxnSpPr>
      <xdr:spPr>
        <a:xfrm flipV="1">
          <a:off x="20434300" y="104508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132080</xdr:rowOff>
    </xdr:from>
    <xdr:to>
      <xdr:col>102</xdr:col>
      <xdr:colOff>165100</xdr:colOff>
      <xdr:row>61</xdr:row>
      <xdr:rowOff>62230</xdr:rowOff>
    </xdr:to>
    <xdr:sp macro="" textlink="">
      <xdr:nvSpPr>
        <xdr:cNvPr id="612" name="楕円 611">
          <a:extLst>
            <a:ext uri="{FF2B5EF4-FFF2-40B4-BE49-F238E27FC236}">
              <a16:creationId xmlns:a16="http://schemas.microsoft.com/office/drawing/2014/main" id="{6DBA52EB-7558-4BC7-8670-3AC2CAE636F0}"/>
            </a:ext>
          </a:extLst>
        </xdr:cNvPr>
        <xdr:cNvSpPr/>
      </xdr:nvSpPr>
      <xdr:spPr>
        <a:xfrm>
          <a:off x="19494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0</xdr:rowOff>
    </xdr:from>
    <xdr:to>
      <xdr:col>107</xdr:col>
      <xdr:colOff>50800</xdr:colOff>
      <xdr:row>61</xdr:row>
      <xdr:rowOff>11430</xdr:rowOff>
    </xdr:to>
    <xdr:cxnSp macro="">
      <xdr:nvCxnSpPr>
        <xdr:cNvPr id="613" name="直線コネクタ 612">
          <a:extLst>
            <a:ext uri="{FF2B5EF4-FFF2-40B4-BE49-F238E27FC236}">
              <a16:creationId xmlns:a16="http://schemas.microsoft.com/office/drawing/2014/main" id="{F82B6E27-3DCC-4D84-B85E-E5A694D05262}"/>
            </a:ext>
          </a:extLst>
        </xdr:cNvPr>
        <xdr:cNvCxnSpPr/>
      </xdr:nvCxnSpPr>
      <xdr:spPr>
        <a:xfrm flipV="1">
          <a:off x="19545300" y="104584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139700</xdr:rowOff>
    </xdr:from>
    <xdr:to>
      <xdr:col>98</xdr:col>
      <xdr:colOff>38100</xdr:colOff>
      <xdr:row>61</xdr:row>
      <xdr:rowOff>69850</xdr:rowOff>
    </xdr:to>
    <xdr:sp macro="" textlink="">
      <xdr:nvSpPr>
        <xdr:cNvPr id="614" name="楕円 613">
          <a:extLst>
            <a:ext uri="{FF2B5EF4-FFF2-40B4-BE49-F238E27FC236}">
              <a16:creationId xmlns:a16="http://schemas.microsoft.com/office/drawing/2014/main" id="{C1500B93-23CE-49DD-98EA-27E80BAA5747}"/>
            </a:ext>
          </a:extLst>
        </xdr:cNvPr>
        <xdr:cNvSpPr/>
      </xdr:nvSpPr>
      <xdr:spPr>
        <a:xfrm>
          <a:off x="18605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11430</xdr:rowOff>
    </xdr:from>
    <xdr:to>
      <xdr:col>102</xdr:col>
      <xdr:colOff>114300</xdr:colOff>
      <xdr:row>61</xdr:row>
      <xdr:rowOff>19050</xdr:rowOff>
    </xdr:to>
    <xdr:cxnSp macro="">
      <xdr:nvCxnSpPr>
        <xdr:cNvPr id="615" name="直線コネクタ 614">
          <a:extLst>
            <a:ext uri="{FF2B5EF4-FFF2-40B4-BE49-F238E27FC236}">
              <a16:creationId xmlns:a16="http://schemas.microsoft.com/office/drawing/2014/main" id="{BF3D3122-641A-4A1E-8F29-9817679BEECE}"/>
            </a:ext>
          </a:extLst>
        </xdr:cNvPr>
        <xdr:cNvCxnSpPr/>
      </xdr:nvCxnSpPr>
      <xdr:spPr>
        <a:xfrm flipV="1">
          <a:off x="18656300" y="10469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163847</xdr:rowOff>
    </xdr:from>
    <xdr:ext cx="469744" cy="259045"/>
    <xdr:sp macro="" textlink="">
      <xdr:nvSpPr>
        <xdr:cNvPr id="616" name="n_1aveValue【保健センター・保健所】&#10;一人当たり面積">
          <a:extLst>
            <a:ext uri="{FF2B5EF4-FFF2-40B4-BE49-F238E27FC236}">
              <a16:creationId xmlns:a16="http://schemas.microsoft.com/office/drawing/2014/main" id="{E92A34EA-1E47-4FC4-8B1C-77B1A8146F8C}"/>
            </a:ext>
          </a:extLst>
        </xdr:cNvPr>
        <xdr:cNvSpPr txBox="1"/>
      </xdr:nvSpPr>
      <xdr:spPr>
        <a:xfrm>
          <a:off x="210757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163847</xdr:rowOff>
    </xdr:from>
    <xdr:ext cx="469744" cy="259045"/>
    <xdr:sp macro="" textlink="">
      <xdr:nvSpPr>
        <xdr:cNvPr id="617" name="n_2aveValue【保健センター・保健所】&#10;一人当たり面積">
          <a:extLst>
            <a:ext uri="{FF2B5EF4-FFF2-40B4-BE49-F238E27FC236}">
              <a16:creationId xmlns:a16="http://schemas.microsoft.com/office/drawing/2014/main" id="{AAE74CD9-9D1C-42D0-8839-C35797A3811F}"/>
            </a:ext>
          </a:extLst>
        </xdr:cNvPr>
        <xdr:cNvSpPr txBox="1"/>
      </xdr:nvSpPr>
      <xdr:spPr>
        <a:xfrm>
          <a:off x="201994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167657</xdr:rowOff>
    </xdr:from>
    <xdr:ext cx="469744" cy="259045"/>
    <xdr:sp macro="" textlink="">
      <xdr:nvSpPr>
        <xdr:cNvPr id="618" name="n_3aveValue【保健センター・保健所】&#10;一人当たり面積">
          <a:extLst>
            <a:ext uri="{FF2B5EF4-FFF2-40B4-BE49-F238E27FC236}">
              <a16:creationId xmlns:a16="http://schemas.microsoft.com/office/drawing/2014/main" id="{9092437A-EC2F-44F1-B1DA-11E81B1E0FFA}"/>
            </a:ext>
          </a:extLst>
        </xdr:cNvPr>
        <xdr:cNvSpPr txBox="1"/>
      </xdr:nvSpPr>
      <xdr:spPr>
        <a:xfrm>
          <a:off x="19310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140987</xdr:rowOff>
    </xdr:from>
    <xdr:ext cx="469744" cy="259045"/>
    <xdr:sp macro="" textlink="">
      <xdr:nvSpPr>
        <xdr:cNvPr id="619" name="n_4aveValue【保健センター・保健所】&#10;一人当たり面積">
          <a:extLst>
            <a:ext uri="{FF2B5EF4-FFF2-40B4-BE49-F238E27FC236}">
              <a16:creationId xmlns:a16="http://schemas.microsoft.com/office/drawing/2014/main" id="{2F12A491-F28A-4203-B0C1-67E88D5331F3}"/>
            </a:ext>
          </a:extLst>
        </xdr:cNvPr>
        <xdr:cNvSpPr txBox="1"/>
      </xdr:nvSpPr>
      <xdr:spPr>
        <a:xfrm>
          <a:off x="18421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59707</xdr:rowOff>
    </xdr:from>
    <xdr:ext cx="469744" cy="259045"/>
    <xdr:sp macro="" textlink="">
      <xdr:nvSpPr>
        <xdr:cNvPr id="620" name="n_1mainValue【保健センター・保健所】&#10;一人当たり面積">
          <a:extLst>
            <a:ext uri="{FF2B5EF4-FFF2-40B4-BE49-F238E27FC236}">
              <a16:creationId xmlns:a16="http://schemas.microsoft.com/office/drawing/2014/main" id="{03F8A8ED-EDD9-4490-8463-EAC951B713FA}"/>
            </a:ext>
          </a:extLst>
        </xdr:cNvPr>
        <xdr:cNvSpPr txBox="1"/>
      </xdr:nvSpPr>
      <xdr:spPr>
        <a:xfrm>
          <a:off x="21075727" y="1017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67327</xdr:rowOff>
    </xdr:from>
    <xdr:ext cx="469744" cy="259045"/>
    <xdr:sp macro="" textlink="">
      <xdr:nvSpPr>
        <xdr:cNvPr id="621" name="n_2mainValue【保健センター・保健所】&#10;一人当たり面積">
          <a:extLst>
            <a:ext uri="{FF2B5EF4-FFF2-40B4-BE49-F238E27FC236}">
              <a16:creationId xmlns:a16="http://schemas.microsoft.com/office/drawing/2014/main" id="{356A7AA5-345F-4640-A290-4CC537F51A46}"/>
            </a:ext>
          </a:extLst>
        </xdr:cNvPr>
        <xdr:cNvSpPr txBox="1"/>
      </xdr:nvSpPr>
      <xdr:spPr>
        <a:xfrm>
          <a:off x="201994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78757</xdr:rowOff>
    </xdr:from>
    <xdr:ext cx="469744" cy="259045"/>
    <xdr:sp macro="" textlink="">
      <xdr:nvSpPr>
        <xdr:cNvPr id="622" name="n_3mainValue【保健センター・保健所】&#10;一人当たり面積">
          <a:extLst>
            <a:ext uri="{FF2B5EF4-FFF2-40B4-BE49-F238E27FC236}">
              <a16:creationId xmlns:a16="http://schemas.microsoft.com/office/drawing/2014/main" id="{7661E720-2CBB-43C1-9930-ED897CEE3590}"/>
            </a:ext>
          </a:extLst>
        </xdr:cNvPr>
        <xdr:cNvSpPr txBox="1"/>
      </xdr:nvSpPr>
      <xdr:spPr>
        <a:xfrm>
          <a:off x="193104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86377</xdr:rowOff>
    </xdr:from>
    <xdr:ext cx="469744" cy="259045"/>
    <xdr:sp macro="" textlink="">
      <xdr:nvSpPr>
        <xdr:cNvPr id="623" name="n_4mainValue【保健センター・保健所】&#10;一人当たり面積">
          <a:extLst>
            <a:ext uri="{FF2B5EF4-FFF2-40B4-BE49-F238E27FC236}">
              <a16:creationId xmlns:a16="http://schemas.microsoft.com/office/drawing/2014/main" id="{B23BDEC4-6C10-4ED9-88B1-FC2BEE123AEF}"/>
            </a:ext>
          </a:extLst>
        </xdr:cNvPr>
        <xdr:cNvSpPr txBox="1"/>
      </xdr:nvSpPr>
      <xdr:spPr>
        <a:xfrm>
          <a:off x="18421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18DBC871-121D-47D4-AAC6-A81D6C76E8A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90D4CC74-80CF-4F87-BDA0-B36CAA6991C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5CF705CD-6516-4AF5-9782-A85EFB2658C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6A2C45FC-D1D1-477F-A008-BC8AA9793D2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16A78140-853B-4D93-8F2F-D8B62105EB1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633F2776-CB00-4A4C-A316-BA2CA2E367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8F94A002-BAEA-4F68-B5D6-E2E2CB52525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93813729-4522-49C3-B845-4CAFACDA05A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3B23B230-9392-46EC-86F2-41AFA228694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36A0BE3B-C4EE-4EA3-B5AA-FCC4652EC37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343403A2-DA6D-4BFC-82E8-61ADBFDC88C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a:extLst>
            <a:ext uri="{FF2B5EF4-FFF2-40B4-BE49-F238E27FC236}">
              <a16:creationId xmlns:a16="http://schemas.microsoft.com/office/drawing/2014/main" id="{CFF2250A-8365-4A46-98DC-13E6D78792E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a:extLst>
            <a:ext uri="{FF2B5EF4-FFF2-40B4-BE49-F238E27FC236}">
              <a16:creationId xmlns:a16="http://schemas.microsoft.com/office/drawing/2014/main" id="{42C3F48A-1407-4C29-956E-2BC61EC4AEB6}"/>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a:extLst>
            <a:ext uri="{FF2B5EF4-FFF2-40B4-BE49-F238E27FC236}">
              <a16:creationId xmlns:a16="http://schemas.microsoft.com/office/drawing/2014/main" id="{647D183F-BDFB-45B0-886B-61369EDCD07D}"/>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a:extLst>
            <a:ext uri="{FF2B5EF4-FFF2-40B4-BE49-F238E27FC236}">
              <a16:creationId xmlns:a16="http://schemas.microsoft.com/office/drawing/2014/main" id="{BB2F25DE-6078-43F3-8F9E-8528B2012A0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a:extLst>
            <a:ext uri="{FF2B5EF4-FFF2-40B4-BE49-F238E27FC236}">
              <a16:creationId xmlns:a16="http://schemas.microsoft.com/office/drawing/2014/main" id="{95DED3FC-EFB9-4720-8B2F-65F6BE920B1A}"/>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a:extLst>
            <a:ext uri="{FF2B5EF4-FFF2-40B4-BE49-F238E27FC236}">
              <a16:creationId xmlns:a16="http://schemas.microsoft.com/office/drawing/2014/main" id="{7AEEC2A9-FD3F-4824-873B-AAB2BF14D2A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a:extLst>
            <a:ext uri="{FF2B5EF4-FFF2-40B4-BE49-F238E27FC236}">
              <a16:creationId xmlns:a16="http://schemas.microsoft.com/office/drawing/2014/main" id="{271F3644-CC8D-415D-9CDD-C70C2A9BBA04}"/>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a:extLst>
            <a:ext uri="{FF2B5EF4-FFF2-40B4-BE49-F238E27FC236}">
              <a16:creationId xmlns:a16="http://schemas.microsoft.com/office/drawing/2014/main" id="{3F1C0779-D353-4B37-912A-FCD6DD16CBC6}"/>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a:extLst>
            <a:ext uri="{FF2B5EF4-FFF2-40B4-BE49-F238E27FC236}">
              <a16:creationId xmlns:a16="http://schemas.microsoft.com/office/drawing/2014/main" id="{D81003F5-4E38-47DC-AA02-B6E6BA693B42}"/>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4" name="テキスト ボックス 643">
          <a:extLst>
            <a:ext uri="{FF2B5EF4-FFF2-40B4-BE49-F238E27FC236}">
              <a16:creationId xmlns:a16="http://schemas.microsoft.com/office/drawing/2014/main" id="{FA6967EE-BEBC-48FC-A846-EDFC2658825C}"/>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A7097DF5-319E-43A6-9799-AD0CB615A71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a:extLst>
            <a:ext uri="{FF2B5EF4-FFF2-40B4-BE49-F238E27FC236}">
              <a16:creationId xmlns:a16="http://schemas.microsoft.com/office/drawing/2014/main" id="{CC5A3876-3CF7-4CA8-B652-1D6E0F373FE1}"/>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a:extLst>
            <a:ext uri="{FF2B5EF4-FFF2-40B4-BE49-F238E27FC236}">
              <a16:creationId xmlns:a16="http://schemas.microsoft.com/office/drawing/2014/main" id="{B1B76A0A-C83D-4043-AEFA-319DE3128C2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45720</xdr:rowOff>
    </xdr:from>
    <xdr:to>
      <xdr:col>85</xdr:col>
      <xdr:colOff>126364</xdr:colOff>
      <xdr:row>86</xdr:row>
      <xdr:rowOff>114300</xdr:rowOff>
    </xdr:to>
    <xdr:cxnSp macro="">
      <xdr:nvCxnSpPr>
        <xdr:cNvPr id="648" name="直線コネクタ 647">
          <a:extLst>
            <a:ext uri="{FF2B5EF4-FFF2-40B4-BE49-F238E27FC236}">
              <a16:creationId xmlns:a16="http://schemas.microsoft.com/office/drawing/2014/main" id="{20AF9330-601D-47A6-9F50-BB8F43A2EE7A}"/>
            </a:ext>
          </a:extLst>
        </xdr:cNvPr>
        <xdr:cNvCxnSpPr/>
      </xdr:nvCxnSpPr>
      <xdr:spPr>
        <a:xfrm flipV="1">
          <a:off x="16318864" y="1324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9" name="【消防施設】&#10;有形固定資産減価償却率最小値テキスト">
          <a:extLst>
            <a:ext uri="{FF2B5EF4-FFF2-40B4-BE49-F238E27FC236}">
              <a16:creationId xmlns:a16="http://schemas.microsoft.com/office/drawing/2014/main" id="{6175215C-55D1-44B4-A7B8-E563E37A9133}"/>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0" name="直線コネクタ 649">
          <a:extLst>
            <a:ext uri="{FF2B5EF4-FFF2-40B4-BE49-F238E27FC236}">
              <a16:creationId xmlns:a16="http://schemas.microsoft.com/office/drawing/2014/main" id="{2FE99FD2-378E-4202-A6E1-153C226B3AAC}"/>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163847</xdr:rowOff>
    </xdr:from>
    <xdr:ext cx="405111" cy="259045"/>
    <xdr:sp macro="" textlink="">
      <xdr:nvSpPr>
        <xdr:cNvPr id="651" name="【消防施設】&#10;有形固定資産減価償却率最大値テキスト">
          <a:extLst>
            <a:ext uri="{FF2B5EF4-FFF2-40B4-BE49-F238E27FC236}">
              <a16:creationId xmlns:a16="http://schemas.microsoft.com/office/drawing/2014/main" id="{A7CA707F-205D-4FA5-86C3-121D434041BF}"/>
            </a:ext>
          </a:extLst>
        </xdr:cNvPr>
        <xdr:cNvSpPr txBox="1"/>
      </xdr:nvSpPr>
      <xdr:spPr>
        <a:xfrm>
          <a:off x="16357600" y="1302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45720</xdr:rowOff>
    </xdr:from>
    <xdr:to>
      <xdr:col>86</xdr:col>
      <xdr:colOff>25400</xdr:colOff>
      <xdr:row>77</xdr:row>
      <xdr:rowOff>45720</xdr:rowOff>
    </xdr:to>
    <xdr:cxnSp macro="">
      <xdr:nvCxnSpPr>
        <xdr:cNvPr id="652" name="直線コネクタ 651">
          <a:extLst>
            <a:ext uri="{FF2B5EF4-FFF2-40B4-BE49-F238E27FC236}">
              <a16:creationId xmlns:a16="http://schemas.microsoft.com/office/drawing/2014/main" id="{2405735D-2114-4051-AC0A-9D874E12C7FC}"/>
            </a:ext>
          </a:extLst>
        </xdr:cNvPr>
        <xdr:cNvCxnSpPr/>
      </xdr:nvCxnSpPr>
      <xdr:spPr>
        <a:xfrm>
          <a:off x="16230600" y="1324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17163</xdr:rowOff>
    </xdr:from>
    <xdr:ext cx="405111" cy="259045"/>
    <xdr:sp macro="" textlink="">
      <xdr:nvSpPr>
        <xdr:cNvPr id="653" name="【消防施設】&#10;有形固定資産減価償却率平均値テキスト">
          <a:extLst>
            <a:ext uri="{FF2B5EF4-FFF2-40B4-BE49-F238E27FC236}">
              <a16:creationId xmlns:a16="http://schemas.microsoft.com/office/drawing/2014/main" id="{972B4DDA-F8AA-491C-B16A-3059041EDED1}"/>
            </a:ext>
          </a:extLst>
        </xdr:cNvPr>
        <xdr:cNvSpPr txBox="1"/>
      </xdr:nvSpPr>
      <xdr:spPr>
        <a:xfrm>
          <a:off x="16357600" y="14076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38736</xdr:rowOff>
    </xdr:from>
    <xdr:to>
      <xdr:col>85</xdr:col>
      <xdr:colOff>177800</xdr:colOff>
      <xdr:row>82</xdr:row>
      <xdr:rowOff>140336</xdr:rowOff>
    </xdr:to>
    <xdr:sp macro="" textlink="">
      <xdr:nvSpPr>
        <xdr:cNvPr id="654" name="フローチャート: 判断 653">
          <a:extLst>
            <a:ext uri="{FF2B5EF4-FFF2-40B4-BE49-F238E27FC236}">
              <a16:creationId xmlns:a16="http://schemas.microsoft.com/office/drawing/2014/main" id="{8783CE03-1A64-46D7-868C-F16BD3284B9F}"/>
            </a:ext>
          </a:extLst>
        </xdr:cNvPr>
        <xdr:cNvSpPr/>
      </xdr:nvSpPr>
      <xdr:spPr>
        <a:xfrm>
          <a:off x="162687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13970</xdr:rowOff>
    </xdr:from>
    <xdr:to>
      <xdr:col>81</xdr:col>
      <xdr:colOff>101600</xdr:colOff>
      <xdr:row>82</xdr:row>
      <xdr:rowOff>115570</xdr:rowOff>
    </xdr:to>
    <xdr:sp macro="" textlink="">
      <xdr:nvSpPr>
        <xdr:cNvPr id="655" name="フローチャート: 判断 654">
          <a:extLst>
            <a:ext uri="{FF2B5EF4-FFF2-40B4-BE49-F238E27FC236}">
              <a16:creationId xmlns:a16="http://schemas.microsoft.com/office/drawing/2014/main" id="{284D4A6C-C4F2-4247-96CF-E92A2FE33257}"/>
            </a:ext>
          </a:extLst>
        </xdr:cNvPr>
        <xdr:cNvSpPr/>
      </xdr:nvSpPr>
      <xdr:spPr>
        <a:xfrm>
          <a:off x="15430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168275</xdr:rowOff>
    </xdr:from>
    <xdr:to>
      <xdr:col>76</xdr:col>
      <xdr:colOff>165100</xdr:colOff>
      <xdr:row>82</xdr:row>
      <xdr:rowOff>98425</xdr:rowOff>
    </xdr:to>
    <xdr:sp macro="" textlink="">
      <xdr:nvSpPr>
        <xdr:cNvPr id="656" name="フローチャート: 判断 655">
          <a:extLst>
            <a:ext uri="{FF2B5EF4-FFF2-40B4-BE49-F238E27FC236}">
              <a16:creationId xmlns:a16="http://schemas.microsoft.com/office/drawing/2014/main" id="{20B19AFA-17FD-448F-AF98-6F143787EC8F}"/>
            </a:ext>
          </a:extLst>
        </xdr:cNvPr>
        <xdr:cNvSpPr/>
      </xdr:nvSpPr>
      <xdr:spPr>
        <a:xfrm>
          <a:off x="14541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636</xdr:rowOff>
    </xdr:from>
    <xdr:to>
      <xdr:col>72</xdr:col>
      <xdr:colOff>38100</xdr:colOff>
      <xdr:row>82</xdr:row>
      <xdr:rowOff>102236</xdr:rowOff>
    </xdr:to>
    <xdr:sp macro="" textlink="">
      <xdr:nvSpPr>
        <xdr:cNvPr id="657" name="フローチャート: 判断 656">
          <a:extLst>
            <a:ext uri="{FF2B5EF4-FFF2-40B4-BE49-F238E27FC236}">
              <a16:creationId xmlns:a16="http://schemas.microsoft.com/office/drawing/2014/main" id="{BFD938E3-5135-4505-B440-A88FEAE72F90}"/>
            </a:ext>
          </a:extLst>
        </xdr:cNvPr>
        <xdr:cNvSpPr/>
      </xdr:nvSpPr>
      <xdr:spPr>
        <a:xfrm>
          <a:off x="13652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17780</xdr:rowOff>
    </xdr:from>
    <xdr:to>
      <xdr:col>67</xdr:col>
      <xdr:colOff>101600</xdr:colOff>
      <xdr:row>82</xdr:row>
      <xdr:rowOff>119380</xdr:rowOff>
    </xdr:to>
    <xdr:sp macro="" textlink="">
      <xdr:nvSpPr>
        <xdr:cNvPr id="658" name="フローチャート: 判断 657">
          <a:extLst>
            <a:ext uri="{FF2B5EF4-FFF2-40B4-BE49-F238E27FC236}">
              <a16:creationId xmlns:a16="http://schemas.microsoft.com/office/drawing/2014/main" id="{E1198D3B-79CA-4BE3-99B7-F7D200DA1E27}"/>
            </a:ext>
          </a:extLst>
        </xdr:cNvPr>
        <xdr:cNvSpPr/>
      </xdr:nvSpPr>
      <xdr:spPr>
        <a:xfrm>
          <a:off x="127635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5D27A61E-4DFC-42B9-84D3-DED069D0A0C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791DF973-D066-4260-A77C-3BEEC681600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C3E694D8-B719-432F-9D37-EA575F229D7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3CC464AB-2DB5-4BF8-9CC0-F857C31DB89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2453A365-1153-4F49-B680-3B846B1A05F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132080</xdr:rowOff>
    </xdr:from>
    <xdr:to>
      <xdr:col>85</xdr:col>
      <xdr:colOff>177800</xdr:colOff>
      <xdr:row>80</xdr:row>
      <xdr:rowOff>62230</xdr:rowOff>
    </xdr:to>
    <xdr:sp macro="" textlink="">
      <xdr:nvSpPr>
        <xdr:cNvPr id="664" name="楕円 663">
          <a:extLst>
            <a:ext uri="{FF2B5EF4-FFF2-40B4-BE49-F238E27FC236}">
              <a16:creationId xmlns:a16="http://schemas.microsoft.com/office/drawing/2014/main" id="{B92753ED-8E94-495A-951E-418071723468}"/>
            </a:ext>
          </a:extLst>
        </xdr:cNvPr>
        <xdr:cNvSpPr/>
      </xdr:nvSpPr>
      <xdr:spPr>
        <a:xfrm>
          <a:off x="16268700" y="136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154957</xdr:rowOff>
    </xdr:from>
    <xdr:ext cx="405111" cy="259045"/>
    <xdr:sp macro="" textlink="">
      <xdr:nvSpPr>
        <xdr:cNvPr id="665" name="【消防施設】&#10;有形固定資産減価償却率該当値テキスト">
          <a:extLst>
            <a:ext uri="{FF2B5EF4-FFF2-40B4-BE49-F238E27FC236}">
              <a16:creationId xmlns:a16="http://schemas.microsoft.com/office/drawing/2014/main" id="{53377900-949F-4B8F-A396-3C62DC04F54A}"/>
            </a:ext>
          </a:extLst>
        </xdr:cNvPr>
        <xdr:cNvSpPr txBox="1"/>
      </xdr:nvSpPr>
      <xdr:spPr>
        <a:xfrm>
          <a:off x="16357600"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88264</xdr:rowOff>
    </xdr:from>
    <xdr:to>
      <xdr:col>81</xdr:col>
      <xdr:colOff>101600</xdr:colOff>
      <xdr:row>80</xdr:row>
      <xdr:rowOff>18414</xdr:rowOff>
    </xdr:to>
    <xdr:sp macro="" textlink="">
      <xdr:nvSpPr>
        <xdr:cNvPr id="666" name="楕円 665">
          <a:extLst>
            <a:ext uri="{FF2B5EF4-FFF2-40B4-BE49-F238E27FC236}">
              <a16:creationId xmlns:a16="http://schemas.microsoft.com/office/drawing/2014/main" id="{82DEB4E5-ACC1-4827-99DE-45B6D8F1DE69}"/>
            </a:ext>
          </a:extLst>
        </xdr:cNvPr>
        <xdr:cNvSpPr/>
      </xdr:nvSpPr>
      <xdr:spPr>
        <a:xfrm>
          <a:off x="15430500" y="1363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139064</xdr:rowOff>
    </xdr:from>
    <xdr:to>
      <xdr:col>85</xdr:col>
      <xdr:colOff>127000</xdr:colOff>
      <xdr:row>80</xdr:row>
      <xdr:rowOff>11430</xdr:rowOff>
    </xdr:to>
    <xdr:cxnSp macro="">
      <xdr:nvCxnSpPr>
        <xdr:cNvPr id="667" name="直線コネクタ 666">
          <a:extLst>
            <a:ext uri="{FF2B5EF4-FFF2-40B4-BE49-F238E27FC236}">
              <a16:creationId xmlns:a16="http://schemas.microsoft.com/office/drawing/2014/main" id="{6776D762-0FBB-49D0-ABA8-B367BB429C38}"/>
            </a:ext>
          </a:extLst>
        </xdr:cNvPr>
        <xdr:cNvCxnSpPr/>
      </xdr:nvCxnSpPr>
      <xdr:spPr>
        <a:xfrm>
          <a:off x="15481300" y="13683614"/>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44450</xdr:rowOff>
    </xdr:from>
    <xdr:to>
      <xdr:col>76</xdr:col>
      <xdr:colOff>165100</xdr:colOff>
      <xdr:row>79</xdr:row>
      <xdr:rowOff>146050</xdr:rowOff>
    </xdr:to>
    <xdr:sp macro="" textlink="">
      <xdr:nvSpPr>
        <xdr:cNvPr id="668" name="楕円 667">
          <a:extLst>
            <a:ext uri="{FF2B5EF4-FFF2-40B4-BE49-F238E27FC236}">
              <a16:creationId xmlns:a16="http://schemas.microsoft.com/office/drawing/2014/main" id="{1D12722E-F4F7-4540-B6B5-444C9BA18578}"/>
            </a:ext>
          </a:extLst>
        </xdr:cNvPr>
        <xdr:cNvSpPr/>
      </xdr:nvSpPr>
      <xdr:spPr>
        <a:xfrm>
          <a:off x="14541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95250</xdr:rowOff>
    </xdr:from>
    <xdr:to>
      <xdr:col>81</xdr:col>
      <xdr:colOff>50800</xdr:colOff>
      <xdr:row>79</xdr:row>
      <xdr:rowOff>139064</xdr:rowOff>
    </xdr:to>
    <xdr:cxnSp macro="">
      <xdr:nvCxnSpPr>
        <xdr:cNvPr id="669" name="直線コネクタ 668">
          <a:extLst>
            <a:ext uri="{FF2B5EF4-FFF2-40B4-BE49-F238E27FC236}">
              <a16:creationId xmlns:a16="http://schemas.microsoft.com/office/drawing/2014/main" id="{DEE7BBCD-C5EC-4210-87C5-EE764C6995CC}"/>
            </a:ext>
          </a:extLst>
        </xdr:cNvPr>
        <xdr:cNvCxnSpPr/>
      </xdr:nvCxnSpPr>
      <xdr:spPr>
        <a:xfrm>
          <a:off x="14592300" y="1363980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636</xdr:rowOff>
    </xdr:from>
    <xdr:to>
      <xdr:col>72</xdr:col>
      <xdr:colOff>38100</xdr:colOff>
      <xdr:row>79</xdr:row>
      <xdr:rowOff>102236</xdr:rowOff>
    </xdr:to>
    <xdr:sp macro="" textlink="">
      <xdr:nvSpPr>
        <xdr:cNvPr id="670" name="楕円 669">
          <a:extLst>
            <a:ext uri="{FF2B5EF4-FFF2-40B4-BE49-F238E27FC236}">
              <a16:creationId xmlns:a16="http://schemas.microsoft.com/office/drawing/2014/main" id="{055F5902-EBA5-44A4-9B1E-63C59CFDA953}"/>
            </a:ext>
          </a:extLst>
        </xdr:cNvPr>
        <xdr:cNvSpPr/>
      </xdr:nvSpPr>
      <xdr:spPr>
        <a:xfrm>
          <a:off x="13652500" y="1354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51436</xdr:rowOff>
    </xdr:from>
    <xdr:to>
      <xdr:col>76</xdr:col>
      <xdr:colOff>114300</xdr:colOff>
      <xdr:row>79</xdr:row>
      <xdr:rowOff>95250</xdr:rowOff>
    </xdr:to>
    <xdr:cxnSp macro="">
      <xdr:nvCxnSpPr>
        <xdr:cNvPr id="671" name="直線コネクタ 670">
          <a:extLst>
            <a:ext uri="{FF2B5EF4-FFF2-40B4-BE49-F238E27FC236}">
              <a16:creationId xmlns:a16="http://schemas.microsoft.com/office/drawing/2014/main" id="{F5D31B9D-DF15-41D4-AA0D-CCAF7E8E9973}"/>
            </a:ext>
          </a:extLst>
        </xdr:cNvPr>
        <xdr:cNvCxnSpPr/>
      </xdr:nvCxnSpPr>
      <xdr:spPr>
        <a:xfrm>
          <a:off x="13703300" y="1359598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107314</xdr:rowOff>
    </xdr:from>
    <xdr:to>
      <xdr:col>67</xdr:col>
      <xdr:colOff>101600</xdr:colOff>
      <xdr:row>79</xdr:row>
      <xdr:rowOff>37464</xdr:rowOff>
    </xdr:to>
    <xdr:sp macro="" textlink="">
      <xdr:nvSpPr>
        <xdr:cNvPr id="672" name="楕円 671">
          <a:extLst>
            <a:ext uri="{FF2B5EF4-FFF2-40B4-BE49-F238E27FC236}">
              <a16:creationId xmlns:a16="http://schemas.microsoft.com/office/drawing/2014/main" id="{B82D2182-9E78-440E-BAF4-DED434697B45}"/>
            </a:ext>
          </a:extLst>
        </xdr:cNvPr>
        <xdr:cNvSpPr/>
      </xdr:nvSpPr>
      <xdr:spPr>
        <a:xfrm>
          <a:off x="12763500" y="1348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158114</xdr:rowOff>
    </xdr:from>
    <xdr:to>
      <xdr:col>71</xdr:col>
      <xdr:colOff>177800</xdr:colOff>
      <xdr:row>79</xdr:row>
      <xdr:rowOff>51436</xdr:rowOff>
    </xdr:to>
    <xdr:cxnSp macro="">
      <xdr:nvCxnSpPr>
        <xdr:cNvPr id="673" name="直線コネクタ 672">
          <a:extLst>
            <a:ext uri="{FF2B5EF4-FFF2-40B4-BE49-F238E27FC236}">
              <a16:creationId xmlns:a16="http://schemas.microsoft.com/office/drawing/2014/main" id="{0BF0958B-527F-4749-897B-3ED38F826DB7}"/>
            </a:ext>
          </a:extLst>
        </xdr:cNvPr>
        <xdr:cNvCxnSpPr/>
      </xdr:nvCxnSpPr>
      <xdr:spPr>
        <a:xfrm>
          <a:off x="12814300" y="13531214"/>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106697</xdr:rowOff>
    </xdr:from>
    <xdr:ext cx="405111" cy="259045"/>
    <xdr:sp macro="" textlink="">
      <xdr:nvSpPr>
        <xdr:cNvPr id="674" name="n_1aveValue【消防施設】&#10;有形固定資産減価償却率">
          <a:extLst>
            <a:ext uri="{FF2B5EF4-FFF2-40B4-BE49-F238E27FC236}">
              <a16:creationId xmlns:a16="http://schemas.microsoft.com/office/drawing/2014/main" id="{94E81653-031E-4323-8C92-9F5749307D05}"/>
            </a:ext>
          </a:extLst>
        </xdr:cNvPr>
        <xdr:cNvSpPr txBox="1"/>
      </xdr:nvSpPr>
      <xdr:spPr>
        <a:xfrm>
          <a:off x="152660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89552</xdr:rowOff>
    </xdr:from>
    <xdr:ext cx="405111" cy="259045"/>
    <xdr:sp macro="" textlink="">
      <xdr:nvSpPr>
        <xdr:cNvPr id="675" name="n_2aveValue【消防施設】&#10;有形固定資産減価償却率">
          <a:extLst>
            <a:ext uri="{FF2B5EF4-FFF2-40B4-BE49-F238E27FC236}">
              <a16:creationId xmlns:a16="http://schemas.microsoft.com/office/drawing/2014/main" id="{101422C7-CB23-4689-8611-FBC7F9AB6175}"/>
            </a:ext>
          </a:extLst>
        </xdr:cNvPr>
        <xdr:cNvSpPr txBox="1"/>
      </xdr:nvSpPr>
      <xdr:spPr>
        <a:xfrm>
          <a:off x="14389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93363</xdr:rowOff>
    </xdr:from>
    <xdr:ext cx="405111" cy="259045"/>
    <xdr:sp macro="" textlink="">
      <xdr:nvSpPr>
        <xdr:cNvPr id="676" name="n_3aveValue【消防施設】&#10;有形固定資産減価償却率">
          <a:extLst>
            <a:ext uri="{FF2B5EF4-FFF2-40B4-BE49-F238E27FC236}">
              <a16:creationId xmlns:a16="http://schemas.microsoft.com/office/drawing/2014/main" id="{FF6128A4-4453-42BB-89F1-AB7190CE51BC}"/>
            </a:ext>
          </a:extLst>
        </xdr:cNvPr>
        <xdr:cNvSpPr txBox="1"/>
      </xdr:nvSpPr>
      <xdr:spPr>
        <a:xfrm>
          <a:off x="135007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110507</xdr:rowOff>
    </xdr:from>
    <xdr:ext cx="405111" cy="259045"/>
    <xdr:sp macro="" textlink="">
      <xdr:nvSpPr>
        <xdr:cNvPr id="677" name="n_4aveValue【消防施設】&#10;有形固定資産減価償却率">
          <a:extLst>
            <a:ext uri="{FF2B5EF4-FFF2-40B4-BE49-F238E27FC236}">
              <a16:creationId xmlns:a16="http://schemas.microsoft.com/office/drawing/2014/main" id="{8BEE800E-B800-42ED-8CEF-AE535640DD62}"/>
            </a:ext>
          </a:extLst>
        </xdr:cNvPr>
        <xdr:cNvSpPr txBox="1"/>
      </xdr:nvSpPr>
      <xdr:spPr>
        <a:xfrm>
          <a:off x="12611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34941</xdr:rowOff>
    </xdr:from>
    <xdr:ext cx="405111" cy="259045"/>
    <xdr:sp macro="" textlink="">
      <xdr:nvSpPr>
        <xdr:cNvPr id="678" name="n_1mainValue【消防施設】&#10;有形固定資産減価償却率">
          <a:extLst>
            <a:ext uri="{FF2B5EF4-FFF2-40B4-BE49-F238E27FC236}">
              <a16:creationId xmlns:a16="http://schemas.microsoft.com/office/drawing/2014/main" id="{C7ACF61F-67EA-4B11-8ED7-6DD8F4304863}"/>
            </a:ext>
          </a:extLst>
        </xdr:cNvPr>
        <xdr:cNvSpPr txBox="1"/>
      </xdr:nvSpPr>
      <xdr:spPr>
        <a:xfrm>
          <a:off x="15266044" y="1340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162577</xdr:rowOff>
    </xdr:from>
    <xdr:ext cx="405111" cy="259045"/>
    <xdr:sp macro="" textlink="">
      <xdr:nvSpPr>
        <xdr:cNvPr id="679" name="n_2mainValue【消防施設】&#10;有形固定資産減価償却率">
          <a:extLst>
            <a:ext uri="{FF2B5EF4-FFF2-40B4-BE49-F238E27FC236}">
              <a16:creationId xmlns:a16="http://schemas.microsoft.com/office/drawing/2014/main" id="{A05C6C80-8A93-4A64-8680-F2CFF84435F6}"/>
            </a:ext>
          </a:extLst>
        </xdr:cNvPr>
        <xdr:cNvSpPr txBox="1"/>
      </xdr:nvSpPr>
      <xdr:spPr>
        <a:xfrm>
          <a:off x="143897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118763</xdr:rowOff>
    </xdr:from>
    <xdr:ext cx="405111" cy="259045"/>
    <xdr:sp macro="" textlink="">
      <xdr:nvSpPr>
        <xdr:cNvPr id="680" name="n_3mainValue【消防施設】&#10;有形固定資産減価償却率">
          <a:extLst>
            <a:ext uri="{FF2B5EF4-FFF2-40B4-BE49-F238E27FC236}">
              <a16:creationId xmlns:a16="http://schemas.microsoft.com/office/drawing/2014/main" id="{17E3AB55-F37C-47B1-9398-3169C668C6B0}"/>
            </a:ext>
          </a:extLst>
        </xdr:cNvPr>
        <xdr:cNvSpPr txBox="1"/>
      </xdr:nvSpPr>
      <xdr:spPr>
        <a:xfrm>
          <a:off x="13500744" y="1332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53991</xdr:rowOff>
    </xdr:from>
    <xdr:ext cx="405111" cy="259045"/>
    <xdr:sp macro="" textlink="">
      <xdr:nvSpPr>
        <xdr:cNvPr id="681" name="n_4mainValue【消防施設】&#10;有形固定資産減価償却率">
          <a:extLst>
            <a:ext uri="{FF2B5EF4-FFF2-40B4-BE49-F238E27FC236}">
              <a16:creationId xmlns:a16="http://schemas.microsoft.com/office/drawing/2014/main" id="{C682646F-0C82-45FB-BCFC-F8EE28D3D66C}"/>
            </a:ext>
          </a:extLst>
        </xdr:cNvPr>
        <xdr:cNvSpPr txBox="1"/>
      </xdr:nvSpPr>
      <xdr:spPr>
        <a:xfrm>
          <a:off x="12611744" y="132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D948D5AB-1FCB-4BEF-8BF4-3B2DF8C97F5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8EC0CA81-3A32-4C4C-A547-21800B08366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B20710D6-A254-4652-A7FD-4355C0E38FE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5D19FC7F-0B7C-4803-BEE9-33B5879420A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D6B3EDC0-7619-4EAE-A9FC-4ED24CB0A53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E029F8FF-C871-45AB-B434-69890449B9D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4F1A9CF2-7756-41AC-B077-3073238CA71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06B14AF7-A3AE-4F1D-8EE0-7D676A4A019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849129A3-137B-45A3-8300-C70E4C0EACB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D02109F4-CA1F-4ED4-A681-B3EAF0BEF38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2" name="直線コネクタ 691">
          <a:extLst>
            <a:ext uri="{FF2B5EF4-FFF2-40B4-BE49-F238E27FC236}">
              <a16:creationId xmlns:a16="http://schemas.microsoft.com/office/drawing/2014/main" id="{C8C0E612-409F-4866-84A9-7ED7464987BC}"/>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3" name="テキスト ボックス 692">
          <a:extLst>
            <a:ext uri="{FF2B5EF4-FFF2-40B4-BE49-F238E27FC236}">
              <a16:creationId xmlns:a16="http://schemas.microsoft.com/office/drawing/2014/main" id="{1C5B62DE-EF37-44AA-B46E-64F398EA8175}"/>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4" name="直線コネクタ 693">
          <a:extLst>
            <a:ext uri="{FF2B5EF4-FFF2-40B4-BE49-F238E27FC236}">
              <a16:creationId xmlns:a16="http://schemas.microsoft.com/office/drawing/2014/main" id="{2AADC16B-3C44-438D-88F8-89E4C2D4FF2D}"/>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5" name="テキスト ボックス 694">
          <a:extLst>
            <a:ext uri="{FF2B5EF4-FFF2-40B4-BE49-F238E27FC236}">
              <a16:creationId xmlns:a16="http://schemas.microsoft.com/office/drawing/2014/main" id="{878E4D0E-4BB0-48A8-8F4E-C226AC61BE5C}"/>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6" name="直線コネクタ 695">
          <a:extLst>
            <a:ext uri="{FF2B5EF4-FFF2-40B4-BE49-F238E27FC236}">
              <a16:creationId xmlns:a16="http://schemas.microsoft.com/office/drawing/2014/main" id="{BEA81F4F-2CCE-4202-9241-4DAE15B8BC13}"/>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7" name="テキスト ボックス 696">
          <a:extLst>
            <a:ext uri="{FF2B5EF4-FFF2-40B4-BE49-F238E27FC236}">
              <a16:creationId xmlns:a16="http://schemas.microsoft.com/office/drawing/2014/main" id="{544ED073-CBCA-4AE0-AEA7-6B5152917F2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8" name="直線コネクタ 697">
          <a:extLst>
            <a:ext uri="{FF2B5EF4-FFF2-40B4-BE49-F238E27FC236}">
              <a16:creationId xmlns:a16="http://schemas.microsoft.com/office/drawing/2014/main" id="{612510C6-5955-4C97-8009-438F8815028F}"/>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9" name="テキスト ボックス 698">
          <a:extLst>
            <a:ext uri="{FF2B5EF4-FFF2-40B4-BE49-F238E27FC236}">
              <a16:creationId xmlns:a16="http://schemas.microsoft.com/office/drawing/2014/main" id="{CEE3EA8C-C12F-4B3D-B73E-F6E86FB47825}"/>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0" name="直線コネクタ 699">
          <a:extLst>
            <a:ext uri="{FF2B5EF4-FFF2-40B4-BE49-F238E27FC236}">
              <a16:creationId xmlns:a16="http://schemas.microsoft.com/office/drawing/2014/main" id="{5D073182-99CA-495A-B79C-5F188BCDD65B}"/>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1" name="テキスト ボックス 700">
          <a:extLst>
            <a:ext uri="{FF2B5EF4-FFF2-40B4-BE49-F238E27FC236}">
              <a16:creationId xmlns:a16="http://schemas.microsoft.com/office/drawing/2014/main" id="{B0EC0086-5F03-4D85-8176-8236963ACDCA}"/>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2" name="直線コネクタ 701">
          <a:extLst>
            <a:ext uri="{FF2B5EF4-FFF2-40B4-BE49-F238E27FC236}">
              <a16:creationId xmlns:a16="http://schemas.microsoft.com/office/drawing/2014/main" id="{D508DEC5-0D65-42C5-8DF5-7950C13DE0A7}"/>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3" name="テキスト ボックス 702">
          <a:extLst>
            <a:ext uri="{FF2B5EF4-FFF2-40B4-BE49-F238E27FC236}">
              <a16:creationId xmlns:a16="http://schemas.microsoft.com/office/drawing/2014/main" id="{3C894BD7-509C-4A84-ACC7-586F200C49AE}"/>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A0FA348D-9243-4B43-BD73-FE08F9B106B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993A5B2B-BF0B-4BF3-B61E-EDC9959E09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消防施設】&#10;一人当たり面積グラフ枠">
          <a:extLst>
            <a:ext uri="{FF2B5EF4-FFF2-40B4-BE49-F238E27FC236}">
              <a16:creationId xmlns:a16="http://schemas.microsoft.com/office/drawing/2014/main" id="{D37975C5-9F14-4AF2-8875-3B45F20A5D0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90351</xdr:rowOff>
    </xdr:from>
    <xdr:to>
      <xdr:col>116</xdr:col>
      <xdr:colOff>62864</xdr:colOff>
      <xdr:row>86</xdr:row>
      <xdr:rowOff>126274</xdr:rowOff>
    </xdr:to>
    <xdr:cxnSp macro="">
      <xdr:nvCxnSpPr>
        <xdr:cNvPr id="707" name="直線コネクタ 706">
          <a:extLst>
            <a:ext uri="{FF2B5EF4-FFF2-40B4-BE49-F238E27FC236}">
              <a16:creationId xmlns:a16="http://schemas.microsoft.com/office/drawing/2014/main" id="{878447C0-2180-47A4-8823-834F3122C37C}"/>
            </a:ext>
          </a:extLst>
        </xdr:cNvPr>
        <xdr:cNvCxnSpPr/>
      </xdr:nvCxnSpPr>
      <xdr:spPr>
        <a:xfrm flipV="1">
          <a:off x="22160864" y="13292001"/>
          <a:ext cx="0" cy="157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130101</xdr:rowOff>
    </xdr:from>
    <xdr:ext cx="469744" cy="259045"/>
    <xdr:sp macro="" textlink="">
      <xdr:nvSpPr>
        <xdr:cNvPr id="708" name="【消防施設】&#10;一人当たり面積最小値テキスト">
          <a:extLst>
            <a:ext uri="{FF2B5EF4-FFF2-40B4-BE49-F238E27FC236}">
              <a16:creationId xmlns:a16="http://schemas.microsoft.com/office/drawing/2014/main" id="{4D727B69-95C8-47C7-AB6F-51B3EC8CE01C}"/>
            </a:ext>
          </a:extLst>
        </xdr:cNvPr>
        <xdr:cNvSpPr txBox="1"/>
      </xdr:nvSpPr>
      <xdr:spPr>
        <a:xfrm>
          <a:off x="22199600" y="1487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126274</xdr:rowOff>
    </xdr:from>
    <xdr:to>
      <xdr:col>116</xdr:col>
      <xdr:colOff>152400</xdr:colOff>
      <xdr:row>86</xdr:row>
      <xdr:rowOff>126274</xdr:rowOff>
    </xdr:to>
    <xdr:cxnSp macro="">
      <xdr:nvCxnSpPr>
        <xdr:cNvPr id="709" name="直線コネクタ 708">
          <a:extLst>
            <a:ext uri="{FF2B5EF4-FFF2-40B4-BE49-F238E27FC236}">
              <a16:creationId xmlns:a16="http://schemas.microsoft.com/office/drawing/2014/main" id="{DD4C3A66-7FE2-460F-98C3-60FC4E7D2985}"/>
            </a:ext>
          </a:extLst>
        </xdr:cNvPr>
        <xdr:cNvCxnSpPr/>
      </xdr:nvCxnSpPr>
      <xdr:spPr>
        <a:xfrm>
          <a:off x="22072600" y="1487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37028</xdr:rowOff>
    </xdr:from>
    <xdr:ext cx="469744" cy="259045"/>
    <xdr:sp macro="" textlink="">
      <xdr:nvSpPr>
        <xdr:cNvPr id="710" name="【消防施設】&#10;一人当たり面積最大値テキスト">
          <a:extLst>
            <a:ext uri="{FF2B5EF4-FFF2-40B4-BE49-F238E27FC236}">
              <a16:creationId xmlns:a16="http://schemas.microsoft.com/office/drawing/2014/main" id="{C77A2657-0688-441A-923C-A3EBF11CBA8B}"/>
            </a:ext>
          </a:extLst>
        </xdr:cNvPr>
        <xdr:cNvSpPr txBox="1"/>
      </xdr:nvSpPr>
      <xdr:spPr>
        <a:xfrm>
          <a:off x="22199600" y="1306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90351</xdr:rowOff>
    </xdr:from>
    <xdr:to>
      <xdr:col>116</xdr:col>
      <xdr:colOff>152400</xdr:colOff>
      <xdr:row>77</xdr:row>
      <xdr:rowOff>90351</xdr:rowOff>
    </xdr:to>
    <xdr:cxnSp macro="">
      <xdr:nvCxnSpPr>
        <xdr:cNvPr id="711" name="直線コネクタ 710">
          <a:extLst>
            <a:ext uri="{FF2B5EF4-FFF2-40B4-BE49-F238E27FC236}">
              <a16:creationId xmlns:a16="http://schemas.microsoft.com/office/drawing/2014/main" id="{BA0C24FB-5671-455C-B9FE-239109D5CF58}"/>
            </a:ext>
          </a:extLst>
        </xdr:cNvPr>
        <xdr:cNvCxnSpPr/>
      </xdr:nvCxnSpPr>
      <xdr:spPr>
        <a:xfrm>
          <a:off x="22072600" y="1329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xdr:rowOff>
    </xdr:from>
    <xdr:ext cx="469744" cy="259045"/>
    <xdr:sp macro="" textlink="">
      <xdr:nvSpPr>
        <xdr:cNvPr id="712" name="【消防施設】&#10;一人当たり面積平均値テキスト">
          <a:extLst>
            <a:ext uri="{FF2B5EF4-FFF2-40B4-BE49-F238E27FC236}">
              <a16:creationId xmlns:a16="http://schemas.microsoft.com/office/drawing/2014/main" id="{E90ABDCD-3D00-4CB5-8A57-1BBAC090E48A}"/>
            </a:ext>
          </a:extLst>
        </xdr:cNvPr>
        <xdr:cNvSpPr txBox="1"/>
      </xdr:nvSpPr>
      <xdr:spPr>
        <a:xfrm>
          <a:off x="22199600" y="14573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713" name="フローチャート: 判断 712">
          <a:extLst>
            <a:ext uri="{FF2B5EF4-FFF2-40B4-BE49-F238E27FC236}">
              <a16:creationId xmlns:a16="http://schemas.microsoft.com/office/drawing/2014/main" id="{B07FA9B5-01BF-480B-932E-0435DF07296D}"/>
            </a:ext>
          </a:extLst>
        </xdr:cNvPr>
        <xdr:cNvSpPr/>
      </xdr:nvSpPr>
      <xdr:spPr>
        <a:xfrm>
          <a:off x="221107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29755</xdr:rowOff>
    </xdr:from>
    <xdr:to>
      <xdr:col>112</xdr:col>
      <xdr:colOff>38100</xdr:colOff>
      <xdr:row>85</xdr:row>
      <xdr:rowOff>131355</xdr:rowOff>
    </xdr:to>
    <xdr:sp macro="" textlink="">
      <xdr:nvSpPr>
        <xdr:cNvPr id="714" name="フローチャート: 判断 713">
          <a:extLst>
            <a:ext uri="{FF2B5EF4-FFF2-40B4-BE49-F238E27FC236}">
              <a16:creationId xmlns:a16="http://schemas.microsoft.com/office/drawing/2014/main" id="{C166C5FD-5253-48DE-9EF3-89C61C75884F}"/>
            </a:ext>
          </a:extLst>
        </xdr:cNvPr>
        <xdr:cNvSpPr/>
      </xdr:nvSpPr>
      <xdr:spPr>
        <a:xfrm>
          <a:off x="21272500" y="1460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29755</xdr:rowOff>
    </xdr:from>
    <xdr:to>
      <xdr:col>107</xdr:col>
      <xdr:colOff>101600</xdr:colOff>
      <xdr:row>85</xdr:row>
      <xdr:rowOff>131355</xdr:rowOff>
    </xdr:to>
    <xdr:sp macro="" textlink="">
      <xdr:nvSpPr>
        <xdr:cNvPr id="715" name="フローチャート: 判断 714">
          <a:extLst>
            <a:ext uri="{FF2B5EF4-FFF2-40B4-BE49-F238E27FC236}">
              <a16:creationId xmlns:a16="http://schemas.microsoft.com/office/drawing/2014/main" id="{882F908E-7D31-4C7E-9543-8D7E33EF748A}"/>
            </a:ext>
          </a:extLst>
        </xdr:cNvPr>
        <xdr:cNvSpPr/>
      </xdr:nvSpPr>
      <xdr:spPr>
        <a:xfrm>
          <a:off x="20383500" y="1460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55880</xdr:rowOff>
    </xdr:from>
    <xdr:to>
      <xdr:col>102</xdr:col>
      <xdr:colOff>165100</xdr:colOff>
      <xdr:row>85</xdr:row>
      <xdr:rowOff>157480</xdr:rowOff>
    </xdr:to>
    <xdr:sp macro="" textlink="">
      <xdr:nvSpPr>
        <xdr:cNvPr id="716" name="フローチャート: 判断 715">
          <a:extLst>
            <a:ext uri="{FF2B5EF4-FFF2-40B4-BE49-F238E27FC236}">
              <a16:creationId xmlns:a16="http://schemas.microsoft.com/office/drawing/2014/main" id="{DB7CBD8B-03B4-46E9-ADE2-20BECDECD1E0}"/>
            </a:ext>
          </a:extLst>
        </xdr:cNvPr>
        <xdr:cNvSpPr/>
      </xdr:nvSpPr>
      <xdr:spPr>
        <a:xfrm>
          <a:off x="19494500" y="1462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67311</xdr:rowOff>
    </xdr:from>
    <xdr:to>
      <xdr:col>98</xdr:col>
      <xdr:colOff>38100</xdr:colOff>
      <xdr:row>85</xdr:row>
      <xdr:rowOff>168911</xdr:rowOff>
    </xdr:to>
    <xdr:sp macro="" textlink="">
      <xdr:nvSpPr>
        <xdr:cNvPr id="717" name="フローチャート: 判断 716">
          <a:extLst>
            <a:ext uri="{FF2B5EF4-FFF2-40B4-BE49-F238E27FC236}">
              <a16:creationId xmlns:a16="http://schemas.microsoft.com/office/drawing/2014/main" id="{98B4BFBA-269A-465B-94BB-39F361630E91}"/>
            </a:ext>
          </a:extLst>
        </xdr:cNvPr>
        <xdr:cNvSpPr/>
      </xdr:nvSpPr>
      <xdr:spPr>
        <a:xfrm>
          <a:off x="18605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617500BA-1531-43C5-8646-13D94D3BA99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42ACB774-F45C-4156-9305-42760924686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4D88338F-08C0-4AAF-9C16-53088FBEF83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93F3D965-167B-4804-BF7B-8C8ED9FFF2B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3F603D78-BA8D-4854-9131-E1194402591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723" name="楕円 722">
          <a:extLst>
            <a:ext uri="{FF2B5EF4-FFF2-40B4-BE49-F238E27FC236}">
              <a16:creationId xmlns:a16="http://schemas.microsoft.com/office/drawing/2014/main" id="{E6DEB31F-0AEA-4EC7-8A5E-83E9F316BB63}"/>
            </a:ext>
          </a:extLst>
        </xdr:cNvPr>
        <xdr:cNvSpPr/>
      </xdr:nvSpPr>
      <xdr:spPr>
        <a:xfrm>
          <a:off x="221107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157134</xdr:rowOff>
    </xdr:from>
    <xdr:ext cx="469744" cy="259045"/>
    <xdr:sp macro="" textlink="">
      <xdr:nvSpPr>
        <xdr:cNvPr id="724" name="【消防施設】&#10;一人当たり面積該当値テキスト">
          <a:extLst>
            <a:ext uri="{FF2B5EF4-FFF2-40B4-BE49-F238E27FC236}">
              <a16:creationId xmlns:a16="http://schemas.microsoft.com/office/drawing/2014/main" id="{9C6C6A28-01A1-48B7-81A6-87D7B04BD720}"/>
            </a:ext>
          </a:extLst>
        </xdr:cNvPr>
        <xdr:cNvSpPr txBox="1"/>
      </xdr:nvSpPr>
      <xdr:spPr>
        <a:xfrm>
          <a:off x="22199600" y="143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140788</xdr:rowOff>
    </xdr:from>
    <xdr:to>
      <xdr:col>112</xdr:col>
      <xdr:colOff>38100</xdr:colOff>
      <xdr:row>85</xdr:row>
      <xdr:rowOff>70938</xdr:rowOff>
    </xdr:to>
    <xdr:sp macro="" textlink="">
      <xdr:nvSpPr>
        <xdr:cNvPr id="725" name="楕円 724">
          <a:extLst>
            <a:ext uri="{FF2B5EF4-FFF2-40B4-BE49-F238E27FC236}">
              <a16:creationId xmlns:a16="http://schemas.microsoft.com/office/drawing/2014/main" id="{4FF09BC9-F2B0-41CB-BE62-5AB7A68B2D1F}"/>
            </a:ext>
          </a:extLst>
        </xdr:cNvPr>
        <xdr:cNvSpPr/>
      </xdr:nvSpPr>
      <xdr:spPr>
        <a:xfrm>
          <a:off x="21272500" y="145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13607</xdr:rowOff>
    </xdr:from>
    <xdr:to>
      <xdr:col>116</xdr:col>
      <xdr:colOff>63500</xdr:colOff>
      <xdr:row>85</xdr:row>
      <xdr:rowOff>20138</xdr:rowOff>
    </xdr:to>
    <xdr:cxnSp macro="">
      <xdr:nvCxnSpPr>
        <xdr:cNvPr id="726" name="直線コネクタ 725">
          <a:extLst>
            <a:ext uri="{FF2B5EF4-FFF2-40B4-BE49-F238E27FC236}">
              <a16:creationId xmlns:a16="http://schemas.microsoft.com/office/drawing/2014/main" id="{95F4FD18-7370-452F-81B4-E2648142EF58}"/>
            </a:ext>
          </a:extLst>
        </xdr:cNvPr>
        <xdr:cNvCxnSpPr/>
      </xdr:nvCxnSpPr>
      <xdr:spPr>
        <a:xfrm flipV="1">
          <a:off x="21323300" y="1458685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145687</xdr:rowOff>
    </xdr:from>
    <xdr:to>
      <xdr:col>107</xdr:col>
      <xdr:colOff>101600</xdr:colOff>
      <xdr:row>85</xdr:row>
      <xdr:rowOff>75837</xdr:rowOff>
    </xdr:to>
    <xdr:sp macro="" textlink="">
      <xdr:nvSpPr>
        <xdr:cNvPr id="727" name="楕円 726">
          <a:extLst>
            <a:ext uri="{FF2B5EF4-FFF2-40B4-BE49-F238E27FC236}">
              <a16:creationId xmlns:a16="http://schemas.microsoft.com/office/drawing/2014/main" id="{A9222813-771E-488F-967C-F029D1798AE1}"/>
            </a:ext>
          </a:extLst>
        </xdr:cNvPr>
        <xdr:cNvSpPr/>
      </xdr:nvSpPr>
      <xdr:spPr>
        <a:xfrm>
          <a:off x="20383500" y="1454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20138</xdr:rowOff>
    </xdr:from>
    <xdr:to>
      <xdr:col>111</xdr:col>
      <xdr:colOff>177800</xdr:colOff>
      <xdr:row>85</xdr:row>
      <xdr:rowOff>25037</xdr:rowOff>
    </xdr:to>
    <xdr:cxnSp macro="">
      <xdr:nvCxnSpPr>
        <xdr:cNvPr id="728" name="直線コネクタ 727">
          <a:extLst>
            <a:ext uri="{FF2B5EF4-FFF2-40B4-BE49-F238E27FC236}">
              <a16:creationId xmlns:a16="http://schemas.microsoft.com/office/drawing/2014/main" id="{17EEBB09-32DA-4A87-9365-F9E73778D6C7}"/>
            </a:ext>
          </a:extLst>
        </xdr:cNvPr>
        <xdr:cNvCxnSpPr/>
      </xdr:nvCxnSpPr>
      <xdr:spPr>
        <a:xfrm flipV="1">
          <a:off x="20434300" y="1459338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148952</xdr:rowOff>
    </xdr:from>
    <xdr:to>
      <xdr:col>102</xdr:col>
      <xdr:colOff>165100</xdr:colOff>
      <xdr:row>85</xdr:row>
      <xdr:rowOff>79102</xdr:rowOff>
    </xdr:to>
    <xdr:sp macro="" textlink="">
      <xdr:nvSpPr>
        <xdr:cNvPr id="729" name="楕円 728">
          <a:extLst>
            <a:ext uri="{FF2B5EF4-FFF2-40B4-BE49-F238E27FC236}">
              <a16:creationId xmlns:a16="http://schemas.microsoft.com/office/drawing/2014/main" id="{D88CFFDB-865D-4B6B-904C-0FD0F5220171}"/>
            </a:ext>
          </a:extLst>
        </xdr:cNvPr>
        <xdr:cNvSpPr/>
      </xdr:nvSpPr>
      <xdr:spPr>
        <a:xfrm>
          <a:off x="19494500" y="1455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25037</xdr:rowOff>
    </xdr:from>
    <xdr:to>
      <xdr:col>107</xdr:col>
      <xdr:colOff>50800</xdr:colOff>
      <xdr:row>85</xdr:row>
      <xdr:rowOff>28302</xdr:rowOff>
    </xdr:to>
    <xdr:cxnSp macro="">
      <xdr:nvCxnSpPr>
        <xdr:cNvPr id="730" name="直線コネクタ 729">
          <a:extLst>
            <a:ext uri="{FF2B5EF4-FFF2-40B4-BE49-F238E27FC236}">
              <a16:creationId xmlns:a16="http://schemas.microsoft.com/office/drawing/2014/main" id="{B1B9853F-0DAD-4306-AA53-E5C656B192FA}"/>
            </a:ext>
          </a:extLst>
        </xdr:cNvPr>
        <xdr:cNvCxnSpPr/>
      </xdr:nvCxnSpPr>
      <xdr:spPr>
        <a:xfrm flipV="1">
          <a:off x="19545300" y="1459828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163649</xdr:rowOff>
    </xdr:from>
    <xdr:to>
      <xdr:col>98</xdr:col>
      <xdr:colOff>38100</xdr:colOff>
      <xdr:row>85</xdr:row>
      <xdr:rowOff>93799</xdr:rowOff>
    </xdr:to>
    <xdr:sp macro="" textlink="">
      <xdr:nvSpPr>
        <xdr:cNvPr id="731" name="楕円 730">
          <a:extLst>
            <a:ext uri="{FF2B5EF4-FFF2-40B4-BE49-F238E27FC236}">
              <a16:creationId xmlns:a16="http://schemas.microsoft.com/office/drawing/2014/main" id="{6E8E3E78-B875-4920-BD31-08DF1E6FF582}"/>
            </a:ext>
          </a:extLst>
        </xdr:cNvPr>
        <xdr:cNvSpPr/>
      </xdr:nvSpPr>
      <xdr:spPr>
        <a:xfrm>
          <a:off x="18605500" y="145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28302</xdr:rowOff>
    </xdr:from>
    <xdr:to>
      <xdr:col>102</xdr:col>
      <xdr:colOff>114300</xdr:colOff>
      <xdr:row>85</xdr:row>
      <xdr:rowOff>42999</xdr:rowOff>
    </xdr:to>
    <xdr:cxnSp macro="">
      <xdr:nvCxnSpPr>
        <xdr:cNvPr id="732" name="直線コネクタ 731">
          <a:extLst>
            <a:ext uri="{FF2B5EF4-FFF2-40B4-BE49-F238E27FC236}">
              <a16:creationId xmlns:a16="http://schemas.microsoft.com/office/drawing/2014/main" id="{EB0831BA-1CAF-427B-B8B0-6949A331E413}"/>
            </a:ext>
          </a:extLst>
        </xdr:cNvPr>
        <xdr:cNvCxnSpPr/>
      </xdr:nvCxnSpPr>
      <xdr:spPr>
        <a:xfrm flipV="1">
          <a:off x="18656300" y="14601552"/>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122482</xdr:rowOff>
    </xdr:from>
    <xdr:ext cx="469744" cy="259045"/>
    <xdr:sp macro="" textlink="">
      <xdr:nvSpPr>
        <xdr:cNvPr id="733" name="n_1aveValue【消防施設】&#10;一人当たり面積">
          <a:extLst>
            <a:ext uri="{FF2B5EF4-FFF2-40B4-BE49-F238E27FC236}">
              <a16:creationId xmlns:a16="http://schemas.microsoft.com/office/drawing/2014/main" id="{7F2A3676-6734-476E-B3F3-D998606265F7}"/>
            </a:ext>
          </a:extLst>
        </xdr:cNvPr>
        <xdr:cNvSpPr txBox="1"/>
      </xdr:nvSpPr>
      <xdr:spPr>
        <a:xfrm>
          <a:off x="21075727" y="1469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122482</xdr:rowOff>
    </xdr:from>
    <xdr:ext cx="469744" cy="259045"/>
    <xdr:sp macro="" textlink="">
      <xdr:nvSpPr>
        <xdr:cNvPr id="734" name="n_2aveValue【消防施設】&#10;一人当たり面積">
          <a:extLst>
            <a:ext uri="{FF2B5EF4-FFF2-40B4-BE49-F238E27FC236}">
              <a16:creationId xmlns:a16="http://schemas.microsoft.com/office/drawing/2014/main" id="{311C6F3E-E264-4E6C-AB43-E54F579D99EF}"/>
            </a:ext>
          </a:extLst>
        </xdr:cNvPr>
        <xdr:cNvSpPr txBox="1"/>
      </xdr:nvSpPr>
      <xdr:spPr>
        <a:xfrm>
          <a:off x="20199427" y="1469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148607</xdr:rowOff>
    </xdr:from>
    <xdr:ext cx="469744" cy="259045"/>
    <xdr:sp macro="" textlink="">
      <xdr:nvSpPr>
        <xdr:cNvPr id="735" name="n_3aveValue【消防施設】&#10;一人当たり面積">
          <a:extLst>
            <a:ext uri="{FF2B5EF4-FFF2-40B4-BE49-F238E27FC236}">
              <a16:creationId xmlns:a16="http://schemas.microsoft.com/office/drawing/2014/main" id="{22131F59-0A9E-4C09-A2BB-F9CCCBE637CE}"/>
            </a:ext>
          </a:extLst>
        </xdr:cNvPr>
        <xdr:cNvSpPr txBox="1"/>
      </xdr:nvSpPr>
      <xdr:spPr>
        <a:xfrm>
          <a:off x="193104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736" name="n_4aveValue【消防施設】&#10;一人当たり面積">
          <a:extLst>
            <a:ext uri="{FF2B5EF4-FFF2-40B4-BE49-F238E27FC236}">
              <a16:creationId xmlns:a16="http://schemas.microsoft.com/office/drawing/2014/main" id="{F8FA8BA0-573C-499B-BE6B-D0AB4696CA33}"/>
            </a:ext>
          </a:extLst>
        </xdr:cNvPr>
        <xdr:cNvSpPr txBox="1"/>
      </xdr:nvSpPr>
      <xdr:spPr>
        <a:xfrm>
          <a:off x="18421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87465</xdr:rowOff>
    </xdr:from>
    <xdr:ext cx="469744" cy="259045"/>
    <xdr:sp macro="" textlink="">
      <xdr:nvSpPr>
        <xdr:cNvPr id="737" name="n_1mainValue【消防施設】&#10;一人当たり面積">
          <a:extLst>
            <a:ext uri="{FF2B5EF4-FFF2-40B4-BE49-F238E27FC236}">
              <a16:creationId xmlns:a16="http://schemas.microsoft.com/office/drawing/2014/main" id="{244E46EA-ABC7-4489-B8CF-7EA034FF7269}"/>
            </a:ext>
          </a:extLst>
        </xdr:cNvPr>
        <xdr:cNvSpPr txBox="1"/>
      </xdr:nvSpPr>
      <xdr:spPr>
        <a:xfrm>
          <a:off x="21075727" y="1431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92364</xdr:rowOff>
    </xdr:from>
    <xdr:ext cx="469744" cy="259045"/>
    <xdr:sp macro="" textlink="">
      <xdr:nvSpPr>
        <xdr:cNvPr id="738" name="n_2mainValue【消防施設】&#10;一人当たり面積">
          <a:extLst>
            <a:ext uri="{FF2B5EF4-FFF2-40B4-BE49-F238E27FC236}">
              <a16:creationId xmlns:a16="http://schemas.microsoft.com/office/drawing/2014/main" id="{C51A1CF1-B131-41FB-B5E8-C0852883FFC5}"/>
            </a:ext>
          </a:extLst>
        </xdr:cNvPr>
        <xdr:cNvSpPr txBox="1"/>
      </xdr:nvSpPr>
      <xdr:spPr>
        <a:xfrm>
          <a:off x="20199427" y="1432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95629</xdr:rowOff>
    </xdr:from>
    <xdr:ext cx="469744" cy="259045"/>
    <xdr:sp macro="" textlink="">
      <xdr:nvSpPr>
        <xdr:cNvPr id="739" name="n_3mainValue【消防施設】&#10;一人当たり面積">
          <a:extLst>
            <a:ext uri="{FF2B5EF4-FFF2-40B4-BE49-F238E27FC236}">
              <a16:creationId xmlns:a16="http://schemas.microsoft.com/office/drawing/2014/main" id="{161ED39E-A7B4-42D5-B1F1-6B53C092FA47}"/>
            </a:ext>
          </a:extLst>
        </xdr:cNvPr>
        <xdr:cNvSpPr txBox="1"/>
      </xdr:nvSpPr>
      <xdr:spPr>
        <a:xfrm>
          <a:off x="19310427" y="1432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110326</xdr:rowOff>
    </xdr:from>
    <xdr:ext cx="469744" cy="259045"/>
    <xdr:sp macro="" textlink="">
      <xdr:nvSpPr>
        <xdr:cNvPr id="740" name="n_4mainValue【消防施設】&#10;一人当たり面積">
          <a:extLst>
            <a:ext uri="{FF2B5EF4-FFF2-40B4-BE49-F238E27FC236}">
              <a16:creationId xmlns:a16="http://schemas.microsoft.com/office/drawing/2014/main" id="{BDF753C8-262A-451F-9577-A3F2FAA43379}"/>
            </a:ext>
          </a:extLst>
        </xdr:cNvPr>
        <xdr:cNvSpPr txBox="1"/>
      </xdr:nvSpPr>
      <xdr:spPr>
        <a:xfrm>
          <a:off x="18421427" y="1434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22970D85-A0E7-46BF-90D8-5D75F5966E8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14E45C2B-0A00-4A9E-9D09-3BB594C74F6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14EB9BFF-6944-4A3F-B869-D4D80D3E95C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D064D81F-D7B5-484C-B3E4-9D2569E7F8A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85CD5DD8-3E28-491C-AF68-B4195C31F1B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F9C152D1-9784-4C7A-9BAA-76039BC6F84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C4E60FFE-7FE3-4C44-B586-B936260799C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EE6EC455-6893-4072-9221-DB6A6E7DBF4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28191B72-DFB2-4C40-AE9A-B86256984FF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A93D7EE6-C5EB-420D-B552-13D805F6C97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9EED1FAE-9F7F-42FC-BA95-3CA3894CF94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a:extLst>
            <a:ext uri="{FF2B5EF4-FFF2-40B4-BE49-F238E27FC236}">
              <a16:creationId xmlns:a16="http://schemas.microsoft.com/office/drawing/2014/main" id="{A0C69F04-C5E7-4653-891C-632CC95CC46A}"/>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a:extLst>
            <a:ext uri="{FF2B5EF4-FFF2-40B4-BE49-F238E27FC236}">
              <a16:creationId xmlns:a16="http://schemas.microsoft.com/office/drawing/2014/main" id="{D8D2736C-4C3E-4172-A6C1-FE0615F1D05B}"/>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a:extLst>
            <a:ext uri="{FF2B5EF4-FFF2-40B4-BE49-F238E27FC236}">
              <a16:creationId xmlns:a16="http://schemas.microsoft.com/office/drawing/2014/main" id="{C18DC217-34A3-49D1-90F6-CA0EA9373AF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a:extLst>
            <a:ext uri="{FF2B5EF4-FFF2-40B4-BE49-F238E27FC236}">
              <a16:creationId xmlns:a16="http://schemas.microsoft.com/office/drawing/2014/main" id="{30029CB2-ACFC-45B1-900B-A7060400752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a:extLst>
            <a:ext uri="{FF2B5EF4-FFF2-40B4-BE49-F238E27FC236}">
              <a16:creationId xmlns:a16="http://schemas.microsoft.com/office/drawing/2014/main" id="{8E0ED384-4F15-43AE-830A-EE45838CEA16}"/>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a:extLst>
            <a:ext uri="{FF2B5EF4-FFF2-40B4-BE49-F238E27FC236}">
              <a16:creationId xmlns:a16="http://schemas.microsoft.com/office/drawing/2014/main" id="{838B6D67-76BC-49DE-98BA-6A339C98CA07}"/>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a:extLst>
            <a:ext uri="{FF2B5EF4-FFF2-40B4-BE49-F238E27FC236}">
              <a16:creationId xmlns:a16="http://schemas.microsoft.com/office/drawing/2014/main" id="{DB8CF957-62C6-44CF-9F15-E2F06BB932B7}"/>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a:extLst>
            <a:ext uri="{FF2B5EF4-FFF2-40B4-BE49-F238E27FC236}">
              <a16:creationId xmlns:a16="http://schemas.microsoft.com/office/drawing/2014/main" id="{69555FF6-F2CD-4057-A494-7708D5C7B979}"/>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a:extLst>
            <a:ext uri="{FF2B5EF4-FFF2-40B4-BE49-F238E27FC236}">
              <a16:creationId xmlns:a16="http://schemas.microsoft.com/office/drawing/2014/main" id="{A0F857ED-371E-49F4-B562-59CDD8EE43C9}"/>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1" name="テキスト ボックス 760">
          <a:extLst>
            <a:ext uri="{FF2B5EF4-FFF2-40B4-BE49-F238E27FC236}">
              <a16:creationId xmlns:a16="http://schemas.microsoft.com/office/drawing/2014/main" id="{B77F429A-8B02-41A0-B176-D00566427C9D}"/>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700E619E-3FD7-416B-8DB1-BDB7BC7BC9A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a:extLst>
            <a:ext uri="{FF2B5EF4-FFF2-40B4-BE49-F238E27FC236}">
              <a16:creationId xmlns:a16="http://schemas.microsoft.com/office/drawing/2014/main" id="{B5272C5F-27A4-4A33-828B-0B0BBAAD316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4" name="直線コネクタ 763">
          <a:extLst>
            <a:ext uri="{FF2B5EF4-FFF2-40B4-BE49-F238E27FC236}">
              <a16:creationId xmlns:a16="http://schemas.microsoft.com/office/drawing/2014/main" id="{D969CE09-4900-4743-9032-7E539DDF6E9F}"/>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5" name="【庁舎】&#10;有形固定資産減価償却率最小値テキスト">
          <a:extLst>
            <a:ext uri="{FF2B5EF4-FFF2-40B4-BE49-F238E27FC236}">
              <a16:creationId xmlns:a16="http://schemas.microsoft.com/office/drawing/2014/main" id="{242511FE-FE29-45C2-A16D-8A09B0337255}"/>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6" name="直線コネクタ 765">
          <a:extLst>
            <a:ext uri="{FF2B5EF4-FFF2-40B4-BE49-F238E27FC236}">
              <a16:creationId xmlns:a16="http://schemas.microsoft.com/office/drawing/2014/main" id="{4E6E434E-1ED3-4279-89D3-C029DAA7CC99}"/>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7" name="【庁舎】&#10;有形固定資産減価償却率最大値テキスト">
          <a:extLst>
            <a:ext uri="{FF2B5EF4-FFF2-40B4-BE49-F238E27FC236}">
              <a16:creationId xmlns:a16="http://schemas.microsoft.com/office/drawing/2014/main" id="{568522A3-1B1F-4823-9F29-35E87E1E5462}"/>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8" name="直線コネクタ 767">
          <a:extLst>
            <a:ext uri="{FF2B5EF4-FFF2-40B4-BE49-F238E27FC236}">
              <a16:creationId xmlns:a16="http://schemas.microsoft.com/office/drawing/2014/main" id="{7492BF7F-0DA7-48E9-9E24-FCD65E831A48}"/>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78757</xdr:rowOff>
    </xdr:from>
    <xdr:ext cx="405111" cy="259045"/>
    <xdr:sp macro="" textlink="">
      <xdr:nvSpPr>
        <xdr:cNvPr id="769" name="【庁舎】&#10;有形固定資産減価償却率平均値テキスト">
          <a:extLst>
            <a:ext uri="{FF2B5EF4-FFF2-40B4-BE49-F238E27FC236}">
              <a16:creationId xmlns:a16="http://schemas.microsoft.com/office/drawing/2014/main" id="{D40F574C-11E8-4AB2-97F1-A9666750A949}"/>
            </a:ext>
          </a:extLst>
        </xdr:cNvPr>
        <xdr:cNvSpPr txBox="1"/>
      </xdr:nvSpPr>
      <xdr:spPr>
        <a:xfrm>
          <a:off x="16357600" y="17566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55880</xdr:rowOff>
    </xdr:from>
    <xdr:to>
      <xdr:col>85</xdr:col>
      <xdr:colOff>177800</xdr:colOff>
      <xdr:row>103</xdr:row>
      <xdr:rowOff>157480</xdr:rowOff>
    </xdr:to>
    <xdr:sp macro="" textlink="">
      <xdr:nvSpPr>
        <xdr:cNvPr id="770" name="フローチャート: 判断 769">
          <a:extLst>
            <a:ext uri="{FF2B5EF4-FFF2-40B4-BE49-F238E27FC236}">
              <a16:creationId xmlns:a16="http://schemas.microsoft.com/office/drawing/2014/main" id="{776DB1E2-F949-471B-B4A1-547EEBB5F330}"/>
            </a:ext>
          </a:extLst>
        </xdr:cNvPr>
        <xdr:cNvSpPr/>
      </xdr:nvSpPr>
      <xdr:spPr>
        <a:xfrm>
          <a:off x="162687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60961</xdr:rowOff>
    </xdr:from>
    <xdr:to>
      <xdr:col>81</xdr:col>
      <xdr:colOff>101600</xdr:colOff>
      <xdr:row>103</xdr:row>
      <xdr:rowOff>162561</xdr:rowOff>
    </xdr:to>
    <xdr:sp macro="" textlink="">
      <xdr:nvSpPr>
        <xdr:cNvPr id="771" name="フローチャート: 判断 770">
          <a:extLst>
            <a:ext uri="{FF2B5EF4-FFF2-40B4-BE49-F238E27FC236}">
              <a16:creationId xmlns:a16="http://schemas.microsoft.com/office/drawing/2014/main" id="{0442A39E-AE55-44BF-A614-0FAE918491B6}"/>
            </a:ext>
          </a:extLst>
        </xdr:cNvPr>
        <xdr:cNvSpPr/>
      </xdr:nvSpPr>
      <xdr:spPr>
        <a:xfrm>
          <a:off x="15430500" y="17720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55880</xdr:rowOff>
    </xdr:from>
    <xdr:to>
      <xdr:col>76</xdr:col>
      <xdr:colOff>165100</xdr:colOff>
      <xdr:row>103</xdr:row>
      <xdr:rowOff>157480</xdr:rowOff>
    </xdr:to>
    <xdr:sp macro="" textlink="">
      <xdr:nvSpPr>
        <xdr:cNvPr id="772" name="フローチャート: 判断 771">
          <a:extLst>
            <a:ext uri="{FF2B5EF4-FFF2-40B4-BE49-F238E27FC236}">
              <a16:creationId xmlns:a16="http://schemas.microsoft.com/office/drawing/2014/main" id="{05C80F7B-E203-42D9-A00D-003FB178E063}"/>
            </a:ext>
          </a:extLst>
        </xdr:cNvPr>
        <xdr:cNvSpPr/>
      </xdr:nvSpPr>
      <xdr:spPr>
        <a:xfrm>
          <a:off x="14541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81280</xdr:rowOff>
    </xdr:from>
    <xdr:to>
      <xdr:col>72</xdr:col>
      <xdr:colOff>38100</xdr:colOff>
      <xdr:row>104</xdr:row>
      <xdr:rowOff>11430</xdr:rowOff>
    </xdr:to>
    <xdr:sp macro="" textlink="">
      <xdr:nvSpPr>
        <xdr:cNvPr id="773" name="フローチャート: 判断 772">
          <a:extLst>
            <a:ext uri="{FF2B5EF4-FFF2-40B4-BE49-F238E27FC236}">
              <a16:creationId xmlns:a16="http://schemas.microsoft.com/office/drawing/2014/main" id="{409D9C0E-624D-456A-9DB7-A1CE311A41F7}"/>
            </a:ext>
          </a:extLst>
        </xdr:cNvPr>
        <xdr:cNvSpPr/>
      </xdr:nvSpPr>
      <xdr:spPr>
        <a:xfrm>
          <a:off x="136525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87630</xdr:rowOff>
    </xdr:from>
    <xdr:to>
      <xdr:col>67</xdr:col>
      <xdr:colOff>101600</xdr:colOff>
      <xdr:row>104</xdr:row>
      <xdr:rowOff>17780</xdr:rowOff>
    </xdr:to>
    <xdr:sp macro="" textlink="">
      <xdr:nvSpPr>
        <xdr:cNvPr id="774" name="フローチャート: 判断 773">
          <a:extLst>
            <a:ext uri="{FF2B5EF4-FFF2-40B4-BE49-F238E27FC236}">
              <a16:creationId xmlns:a16="http://schemas.microsoft.com/office/drawing/2014/main" id="{BCC08E0B-F453-4398-98A3-72E7AA52F441}"/>
            </a:ext>
          </a:extLst>
        </xdr:cNvPr>
        <xdr:cNvSpPr/>
      </xdr:nvSpPr>
      <xdr:spPr>
        <a:xfrm>
          <a:off x="12763500" y="1774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CCEAD877-E03D-47E4-BD41-7519D9D4A17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D9716362-606C-4957-AC1D-DF5383F82B0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C7D05264-BF0A-4ADF-8C4A-0A8464E9B3B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C3BA73E0-7430-4B58-9C18-721C1DB826C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7D32A314-63C2-4124-A998-915FE679E35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36830</xdr:rowOff>
    </xdr:from>
    <xdr:to>
      <xdr:col>85</xdr:col>
      <xdr:colOff>177800</xdr:colOff>
      <xdr:row>104</xdr:row>
      <xdr:rowOff>138430</xdr:rowOff>
    </xdr:to>
    <xdr:sp macro="" textlink="">
      <xdr:nvSpPr>
        <xdr:cNvPr id="780" name="楕円 779">
          <a:extLst>
            <a:ext uri="{FF2B5EF4-FFF2-40B4-BE49-F238E27FC236}">
              <a16:creationId xmlns:a16="http://schemas.microsoft.com/office/drawing/2014/main" id="{4D55A84B-6715-4615-8635-7A64823B88C9}"/>
            </a:ext>
          </a:extLst>
        </xdr:cNvPr>
        <xdr:cNvSpPr/>
      </xdr:nvSpPr>
      <xdr:spPr>
        <a:xfrm>
          <a:off x="162687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15257</xdr:rowOff>
    </xdr:from>
    <xdr:ext cx="405111" cy="259045"/>
    <xdr:sp macro="" textlink="">
      <xdr:nvSpPr>
        <xdr:cNvPr id="781" name="【庁舎】&#10;有形固定資産減価償却率該当値テキスト">
          <a:extLst>
            <a:ext uri="{FF2B5EF4-FFF2-40B4-BE49-F238E27FC236}">
              <a16:creationId xmlns:a16="http://schemas.microsoft.com/office/drawing/2014/main" id="{A861917D-7440-4A20-AC54-56F2F7A561BB}"/>
            </a:ext>
          </a:extLst>
        </xdr:cNvPr>
        <xdr:cNvSpPr txBox="1"/>
      </xdr:nvSpPr>
      <xdr:spPr>
        <a:xfrm>
          <a:off x="16357600" y="1784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12700</xdr:rowOff>
    </xdr:from>
    <xdr:to>
      <xdr:col>81</xdr:col>
      <xdr:colOff>101600</xdr:colOff>
      <xdr:row>104</xdr:row>
      <xdr:rowOff>114300</xdr:rowOff>
    </xdr:to>
    <xdr:sp macro="" textlink="">
      <xdr:nvSpPr>
        <xdr:cNvPr id="782" name="楕円 781">
          <a:extLst>
            <a:ext uri="{FF2B5EF4-FFF2-40B4-BE49-F238E27FC236}">
              <a16:creationId xmlns:a16="http://schemas.microsoft.com/office/drawing/2014/main" id="{3F4ECCAE-A21E-4E75-8A5D-7DABA10276F2}"/>
            </a:ext>
          </a:extLst>
        </xdr:cNvPr>
        <xdr:cNvSpPr/>
      </xdr:nvSpPr>
      <xdr:spPr>
        <a:xfrm>
          <a:off x="15430500" y="1784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63500</xdr:rowOff>
    </xdr:from>
    <xdr:to>
      <xdr:col>85</xdr:col>
      <xdr:colOff>127000</xdr:colOff>
      <xdr:row>104</xdr:row>
      <xdr:rowOff>87630</xdr:rowOff>
    </xdr:to>
    <xdr:cxnSp macro="">
      <xdr:nvCxnSpPr>
        <xdr:cNvPr id="783" name="直線コネクタ 782">
          <a:extLst>
            <a:ext uri="{FF2B5EF4-FFF2-40B4-BE49-F238E27FC236}">
              <a16:creationId xmlns:a16="http://schemas.microsoft.com/office/drawing/2014/main" id="{258E4B90-819E-4809-BDB3-3E31752CC2E5}"/>
            </a:ext>
          </a:extLst>
        </xdr:cNvPr>
        <xdr:cNvCxnSpPr/>
      </xdr:nvCxnSpPr>
      <xdr:spPr>
        <a:xfrm>
          <a:off x="15481300" y="178943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161289</xdr:rowOff>
    </xdr:from>
    <xdr:to>
      <xdr:col>76</xdr:col>
      <xdr:colOff>165100</xdr:colOff>
      <xdr:row>104</xdr:row>
      <xdr:rowOff>91439</xdr:rowOff>
    </xdr:to>
    <xdr:sp macro="" textlink="">
      <xdr:nvSpPr>
        <xdr:cNvPr id="784" name="楕円 783">
          <a:extLst>
            <a:ext uri="{FF2B5EF4-FFF2-40B4-BE49-F238E27FC236}">
              <a16:creationId xmlns:a16="http://schemas.microsoft.com/office/drawing/2014/main" id="{C4656EEE-F15C-4A1A-AEAC-172FAE41E641}"/>
            </a:ext>
          </a:extLst>
        </xdr:cNvPr>
        <xdr:cNvSpPr/>
      </xdr:nvSpPr>
      <xdr:spPr>
        <a:xfrm>
          <a:off x="14541500" y="1782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40639</xdr:rowOff>
    </xdr:from>
    <xdr:to>
      <xdr:col>81</xdr:col>
      <xdr:colOff>50800</xdr:colOff>
      <xdr:row>104</xdr:row>
      <xdr:rowOff>63500</xdr:rowOff>
    </xdr:to>
    <xdr:cxnSp macro="">
      <xdr:nvCxnSpPr>
        <xdr:cNvPr id="785" name="直線コネクタ 784">
          <a:extLst>
            <a:ext uri="{FF2B5EF4-FFF2-40B4-BE49-F238E27FC236}">
              <a16:creationId xmlns:a16="http://schemas.microsoft.com/office/drawing/2014/main" id="{012D4FA7-A006-4C7A-9EE2-B0A0C6CA8555}"/>
            </a:ext>
          </a:extLst>
        </xdr:cNvPr>
        <xdr:cNvCxnSpPr/>
      </xdr:nvCxnSpPr>
      <xdr:spPr>
        <a:xfrm>
          <a:off x="14592300" y="178714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137161</xdr:rowOff>
    </xdr:from>
    <xdr:to>
      <xdr:col>72</xdr:col>
      <xdr:colOff>38100</xdr:colOff>
      <xdr:row>104</xdr:row>
      <xdr:rowOff>67311</xdr:rowOff>
    </xdr:to>
    <xdr:sp macro="" textlink="">
      <xdr:nvSpPr>
        <xdr:cNvPr id="786" name="楕円 785">
          <a:extLst>
            <a:ext uri="{FF2B5EF4-FFF2-40B4-BE49-F238E27FC236}">
              <a16:creationId xmlns:a16="http://schemas.microsoft.com/office/drawing/2014/main" id="{58D1087A-8FC8-42A8-AF08-84AF98F759CB}"/>
            </a:ext>
          </a:extLst>
        </xdr:cNvPr>
        <xdr:cNvSpPr/>
      </xdr:nvSpPr>
      <xdr:spPr>
        <a:xfrm>
          <a:off x="13652500" y="1779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16511</xdr:rowOff>
    </xdr:from>
    <xdr:to>
      <xdr:col>76</xdr:col>
      <xdr:colOff>114300</xdr:colOff>
      <xdr:row>104</xdr:row>
      <xdr:rowOff>40639</xdr:rowOff>
    </xdr:to>
    <xdr:cxnSp macro="">
      <xdr:nvCxnSpPr>
        <xdr:cNvPr id="787" name="直線コネクタ 786">
          <a:extLst>
            <a:ext uri="{FF2B5EF4-FFF2-40B4-BE49-F238E27FC236}">
              <a16:creationId xmlns:a16="http://schemas.microsoft.com/office/drawing/2014/main" id="{C493975A-1121-4E8D-BFEA-5559FC239694}"/>
            </a:ext>
          </a:extLst>
        </xdr:cNvPr>
        <xdr:cNvCxnSpPr/>
      </xdr:nvCxnSpPr>
      <xdr:spPr>
        <a:xfrm>
          <a:off x="13703300" y="1784731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115570</xdr:rowOff>
    </xdr:from>
    <xdr:to>
      <xdr:col>67</xdr:col>
      <xdr:colOff>101600</xdr:colOff>
      <xdr:row>104</xdr:row>
      <xdr:rowOff>45720</xdr:rowOff>
    </xdr:to>
    <xdr:sp macro="" textlink="">
      <xdr:nvSpPr>
        <xdr:cNvPr id="788" name="楕円 787">
          <a:extLst>
            <a:ext uri="{FF2B5EF4-FFF2-40B4-BE49-F238E27FC236}">
              <a16:creationId xmlns:a16="http://schemas.microsoft.com/office/drawing/2014/main" id="{F7152D25-5537-4F9F-BFB5-671761B92E41}"/>
            </a:ext>
          </a:extLst>
        </xdr:cNvPr>
        <xdr:cNvSpPr/>
      </xdr:nvSpPr>
      <xdr:spPr>
        <a:xfrm>
          <a:off x="12763500" y="1777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166370</xdr:rowOff>
    </xdr:from>
    <xdr:to>
      <xdr:col>71</xdr:col>
      <xdr:colOff>177800</xdr:colOff>
      <xdr:row>104</xdr:row>
      <xdr:rowOff>16511</xdr:rowOff>
    </xdr:to>
    <xdr:cxnSp macro="">
      <xdr:nvCxnSpPr>
        <xdr:cNvPr id="789" name="直線コネクタ 788">
          <a:extLst>
            <a:ext uri="{FF2B5EF4-FFF2-40B4-BE49-F238E27FC236}">
              <a16:creationId xmlns:a16="http://schemas.microsoft.com/office/drawing/2014/main" id="{576569C6-B0E0-4976-8B64-ABD0B75B7ECA}"/>
            </a:ext>
          </a:extLst>
        </xdr:cNvPr>
        <xdr:cNvCxnSpPr/>
      </xdr:nvCxnSpPr>
      <xdr:spPr>
        <a:xfrm>
          <a:off x="12814300" y="17825720"/>
          <a:ext cx="889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7638</xdr:rowOff>
    </xdr:from>
    <xdr:ext cx="405111" cy="259045"/>
    <xdr:sp macro="" textlink="">
      <xdr:nvSpPr>
        <xdr:cNvPr id="790" name="n_1aveValue【庁舎】&#10;有形固定資産減価償却率">
          <a:extLst>
            <a:ext uri="{FF2B5EF4-FFF2-40B4-BE49-F238E27FC236}">
              <a16:creationId xmlns:a16="http://schemas.microsoft.com/office/drawing/2014/main" id="{1ABBE4E4-99BB-431D-B783-61E7C5342858}"/>
            </a:ext>
          </a:extLst>
        </xdr:cNvPr>
        <xdr:cNvSpPr txBox="1"/>
      </xdr:nvSpPr>
      <xdr:spPr>
        <a:xfrm>
          <a:off x="15266044" y="17495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2557</xdr:rowOff>
    </xdr:from>
    <xdr:ext cx="405111" cy="259045"/>
    <xdr:sp macro="" textlink="">
      <xdr:nvSpPr>
        <xdr:cNvPr id="791" name="n_2aveValue【庁舎】&#10;有形固定資産減価償却率">
          <a:extLst>
            <a:ext uri="{FF2B5EF4-FFF2-40B4-BE49-F238E27FC236}">
              <a16:creationId xmlns:a16="http://schemas.microsoft.com/office/drawing/2014/main" id="{79AF9BE4-8758-488D-9FB3-A4AE5A18A5ED}"/>
            </a:ext>
          </a:extLst>
        </xdr:cNvPr>
        <xdr:cNvSpPr txBox="1"/>
      </xdr:nvSpPr>
      <xdr:spPr>
        <a:xfrm>
          <a:off x="14389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27957</xdr:rowOff>
    </xdr:from>
    <xdr:ext cx="405111" cy="259045"/>
    <xdr:sp macro="" textlink="">
      <xdr:nvSpPr>
        <xdr:cNvPr id="792" name="n_3aveValue【庁舎】&#10;有形固定資産減価償却率">
          <a:extLst>
            <a:ext uri="{FF2B5EF4-FFF2-40B4-BE49-F238E27FC236}">
              <a16:creationId xmlns:a16="http://schemas.microsoft.com/office/drawing/2014/main" id="{60E8CE1E-BEFB-4976-9290-667C52CBCCF4}"/>
            </a:ext>
          </a:extLst>
        </xdr:cNvPr>
        <xdr:cNvSpPr txBox="1"/>
      </xdr:nvSpPr>
      <xdr:spPr>
        <a:xfrm>
          <a:off x="13500744" y="17515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34307</xdr:rowOff>
    </xdr:from>
    <xdr:ext cx="405111" cy="259045"/>
    <xdr:sp macro="" textlink="">
      <xdr:nvSpPr>
        <xdr:cNvPr id="793" name="n_4aveValue【庁舎】&#10;有形固定資産減価償却率">
          <a:extLst>
            <a:ext uri="{FF2B5EF4-FFF2-40B4-BE49-F238E27FC236}">
              <a16:creationId xmlns:a16="http://schemas.microsoft.com/office/drawing/2014/main" id="{4038970B-61B0-454C-ACCD-03E1FD04C8A8}"/>
            </a:ext>
          </a:extLst>
        </xdr:cNvPr>
        <xdr:cNvSpPr txBox="1"/>
      </xdr:nvSpPr>
      <xdr:spPr>
        <a:xfrm>
          <a:off x="12611744" y="1752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105427</xdr:rowOff>
    </xdr:from>
    <xdr:ext cx="405111" cy="259045"/>
    <xdr:sp macro="" textlink="">
      <xdr:nvSpPr>
        <xdr:cNvPr id="794" name="n_1mainValue【庁舎】&#10;有形固定資産減価償却率">
          <a:extLst>
            <a:ext uri="{FF2B5EF4-FFF2-40B4-BE49-F238E27FC236}">
              <a16:creationId xmlns:a16="http://schemas.microsoft.com/office/drawing/2014/main" id="{C7732AA2-461E-47CA-9E2F-89D6B4D88876}"/>
            </a:ext>
          </a:extLst>
        </xdr:cNvPr>
        <xdr:cNvSpPr txBox="1"/>
      </xdr:nvSpPr>
      <xdr:spPr>
        <a:xfrm>
          <a:off x="15266044" y="1793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82566</xdr:rowOff>
    </xdr:from>
    <xdr:ext cx="405111" cy="259045"/>
    <xdr:sp macro="" textlink="">
      <xdr:nvSpPr>
        <xdr:cNvPr id="795" name="n_2mainValue【庁舎】&#10;有形固定資産減価償却率">
          <a:extLst>
            <a:ext uri="{FF2B5EF4-FFF2-40B4-BE49-F238E27FC236}">
              <a16:creationId xmlns:a16="http://schemas.microsoft.com/office/drawing/2014/main" id="{F8770A4C-A5AF-4C93-A6F7-D6B8488132CF}"/>
            </a:ext>
          </a:extLst>
        </xdr:cNvPr>
        <xdr:cNvSpPr txBox="1"/>
      </xdr:nvSpPr>
      <xdr:spPr>
        <a:xfrm>
          <a:off x="14389744" y="17913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58438</xdr:rowOff>
    </xdr:from>
    <xdr:ext cx="405111" cy="259045"/>
    <xdr:sp macro="" textlink="">
      <xdr:nvSpPr>
        <xdr:cNvPr id="796" name="n_3mainValue【庁舎】&#10;有形固定資産減価償却率">
          <a:extLst>
            <a:ext uri="{FF2B5EF4-FFF2-40B4-BE49-F238E27FC236}">
              <a16:creationId xmlns:a16="http://schemas.microsoft.com/office/drawing/2014/main" id="{65F83DCC-BD95-434F-AF02-04ADE0A9F731}"/>
            </a:ext>
          </a:extLst>
        </xdr:cNvPr>
        <xdr:cNvSpPr txBox="1"/>
      </xdr:nvSpPr>
      <xdr:spPr>
        <a:xfrm>
          <a:off x="13500744" y="17889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36847</xdr:rowOff>
    </xdr:from>
    <xdr:ext cx="405111" cy="259045"/>
    <xdr:sp macro="" textlink="">
      <xdr:nvSpPr>
        <xdr:cNvPr id="797" name="n_4mainValue【庁舎】&#10;有形固定資産減価償却率">
          <a:extLst>
            <a:ext uri="{FF2B5EF4-FFF2-40B4-BE49-F238E27FC236}">
              <a16:creationId xmlns:a16="http://schemas.microsoft.com/office/drawing/2014/main" id="{4EA1D636-519E-4AE2-8A86-A8592BF549E3}"/>
            </a:ext>
          </a:extLst>
        </xdr:cNvPr>
        <xdr:cNvSpPr txBox="1"/>
      </xdr:nvSpPr>
      <xdr:spPr>
        <a:xfrm>
          <a:off x="12611744" y="1786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232F5264-6F2E-404D-9EC1-4704F27A7C5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592C263E-D0AF-4F1A-93A6-077CE4D3FF4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9B015CA8-7224-486A-A241-63CC321C976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2C9B17B0-CE1A-4037-8E24-799CCC46D93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DCC7C2A8-AAFE-4041-9BE8-2250AC535D6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F1848416-C281-4B4A-B80F-41E5CF39E68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FE7A2A01-7C7C-4A57-8AA6-F394C9066E4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31A21887-4A79-4CE6-9A52-E379190790E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2080B629-E2FB-4747-9417-EF2729374B6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6AE4D6DF-E6D0-4963-BCF4-207CA6E49C5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8" name="直線コネクタ 807">
          <a:extLst>
            <a:ext uri="{FF2B5EF4-FFF2-40B4-BE49-F238E27FC236}">
              <a16:creationId xmlns:a16="http://schemas.microsoft.com/office/drawing/2014/main" id="{D746048B-6A06-4AA5-AA60-C8DC3BDD650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9" name="テキスト ボックス 808">
          <a:extLst>
            <a:ext uri="{FF2B5EF4-FFF2-40B4-BE49-F238E27FC236}">
              <a16:creationId xmlns:a16="http://schemas.microsoft.com/office/drawing/2014/main" id="{0FE490DD-1507-45DB-8623-32FF69475AC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0" name="直線コネクタ 809">
          <a:extLst>
            <a:ext uri="{FF2B5EF4-FFF2-40B4-BE49-F238E27FC236}">
              <a16:creationId xmlns:a16="http://schemas.microsoft.com/office/drawing/2014/main" id="{191C689F-64EA-4698-B426-D9D731CFBB9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1" name="テキスト ボックス 810">
          <a:extLst>
            <a:ext uri="{FF2B5EF4-FFF2-40B4-BE49-F238E27FC236}">
              <a16:creationId xmlns:a16="http://schemas.microsoft.com/office/drawing/2014/main" id="{45E7ADB5-0B24-4379-89A8-14A1060692B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a:extLst>
            <a:ext uri="{FF2B5EF4-FFF2-40B4-BE49-F238E27FC236}">
              <a16:creationId xmlns:a16="http://schemas.microsoft.com/office/drawing/2014/main" id="{6FA700E1-C3F1-4969-A5AC-FDCDAB29D80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a:extLst>
            <a:ext uri="{FF2B5EF4-FFF2-40B4-BE49-F238E27FC236}">
              <a16:creationId xmlns:a16="http://schemas.microsoft.com/office/drawing/2014/main" id="{FBB6DAEA-F26A-4D88-9D35-13568B61960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4" name="直線コネクタ 813">
          <a:extLst>
            <a:ext uri="{FF2B5EF4-FFF2-40B4-BE49-F238E27FC236}">
              <a16:creationId xmlns:a16="http://schemas.microsoft.com/office/drawing/2014/main" id="{E0A7A50C-5D8D-4520-9226-E576D5B2E5A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5" name="テキスト ボックス 814">
          <a:extLst>
            <a:ext uri="{FF2B5EF4-FFF2-40B4-BE49-F238E27FC236}">
              <a16:creationId xmlns:a16="http://schemas.microsoft.com/office/drawing/2014/main" id="{2C2BF066-B9BD-4809-A97C-580441D8AB4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6" name="直線コネクタ 815">
          <a:extLst>
            <a:ext uri="{FF2B5EF4-FFF2-40B4-BE49-F238E27FC236}">
              <a16:creationId xmlns:a16="http://schemas.microsoft.com/office/drawing/2014/main" id="{43459AD7-824C-46B7-A4C8-4B7F81774A7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7" name="テキスト ボックス 816">
          <a:extLst>
            <a:ext uri="{FF2B5EF4-FFF2-40B4-BE49-F238E27FC236}">
              <a16:creationId xmlns:a16="http://schemas.microsoft.com/office/drawing/2014/main" id="{B6BC6E5D-ED49-4061-B6E7-AB1A4F746B17}"/>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2830A39D-F73A-48C1-A72F-411151D279C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D2642F2A-59F0-452E-A2BF-DDEA3D9DD97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庁舎】&#10;一人当たり面積グラフ枠">
          <a:extLst>
            <a:ext uri="{FF2B5EF4-FFF2-40B4-BE49-F238E27FC236}">
              <a16:creationId xmlns:a16="http://schemas.microsoft.com/office/drawing/2014/main" id="{8986165C-7A1B-40F0-9811-12C72BC8B8B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64770</xdr:rowOff>
    </xdr:from>
    <xdr:to>
      <xdr:col>116</xdr:col>
      <xdr:colOff>62864</xdr:colOff>
      <xdr:row>107</xdr:row>
      <xdr:rowOff>158750</xdr:rowOff>
    </xdr:to>
    <xdr:cxnSp macro="">
      <xdr:nvCxnSpPr>
        <xdr:cNvPr id="821" name="直線コネクタ 820">
          <a:extLst>
            <a:ext uri="{FF2B5EF4-FFF2-40B4-BE49-F238E27FC236}">
              <a16:creationId xmlns:a16="http://schemas.microsoft.com/office/drawing/2014/main" id="{C3728262-0598-49B8-B751-8FC004DB0C8A}"/>
            </a:ext>
          </a:extLst>
        </xdr:cNvPr>
        <xdr:cNvCxnSpPr/>
      </xdr:nvCxnSpPr>
      <xdr:spPr>
        <a:xfrm flipV="1">
          <a:off x="22160864" y="17209770"/>
          <a:ext cx="0" cy="1294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162577</xdr:rowOff>
    </xdr:from>
    <xdr:ext cx="469744" cy="259045"/>
    <xdr:sp macro="" textlink="">
      <xdr:nvSpPr>
        <xdr:cNvPr id="822" name="【庁舎】&#10;一人当たり面積最小値テキスト">
          <a:extLst>
            <a:ext uri="{FF2B5EF4-FFF2-40B4-BE49-F238E27FC236}">
              <a16:creationId xmlns:a16="http://schemas.microsoft.com/office/drawing/2014/main" id="{78A586D5-923C-444C-A94A-68B1B2E9402D}"/>
            </a:ext>
          </a:extLst>
        </xdr:cNvPr>
        <xdr:cNvSpPr txBox="1"/>
      </xdr:nvSpPr>
      <xdr:spPr>
        <a:xfrm>
          <a:off x="22199600" y="185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158750</xdr:rowOff>
    </xdr:from>
    <xdr:to>
      <xdr:col>116</xdr:col>
      <xdr:colOff>152400</xdr:colOff>
      <xdr:row>107</xdr:row>
      <xdr:rowOff>158750</xdr:rowOff>
    </xdr:to>
    <xdr:cxnSp macro="">
      <xdr:nvCxnSpPr>
        <xdr:cNvPr id="823" name="直線コネクタ 822">
          <a:extLst>
            <a:ext uri="{FF2B5EF4-FFF2-40B4-BE49-F238E27FC236}">
              <a16:creationId xmlns:a16="http://schemas.microsoft.com/office/drawing/2014/main" id="{87E45054-CAF5-4BB5-BFF1-C1253C5CA711}"/>
            </a:ext>
          </a:extLst>
        </xdr:cNvPr>
        <xdr:cNvCxnSpPr/>
      </xdr:nvCxnSpPr>
      <xdr:spPr>
        <a:xfrm>
          <a:off x="22072600" y="185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11447</xdr:rowOff>
    </xdr:from>
    <xdr:ext cx="469744" cy="259045"/>
    <xdr:sp macro="" textlink="">
      <xdr:nvSpPr>
        <xdr:cNvPr id="824" name="【庁舎】&#10;一人当たり面積最大値テキスト">
          <a:extLst>
            <a:ext uri="{FF2B5EF4-FFF2-40B4-BE49-F238E27FC236}">
              <a16:creationId xmlns:a16="http://schemas.microsoft.com/office/drawing/2014/main" id="{8FBC72A9-06DB-40D6-8C97-231E07C526C8}"/>
            </a:ext>
          </a:extLst>
        </xdr:cNvPr>
        <xdr:cNvSpPr txBox="1"/>
      </xdr:nvSpPr>
      <xdr:spPr>
        <a:xfrm>
          <a:off x="22199600" y="1698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64770</xdr:rowOff>
    </xdr:from>
    <xdr:to>
      <xdr:col>116</xdr:col>
      <xdr:colOff>152400</xdr:colOff>
      <xdr:row>100</xdr:row>
      <xdr:rowOff>64770</xdr:rowOff>
    </xdr:to>
    <xdr:cxnSp macro="">
      <xdr:nvCxnSpPr>
        <xdr:cNvPr id="825" name="直線コネクタ 824">
          <a:extLst>
            <a:ext uri="{FF2B5EF4-FFF2-40B4-BE49-F238E27FC236}">
              <a16:creationId xmlns:a16="http://schemas.microsoft.com/office/drawing/2014/main" id="{FFEEFF11-48A7-4566-B402-E84E06074645}"/>
            </a:ext>
          </a:extLst>
        </xdr:cNvPr>
        <xdr:cNvCxnSpPr/>
      </xdr:nvCxnSpPr>
      <xdr:spPr>
        <a:xfrm>
          <a:off x="22072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133366</xdr:rowOff>
    </xdr:from>
    <xdr:ext cx="469744" cy="259045"/>
    <xdr:sp macro="" textlink="">
      <xdr:nvSpPr>
        <xdr:cNvPr id="826" name="【庁舎】&#10;一人当たり面積平均値テキスト">
          <a:extLst>
            <a:ext uri="{FF2B5EF4-FFF2-40B4-BE49-F238E27FC236}">
              <a16:creationId xmlns:a16="http://schemas.microsoft.com/office/drawing/2014/main" id="{EC8D6834-5A31-4C42-8C18-95D73677014D}"/>
            </a:ext>
          </a:extLst>
        </xdr:cNvPr>
        <xdr:cNvSpPr txBox="1"/>
      </xdr:nvSpPr>
      <xdr:spPr>
        <a:xfrm>
          <a:off x="22199600" y="17964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110489</xdr:rowOff>
    </xdr:from>
    <xdr:to>
      <xdr:col>116</xdr:col>
      <xdr:colOff>114300</xdr:colOff>
      <xdr:row>106</xdr:row>
      <xdr:rowOff>40639</xdr:rowOff>
    </xdr:to>
    <xdr:sp macro="" textlink="">
      <xdr:nvSpPr>
        <xdr:cNvPr id="827" name="フローチャート: 判断 826">
          <a:extLst>
            <a:ext uri="{FF2B5EF4-FFF2-40B4-BE49-F238E27FC236}">
              <a16:creationId xmlns:a16="http://schemas.microsoft.com/office/drawing/2014/main" id="{56BF6CEE-6936-43FD-A54C-2F7786DEF277}"/>
            </a:ext>
          </a:extLst>
        </xdr:cNvPr>
        <xdr:cNvSpPr/>
      </xdr:nvSpPr>
      <xdr:spPr>
        <a:xfrm>
          <a:off x="22110700" y="1811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118111</xdr:rowOff>
    </xdr:from>
    <xdr:to>
      <xdr:col>112</xdr:col>
      <xdr:colOff>38100</xdr:colOff>
      <xdr:row>106</xdr:row>
      <xdr:rowOff>48261</xdr:rowOff>
    </xdr:to>
    <xdr:sp macro="" textlink="">
      <xdr:nvSpPr>
        <xdr:cNvPr id="828" name="フローチャート: 判断 827">
          <a:extLst>
            <a:ext uri="{FF2B5EF4-FFF2-40B4-BE49-F238E27FC236}">
              <a16:creationId xmlns:a16="http://schemas.microsoft.com/office/drawing/2014/main" id="{8F653E22-6EE3-4049-8E5E-15297FBF4B90}"/>
            </a:ext>
          </a:extLst>
        </xdr:cNvPr>
        <xdr:cNvSpPr/>
      </xdr:nvSpPr>
      <xdr:spPr>
        <a:xfrm>
          <a:off x="21272500" y="1812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134620</xdr:rowOff>
    </xdr:from>
    <xdr:to>
      <xdr:col>107</xdr:col>
      <xdr:colOff>101600</xdr:colOff>
      <xdr:row>106</xdr:row>
      <xdr:rowOff>64770</xdr:rowOff>
    </xdr:to>
    <xdr:sp macro="" textlink="">
      <xdr:nvSpPr>
        <xdr:cNvPr id="829" name="フローチャート: 判断 828">
          <a:extLst>
            <a:ext uri="{FF2B5EF4-FFF2-40B4-BE49-F238E27FC236}">
              <a16:creationId xmlns:a16="http://schemas.microsoft.com/office/drawing/2014/main" id="{79F18540-D645-4364-B1A5-B8A8D8D6E8D6}"/>
            </a:ext>
          </a:extLst>
        </xdr:cNvPr>
        <xdr:cNvSpPr/>
      </xdr:nvSpPr>
      <xdr:spPr>
        <a:xfrm>
          <a:off x="20383500" y="1813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142239</xdr:rowOff>
    </xdr:from>
    <xdr:to>
      <xdr:col>102</xdr:col>
      <xdr:colOff>165100</xdr:colOff>
      <xdr:row>106</xdr:row>
      <xdr:rowOff>72389</xdr:rowOff>
    </xdr:to>
    <xdr:sp macro="" textlink="">
      <xdr:nvSpPr>
        <xdr:cNvPr id="830" name="フローチャート: 判断 829">
          <a:extLst>
            <a:ext uri="{FF2B5EF4-FFF2-40B4-BE49-F238E27FC236}">
              <a16:creationId xmlns:a16="http://schemas.microsoft.com/office/drawing/2014/main" id="{260BD924-8B64-4B4E-9ED8-91AA71C16D03}"/>
            </a:ext>
          </a:extLst>
        </xdr:cNvPr>
        <xdr:cNvSpPr/>
      </xdr:nvSpPr>
      <xdr:spPr>
        <a:xfrm>
          <a:off x="19494500" y="1814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135889</xdr:rowOff>
    </xdr:from>
    <xdr:to>
      <xdr:col>98</xdr:col>
      <xdr:colOff>38100</xdr:colOff>
      <xdr:row>106</xdr:row>
      <xdr:rowOff>66039</xdr:rowOff>
    </xdr:to>
    <xdr:sp macro="" textlink="">
      <xdr:nvSpPr>
        <xdr:cNvPr id="831" name="フローチャート: 判断 830">
          <a:extLst>
            <a:ext uri="{FF2B5EF4-FFF2-40B4-BE49-F238E27FC236}">
              <a16:creationId xmlns:a16="http://schemas.microsoft.com/office/drawing/2014/main" id="{C7E5AB03-F8FB-4D65-9D57-BE044C90F67F}"/>
            </a:ext>
          </a:extLst>
        </xdr:cNvPr>
        <xdr:cNvSpPr/>
      </xdr:nvSpPr>
      <xdr:spPr>
        <a:xfrm>
          <a:off x="18605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9C95A7A5-D1A8-4741-8B44-68C81CCA71D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A947C08D-03FF-4951-B71F-8304EFE7816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62335FF5-3E64-4581-8764-01C86A9B37A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636791FD-367E-4CC2-9616-3CD2A503A26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930440-EABF-4A8F-956A-803093781E9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85089</xdr:rowOff>
    </xdr:from>
    <xdr:to>
      <xdr:col>116</xdr:col>
      <xdr:colOff>114300</xdr:colOff>
      <xdr:row>107</xdr:row>
      <xdr:rowOff>15239</xdr:rowOff>
    </xdr:to>
    <xdr:sp macro="" textlink="">
      <xdr:nvSpPr>
        <xdr:cNvPr id="837" name="楕円 836">
          <a:extLst>
            <a:ext uri="{FF2B5EF4-FFF2-40B4-BE49-F238E27FC236}">
              <a16:creationId xmlns:a16="http://schemas.microsoft.com/office/drawing/2014/main" id="{36F33D17-1BF1-441C-AB8C-5E964FFE4499}"/>
            </a:ext>
          </a:extLst>
        </xdr:cNvPr>
        <xdr:cNvSpPr/>
      </xdr:nvSpPr>
      <xdr:spPr>
        <a:xfrm>
          <a:off x="22110700" y="1825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63516</xdr:rowOff>
    </xdr:from>
    <xdr:ext cx="469744" cy="259045"/>
    <xdr:sp macro="" textlink="">
      <xdr:nvSpPr>
        <xdr:cNvPr id="838" name="【庁舎】&#10;一人当たり面積該当値テキスト">
          <a:extLst>
            <a:ext uri="{FF2B5EF4-FFF2-40B4-BE49-F238E27FC236}">
              <a16:creationId xmlns:a16="http://schemas.microsoft.com/office/drawing/2014/main" id="{A6F3BEC3-8479-467E-83E1-10F7F9DF5E4A}"/>
            </a:ext>
          </a:extLst>
        </xdr:cNvPr>
        <xdr:cNvSpPr txBox="1"/>
      </xdr:nvSpPr>
      <xdr:spPr>
        <a:xfrm>
          <a:off x="22199600" y="1823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91439</xdr:rowOff>
    </xdr:from>
    <xdr:to>
      <xdr:col>112</xdr:col>
      <xdr:colOff>38100</xdr:colOff>
      <xdr:row>107</xdr:row>
      <xdr:rowOff>21589</xdr:rowOff>
    </xdr:to>
    <xdr:sp macro="" textlink="">
      <xdr:nvSpPr>
        <xdr:cNvPr id="839" name="楕円 838">
          <a:extLst>
            <a:ext uri="{FF2B5EF4-FFF2-40B4-BE49-F238E27FC236}">
              <a16:creationId xmlns:a16="http://schemas.microsoft.com/office/drawing/2014/main" id="{EAFBAAE7-BDDB-464C-BEC1-09307CD94965}"/>
            </a:ext>
          </a:extLst>
        </xdr:cNvPr>
        <xdr:cNvSpPr/>
      </xdr:nvSpPr>
      <xdr:spPr>
        <a:xfrm>
          <a:off x="21272500" y="1826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135889</xdr:rowOff>
    </xdr:from>
    <xdr:to>
      <xdr:col>116</xdr:col>
      <xdr:colOff>63500</xdr:colOff>
      <xdr:row>106</xdr:row>
      <xdr:rowOff>142239</xdr:rowOff>
    </xdr:to>
    <xdr:cxnSp macro="">
      <xdr:nvCxnSpPr>
        <xdr:cNvPr id="840" name="直線コネクタ 839">
          <a:extLst>
            <a:ext uri="{FF2B5EF4-FFF2-40B4-BE49-F238E27FC236}">
              <a16:creationId xmlns:a16="http://schemas.microsoft.com/office/drawing/2014/main" id="{EAF908B5-8296-4352-93B1-C420B765B90E}"/>
            </a:ext>
          </a:extLst>
        </xdr:cNvPr>
        <xdr:cNvCxnSpPr/>
      </xdr:nvCxnSpPr>
      <xdr:spPr>
        <a:xfrm flipV="1">
          <a:off x="21323300" y="18309589"/>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96520</xdr:rowOff>
    </xdr:from>
    <xdr:to>
      <xdr:col>107</xdr:col>
      <xdr:colOff>101600</xdr:colOff>
      <xdr:row>107</xdr:row>
      <xdr:rowOff>26670</xdr:rowOff>
    </xdr:to>
    <xdr:sp macro="" textlink="">
      <xdr:nvSpPr>
        <xdr:cNvPr id="841" name="楕円 840">
          <a:extLst>
            <a:ext uri="{FF2B5EF4-FFF2-40B4-BE49-F238E27FC236}">
              <a16:creationId xmlns:a16="http://schemas.microsoft.com/office/drawing/2014/main" id="{EA2920E1-91FD-441D-95AD-9AEE7291D5DB}"/>
            </a:ext>
          </a:extLst>
        </xdr:cNvPr>
        <xdr:cNvSpPr/>
      </xdr:nvSpPr>
      <xdr:spPr>
        <a:xfrm>
          <a:off x="20383500" y="1827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142239</xdr:rowOff>
    </xdr:from>
    <xdr:to>
      <xdr:col>111</xdr:col>
      <xdr:colOff>177800</xdr:colOff>
      <xdr:row>106</xdr:row>
      <xdr:rowOff>147320</xdr:rowOff>
    </xdr:to>
    <xdr:cxnSp macro="">
      <xdr:nvCxnSpPr>
        <xdr:cNvPr id="842" name="直線コネクタ 841">
          <a:extLst>
            <a:ext uri="{FF2B5EF4-FFF2-40B4-BE49-F238E27FC236}">
              <a16:creationId xmlns:a16="http://schemas.microsoft.com/office/drawing/2014/main" id="{9622CDE2-A6C0-48B6-8DFD-F255DCE697B6}"/>
            </a:ext>
          </a:extLst>
        </xdr:cNvPr>
        <xdr:cNvCxnSpPr/>
      </xdr:nvCxnSpPr>
      <xdr:spPr>
        <a:xfrm flipV="1">
          <a:off x="20434300" y="18315939"/>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101600</xdr:rowOff>
    </xdr:from>
    <xdr:to>
      <xdr:col>102</xdr:col>
      <xdr:colOff>165100</xdr:colOff>
      <xdr:row>107</xdr:row>
      <xdr:rowOff>31750</xdr:rowOff>
    </xdr:to>
    <xdr:sp macro="" textlink="">
      <xdr:nvSpPr>
        <xdr:cNvPr id="843" name="楕円 842">
          <a:extLst>
            <a:ext uri="{FF2B5EF4-FFF2-40B4-BE49-F238E27FC236}">
              <a16:creationId xmlns:a16="http://schemas.microsoft.com/office/drawing/2014/main" id="{B0616ADF-E396-428D-94F9-48BF83A85A77}"/>
            </a:ext>
          </a:extLst>
        </xdr:cNvPr>
        <xdr:cNvSpPr/>
      </xdr:nvSpPr>
      <xdr:spPr>
        <a:xfrm>
          <a:off x="19494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147320</xdr:rowOff>
    </xdr:from>
    <xdr:to>
      <xdr:col>107</xdr:col>
      <xdr:colOff>50800</xdr:colOff>
      <xdr:row>106</xdr:row>
      <xdr:rowOff>152400</xdr:rowOff>
    </xdr:to>
    <xdr:cxnSp macro="">
      <xdr:nvCxnSpPr>
        <xdr:cNvPr id="844" name="直線コネクタ 843">
          <a:extLst>
            <a:ext uri="{FF2B5EF4-FFF2-40B4-BE49-F238E27FC236}">
              <a16:creationId xmlns:a16="http://schemas.microsoft.com/office/drawing/2014/main" id="{0C58FA39-48DC-4D5C-8D32-A25D833C4635}"/>
            </a:ext>
          </a:extLst>
        </xdr:cNvPr>
        <xdr:cNvCxnSpPr/>
      </xdr:nvCxnSpPr>
      <xdr:spPr>
        <a:xfrm flipV="1">
          <a:off x="19545300" y="1832102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107950</xdr:rowOff>
    </xdr:from>
    <xdr:to>
      <xdr:col>98</xdr:col>
      <xdr:colOff>38100</xdr:colOff>
      <xdr:row>107</xdr:row>
      <xdr:rowOff>38100</xdr:rowOff>
    </xdr:to>
    <xdr:sp macro="" textlink="">
      <xdr:nvSpPr>
        <xdr:cNvPr id="845" name="楕円 844">
          <a:extLst>
            <a:ext uri="{FF2B5EF4-FFF2-40B4-BE49-F238E27FC236}">
              <a16:creationId xmlns:a16="http://schemas.microsoft.com/office/drawing/2014/main" id="{36719273-8DE0-4169-9DAA-FEFD86CDE46B}"/>
            </a:ext>
          </a:extLst>
        </xdr:cNvPr>
        <xdr:cNvSpPr/>
      </xdr:nvSpPr>
      <xdr:spPr>
        <a:xfrm>
          <a:off x="18605500" y="1828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152400</xdr:rowOff>
    </xdr:from>
    <xdr:to>
      <xdr:col>102</xdr:col>
      <xdr:colOff>114300</xdr:colOff>
      <xdr:row>106</xdr:row>
      <xdr:rowOff>158750</xdr:rowOff>
    </xdr:to>
    <xdr:cxnSp macro="">
      <xdr:nvCxnSpPr>
        <xdr:cNvPr id="846" name="直線コネクタ 845">
          <a:extLst>
            <a:ext uri="{FF2B5EF4-FFF2-40B4-BE49-F238E27FC236}">
              <a16:creationId xmlns:a16="http://schemas.microsoft.com/office/drawing/2014/main" id="{25C2205A-9F8C-4B2E-A738-585E0C5E2CA4}"/>
            </a:ext>
          </a:extLst>
        </xdr:cNvPr>
        <xdr:cNvCxnSpPr/>
      </xdr:nvCxnSpPr>
      <xdr:spPr>
        <a:xfrm flipV="1">
          <a:off x="18656300" y="1832610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64788</xdr:rowOff>
    </xdr:from>
    <xdr:ext cx="469744" cy="259045"/>
    <xdr:sp macro="" textlink="">
      <xdr:nvSpPr>
        <xdr:cNvPr id="847" name="n_1aveValue【庁舎】&#10;一人当たり面積">
          <a:extLst>
            <a:ext uri="{FF2B5EF4-FFF2-40B4-BE49-F238E27FC236}">
              <a16:creationId xmlns:a16="http://schemas.microsoft.com/office/drawing/2014/main" id="{25117228-CDE3-4F7D-8A85-7824FC272144}"/>
            </a:ext>
          </a:extLst>
        </xdr:cNvPr>
        <xdr:cNvSpPr txBox="1"/>
      </xdr:nvSpPr>
      <xdr:spPr>
        <a:xfrm>
          <a:off x="21075727" y="1789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81297</xdr:rowOff>
    </xdr:from>
    <xdr:ext cx="469744" cy="259045"/>
    <xdr:sp macro="" textlink="">
      <xdr:nvSpPr>
        <xdr:cNvPr id="848" name="n_2aveValue【庁舎】&#10;一人当たり面積">
          <a:extLst>
            <a:ext uri="{FF2B5EF4-FFF2-40B4-BE49-F238E27FC236}">
              <a16:creationId xmlns:a16="http://schemas.microsoft.com/office/drawing/2014/main" id="{66F65E13-1F38-43AE-B650-98F3DCC61ACF}"/>
            </a:ext>
          </a:extLst>
        </xdr:cNvPr>
        <xdr:cNvSpPr txBox="1"/>
      </xdr:nvSpPr>
      <xdr:spPr>
        <a:xfrm>
          <a:off x="20199427" y="17912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88916</xdr:rowOff>
    </xdr:from>
    <xdr:ext cx="469744" cy="259045"/>
    <xdr:sp macro="" textlink="">
      <xdr:nvSpPr>
        <xdr:cNvPr id="849" name="n_3aveValue【庁舎】&#10;一人当たり面積">
          <a:extLst>
            <a:ext uri="{FF2B5EF4-FFF2-40B4-BE49-F238E27FC236}">
              <a16:creationId xmlns:a16="http://schemas.microsoft.com/office/drawing/2014/main" id="{F124B16C-4E39-4147-84CA-C394DDBC0D5B}"/>
            </a:ext>
          </a:extLst>
        </xdr:cNvPr>
        <xdr:cNvSpPr txBox="1"/>
      </xdr:nvSpPr>
      <xdr:spPr>
        <a:xfrm>
          <a:off x="19310427" y="17919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82566</xdr:rowOff>
    </xdr:from>
    <xdr:ext cx="469744" cy="259045"/>
    <xdr:sp macro="" textlink="">
      <xdr:nvSpPr>
        <xdr:cNvPr id="850" name="n_4aveValue【庁舎】&#10;一人当たり面積">
          <a:extLst>
            <a:ext uri="{FF2B5EF4-FFF2-40B4-BE49-F238E27FC236}">
              <a16:creationId xmlns:a16="http://schemas.microsoft.com/office/drawing/2014/main" id="{5ED5C688-ACDF-40DC-899A-ABB7B68064E5}"/>
            </a:ext>
          </a:extLst>
        </xdr:cNvPr>
        <xdr:cNvSpPr txBox="1"/>
      </xdr:nvSpPr>
      <xdr:spPr>
        <a:xfrm>
          <a:off x="18421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12716</xdr:rowOff>
    </xdr:from>
    <xdr:ext cx="469744" cy="259045"/>
    <xdr:sp macro="" textlink="">
      <xdr:nvSpPr>
        <xdr:cNvPr id="851" name="n_1mainValue【庁舎】&#10;一人当たり面積">
          <a:extLst>
            <a:ext uri="{FF2B5EF4-FFF2-40B4-BE49-F238E27FC236}">
              <a16:creationId xmlns:a16="http://schemas.microsoft.com/office/drawing/2014/main" id="{F2B1DA65-6453-471A-90C2-2E7817951D04}"/>
            </a:ext>
          </a:extLst>
        </xdr:cNvPr>
        <xdr:cNvSpPr txBox="1"/>
      </xdr:nvSpPr>
      <xdr:spPr>
        <a:xfrm>
          <a:off x="21075727" y="1835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17797</xdr:rowOff>
    </xdr:from>
    <xdr:ext cx="469744" cy="259045"/>
    <xdr:sp macro="" textlink="">
      <xdr:nvSpPr>
        <xdr:cNvPr id="852" name="n_2mainValue【庁舎】&#10;一人当たり面積">
          <a:extLst>
            <a:ext uri="{FF2B5EF4-FFF2-40B4-BE49-F238E27FC236}">
              <a16:creationId xmlns:a16="http://schemas.microsoft.com/office/drawing/2014/main" id="{1D986556-5B7E-4DDB-AF50-0B79A20EE2D3}"/>
            </a:ext>
          </a:extLst>
        </xdr:cNvPr>
        <xdr:cNvSpPr txBox="1"/>
      </xdr:nvSpPr>
      <xdr:spPr>
        <a:xfrm>
          <a:off x="20199427" y="183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22877</xdr:rowOff>
    </xdr:from>
    <xdr:ext cx="469744" cy="259045"/>
    <xdr:sp macro="" textlink="">
      <xdr:nvSpPr>
        <xdr:cNvPr id="853" name="n_3mainValue【庁舎】&#10;一人当たり面積">
          <a:extLst>
            <a:ext uri="{FF2B5EF4-FFF2-40B4-BE49-F238E27FC236}">
              <a16:creationId xmlns:a16="http://schemas.microsoft.com/office/drawing/2014/main" id="{DE68DE47-74FB-413D-8E48-A18B2548AC3D}"/>
            </a:ext>
          </a:extLst>
        </xdr:cNvPr>
        <xdr:cNvSpPr txBox="1"/>
      </xdr:nvSpPr>
      <xdr:spPr>
        <a:xfrm>
          <a:off x="19310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29227</xdr:rowOff>
    </xdr:from>
    <xdr:ext cx="469744" cy="259045"/>
    <xdr:sp macro="" textlink="">
      <xdr:nvSpPr>
        <xdr:cNvPr id="854" name="n_4mainValue【庁舎】&#10;一人当たり面積">
          <a:extLst>
            <a:ext uri="{FF2B5EF4-FFF2-40B4-BE49-F238E27FC236}">
              <a16:creationId xmlns:a16="http://schemas.microsoft.com/office/drawing/2014/main" id="{FB1D74C9-CE81-48B7-9F42-7757F17B5495}"/>
            </a:ext>
          </a:extLst>
        </xdr:cNvPr>
        <xdr:cNvSpPr txBox="1"/>
      </xdr:nvSpPr>
      <xdr:spPr>
        <a:xfrm>
          <a:off x="18421427" y="1837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B2F13F4F-E479-4D93-B589-B551BAB990D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43B4ACAA-B0B4-40ED-A617-5B8CCC8160D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F1347EA1-CA75-4D4B-BB01-2D23C7DB736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類似団体と比較して有形固定資産減価償却率が高くなっている施設は、図書館、保健センター・保健所、庁舎である。</a:t>
          </a:r>
          <a:endParaRPr lang="ja-JP" altLang="ja-JP" sz="1400">
            <a:effectLst/>
          </a:endParaRPr>
        </a:p>
        <a:p>
          <a:r>
            <a:rPr kumimoji="1" lang="ja-JP" altLang="ja-JP" sz="1100">
              <a:solidFill>
                <a:schemeClr val="dk1"/>
              </a:solidFill>
              <a:effectLst/>
              <a:latin typeface="+mn-lt"/>
              <a:ea typeface="+mn-ea"/>
              <a:cs typeface="+mn-cs"/>
            </a:rPr>
            <a:t>図書館は平成</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年度に建設されている。維持管理にかかる経費の増加に留意しつつ、適切な時期に</a:t>
          </a:r>
          <a:r>
            <a:rPr kumimoji="1" lang="ja-JP" altLang="en-US" sz="1100">
              <a:solidFill>
                <a:schemeClr val="dk1"/>
              </a:solidFill>
              <a:effectLst/>
              <a:latin typeface="+mn-lt"/>
              <a:ea typeface="+mn-ea"/>
              <a:cs typeface="+mn-cs"/>
            </a:rPr>
            <a:t>大規模改修</a:t>
          </a:r>
          <a:r>
            <a:rPr kumimoji="1" lang="ja-JP" altLang="ja-JP" sz="1100">
              <a:solidFill>
                <a:schemeClr val="dk1"/>
              </a:solidFill>
              <a:effectLst/>
              <a:latin typeface="+mn-lt"/>
              <a:ea typeface="+mn-ea"/>
              <a:cs typeface="+mn-cs"/>
            </a:rPr>
            <a:t>を行い、長寿命化を図</a:t>
          </a:r>
          <a:r>
            <a:rPr kumimoji="1" lang="ja-JP" altLang="en-US" sz="1100">
              <a:solidFill>
                <a:schemeClr val="dk1"/>
              </a:solidFill>
              <a:effectLst/>
              <a:latin typeface="+mn-lt"/>
              <a:ea typeface="+mn-ea"/>
              <a:cs typeface="+mn-cs"/>
            </a:rPr>
            <a:t>っていく</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lang="ja-JP" altLang="ja-JP" sz="1100">
              <a:solidFill>
                <a:schemeClr val="dk1"/>
              </a:solidFill>
              <a:effectLst/>
              <a:latin typeface="+mn-lt"/>
              <a:ea typeface="+mn-ea"/>
              <a:cs typeface="+mn-cs"/>
            </a:rPr>
            <a:t>保健センター・保健所は平成</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年度に建設されており、予防保全的考えから施設の定期的な点検・診断、適切な時期に補修を行い、長寿命化を図る必要がある。</a:t>
          </a:r>
          <a:endParaRPr lang="ja-JP" altLang="ja-JP" sz="1400">
            <a:effectLst/>
          </a:endParaRPr>
        </a:p>
        <a:p>
          <a:r>
            <a:rPr lang="ja-JP" altLang="ja-JP" sz="1100">
              <a:solidFill>
                <a:schemeClr val="dk1"/>
              </a:solidFill>
              <a:effectLst/>
              <a:latin typeface="+mn-lt"/>
              <a:ea typeface="+mn-ea"/>
              <a:cs typeface="+mn-cs"/>
            </a:rPr>
            <a:t>庁舎については、本庁舎本館が昭和</a:t>
          </a:r>
          <a:r>
            <a:rPr lang="en-US" altLang="ja-JP" sz="1100">
              <a:solidFill>
                <a:schemeClr val="dk1"/>
              </a:solidFill>
              <a:effectLst/>
              <a:latin typeface="+mn-lt"/>
              <a:ea typeface="+mn-ea"/>
              <a:cs typeface="+mn-cs"/>
            </a:rPr>
            <a:t>44</a:t>
          </a:r>
          <a:r>
            <a:rPr lang="ja-JP" altLang="ja-JP" sz="1100">
              <a:solidFill>
                <a:schemeClr val="dk1"/>
              </a:solidFill>
              <a:effectLst/>
              <a:latin typeface="+mn-lt"/>
              <a:ea typeface="+mn-ea"/>
              <a:cs typeface="+mn-cs"/>
            </a:rPr>
            <a:t>年度、西館が平成</a:t>
          </a:r>
          <a:r>
            <a:rPr lang="en-US" altLang="ja-JP" sz="1100">
              <a:solidFill>
                <a:schemeClr val="dk1"/>
              </a:solidFill>
              <a:effectLst/>
              <a:latin typeface="+mn-lt"/>
              <a:ea typeface="+mn-ea"/>
              <a:cs typeface="+mn-cs"/>
            </a:rPr>
            <a:t>6</a:t>
          </a:r>
          <a:r>
            <a:rPr lang="ja-JP" altLang="ja-JP" sz="1100">
              <a:solidFill>
                <a:schemeClr val="dk1"/>
              </a:solidFill>
              <a:effectLst/>
              <a:latin typeface="+mn-lt"/>
              <a:ea typeface="+mn-ea"/>
              <a:cs typeface="+mn-cs"/>
            </a:rPr>
            <a:t>年度、山川支所が平成</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年度に建設されている。いずれも平成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年度までに耐震改修を完了しており、施設の定期的な点検・診断、適切な時期の補修を行い、長寿命化に取り組んでいく。</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7.9.10&#20844;&#20250;&#35336;&#20998;/&#12304;&#36001;&#25919;&#29366;&#27841;&#36039;&#26009;&#38598;&#12305;_402290_&#12415;&#12420;&#12414;&#24066;_2023(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R01</v>
          </cell>
          <cell r="BX50" t="str">
            <v>R02</v>
          </cell>
          <cell r="CF50" t="str">
            <v>R03</v>
          </cell>
          <cell r="CN50" t="str">
            <v>R04</v>
          </cell>
          <cell r="CV50" t="str">
            <v>R05</v>
          </cell>
        </row>
        <row r="51">
          <cell r="AN51" t="str">
            <v>当該団体値</v>
          </cell>
          <cell r="CF51">
            <v>0.3</v>
          </cell>
          <cell r="CN51">
            <v>1.1000000000000001</v>
          </cell>
          <cell r="CV51">
            <v>5.6</v>
          </cell>
        </row>
        <row r="53">
          <cell r="BP53">
            <v>53.1</v>
          </cell>
          <cell r="BX53">
            <v>49.9</v>
          </cell>
          <cell r="CF53">
            <v>56.6</v>
          </cell>
          <cell r="CN53">
            <v>54.9</v>
          </cell>
          <cell r="CV53">
            <v>56.6</v>
          </cell>
        </row>
        <row r="55">
          <cell r="AN55" t="str">
            <v>類似団体内平均値</v>
          </cell>
          <cell r="BP55">
            <v>49.1</v>
          </cell>
          <cell r="BX55">
            <v>41.5</v>
          </cell>
          <cell r="CF55">
            <v>25.2</v>
          </cell>
          <cell r="CN55">
            <v>15.7</v>
          </cell>
          <cell r="CV55">
            <v>10.199999999999999</v>
          </cell>
        </row>
        <row r="57">
          <cell r="BP57">
            <v>61</v>
          </cell>
          <cell r="BX57">
            <v>61.7</v>
          </cell>
          <cell r="CF57">
            <v>62.5</v>
          </cell>
          <cell r="CN57">
            <v>64.3</v>
          </cell>
          <cell r="CV57">
            <v>64.7</v>
          </cell>
        </row>
        <row r="72">
          <cell r="BP72" t="str">
            <v>R01</v>
          </cell>
          <cell r="BX72" t="str">
            <v>R02</v>
          </cell>
          <cell r="CF72" t="str">
            <v>R03</v>
          </cell>
          <cell r="CN72" t="str">
            <v>R04</v>
          </cell>
          <cell r="CV72" t="str">
            <v>R05</v>
          </cell>
        </row>
        <row r="73">
          <cell r="AN73" t="str">
            <v>当該団体値</v>
          </cell>
          <cell r="CF73">
            <v>0.3</v>
          </cell>
          <cell r="CN73">
            <v>1.1000000000000001</v>
          </cell>
          <cell r="CV73">
            <v>5.6</v>
          </cell>
        </row>
        <row r="75">
          <cell r="BP75">
            <v>4.2</v>
          </cell>
          <cell r="BX75">
            <v>4.3</v>
          </cell>
          <cell r="CF75">
            <v>4.5999999999999996</v>
          </cell>
          <cell r="CN75">
            <v>5.3</v>
          </cell>
          <cell r="CV75">
            <v>6</v>
          </cell>
        </row>
        <row r="77">
          <cell r="AN77" t="str">
            <v>類似団体内平均値</v>
          </cell>
          <cell r="BP77">
            <v>49.1</v>
          </cell>
          <cell r="BX77">
            <v>41.5</v>
          </cell>
          <cell r="CF77">
            <v>25.2</v>
          </cell>
          <cell r="CN77">
            <v>15.7</v>
          </cell>
          <cell r="CV77">
            <v>10.199999999999999</v>
          </cell>
        </row>
        <row r="79">
          <cell r="BP79">
            <v>9.5</v>
          </cell>
          <cell r="BX79">
            <v>9.1999999999999993</v>
          </cell>
          <cell r="CF79">
            <v>8.9</v>
          </cell>
          <cell r="CN79">
            <v>8.9</v>
          </cell>
          <cell r="CV79">
            <v>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22092254</v>
      </c>
      <c r="BO4" s="449"/>
      <c r="BP4" s="449"/>
      <c r="BQ4" s="449"/>
      <c r="BR4" s="449"/>
      <c r="BS4" s="449"/>
      <c r="BT4" s="449"/>
      <c r="BU4" s="450"/>
      <c r="BV4" s="448">
        <v>24629045</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4.9000000000000004</v>
      </c>
      <c r="CU4" s="589"/>
      <c r="CV4" s="589"/>
      <c r="CW4" s="589"/>
      <c r="CX4" s="589"/>
      <c r="CY4" s="589"/>
      <c r="CZ4" s="589"/>
      <c r="DA4" s="590"/>
      <c r="DB4" s="588">
        <v>6.3</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21398818</v>
      </c>
      <c r="BO5" s="420"/>
      <c r="BP5" s="420"/>
      <c r="BQ5" s="420"/>
      <c r="BR5" s="420"/>
      <c r="BS5" s="420"/>
      <c r="BT5" s="420"/>
      <c r="BU5" s="421"/>
      <c r="BV5" s="419">
        <v>23800896</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92.7</v>
      </c>
      <c r="CU5" s="417"/>
      <c r="CV5" s="417"/>
      <c r="CW5" s="417"/>
      <c r="CX5" s="417"/>
      <c r="CY5" s="417"/>
      <c r="CZ5" s="417"/>
      <c r="DA5" s="418"/>
      <c r="DB5" s="416">
        <v>90.4</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693436</v>
      </c>
      <c r="BO6" s="420"/>
      <c r="BP6" s="420"/>
      <c r="BQ6" s="420"/>
      <c r="BR6" s="420"/>
      <c r="BS6" s="420"/>
      <c r="BT6" s="420"/>
      <c r="BU6" s="421"/>
      <c r="BV6" s="419">
        <v>828149</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93.3</v>
      </c>
      <c r="CU6" s="563"/>
      <c r="CV6" s="563"/>
      <c r="CW6" s="563"/>
      <c r="CX6" s="563"/>
      <c r="CY6" s="563"/>
      <c r="CZ6" s="563"/>
      <c r="DA6" s="564"/>
      <c r="DB6" s="562">
        <v>91.6</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154935</v>
      </c>
      <c r="BO7" s="420"/>
      <c r="BP7" s="420"/>
      <c r="BQ7" s="420"/>
      <c r="BR7" s="420"/>
      <c r="BS7" s="420"/>
      <c r="BT7" s="420"/>
      <c r="BU7" s="421"/>
      <c r="BV7" s="419">
        <v>148129</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11067607</v>
      </c>
      <c r="CU7" s="420"/>
      <c r="CV7" s="420"/>
      <c r="CW7" s="420"/>
      <c r="CX7" s="420"/>
      <c r="CY7" s="420"/>
      <c r="CZ7" s="420"/>
      <c r="DA7" s="421"/>
      <c r="DB7" s="419">
        <v>10847359</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538501</v>
      </c>
      <c r="BO8" s="420"/>
      <c r="BP8" s="420"/>
      <c r="BQ8" s="420"/>
      <c r="BR8" s="420"/>
      <c r="BS8" s="420"/>
      <c r="BT8" s="420"/>
      <c r="BU8" s="421"/>
      <c r="BV8" s="419">
        <v>680020</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0.41</v>
      </c>
      <c r="CU8" s="523"/>
      <c r="CV8" s="523"/>
      <c r="CW8" s="523"/>
      <c r="CX8" s="523"/>
      <c r="CY8" s="523"/>
      <c r="CZ8" s="523"/>
      <c r="DA8" s="524"/>
      <c r="DB8" s="522">
        <v>0.41</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35861</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-141519</v>
      </c>
      <c r="BO9" s="420"/>
      <c r="BP9" s="420"/>
      <c r="BQ9" s="420"/>
      <c r="BR9" s="420"/>
      <c r="BS9" s="420"/>
      <c r="BT9" s="420"/>
      <c r="BU9" s="421"/>
      <c r="BV9" s="419">
        <v>-123780</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13.1</v>
      </c>
      <c r="CU9" s="417"/>
      <c r="CV9" s="417"/>
      <c r="CW9" s="417"/>
      <c r="CX9" s="417"/>
      <c r="CY9" s="417"/>
      <c r="CZ9" s="417"/>
      <c r="DA9" s="418"/>
      <c r="DB9" s="416">
        <v>11.9</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38139</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357731</v>
      </c>
      <c r="BO10" s="420"/>
      <c r="BP10" s="420"/>
      <c r="BQ10" s="420"/>
      <c r="BR10" s="420"/>
      <c r="BS10" s="420"/>
      <c r="BT10" s="420"/>
      <c r="BU10" s="421"/>
      <c r="BV10" s="419">
        <v>456255</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34910</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600000</v>
      </c>
      <c r="BO12" s="420"/>
      <c r="BP12" s="420"/>
      <c r="BQ12" s="420"/>
      <c r="BR12" s="420"/>
      <c r="BS12" s="420"/>
      <c r="BT12" s="420"/>
      <c r="BU12" s="421"/>
      <c r="BV12" s="419">
        <v>300000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34572</v>
      </c>
      <c r="S13" s="507"/>
      <c r="T13" s="507"/>
      <c r="U13" s="507"/>
      <c r="V13" s="508"/>
      <c r="W13" s="509" t="s">
        <v>131</v>
      </c>
      <c r="X13" s="405"/>
      <c r="Y13" s="405"/>
      <c r="Z13" s="405"/>
      <c r="AA13" s="405"/>
      <c r="AB13" s="406"/>
      <c r="AC13" s="372">
        <v>2391</v>
      </c>
      <c r="AD13" s="373"/>
      <c r="AE13" s="373"/>
      <c r="AF13" s="373"/>
      <c r="AG13" s="374"/>
      <c r="AH13" s="372">
        <v>3042</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-383788</v>
      </c>
      <c r="BO13" s="420"/>
      <c r="BP13" s="420"/>
      <c r="BQ13" s="420"/>
      <c r="BR13" s="420"/>
      <c r="BS13" s="420"/>
      <c r="BT13" s="420"/>
      <c r="BU13" s="421"/>
      <c r="BV13" s="419">
        <v>32475</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6</v>
      </c>
      <c r="CU13" s="417"/>
      <c r="CV13" s="417"/>
      <c r="CW13" s="417"/>
      <c r="CX13" s="417"/>
      <c r="CY13" s="417"/>
      <c r="CZ13" s="417"/>
      <c r="DA13" s="418"/>
      <c r="DB13" s="416">
        <v>5.3</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35481</v>
      </c>
      <c r="S14" s="507"/>
      <c r="T14" s="507"/>
      <c r="U14" s="507"/>
      <c r="V14" s="508"/>
      <c r="W14" s="510"/>
      <c r="X14" s="408"/>
      <c r="Y14" s="408"/>
      <c r="Z14" s="408"/>
      <c r="AA14" s="408"/>
      <c r="AB14" s="409"/>
      <c r="AC14" s="499">
        <v>14.7</v>
      </c>
      <c r="AD14" s="500"/>
      <c r="AE14" s="500"/>
      <c r="AF14" s="500"/>
      <c r="AG14" s="501"/>
      <c r="AH14" s="499">
        <v>16.899999999999999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5.6</v>
      </c>
      <c r="CU14" s="517"/>
      <c r="CV14" s="517"/>
      <c r="CW14" s="517"/>
      <c r="CX14" s="517"/>
      <c r="CY14" s="517"/>
      <c r="CZ14" s="517"/>
      <c r="DA14" s="518"/>
      <c r="DB14" s="516">
        <v>1.1000000000000001</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35210</v>
      </c>
      <c r="S15" s="507"/>
      <c r="T15" s="507"/>
      <c r="U15" s="507"/>
      <c r="V15" s="508"/>
      <c r="W15" s="509" t="s">
        <v>137</v>
      </c>
      <c r="X15" s="405"/>
      <c r="Y15" s="405"/>
      <c r="Z15" s="405"/>
      <c r="AA15" s="405"/>
      <c r="AB15" s="406"/>
      <c r="AC15" s="372">
        <v>3991</v>
      </c>
      <c r="AD15" s="373"/>
      <c r="AE15" s="373"/>
      <c r="AF15" s="373"/>
      <c r="AG15" s="374"/>
      <c r="AH15" s="372">
        <v>4488</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4077284</v>
      </c>
      <c r="BO15" s="449"/>
      <c r="BP15" s="449"/>
      <c r="BQ15" s="449"/>
      <c r="BR15" s="449"/>
      <c r="BS15" s="449"/>
      <c r="BT15" s="449"/>
      <c r="BU15" s="450"/>
      <c r="BV15" s="448">
        <v>4007171</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24.5</v>
      </c>
      <c r="AD16" s="500"/>
      <c r="AE16" s="500"/>
      <c r="AF16" s="500"/>
      <c r="AG16" s="501"/>
      <c r="AH16" s="499">
        <v>24.9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9988233</v>
      </c>
      <c r="BO16" s="420"/>
      <c r="BP16" s="420"/>
      <c r="BQ16" s="420"/>
      <c r="BR16" s="420"/>
      <c r="BS16" s="420"/>
      <c r="BT16" s="420"/>
      <c r="BU16" s="421"/>
      <c r="BV16" s="419">
        <v>9699699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9926</v>
      </c>
      <c r="AD17" s="373"/>
      <c r="AE17" s="373"/>
      <c r="AF17" s="373"/>
      <c r="AG17" s="374"/>
      <c r="AH17" s="372">
        <v>10466</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5090494</v>
      </c>
      <c r="BO17" s="420"/>
      <c r="BP17" s="420"/>
      <c r="BQ17" s="420"/>
      <c r="BR17" s="420"/>
      <c r="BS17" s="420"/>
      <c r="BT17" s="420"/>
      <c r="BU17" s="421"/>
      <c r="BV17" s="419">
        <v>5023080</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105.21</v>
      </c>
      <c r="M18" s="472"/>
      <c r="N18" s="472"/>
      <c r="O18" s="472"/>
      <c r="P18" s="472"/>
      <c r="Q18" s="472"/>
      <c r="R18" s="473"/>
      <c r="S18" s="473"/>
      <c r="T18" s="473"/>
      <c r="U18" s="473"/>
      <c r="V18" s="474"/>
      <c r="W18" s="490"/>
      <c r="X18" s="491"/>
      <c r="Y18" s="491"/>
      <c r="Z18" s="491"/>
      <c r="AA18" s="491"/>
      <c r="AB18" s="515"/>
      <c r="AC18" s="389">
        <v>60.9</v>
      </c>
      <c r="AD18" s="390"/>
      <c r="AE18" s="390"/>
      <c r="AF18" s="390"/>
      <c r="AG18" s="475"/>
      <c r="AH18" s="389">
        <v>58.2</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10324529</v>
      </c>
      <c r="BO18" s="420"/>
      <c r="BP18" s="420"/>
      <c r="BQ18" s="420"/>
      <c r="BR18" s="420"/>
      <c r="BS18" s="420"/>
      <c r="BT18" s="420"/>
      <c r="BU18" s="421"/>
      <c r="BV18" s="419">
        <v>9936550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341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13991108</v>
      </c>
      <c r="BO19" s="420"/>
      <c r="BP19" s="420"/>
      <c r="BQ19" s="420"/>
      <c r="BR19" s="420"/>
      <c r="BS19" s="420"/>
      <c r="BT19" s="420"/>
      <c r="BU19" s="421"/>
      <c r="BV19" s="419">
        <v>13535479</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13060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26820580</v>
      </c>
      <c r="BO22" s="449"/>
      <c r="BP22" s="449"/>
      <c r="BQ22" s="449"/>
      <c r="BR22" s="449"/>
      <c r="BS22" s="449"/>
      <c r="BT22" s="449"/>
      <c r="BU22" s="450"/>
      <c r="BV22" s="448">
        <v>27088790</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26065910</v>
      </c>
      <c r="BO23" s="420"/>
      <c r="BP23" s="420"/>
      <c r="BQ23" s="420"/>
      <c r="BR23" s="420"/>
      <c r="BS23" s="420"/>
      <c r="BT23" s="420"/>
      <c r="BU23" s="421"/>
      <c r="BV23" s="419">
        <v>26293179</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7040</v>
      </c>
      <c r="R24" s="373"/>
      <c r="S24" s="373"/>
      <c r="T24" s="373"/>
      <c r="U24" s="373"/>
      <c r="V24" s="374"/>
      <c r="W24" s="462"/>
      <c r="X24" s="399"/>
      <c r="Y24" s="400"/>
      <c r="Z24" s="375" t="s">
        <v>162</v>
      </c>
      <c r="AA24" s="376"/>
      <c r="AB24" s="376"/>
      <c r="AC24" s="376"/>
      <c r="AD24" s="376"/>
      <c r="AE24" s="376"/>
      <c r="AF24" s="376"/>
      <c r="AG24" s="377"/>
      <c r="AH24" s="372">
        <v>328</v>
      </c>
      <c r="AI24" s="373"/>
      <c r="AJ24" s="373"/>
      <c r="AK24" s="373"/>
      <c r="AL24" s="374"/>
      <c r="AM24" s="372">
        <v>1049272</v>
      </c>
      <c r="AN24" s="373"/>
      <c r="AO24" s="373"/>
      <c r="AP24" s="373"/>
      <c r="AQ24" s="373"/>
      <c r="AR24" s="374"/>
      <c r="AS24" s="372">
        <v>3199</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21050561</v>
      </c>
      <c r="BO24" s="420"/>
      <c r="BP24" s="420"/>
      <c r="BQ24" s="420"/>
      <c r="BR24" s="420"/>
      <c r="BS24" s="420"/>
      <c r="BT24" s="420"/>
      <c r="BU24" s="421"/>
      <c r="BV24" s="419">
        <v>20701695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7100</v>
      </c>
      <c r="R25" s="373"/>
      <c r="S25" s="373"/>
      <c r="T25" s="373"/>
      <c r="U25" s="373"/>
      <c r="V25" s="374"/>
      <c r="W25" s="462"/>
      <c r="X25" s="399"/>
      <c r="Y25" s="400"/>
      <c r="Z25" s="375" t="s">
        <v>165</v>
      </c>
      <c r="AA25" s="376"/>
      <c r="AB25" s="376"/>
      <c r="AC25" s="376"/>
      <c r="AD25" s="376"/>
      <c r="AE25" s="376"/>
      <c r="AF25" s="376"/>
      <c r="AG25" s="377"/>
      <c r="AH25" s="372">
        <v>61</v>
      </c>
      <c r="AI25" s="373"/>
      <c r="AJ25" s="373"/>
      <c r="AK25" s="373"/>
      <c r="AL25" s="374"/>
      <c r="AM25" s="372">
        <v>189039</v>
      </c>
      <c r="AN25" s="373"/>
      <c r="AO25" s="373"/>
      <c r="AP25" s="373"/>
      <c r="AQ25" s="373"/>
      <c r="AR25" s="374"/>
      <c r="AS25" s="372">
        <v>3099</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1272262</v>
      </c>
      <c r="BO25" s="449"/>
      <c r="BP25" s="449"/>
      <c r="BQ25" s="449"/>
      <c r="BR25" s="449"/>
      <c r="BS25" s="449"/>
      <c r="BT25" s="449"/>
      <c r="BU25" s="450"/>
      <c r="BV25" s="448">
        <v>602731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6300</v>
      </c>
      <c r="R26" s="373"/>
      <c r="S26" s="373"/>
      <c r="T26" s="373"/>
      <c r="U26" s="373"/>
      <c r="V26" s="374"/>
      <c r="W26" s="462"/>
      <c r="X26" s="399"/>
      <c r="Y26" s="400"/>
      <c r="Z26" s="375" t="s">
        <v>168</v>
      </c>
      <c r="AA26" s="430"/>
      <c r="AB26" s="430"/>
      <c r="AC26" s="430"/>
      <c r="AD26" s="430"/>
      <c r="AE26" s="430"/>
      <c r="AF26" s="430"/>
      <c r="AG26" s="431"/>
      <c r="AH26" s="372">
        <v>12</v>
      </c>
      <c r="AI26" s="373"/>
      <c r="AJ26" s="373"/>
      <c r="AK26" s="373"/>
      <c r="AL26" s="374"/>
      <c r="AM26" s="372">
        <v>45156</v>
      </c>
      <c r="AN26" s="373"/>
      <c r="AO26" s="373"/>
      <c r="AP26" s="373"/>
      <c r="AQ26" s="373"/>
      <c r="AR26" s="374"/>
      <c r="AS26" s="372">
        <v>3763</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4520</v>
      </c>
      <c r="R27" s="373"/>
      <c r="S27" s="373"/>
      <c r="T27" s="373"/>
      <c r="U27" s="373"/>
      <c r="V27" s="374"/>
      <c r="W27" s="462"/>
      <c r="X27" s="399"/>
      <c r="Y27" s="400"/>
      <c r="Z27" s="375" t="s">
        <v>171</v>
      </c>
      <c r="AA27" s="376"/>
      <c r="AB27" s="376"/>
      <c r="AC27" s="376"/>
      <c r="AD27" s="376"/>
      <c r="AE27" s="376"/>
      <c r="AF27" s="376"/>
      <c r="AG27" s="377"/>
      <c r="AH27" s="372">
        <v>5</v>
      </c>
      <c r="AI27" s="373"/>
      <c r="AJ27" s="373"/>
      <c r="AK27" s="373"/>
      <c r="AL27" s="374"/>
      <c r="AM27" s="372">
        <v>15104</v>
      </c>
      <c r="AN27" s="373"/>
      <c r="AO27" s="373"/>
      <c r="AP27" s="373"/>
      <c r="AQ27" s="373"/>
      <c r="AR27" s="374"/>
      <c r="AS27" s="372">
        <v>3021</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380000</v>
      </c>
      <c r="BO27" s="454"/>
      <c r="BP27" s="454"/>
      <c r="BQ27" s="454"/>
      <c r="BR27" s="454"/>
      <c r="BS27" s="454"/>
      <c r="BT27" s="454"/>
      <c r="BU27" s="455"/>
      <c r="BV27" s="453">
        <v>380000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4040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4226952</v>
      </c>
      <c r="BO28" s="449"/>
      <c r="BP28" s="449"/>
      <c r="BQ28" s="449"/>
      <c r="BR28" s="449"/>
      <c r="BS28" s="449"/>
      <c r="BT28" s="449"/>
      <c r="BU28" s="450"/>
      <c r="BV28" s="448">
        <v>4469222</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14</v>
      </c>
      <c r="M29" s="373"/>
      <c r="N29" s="373"/>
      <c r="O29" s="373"/>
      <c r="P29" s="374"/>
      <c r="Q29" s="372">
        <v>3850</v>
      </c>
      <c r="R29" s="373"/>
      <c r="S29" s="373"/>
      <c r="T29" s="373"/>
      <c r="U29" s="373"/>
      <c r="V29" s="374"/>
      <c r="W29" s="463"/>
      <c r="X29" s="464"/>
      <c r="Y29" s="465"/>
      <c r="Z29" s="375" t="s">
        <v>177</v>
      </c>
      <c r="AA29" s="376"/>
      <c r="AB29" s="376"/>
      <c r="AC29" s="376"/>
      <c r="AD29" s="376"/>
      <c r="AE29" s="376"/>
      <c r="AF29" s="376"/>
      <c r="AG29" s="377"/>
      <c r="AH29" s="372">
        <v>333</v>
      </c>
      <c r="AI29" s="373"/>
      <c r="AJ29" s="373"/>
      <c r="AK29" s="373"/>
      <c r="AL29" s="374"/>
      <c r="AM29" s="372">
        <v>1064376</v>
      </c>
      <c r="AN29" s="373"/>
      <c r="AO29" s="373"/>
      <c r="AP29" s="373"/>
      <c r="AQ29" s="373"/>
      <c r="AR29" s="374"/>
      <c r="AS29" s="372">
        <v>3196</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1535847</v>
      </c>
      <c r="BO29" s="420"/>
      <c r="BP29" s="420"/>
      <c r="BQ29" s="420"/>
      <c r="BR29" s="420"/>
      <c r="BS29" s="420"/>
      <c r="BT29" s="420"/>
      <c r="BU29" s="421"/>
      <c r="BV29" s="419">
        <v>1435775</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99.3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4084728</v>
      </c>
      <c r="BO30" s="454"/>
      <c r="BP30" s="454"/>
      <c r="BQ30" s="454"/>
      <c r="BR30" s="454"/>
      <c r="BS30" s="454"/>
      <c r="BT30" s="454"/>
      <c r="BU30" s="455"/>
      <c r="BV30" s="453">
        <v>4304225</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柳川みやま土木組合</v>
      </c>
      <c r="BZ34" s="368"/>
      <c r="CA34" s="368"/>
      <c r="CB34" s="368"/>
      <c r="CC34" s="368"/>
      <c r="CD34" s="368"/>
      <c r="CE34" s="368"/>
      <c r="CF34" s="368"/>
      <c r="CG34" s="368"/>
      <c r="CH34" s="368"/>
      <c r="CI34" s="368"/>
      <c r="CJ34" s="368"/>
      <c r="CK34" s="368"/>
      <c r="CL34" s="368"/>
      <c r="CM34" s="368"/>
      <c r="CN34" s="181"/>
      <c r="CO34" s="367">
        <f>IF(CQ34="","",MAX(C34:D43,U34:V43,AM34:AN43,BE34:BF43,BW34:BX43)+1)</f>
        <v>19</v>
      </c>
      <c r="CP34" s="367"/>
      <c r="CQ34" s="368" t="str">
        <f>IF('各会計、関係団体の財政状況及び健全化判断比率'!BS7="","",'各会計、関係団体の財政状況及び健全化判断比率'!BS7)</f>
        <v>道の駅みやま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用地特別会計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介護保険事業特別会計（介護保険事業勘定）</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IF('各会計、関係団体の財政状況及び健全化判断比率'!B33="","",'各会計、関係団体の財政状況及び健全化判断比率'!B33)</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福岡県市町村消防団員等公務災害補償組合</v>
      </c>
      <c r="BZ35" s="368"/>
      <c r="CA35" s="368"/>
      <c r="CB35" s="368"/>
      <c r="CC35" s="368"/>
      <c r="CD35" s="368"/>
      <c r="CE35" s="368"/>
      <c r="CF35" s="368"/>
      <c r="CG35" s="368"/>
      <c r="CH35" s="368"/>
      <c r="CI35" s="368"/>
      <c r="CJ35" s="368"/>
      <c r="CK35" s="368"/>
      <c r="CL35" s="368"/>
      <c r="CM35" s="368"/>
      <c r="CN35" s="181"/>
      <c r="CO35" s="367">
        <f t="shared" ref="CO35:CO43" si="3">IF(CQ35="","",CO34+1)</f>
        <v>20</v>
      </c>
      <c r="CP35" s="367"/>
      <c r="CQ35" s="368" t="str">
        <f>IF('各会計、関係団体の財政状況及び健全化判断比率'!BS8="","",'各会計、関係団体の財政状況及び健全化判断比率'!BS8)</f>
        <v>みやまスマートエネルギー</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福岡県市町村職員退職手当組合（一般会計）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介護保険事業特別会計（介護サービス事業勘定）</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福岡県市町村職員退職手当組合（基金特別会計）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有明生活環境施設組合（一般会計）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有明生活環境施設組合（ごみ焼却施設建設事業特別会計）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有明生活環境施設組合（クリーンセンター施設運営特別会計）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福岡県自治振興組合（一般会計）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17</v>
      </c>
      <c r="BX42" s="367"/>
      <c r="BY42" s="368" t="str">
        <f>IF('各会計、関係団体の財政状況及び健全化判断比率'!B76="","",'各会計、関係団体の財政状況及び健全化判断比率'!B76)</f>
        <v>福岡県自治振興組合（公文書館事業特別会計）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18</v>
      </c>
      <c r="BX43" s="367"/>
      <c r="BY43" s="368" t="str">
        <f>IF('各会計、関係団体の財政状況及び健全化判断比率'!B77="","",'各会計、関係団体の財政状況及び健全化判断比率'!B77)</f>
        <v>福岡県後期高齢者医療広域連合（一般会計）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opbCi8uUZo+4j3cfYEyOL3PHhzMIaCTmgCiBfHGNMYrV0d8H/DSWHswm+CD5CFKPucNrMbhcnf7dxIjq+5Ivsg==" saltValue="99XzbSv7tneH6tCMtX18X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3836883</v>
      </c>
      <c r="S5" s="677"/>
      <c r="T5" s="677"/>
      <c r="U5" s="677"/>
      <c r="V5" s="677"/>
      <c r="W5" s="677"/>
      <c r="X5" s="677"/>
      <c r="Y5" s="702"/>
      <c r="Z5" s="715">
        <v>17.399999999999999</v>
      </c>
      <c r="AA5" s="715"/>
      <c r="AB5" s="715"/>
      <c r="AC5" s="715"/>
      <c r="AD5" s="716">
        <v>3836883</v>
      </c>
      <c r="AE5" s="716"/>
      <c r="AF5" s="716"/>
      <c r="AG5" s="716"/>
      <c r="AH5" s="716"/>
      <c r="AI5" s="716"/>
      <c r="AJ5" s="716"/>
      <c r="AK5" s="716"/>
      <c r="AL5" s="703">
        <v>34.700000000000003</v>
      </c>
      <c r="AM5" s="685"/>
      <c r="AN5" s="685"/>
      <c r="AO5" s="704"/>
      <c r="AP5" s="679" t="s">
        <v>216</v>
      </c>
      <c r="AQ5" s="680"/>
      <c r="AR5" s="680"/>
      <c r="AS5" s="680"/>
      <c r="AT5" s="680"/>
      <c r="AU5" s="680"/>
      <c r="AV5" s="680"/>
      <c r="AW5" s="680"/>
      <c r="AX5" s="680"/>
      <c r="AY5" s="680"/>
      <c r="AZ5" s="680"/>
      <c r="BA5" s="680"/>
      <c r="BB5" s="680"/>
      <c r="BC5" s="680"/>
      <c r="BD5" s="680"/>
      <c r="BE5" s="680"/>
      <c r="BF5" s="681"/>
      <c r="BG5" s="621">
        <v>3836883</v>
      </c>
      <c r="BH5" s="622"/>
      <c r="BI5" s="622"/>
      <c r="BJ5" s="622"/>
      <c r="BK5" s="622"/>
      <c r="BL5" s="622"/>
      <c r="BM5" s="622"/>
      <c r="BN5" s="623"/>
      <c r="BO5" s="659">
        <v>100</v>
      </c>
      <c r="BP5" s="659"/>
      <c r="BQ5" s="659"/>
      <c r="BR5" s="659"/>
      <c r="BS5" s="660" t="s">
        <v>122</v>
      </c>
      <c r="BT5" s="660"/>
      <c r="BU5" s="660"/>
      <c r="BV5" s="660"/>
      <c r="BW5" s="660"/>
      <c r="BX5" s="660"/>
      <c r="BY5" s="660"/>
      <c r="BZ5" s="660"/>
      <c r="CA5" s="660"/>
      <c r="CB5" s="698"/>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218159</v>
      </c>
      <c r="S6" s="622"/>
      <c r="T6" s="622"/>
      <c r="U6" s="622"/>
      <c r="V6" s="622"/>
      <c r="W6" s="622"/>
      <c r="X6" s="622"/>
      <c r="Y6" s="623"/>
      <c r="Z6" s="659">
        <v>1</v>
      </c>
      <c r="AA6" s="659"/>
      <c r="AB6" s="659"/>
      <c r="AC6" s="659"/>
      <c r="AD6" s="660">
        <v>218159</v>
      </c>
      <c r="AE6" s="660"/>
      <c r="AF6" s="660"/>
      <c r="AG6" s="660"/>
      <c r="AH6" s="660"/>
      <c r="AI6" s="660"/>
      <c r="AJ6" s="660"/>
      <c r="AK6" s="660"/>
      <c r="AL6" s="624">
        <v>2</v>
      </c>
      <c r="AM6" s="625"/>
      <c r="AN6" s="625"/>
      <c r="AO6" s="661"/>
      <c r="AP6" s="618" t="s">
        <v>221</v>
      </c>
      <c r="AQ6" s="619"/>
      <c r="AR6" s="619"/>
      <c r="AS6" s="619"/>
      <c r="AT6" s="619"/>
      <c r="AU6" s="619"/>
      <c r="AV6" s="619"/>
      <c r="AW6" s="619"/>
      <c r="AX6" s="619"/>
      <c r="AY6" s="619"/>
      <c r="AZ6" s="619"/>
      <c r="BA6" s="619"/>
      <c r="BB6" s="619"/>
      <c r="BC6" s="619"/>
      <c r="BD6" s="619"/>
      <c r="BE6" s="619"/>
      <c r="BF6" s="620"/>
      <c r="BG6" s="621">
        <v>3836883</v>
      </c>
      <c r="BH6" s="622"/>
      <c r="BI6" s="622"/>
      <c r="BJ6" s="622"/>
      <c r="BK6" s="622"/>
      <c r="BL6" s="622"/>
      <c r="BM6" s="622"/>
      <c r="BN6" s="623"/>
      <c r="BO6" s="659">
        <v>100</v>
      </c>
      <c r="BP6" s="659"/>
      <c r="BQ6" s="659"/>
      <c r="BR6" s="659"/>
      <c r="BS6" s="660" t="s">
        <v>122</v>
      </c>
      <c r="BT6" s="660"/>
      <c r="BU6" s="660"/>
      <c r="BV6" s="660"/>
      <c r="BW6" s="660"/>
      <c r="BX6" s="660"/>
      <c r="BY6" s="660"/>
      <c r="BZ6" s="660"/>
      <c r="CA6" s="660"/>
      <c r="CB6" s="698"/>
      <c r="CD6" s="679" t="s">
        <v>222</v>
      </c>
      <c r="CE6" s="680"/>
      <c r="CF6" s="680"/>
      <c r="CG6" s="680"/>
      <c r="CH6" s="680"/>
      <c r="CI6" s="680"/>
      <c r="CJ6" s="680"/>
      <c r="CK6" s="680"/>
      <c r="CL6" s="680"/>
      <c r="CM6" s="680"/>
      <c r="CN6" s="680"/>
      <c r="CO6" s="680"/>
      <c r="CP6" s="680"/>
      <c r="CQ6" s="681"/>
      <c r="CR6" s="621">
        <v>166116</v>
      </c>
      <c r="CS6" s="622"/>
      <c r="CT6" s="622"/>
      <c r="CU6" s="622"/>
      <c r="CV6" s="622"/>
      <c r="CW6" s="622"/>
      <c r="CX6" s="622"/>
      <c r="CY6" s="623"/>
      <c r="CZ6" s="703">
        <v>0.8</v>
      </c>
      <c r="DA6" s="685"/>
      <c r="DB6" s="685"/>
      <c r="DC6" s="705"/>
      <c r="DD6" s="627" t="s">
        <v>122</v>
      </c>
      <c r="DE6" s="622"/>
      <c r="DF6" s="622"/>
      <c r="DG6" s="622"/>
      <c r="DH6" s="622"/>
      <c r="DI6" s="622"/>
      <c r="DJ6" s="622"/>
      <c r="DK6" s="622"/>
      <c r="DL6" s="622"/>
      <c r="DM6" s="622"/>
      <c r="DN6" s="622"/>
      <c r="DO6" s="622"/>
      <c r="DP6" s="623"/>
      <c r="DQ6" s="627">
        <v>166116</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877</v>
      </c>
      <c r="S7" s="622"/>
      <c r="T7" s="622"/>
      <c r="U7" s="622"/>
      <c r="V7" s="622"/>
      <c r="W7" s="622"/>
      <c r="X7" s="622"/>
      <c r="Y7" s="623"/>
      <c r="Z7" s="659">
        <v>0</v>
      </c>
      <c r="AA7" s="659"/>
      <c r="AB7" s="659"/>
      <c r="AC7" s="659"/>
      <c r="AD7" s="660">
        <v>877</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1445008</v>
      </c>
      <c r="BH7" s="622"/>
      <c r="BI7" s="622"/>
      <c r="BJ7" s="622"/>
      <c r="BK7" s="622"/>
      <c r="BL7" s="622"/>
      <c r="BM7" s="622"/>
      <c r="BN7" s="623"/>
      <c r="BO7" s="659">
        <v>37.700000000000003</v>
      </c>
      <c r="BP7" s="659"/>
      <c r="BQ7" s="659"/>
      <c r="BR7" s="659"/>
      <c r="BS7" s="660" t="s">
        <v>122</v>
      </c>
      <c r="BT7" s="660"/>
      <c r="BU7" s="660"/>
      <c r="BV7" s="660"/>
      <c r="BW7" s="660"/>
      <c r="BX7" s="660"/>
      <c r="BY7" s="660"/>
      <c r="BZ7" s="660"/>
      <c r="CA7" s="660"/>
      <c r="CB7" s="698"/>
      <c r="CD7" s="618" t="s">
        <v>225</v>
      </c>
      <c r="CE7" s="619"/>
      <c r="CF7" s="619"/>
      <c r="CG7" s="619"/>
      <c r="CH7" s="619"/>
      <c r="CI7" s="619"/>
      <c r="CJ7" s="619"/>
      <c r="CK7" s="619"/>
      <c r="CL7" s="619"/>
      <c r="CM7" s="619"/>
      <c r="CN7" s="619"/>
      <c r="CO7" s="619"/>
      <c r="CP7" s="619"/>
      <c r="CQ7" s="620"/>
      <c r="CR7" s="621">
        <v>2524684</v>
      </c>
      <c r="CS7" s="622"/>
      <c r="CT7" s="622"/>
      <c r="CU7" s="622"/>
      <c r="CV7" s="622"/>
      <c r="CW7" s="622"/>
      <c r="CX7" s="622"/>
      <c r="CY7" s="623"/>
      <c r="CZ7" s="659">
        <v>11.8</v>
      </c>
      <c r="DA7" s="659"/>
      <c r="DB7" s="659"/>
      <c r="DC7" s="659"/>
      <c r="DD7" s="627">
        <v>50074</v>
      </c>
      <c r="DE7" s="622"/>
      <c r="DF7" s="622"/>
      <c r="DG7" s="622"/>
      <c r="DH7" s="622"/>
      <c r="DI7" s="622"/>
      <c r="DJ7" s="622"/>
      <c r="DK7" s="622"/>
      <c r="DL7" s="622"/>
      <c r="DM7" s="622"/>
      <c r="DN7" s="622"/>
      <c r="DO7" s="622"/>
      <c r="DP7" s="623"/>
      <c r="DQ7" s="627">
        <v>2171781</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18126</v>
      </c>
      <c r="S8" s="622"/>
      <c r="T8" s="622"/>
      <c r="U8" s="622"/>
      <c r="V8" s="622"/>
      <c r="W8" s="622"/>
      <c r="X8" s="622"/>
      <c r="Y8" s="623"/>
      <c r="Z8" s="659">
        <v>0.1</v>
      </c>
      <c r="AA8" s="659"/>
      <c r="AB8" s="659"/>
      <c r="AC8" s="659"/>
      <c r="AD8" s="660">
        <v>18126</v>
      </c>
      <c r="AE8" s="660"/>
      <c r="AF8" s="660"/>
      <c r="AG8" s="660"/>
      <c r="AH8" s="660"/>
      <c r="AI8" s="660"/>
      <c r="AJ8" s="660"/>
      <c r="AK8" s="660"/>
      <c r="AL8" s="624">
        <v>0.2</v>
      </c>
      <c r="AM8" s="625"/>
      <c r="AN8" s="625"/>
      <c r="AO8" s="661"/>
      <c r="AP8" s="618" t="s">
        <v>227</v>
      </c>
      <c r="AQ8" s="619"/>
      <c r="AR8" s="619"/>
      <c r="AS8" s="619"/>
      <c r="AT8" s="619"/>
      <c r="AU8" s="619"/>
      <c r="AV8" s="619"/>
      <c r="AW8" s="619"/>
      <c r="AX8" s="619"/>
      <c r="AY8" s="619"/>
      <c r="AZ8" s="619"/>
      <c r="BA8" s="619"/>
      <c r="BB8" s="619"/>
      <c r="BC8" s="619"/>
      <c r="BD8" s="619"/>
      <c r="BE8" s="619"/>
      <c r="BF8" s="620"/>
      <c r="BG8" s="621">
        <v>58618</v>
      </c>
      <c r="BH8" s="622"/>
      <c r="BI8" s="622"/>
      <c r="BJ8" s="622"/>
      <c r="BK8" s="622"/>
      <c r="BL8" s="622"/>
      <c r="BM8" s="622"/>
      <c r="BN8" s="623"/>
      <c r="BO8" s="659">
        <v>1.5</v>
      </c>
      <c r="BP8" s="659"/>
      <c r="BQ8" s="659"/>
      <c r="BR8" s="659"/>
      <c r="BS8" s="660" t="s">
        <v>122</v>
      </c>
      <c r="BT8" s="660"/>
      <c r="BU8" s="660"/>
      <c r="BV8" s="660"/>
      <c r="BW8" s="660"/>
      <c r="BX8" s="660"/>
      <c r="BY8" s="660"/>
      <c r="BZ8" s="660"/>
      <c r="CA8" s="660"/>
      <c r="CB8" s="698"/>
      <c r="CD8" s="618" t="s">
        <v>228</v>
      </c>
      <c r="CE8" s="619"/>
      <c r="CF8" s="619"/>
      <c r="CG8" s="619"/>
      <c r="CH8" s="619"/>
      <c r="CI8" s="619"/>
      <c r="CJ8" s="619"/>
      <c r="CK8" s="619"/>
      <c r="CL8" s="619"/>
      <c r="CM8" s="619"/>
      <c r="CN8" s="619"/>
      <c r="CO8" s="619"/>
      <c r="CP8" s="619"/>
      <c r="CQ8" s="620"/>
      <c r="CR8" s="621">
        <v>8288351</v>
      </c>
      <c r="CS8" s="622"/>
      <c r="CT8" s="622"/>
      <c r="CU8" s="622"/>
      <c r="CV8" s="622"/>
      <c r="CW8" s="622"/>
      <c r="CX8" s="622"/>
      <c r="CY8" s="623"/>
      <c r="CZ8" s="659">
        <v>38.700000000000003</v>
      </c>
      <c r="DA8" s="659"/>
      <c r="DB8" s="659"/>
      <c r="DC8" s="659"/>
      <c r="DD8" s="627">
        <v>455623</v>
      </c>
      <c r="DE8" s="622"/>
      <c r="DF8" s="622"/>
      <c r="DG8" s="622"/>
      <c r="DH8" s="622"/>
      <c r="DI8" s="622"/>
      <c r="DJ8" s="622"/>
      <c r="DK8" s="622"/>
      <c r="DL8" s="622"/>
      <c r="DM8" s="622"/>
      <c r="DN8" s="622"/>
      <c r="DO8" s="622"/>
      <c r="DP8" s="623"/>
      <c r="DQ8" s="627">
        <v>4122792</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22474</v>
      </c>
      <c r="S9" s="622"/>
      <c r="T9" s="622"/>
      <c r="U9" s="622"/>
      <c r="V9" s="622"/>
      <c r="W9" s="622"/>
      <c r="X9" s="622"/>
      <c r="Y9" s="623"/>
      <c r="Z9" s="659">
        <v>0.1</v>
      </c>
      <c r="AA9" s="659"/>
      <c r="AB9" s="659"/>
      <c r="AC9" s="659"/>
      <c r="AD9" s="660">
        <v>22474</v>
      </c>
      <c r="AE9" s="660"/>
      <c r="AF9" s="660"/>
      <c r="AG9" s="660"/>
      <c r="AH9" s="660"/>
      <c r="AI9" s="660"/>
      <c r="AJ9" s="660"/>
      <c r="AK9" s="660"/>
      <c r="AL9" s="624">
        <v>0.2</v>
      </c>
      <c r="AM9" s="625"/>
      <c r="AN9" s="625"/>
      <c r="AO9" s="661"/>
      <c r="AP9" s="618" t="s">
        <v>230</v>
      </c>
      <c r="AQ9" s="619"/>
      <c r="AR9" s="619"/>
      <c r="AS9" s="619"/>
      <c r="AT9" s="619"/>
      <c r="AU9" s="619"/>
      <c r="AV9" s="619"/>
      <c r="AW9" s="619"/>
      <c r="AX9" s="619"/>
      <c r="AY9" s="619"/>
      <c r="AZ9" s="619"/>
      <c r="BA9" s="619"/>
      <c r="BB9" s="619"/>
      <c r="BC9" s="619"/>
      <c r="BD9" s="619"/>
      <c r="BE9" s="619"/>
      <c r="BF9" s="620"/>
      <c r="BG9" s="621">
        <v>1261707</v>
      </c>
      <c r="BH9" s="622"/>
      <c r="BI9" s="622"/>
      <c r="BJ9" s="622"/>
      <c r="BK9" s="622"/>
      <c r="BL9" s="622"/>
      <c r="BM9" s="622"/>
      <c r="BN9" s="623"/>
      <c r="BO9" s="659">
        <v>32.9</v>
      </c>
      <c r="BP9" s="659"/>
      <c r="BQ9" s="659"/>
      <c r="BR9" s="659"/>
      <c r="BS9" s="660" t="s">
        <v>122</v>
      </c>
      <c r="BT9" s="660"/>
      <c r="BU9" s="660"/>
      <c r="BV9" s="660"/>
      <c r="BW9" s="660"/>
      <c r="BX9" s="660"/>
      <c r="BY9" s="660"/>
      <c r="BZ9" s="660"/>
      <c r="CA9" s="660"/>
      <c r="CB9" s="698"/>
      <c r="CD9" s="618" t="s">
        <v>231</v>
      </c>
      <c r="CE9" s="619"/>
      <c r="CF9" s="619"/>
      <c r="CG9" s="619"/>
      <c r="CH9" s="619"/>
      <c r="CI9" s="619"/>
      <c r="CJ9" s="619"/>
      <c r="CK9" s="619"/>
      <c r="CL9" s="619"/>
      <c r="CM9" s="619"/>
      <c r="CN9" s="619"/>
      <c r="CO9" s="619"/>
      <c r="CP9" s="619"/>
      <c r="CQ9" s="620"/>
      <c r="CR9" s="621">
        <v>1780267</v>
      </c>
      <c r="CS9" s="622"/>
      <c r="CT9" s="622"/>
      <c r="CU9" s="622"/>
      <c r="CV9" s="622"/>
      <c r="CW9" s="622"/>
      <c r="CX9" s="622"/>
      <c r="CY9" s="623"/>
      <c r="CZ9" s="659">
        <v>8.3000000000000007</v>
      </c>
      <c r="DA9" s="659"/>
      <c r="DB9" s="659"/>
      <c r="DC9" s="659"/>
      <c r="DD9" s="627">
        <v>218298</v>
      </c>
      <c r="DE9" s="622"/>
      <c r="DF9" s="622"/>
      <c r="DG9" s="622"/>
      <c r="DH9" s="622"/>
      <c r="DI9" s="622"/>
      <c r="DJ9" s="622"/>
      <c r="DK9" s="622"/>
      <c r="DL9" s="622"/>
      <c r="DM9" s="622"/>
      <c r="DN9" s="622"/>
      <c r="DO9" s="622"/>
      <c r="DP9" s="623"/>
      <c r="DQ9" s="627">
        <v>1231791</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59796</v>
      </c>
      <c r="BH10" s="622"/>
      <c r="BI10" s="622"/>
      <c r="BJ10" s="622"/>
      <c r="BK10" s="622"/>
      <c r="BL10" s="622"/>
      <c r="BM10" s="622"/>
      <c r="BN10" s="623"/>
      <c r="BO10" s="659">
        <v>1.6</v>
      </c>
      <c r="BP10" s="659"/>
      <c r="BQ10" s="659"/>
      <c r="BR10" s="659"/>
      <c r="BS10" s="660" t="s">
        <v>122</v>
      </c>
      <c r="BT10" s="660"/>
      <c r="BU10" s="660"/>
      <c r="BV10" s="660"/>
      <c r="BW10" s="660"/>
      <c r="BX10" s="660"/>
      <c r="BY10" s="660"/>
      <c r="BZ10" s="660"/>
      <c r="CA10" s="660"/>
      <c r="CB10" s="698"/>
      <c r="CD10" s="618" t="s">
        <v>234</v>
      </c>
      <c r="CE10" s="619"/>
      <c r="CF10" s="619"/>
      <c r="CG10" s="619"/>
      <c r="CH10" s="619"/>
      <c r="CI10" s="619"/>
      <c r="CJ10" s="619"/>
      <c r="CK10" s="619"/>
      <c r="CL10" s="619"/>
      <c r="CM10" s="619"/>
      <c r="CN10" s="619"/>
      <c r="CO10" s="619"/>
      <c r="CP10" s="619"/>
      <c r="CQ10" s="620"/>
      <c r="CR10" s="621">
        <v>74823</v>
      </c>
      <c r="CS10" s="622"/>
      <c r="CT10" s="622"/>
      <c r="CU10" s="622"/>
      <c r="CV10" s="622"/>
      <c r="CW10" s="622"/>
      <c r="CX10" s="622"/>
      <c r="CY10" s="623"/>
      <c r="CZ10" s="659">
        <v>0.3</v>
      </c>
      <c r="DA10" s="659"/>
      <c r="DB10" s="659"/>
      <c r="DC10" s="659"/>
      <c r="DD10" s="627" t="s">
        <v>122</v>
      </c>
      <c r="DE10" s="622"/>
      <c r="DF10" s="622"/>
      <c r="DG10" s="622"/>
      <c r="DH10" s="622"/>
      <c r="DI10" s="622"/>
      <c r="DJ10" s="622"/>
      <c r="DK10" s="622"/>
      <c r="DL10" s="622"/>
      <c r="DM10" s="622"/>
      <c r="DN10" s="622"/>
      <c r="DO10" s="622"/>
      <c r="DP10" s="623"/>
      <c r="DQ10" s="627">
        <v>73109</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815350</v>
      </c>
      <c r="S11" s="622"/>
      <c r="T11" s="622"/>
      <c r="U11" s="622"/>
      <c r="V11" s="622"/>
      <c r="W11" s="622"/>
      <c r="X11" s="622"/>
      <c r="Y11" s="623"/>
      <c r="Z11" s="624">
        <v>3.7</v>
      </c>
      <c r="AA11" s="625"/>
      <c r="AB11" s="625"/>
      <c r="AC11" s="626"/>
      <c r="AD11" s="627">
        <v>815350</v>
      </c>
      <c r="AE11" s="622"/>
      <c r="AF11" s="622"/>
      <c r="AG11" s="622"/>
      <c r="AH11" s="622"/>
      <c r="AI11" s="622"/>
      <c r="AJ11" s="622"/>
      <c r="AK11" s="623"/>
      <c r="AL11" s="624">
        <v>7.4</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64887</v>
      </c>
      <c r="BH11" s="622"/>
      <c r="BI11" s="622"/>
      <c r="BJ11" s="622"/>
      <c r="BK11" s="622"/>
      <c r="BL11" s="622"/>
      <c r="BM11" s="622"/>
      <c r="BN11" s="623"/>
      <c r="BO11" s="659">
        <v>1.7</v>
      </c>
      <c r="BP11" s="659"/>
      <c r="BQ11" s="659"/>
      <c r="BR11" s="659"/>
      <c r="BS11" s="660" t="s">
        <v>122</v>
      </c>
      <c r="BT11" s="660"/>
      <c r="BU11" s="660"/>
      <c r="BV11" s="660"/>
      <c r="BW11" s="660"/>
      <c r="BX11" s="660"/>
      <c r="BY11" s="660"/>
      <c r="BZ11" s="660"/>
      <c r="CA11" s="660"/>
      <c r="CB11" s="698"/>
      <c r="CD11" s="618" t="s">
        <v>237</v>
      </c>
      <c r="CE11" s="619"/>
      <c r="CF11" s="619"/>
      <c r="CG11" s="619"/>
      <c r="CH11" s="619"/>
      <c r="CI11" s="619"/>
      <c r="CJ11" s="619"/>
      <c r="CK11" s="619"/>
      <c r="CL11" s="619"/>
      <c r="CM11" s="619"/>
      <c r="CN11" s="619"/>
      <c r="CO11" s="619"/>
      <c r="CP11" s="619"/>
      <c r="CQ11" s="620"/>
      <c r="CR11" s="621">
        <v>1585327</v>
      </c>
      <c r="CS11" s="622"/>
      <c r="CT11" s="622"/>
      <c r="CU11" s="622"/>
      <c r="CV11" s="622"/>
      <c r="CW11" s="622"/>
      <c r="CX11" s="622"/>
      <c r="CY11" s="623"/>
      <c r="CZ11" s="659">
        <v>7.4</v>
      </c>
      <c r="DA11" s="659"/>
      <c r="DB11" s="659"/>
      <c r="DC11" s="659"/>
      <c r="DD11" s="627">
        <v>744162</v>
      </c>
      <c r="DE11" s="622"/>
      <c r="DF11" s="622"/>
      <c r="DG11" s="622"/>
      <c r="DH11" s="622"/>
      <c r="DI11" s="622"/>
      <c r="DJ11" s="622"/>
      <c r="DK11" s="622"/>
      <c r="DL11" s="622"/>
      <c r="DM11" s="622"/>
      <c r="DN11" s="622"/>
      <c r="DO11" s="622"/>
      <c r="DP11" s="623"/>
      <c r="DQ11" s="627">
        <v>695197</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11273</v>
      </c>
      <c r="S12" s="622"/>
      <c r="T12" s="622"/>
      <c r="U12" s="622"/>
      <c r="V12" s="622"/>
      <c r="W12" s="622"/>
      <c r="X12" s="622"/>
      <c r="Y12" s="623"/>
      <c r="Z12" s="659">
        <v>0.1</v>
      </c>
      <c r="AA12" s="659"/>
      <c r="AB12" s="659"/>
      <c r="AC12" s="659"/>
      <c r="AD12" s="660">
        <v>11273</v>
      </c>
      <c r="AE12" s="660"/>
      <c r="AF12" s="660"/>
      <c r="AG12" s="660"/>
      <c r="AH12" s="660"/>
      <c r="AI12" s="660"/>
      <c r="AJ12" s="660"/>
      <c r="AK12" s="660"/>
      <c r="AL12" s="624">
        <v>0.1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2003244</v>
      </c>
      <c r="BH12" s="622"/>
      <c r="BI12" s="622"/>
      <c r="BJ12" s="622"/>
      <c r="BK12" s="622"/>
      <c r="BL12" s="622"/>
      <c r="BM12" s="622"/>
      <c r="BN12" s="623"/>
      <c r="BO12" s="659">
        <v>52.2</v>
      </c>
      <c r="BP12" s="659"/>
      <c r="BQ12" s="659"/>
      <c r="BR12" s="659"/>
      <c r="BS12" s="660" t="s">
        <v>122</v>
      </c>
      <c r="BT12" s="660"/>
      <c r="BU12" s="660"/>
      <c r="BV12" s="660"/>
      <c r="BW12" s="660"/>
      <c r="BX12" s="660"/>
      <c r="BY12" s="660"/>
      <c r="BZ12" s="660"/>
      <c r="CA12" s="660"/>
      <c r="CB12" s="698"/>
      <c r="CD12" s="618" t="s">
        <v>240</v>
      </c>
      <c r="CE12" s="619"/>
      <c r="CF12" s="619"/>
      <c r="CG12" s="619"/>
      <c r="CH12" s="619"/>
      <c r="CI12" s="619"/>
      <c r="CJ12" s="619"/>
      <c r="CK12" s="619"/>
      <c r="CL12" s="619"/>
      <c r="CM12" s="619"/>
      <c r="CN12" s="619"/>
      <c r="CO12" s="619"/>
      <c r="CP12" s="619"/>
      <c r="CQ12" s="620"/>
      <c r="CR12" s="621">
        <v>959183</v>
      </c>
      <c r="CS12" s="622"/>
      <c r="CT12" s="622"/>
      <c r="CU12" s="622"/>
      <c r="CV12" s="622"/>
      <c r="CW12" s="622"/>
      <c r="CX12" s="622"/>
      <c r="CY12" s="623"/>
      <c r="CZ12" s="659">
        <v>4.5</v>
      </c>
      <c r="DA12" s="659"/>
      <c r="DB12" s="659"/>
      <c r="DC12" s="659"/>
      <c r="DD12" s="627">
        <v>569041</v>
      </c>
      <c r="DE12" s="622"/>
      <c r="DF12" s="622"/>
      <c r="DG12" s="622"/>
      <c r="DH12" s="622"/>
      <c r="DI12" s="622"/>
      <c r="DJ12" s="622"/>
      <c r="DK12" s="622"/>
      <c r="DL12" s="622"/>
      <c r="DM12" s="622"/>
      <c r="DN12" s="622"/>
      <c r="DO12" s="622"/>
      <c r="DP12" s="623"/>
      <c r="DQ12" s="627">
        <v>423890</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1997829</v>
      </c>
      <c r="BH13" s="622"/>
      <c r="BI13" s="622"/>
      <c r="BJ13" s="622"/>
      <c r="BK13" s="622"/>
      <c r="BL13" s="622"/>
      <c r="BM13" s="622"/>
      <c r="BN13" s="623"/>
      <c r="BO13" s="659">
        <v>52.1</v>
      </c>
      <c r="BP13" s="659"/>
      <c r="BQ13" s="659"/>
      <c r="BR13" s="659"/>
      <c r="BS13" s="660" t="s">
        <v>122</v>
      </c>
      <c r="BT13" s="660"/>
      <c r="BU13" s="660"/>
      <c r="BV13" s="660"/>
      <c r="BW13" s="660"/>
      <c r="BX13" s="660"/>
      <c r="BY13" s="660"/>
      <c r="BZ13" s="660"/>
      <c r="CA13" s="660"/>
      <c r="CB13" s="698"/>
      <c r="CD13" s="618" t="s">
        <v>243</v>
      </c>
      <c r="CE13" s="619"/>
      <c r="CF13" s="619"/>
      <c r="CG13" s="619"/>
      <c r="CH13" s="619"/>
      <c r="CI13" s="619"/>
      <c r="CJ13" s="619"/>
      <c r="CK13" s="619"/>
      <c r="CL13" s="619"/>
      <c r="CM13" s="619"/>
      <c r="CN13" s="619"/>
      <c r="CO13" s="619"/>
      <c r="CP13" s="619"/>
      <c r="CQ13" s="620"/>
      <c r="CR13" s="621">
        <v>1310350</v>
      </c>
      <c r="CS13" s="622"/>
      <c r="CT13" s="622"/>
      <c r="CU13" s="622"/>
      <c r="CV13" s="622"/>
      <c r="CW13" s="622"/>
      <c r="CX13" s="622"/>
      <c r="CY13" s="623"/>
      <c r="CZ13" s="659">
        <v>6.1</v>
      </c>
      <c r="DA13" s="659"/>
      <c r="DB13" s="659"/>
      <c r="DC13" s="659"/>
      <c r="DD13" s="627">
        <v>899305</v>
      </c>
      <c r="DE13" s="622"/>
      <c r="DF13" s="622"/>
      <c r="DG13" s="622"/>
      <c r="DH13" s="622"/>
      <c r="DI13" s="622"/>
      <c r="DJ13" s="622"/>
      <c r="DK13" s="622"/>
      <c r="DL13" s="622"/>
      <c r="DM13" s="622"/>
      <c r="DN13" s="622"/>
      <c r="DO13" s="622"/>
      <c r="DP13" s="623"/>
      <c r="DQ13" s="627">
        <v>589600</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2191</v>
      </c>
      <c r="S14" s="622"/>
      <c r="T14" s="622"/>
      <c r="U14" s="622"/>
      <c r="V14" s="622"/>
      <c r="W14" s="622"/>
      <c r="X14" s="622"/>
      <c r="Y14" s="623"/>
      <c r="Z14" s="659">
        <v>0</v>
      </c>
      <c r="AA14" s="659"/>
      <c r="AB14" s="659"/>
      <c r="AC14" s="659"/>
      <c r="AD14" s="660">
        <v>2191</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161544</v>
      </c>
      <c r="BH14" s="622"/>
      <c r="BI14" s="622"/>
      <c r="BJ14" s="622"/>
      <c r="BK14" s="622"/>
      <c r="BL14" s="622"/>
      <c r="BM14" s="622"/>
      <c r="BN14" s="623"/>
      <c r="BO14" s="659">
        <v>4.2</v>
      </c>
      <c r="BP14" s="659"/>
      <c r="BQ14" s="659"/>
      <c r="BR14" s="659"/>
      <c r="BS14" s="660" t="s">
        <v>122</v>
      </c>
      <c r="BT14" s="660"/>
      <c r="BU14" s="660"/>
      <c r="BV14" s="660"/>
      <c r="BW14" s="660"/>
      <c r="BX14" s="660"/>
      <c r="BY14" s="660"/>
      <c r="BZ14" s="660"/>
      <c r="CA14" s="660"/>
      <c r="CB14" s="698"/>
      <c r="CD14" s="618" t="s">
        <v>246</v>
      </c>
      <c r="CE14" s="619"/>
      <c r="CF14" s="619"/>
      <c r="CG14" s="619"/>
      <c r="CH14" s="619"/>
      <c r="CI14" s="619"/>
      <c r="CJ14" s="619"/>
      <c r="CK14" s="619"/>
      <c r="CL14" s="619"/>
      <c r="CM14" s="619"/>
      <c r="CN14" s="619"/>
      <c r="CO14" s="619"/>
      <c r="CP14" s="619"/>
      <c r="CQ14" s="620"/>
      <c r="CR14" s="621">
        <v>643331</v>
      </c>
      <c r="CS14" s="622"/>
      <c r="CT14" s="622"/>
      <c r="CU14" s="622"/>
      <c r="CV14" s="622"/>
      <c r="CW14" s="622"/>
      <c r="CX14" s="622"/>
      <c r="CY14" s="623"/>
      <c r="CZ14" s="659">
        <v>3</v>
      </c>
      <c r="DA14" s="659"/>
      <c r="DB14" s="659"/>
      <c r="DC14" s="659"/>
      <c r="DD14" s="627">
        <v>5351</v>
      </c>
      <c r="DE14" s="622"/>
      <c r="DF14" s="622"/>
      <c r="DG14" s="622"/>
      <c r="DH14" s="622"/>
      <c r="DI14" s="622"/>
      <c r="DJ14" s="622"/>
      <c r="DK14" s="622"/>
      <c r="DL14" s="622"/>
      <c r="DM14" s="622"/>
      <c r="DN14" s="622"/>
      <c r="DO14" s="622"/>
      <c r="DP14" s="623"/>
      <c r="DQ14" s="627">
        <v>623073</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227087</v>
      </c>
      <c r="BH15" s="622"/>
      <c r="BI15" s="622"/>
      <c r="BJ15" s="622"/>
      <c r="BK15" s="622"/>
      <c r="BL15" s="622"/>
      <c r="BM15" s="622"/>
      <c r="BN15" s="623"/>
      <c r="BO15" s="659">
        <v>5.9</v>
      </c>
      <c r="BP15" s="659"/>
      <c r="BQ15" s="659"/>
      <c r="BR15" s="659"/>
      <c r="BS15" s="660" t="s">
        <v>122</v>
      </c>
      <c r="BT15" s="660"/>
      <c r="BU15" s="660"/>
      <c r="BV15" s="660"/>
      <c r="BW15" s="660"/>
      <c r="BX15" s="660"/>
      <c r="BY15" s="660"/>
      <c r="BZ15" s="660"/>
      <c r="CA15" s="660"/>
      <c r="CB15" s="698"/>
      <c r="CD15" s="618" t="s">
        <v>249</v>
      </c>
      <c r="CE15" s="619"/>
      <c r="CF15" s="619"/>
      <c r="CG15" s="619"/>
      <c r="CH15" s="619"/>
      <c r="CI15" s="619"/>
      <c r="CJ15" s="619"/>
      <c r="CK15" s="619"/>
      <c r="CL15" s="619"/>
      <c r="CM15" s="619"/>
      <c r="CN15" s="619"/>
      <c r="CO15" s="619"/>
      <c r="CP15" s="619"/>
      <c r="CQ15" s="620"/>
      <c r="CR15" s="621">
        <v>1769959</v>
      </c>
      <c r="CS15" s="622"/>
      <c r="CT15" s="622"/>
      <c r="CU15" s="622"/>
      <c r="CV15" s="622"/>
      <c r="CW15" s="622"/>
      <c r="CX15" s="622"/>
      <c r="CY15" s="623"/>
      <c r="CZ15" s="659">
        <v>8.3000000000000007</v>
      </c>
      <c r="DA15" s="659"/>
      <c r="DB15" s="659"/>
      <c r="DC15" s="659"/>
      <c r="DD15" s="627">
        <v>217870</v>
      </c>
      <c r="DE15" s="622"/>
      <c r="DF15" s="622"/>
      <c r="DG15" s="622"/>
      <c r="DH15" s="622"/>
      <c r="DI15" s="622"/>
      <c r="DJ15" s="622"/>
      <c r="DK15" s="622"/>
      <c r="DL15" s="622"/>
      <c r="DM15" s="622"/>
      <c r="DN15" s="622"/>
      <c r="DO15" s="622"/>
      <c r="DP15" s="623"/>
      <c r="DQ15" s="627">
        <v>1348164</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39026</v>
      </c>
      <c r="S16" s="622"/>
      <c r="T16" s="622"/>
      <c r="U16" s="622"/>
      <c r="V16" s="622"/>
      <c r="W16" s="622"/>
      <c r="X16" s="622"/>
      <c r="Y16" s="623"/>
      <c r="Z16" s="659">
        <v>0.2</v>
      </c>
      <c r="AA16" s="659"/>
      <c r="AB16" s="659"/>
      <c r="AC16" s="659"/>
      <c r="AD16" s="660">
        <v>39026</v>
      </c>
      <c r="AE16" s="660"/>
      <c r="AF16" s="660"/>
      <c r="AG16" s="660"/>
      <c r="AH16" s="660"/>
      <c r="AI16" s="660"/>
      <c r="AJ16" s="660"/>
      <c r="AK16" s="660"/>
      <c r="AL16" s="624">
        <v>0.4</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252</v>
      </c>
      <c r="CE16" s="619"/>
      <c r="CF16" s="619"/>
      <c r="CG16" s="619"/>
      <c r="CH16" s="619"/>
      <c r="CI16" s="619"/>
      <c r="CJ16" s="619"/>
      <c r="CK16" s="619"/>
      <c r="CL16" s="619"/>
      <c r="CM16" s="619"/>
      <c r="CN16" s="619"/>
      <c r="CO16" s="619"/>
      <c r="CP16" s="619"/>
      <c r="CQ16" s="620"/>
      <c r="CR16" s="621">
        <v>390445</v>
      </c>
      <c r="CS16" s="622"/>
      <c r="CT16" s="622"/>
      <c r="CU16" s="622"/>
      <c r="CV16" s="622"/>
      <c r="CW16" s="622"/>
      <c r="CX16" s="622"/>
      <c r="CY16" s="623"/>
      <c r="CZ16" s="659">
        <v>1.8</v>
      </c>
      <c r="DA16" s="659"/>
      <c r="DB16" s="659"/>
      <c r="DC16" s="659"/>
      <c r="DD16" s="627" t="s">
        <v>122</v>
      </c>
      <c r="DE16" s="622"/>
      <c r="DF16" s="622"/>
      <c r="DG16" s="622"/>
      <c r="DH16" s="622"/>
      <c r="DI16" s="622"/>
      <c r="DJ16" s="622"/>
      <c r="DK16" s="622"/>
      <c r="DL16" s="622"/>
      <c r="DM16" s="622"/>
      <c r="DN16" s="622"/>
      <c r="DO16" s="622"/>
      <c r="DP16" s="623"/>
      <c r="DQ16" s="627">
        <v>22384</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62872</v>
      </c>
      <c r="S17" s="622"/>
      <c r="T17" s="622"/>
      <c r="U17" s="622"/>
      <c r="V17" s="622"/>
      <c r="W17" s="622"/>
      <c r="X17" s="622"/>
      <c r="Y17" s="623"/>
      <c r="Z17" s="659">
        <v>0.3</v>
      </c>
      <c r="AA17" s="659"/>
      <c r="AB17" s="659"/>
      <c r="AC17" s="659"/>
      <c r="AD17" s="660">
        <v>62872</v>
      </c>
      <c r="AE17" s="660"/>
      <c r="AF17" s="660"/>
      <c r="AG17" s="660"/>
      <c r="AH17" s="660"/>
      <c r="AI17" s="660"/>
      <c r="AJ17" s="660"/>
      <c r="AK17" s="660"/>
      <c r="AL17" s="624">
        <v>0.6</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255</v>
      </c>
      <c r="CE17" s="619"/>
      <c r="CF17" s="619"/>
      <c r="CG17" s="619"/>
      <c r="CH17" s="619"/>
      <c r="CI17" s="619"/>
      <c r="CJ17" s="619"/>
      <c r="CK17" s="619"/>
      <c r="CL17" s="619"/>
      <c r="CM17" s="619"/>
      <c r="CN17" s="619"/>
      <c r="CO17" s="619"/>
      <c r="CP17" s="619"/>
      <c r="CQ17" s="620"/>
      <c r="CR17" s="621">
        <v>1905982</v>
      </c>
      <c r="CS17" s="622"/>
      <c r="CT17" s="622"/>
      <c r="CU17" s="622"/>
      <c r="CV17" s="622"/>
      <c r="CW17" s="622"/>
      <c r="CX17" s="622"/>
      <c r="CY17" s="623"/>
      <c r="CZ17" s="659">
        <v>8.9</v>
      </c>
      <c r="DA17" s="659"/>
      <c r="DB17" s="659"/>
      <c r="DC17" s="659"/>
      <c r="DD17" s="627" t="s">
        <v>122</v>
      </c>
      <c r="DE17" s="622"/>
      <c r="DF17" s="622"/>
      <c r="DG17" s="622"/>
      <c r="DH17" s="622"/>
      <c r="DI17" s="622"/>
      <c r="DJ17" s="622"/>
      <c r="DK17" s="622"/>
      <c r="DL17" s="622"/>
      <c r="DM17" s="622"/>
      <c r="DN17" s="622"/>
      <c r="DO17" s="622"/>
      <c r="DP17" s="623"/>
      <c r="DQ17" s="627">
        <v>1829775</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30639</v>
      </c>
      <c r="S18" s="622"/>
      <c r="T18" s="622"/>
      <c r="U18" s="622"/>
      <c r="V18" s="622"/>
      <c r="W18" s="622"/>
      <c r="X18" s="622"/>
      <c r="Y18" s="623"/>
      <c r="Z18" s="659">
        <v>0.1</v>
      </c>
      <c r="AA18" s="659"/>
      <c r="AB18" s="659"/>
      <c r="AC18" s="659"/>
      <c r="AD18" s="660">
        <v>30639</v>
      </c>
      <c r="AE18" s="660"/>
      <c r="AF18" s="660"/>
      <c r="AG18" s="660"/>
      <c r="AH18" s="660"/>
      <c r="AI18" s="660"/>
      <c r="AJ18" s="660"/>
      <c r="AK18" s="660"/>
      <c r="AL18" s="624">
        <v>0.3</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29733</v>
      </c>
      <c r="S19" s="622"/>
      <c r="T19" s="622"/>
      <c r="U19" s="622"/>
      <c r="V19" s="622"/>
      <c r="W19" s="622"/>
      <c r="X19" s="622"/>
      <c r="Y19" s="623"/>
      <c r="Z19" s="659">
        <v>0.1</v>
      </c>
      <c r="AA19" s="659"/>
      <c r="AB19" s="659"/>
      <c r="AC19" s="659"/>
      <c r="AD19" s="660">
        <v>29733</v>
      </c>
      <c r="AE19" s="660"/>
      <c r="AF19" s="660"/>
      <c r="AG19" s="660"/>
      <c r="AH19" s="660"/>
      <c r="AI19" s="660"/>
      <c r="AJ19" s="660"/>
      <c r="AK19" s="660"/>
      <c r="AL19" s="624">
        <v>0.3</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698"/>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906</v>
      </c>
      <c r="S20" s="622"/>
      <c r="T20" s="622"/>
      <c r="U20" s="622"/>
      <c r="V20" s="622"/>
      <c r="W20" s="622"/>
      <c r="X20" s="622"/>
      <c r="Y20" s="623"/>
      <c r="Z20" s="659">
        <v>0</v>
      </c>
      <c r="AA20" s="659"/>
      <c r="AB20" s="659"/>
      <c r="AC20" s="659"/>
      <c r="AD20" s="660">
        <v>906</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698"/>
      <c r="CD20" s="618" t="s">
        <v>264</v>
      </c>
      <c r="CE20" s="619"/>
      <c r="CF20" s="619"/>
      <c r="CG20" s="619"/>
      <c r="CH20" s="619"/>
      <c r="CI20" s="619"/>
      <c r="CJ20" s="619"/>
      <c r="CK20" s="619"/>
      <c r="CL20" s="619"/>
      <c r="CM20" s="619"/>
      <c r="CN20" s="619"/>
      <c r="CO20" s="619"/>
      <c r="CP20" s="619"/>
      <c r="CQ20" s="620"/>
      <c r="CR20" s="621">
        <v>21398818</v>
      </c>
      <c r="CS20" s="622"/>
      <c r="CT20" s="622"/>
      <c r="CU20" s="622"/>
      <c r="CV20" s="622"/>
      <c r="CW20" s="622"/>
      <c r="CX20" s="622"/>
      <c r="CY20" s="623"/>
      <c r="CZ20" s="659">
        <v>100</v>
      </c>
      <c r="DA20" s="659"/>
      <c r="DB20" s="659"/>
      <c r="DC20" s="659"/>
      <c r="DD20" s="627">
        <v>3159724</v>
      </c>
      <c r="DE20" s="622"/>
      <c r="DF20" s="622"/>
      <c r="DG20" s="622"/>
      <c r="DH20" s="622"/>
      <c r="DI20" s="622"/>
      <c r="DJ20" s="622"/>
      <c r="DK20" s="622"/>
      <c r="DL20" s="622"/>
      <c r="DM20" s="622"/>
      <c r="DN20" s="622"/>
      <c r="DO20" s="622"/>
      <c r="DP20" s="623"/>
      <c r="DQ20" s="627">
        <v>13297672</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6620555</v>
      </c>
      <c r="S21" s="622"/>
      <c r="T21" s="622"/>
      <c r="U21" s="622"/>
      <c r="V21" s="622"/>
      <c r="W21" s="622"/>
      <c r="X21" s="622"/>
      <c r="Y21" s="623"/>
      <c r="Z21" s="659">
        <v>30</v>
      </c>
      <c r="AA21" s="659"/>
      <c r="AB21" s="659"/>
      <c r="AC21" s="659"/>
      <c r="AD21" s="660">
        <v>5910949</v>
      </c>
      <c r="AE21" s="660"/>
      <c r="AF21" s="660"/>
      <c r="AG21" s="660"/>
      <c r="AH21" s="660"/>
      <c r="AI21" s="660"/>
      <c r="AJ21" s="660"/>
      <c r="AK21" s="660"/>
      <c r="AL21" s="624">
        <v>53.4</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5910949</v>
      </c>
      <c r="S22" s="622"/>
      <c r="T22" s="622"/>
      <c r="U22" s="622"/>
      <c r="V22" s="622"/>
      <c r="W22" s="622"/>
      <c r="X22" s="622"/>
      <c r="Y22" s="623"/>
      <c r="Z22" s="659">
        <v>26.8</v>
      </c>
      <c r="AA22" s="659"/>
      <c r="AB22" s="659"/>
      <c r="AC22" s="659"/>
      <c r="AD22" s="660">
        <v>5910949</v>
      </c>
      <c r="AE22" s="660"/>
      <c r="AF22" s="660"/>
      <c r="AG22" s="660"/>
      <c r="AH22" s="660"/>
      <c r="AI22" s="660"/>
      <c r="AJ22" s="660"/>
      <c r="AK22" s="660"/>
      <c r="AL22" s="624">
        <v>53.4</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709606</v>
      </c>
      <c r="S23" s="622"/>
      <c r="T23" s="622"/>
      <c r="U23" s="622"/>
      <c r="V23" s="622"/>
      <c r="W23" s="622"/>
      <c r="X23" s="622"/>
      <c r="Y23" s="623"/>
      <c r="Z23" s="659">
        <v>3.2</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8"/>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279</v>
      </c>
      <c r="CE24" s="680"/>
      <c r="CF24" s="680"/>
      <c r="CG24" s="680"/>
      <c r="CH24" s="680"/>
      <c r="CI24" s="680"/>
      <c r="CJ24" s="680"/>
      <c r="CK24" s="680"/>
      <c r="CL24" s="680"/>
      <c r="CM24" s="680"/>
      <c r="CN24" s="680"/>
      <c r="CO24" s="680"/>
      <c r="CP24" s="680"/>
      <c r="CQ24" s="681"/>
      <c r="CR24" s="676">
        <v>10184288</v>
      </c>
      <c r="CS24" s="677"/>
      <c r="CT24" s="677"/>
      <c r="CU24" s="677"/>
      <c r="CV24" s="677"/>
      <c r="CW24" s="677"/>
      <c r="CX24" s="677"/>
      <c r="CY24" s="702"/>
      <c r="CZ24" s="703">
        <v>47.6</v>
      </c>
      <c r="DA24" s="685"/>
      <c r="DB24" s="685"/>
      <c r="DC24" s="705"/>
      <c r="DD24" s="701">
        <v>6617321</v>
      </c>
      <c r="DE24" s="677"/>
      <c r="DF24" s="677"/>
      <c r="DG24" s="677"/>
      <c r="DH24" s="677"/>
      <c r="DI24" s="677"/>
      <c r="DJ24" s="677"/>
      <c r="DK24" s="702"/>
      <c r="DL24" s="701">
        <v>6114801</v>
      </c>
      <c r="DM24" s="677"/>
      <c r="DN24" s="677"/>
      <c r="DO24" s="677"/>
      <c r="DP24" s="677"/>
      <c r="DQ24" s="677"/>
      <c r="DR24" s="677"/>
      <c r="DS24" s="677"/>
      <c r="DT24" s="677"/>
      <c r="DU24" s="677"/>
      <c r="DV24" s="702"/>
      <c r="DW24" s="703">
        <v>54.9</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11678425</v>
      </c>
      <c r="S25" s="622"/>
      <c r="T25" s="622"/>
      <c r="U25" s="622"/>
      <c r="V25" s="622"/>
      <c r="W25" s="622"/>
      <c r="X25" s="622"/>
      <c r="Y25" s="623"/>
      <c r="Z25" s="659">
        <v>52.9</v>
      </c>
      <c r="AA25" s="659"/>
      <c r="AB25" s="659"/>
      <c r="AC25" s="659"/>
      <c r="AD25" s="660">
        <v>10968819</v>
      </c>
      <c r="AE25" s="660"/>
      <c r="AF25" s="660"/>
      <c r="AG25" s="660"/>
      <c r="AH25" s="660"/>
      <c r="AI25" s="660"/>
      <c r="AJ25" s="660"/>
      <c r="AK25" s="660"/>
      <c r="AL25" s="624">
        <v>99.1</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282</v>
      </c>
      <c r="CE25" s="619"/>
      <c r="CF25" s="619"/>
      <c r="CG25" s="619"/>
      <c r="CH25" s="619"/>
      <c r="CI25" s="619"/>
      <c r="CJ25" s="619"/>
      <c r="CK25" s="619"/>
      <c r="CL25" s="619"/>
      <c r="CM25" s="619"/>
      <c r="CN25" s="619"/>
      <c r="CO25" s="619"/>
      <c r="CP25" s="619"/>
      <c r="CQ25" s="620"/>
      <c r="CR25" s="621">
        <v>3261294</v>
      </c>
      <c r="CS25" s="634"/>
      <c r="CT25" s="634"/>
      <c r="CU25" s="634"/>
      <c r="CV25" s="634"/>
      <c r="CW25" s="634"/>
      <c r="CX25" s="634"/>
      <c r="CY25" s="635"/>
      <c r="CZ25" s="624">
        <v>15.2</v>
      </c>
      <c r="DA25" s="636"/>
      <c r="DB25" s="636"/>
      <c r="DC25" s="637"/>
      <c r="DD25" s="627">
        <v>3061443</v>
      </c>
      <c r="DE25" s="634"/>
      <c r="DF25" s="634"/>
      <c r="DG25" s="634"/>
      <c r="DH25" s="634"/>
      <c r="DI25" s="634"/>
      <c r="DJ25" s="634"/>
      <c r="DK25" s="635"/>
      <c r="DL25" s="627">
        <v>3014764</v>
      </c>
      <c r="DM25" s="634"/>
      <c r="DN25" s="634"/>
      <c r="DO25" s="634"/>
      <c r="DP25" s="634"/>
      <c r="DQ25" s="634"/>
      <c r="DR25" s="634"/>
      <c r="DS25" s="634"/>
      <c r="DT25" s="634"/>
      <c r="DU25" s="634"/>
      <c r="DV25" s="635"/>
      <c r="DW25" s="624">
        <v>27.1</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5111</v>
      </c>
      <c r="S26" s="622"/>
      <c r="T26" s="622"/>
      <c r="U26" s="622"/>
      <c r="V26" s="622"/>
      <c r="W26" s="622"/>
      <c r="X26" s="622"/>
      <c r="Y26" s="623"/>
      <c r="Z26" s="659">
        <v>0</v>
      </c>
      <c r="AA26" s="659"/>
      <c r="AB26" s="659"/>
      <c r="AC26" s="659"/>
      <c r="AD26" s="660">
        <v>5111</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285</v>
      </c>
      <c r="CE26" s="619"/>
      <c r="CF26" s="619"/>
      <c r="CG26" s="619"/>
      <c r="CH26" s="619"/>
      <c r="CI26" s="619"/>
      <c r="CJ26" s="619"/>
      <c r="CK26" s="619"/>
      <c r="CL26" s="619"/>
      <c r="CM26" s="619"/>
      <c r="CN26" s="619"/>
      <c r="CO26" s="619"/>
      <c r="CP26" s="619"/>
      <c r="CQ26" s="620"/>
      <c r="CR26" s="621">
        <v>2087917</v>
      </c>
      <c r="CS26" s="622"/>
      <c r="CT26" s="622"/>
      <c r="CU26" s="622"/>
      <c r="CV26" s="622"/>
      <c r="CW26" s="622"/>
      <c r="CX26" s="622"/>
      <c r="CY26" s="623"/>
      <c r="CZ26" s="624">
        <v>9.8000000000000007</v>
      </c>
      <c r="DA26" s="636"/>
      <c r="DB26" s="636"/>
      <c r="DC26" s="637"/>
      <c r="DD26" s="627">
        <v>2019068</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97981</v>
      </c>
      <c r="S27" s="622"/>
      <c r="T27" s="622"/>
      <c r="U27" s="622"/>
      <c r="V27" s="622"/>
      <c r="W27" s="622"/>
      <c r="X27" s="622"/>
      <c r="Y27" s="623"/>
      <c r="Z27" s="659">
        <v>0.4</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3836883</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8"/>
      <c r="CD27" s="618" t="s">
        <v>288</v>
      </c>
      <c r="CE27" s="619"/>
      <c r="CF27" s="619"/>
      <c r="CG27" s="619"/>
      <c r="CH27" s="619"/>
      <c r="CI27" s="619"/>
      <c r="CJ27" s="619"/>
      <c r="CK27" s="619"/>
      <c r="CL27" s="619"/>
      <c r="CM27" s="619"/>
      <c r="CN27" s="619"/>
      <c r="CO27" s="619"/>
      <c r="CP27" s="619"/>
      <c r="CQ27" s="620"/>
      <c r="CR27" s="621">
        <v>5017012</v>
      </c>
      <c r="CS27" s="634"/>
      <c r="CT27" s="634"/>
      <c r="CU27" s="634"/>
      <c r="CV27" s="634"/>
      <c r="CW27" s="634"/>
      <c r="CX27" s="634"/>
      <c r="CY27" s="635"/>
      <c r="CZ27" s="624">
        <v>23.4</v>
      </c>
      <c r="DA27" s="636"/>
      <c r="DB27" s="636"/>
      <c r="DC27" s="637"/>
      <c r="DD27" s="627">
        <v>1726103</v>
      </c>
      <c r="DE27" s="634"/>
      <c r="DF27" s="634"/>
      <c r="DG27" s="634"/>
      <c r="DH27" s="634"/>
      <c r="DI27" s="634"/>
      <c r="DJ27" s="634"/>
      <c r="DK27" s="635"/>
      <c r="DL27" s="627">
        <v>1270262</v>
      </c>
      <c r="DM27" s="634"/>
      <c r="DN27" s="634"/>
      <c r="DO27" s="634"/>
      <c r="DP27" s="634"/>
      <c r="DQ27" s="634"/>
      <c r="DR27" s="634"/>
      <c r="DS27" s="634"/>
      <c r="DT27" s="634"/>
      <c r="DU27" s="634"/>
      <c r="DV27" s="635"/>
      <c r="DW27" s="624">
        <v>11.4</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154393</v>
      </c>
      <c r="S28" s="622"/>
      <c r="T28" s="622"/>
      <c r="U28" s="622"/>
      <c r="V28" s="622"/>
      <c r="W28" s="622"/>
      <c r="X28" s="622"/>
      <c r="Y28" s="623"/>
      <c r="Z28" s="659">
        <v>0.7</v>
      </c>
      <c r="AA28" s="659"/>
      <c r="AB28" s="659"/>
      <c r="AC28" s="659"/>
      <c r="AD28" s="660">
        <v>15502</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1905982</v>
      </c>
      <c r="CS28" s="622"/>
      <c r="CT28" s="622"/>
      <c r="CU28" s="622"/>
      <c r="CV28" s="622"/>
      <c r="CW28" s="622"/>
      <c r="CX28" s="622"/>
      <c r="CY28" s="623"/>
      <c r="CZ28" s="624">
        <v>8.9</v>
      </c>
      <c r="DA28" s="636"/>
      <c r="DB28" s="636"/>
      <c r="DC28" s="637"/>
      <c r="DD28" s="627">
        <v>1829775</v>
      </c>
      <c r="DE28" s="622"/>
      <c r="DF28" s="622"/>
      <c r="DG28" s="622"/>
      <c r="DH28" s="622"/>
      <c r="DI28" s="622"/>
      <c r="DJ28" s="622"/>
      <c r="DK28" s="623"/>
      <c r="DL28" s="627">
        <v>1829775</v>
      </c>
      <c r="DM28" s="622"/>
      <c r="DN28" s="622"/>
      <c r="DO28" s="622"/>
      <c r="DP28" s="622"/>
      <c r="DQ28" s="622"/>
      <c r="DR28" s="622"/>
      <c r="DS28" s="622"/>
      <c r="DT28" s="622"/>
      <c r="DU28" s="622"/>
      <c r="DV28" s="623"/>
      <c r="DW28" s="624">
        <v>16.399999999999999</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80637</v>
      </c>
      <c r="S29" s="622"/>
      <c r="T29" s="622"/>
      <c r="U29" s="622"/>
      <c r="V29" s="622"/>
      <c r="W29" s="622"/>
      <c r="X29" s="622"/>
      <c r="Y29" s="623"/>
      <c r="Z29" s="659">
        <v>0.4</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292</v>
      </c>
      <c r="CE29" s="641"/>
      <c r="CF29" s="618" t="s">
        <v>66</v>
      </c>
      <c r="CG29" s="619"/>
      <c r="CH29" s="619"/>
      <c r="CI29" s="619"/>
      <c r="CJ29" s="619"/>
      <c r="CK29" s="619"/>
      <c r="CL29" s="619"/>
      <c r="CM29" s="619"/>
      <c r="CN29" s="619"/>
      <c r="CO29" s="619"/>
      <c r="CP29" s="619"/>
      <c r="CQ29" s="620"/>
      <c r="CR29" s="621">
        <v>1905845</v>
      </c>
      <c r="CS29" s="634"/>
      <c r="CT29" s="634"/>
      <c r="CU29" s="634"/>
      <c r="CV29" s="634"/>
      <c r="CW29" s="634"/>
      <c r="CX29" s="634"/>
      <c r="CY29" s="635"/>
      <c r="CZ29" s="624">
        <v>8.9</v>
      </c>
      <c r="DA29" s="636"/>
      <c r="DB29" s="636"/>
      <c r="DC29" s="637"/>
      <c r="DD29" s="627">
        <v>1829638</v>
      </c>
      <c r="DE29" s="634"/>
      <c r="DF29" s="634"/>
      <c r="DG29" s="634"/>
      <c r="DH29" s="634"/>
      <c r="DI29" s="634"/>
      <c r="DJ29" s="634"/>
      <c r="DK29" s="635"/>
      <c r="DL29" s="627">
        <v>1829638</v>
      </c>
      <c r="DM29" s="634"/>
      <c r="DN29" s="634"/>
      <c r="DO29" s="634"/>
      <c r="DP29" s="634"/>
      <c r="DQ29" s="634"/>
      <c r="DR29" s="634"/>
      <c r="DS29" s="634"/>
      <c r="DT29" s="634"/>
      <c r="DU29" s="634"/>
      <c r="DV29" s="635"/>
      <c r="DW29" s="624">
        <v>16.399999999999999</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4144820</v>
      </c>
      <c r="S30" s="622"/>
      <c r="T30" s="622"/>
      <c r="U30" s="622"/>
      <c r="V30" s="622"/>
      <c r="W30" s="622"/>
      <c r="X30" s="622"/>
      <c r="Y30" s="623"/>
      <c r="Z30" s="659">
        <v>18.8</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1800751</v>
      </c>
      <c r="CS30" s="622"/>
      <c r="CT30" s="622"/>
      <c r="CU30" s="622"/>
      <c r="CV30" s="622"/>
      <c r="CW30" s="622"/>
      <c r="CX30" s="622"/>
      <c r="CY30" s="623"/>
      <c r="CZ30" s="624">
        <v>8.4</v>
      </c>
      <c r="DA30" s="636"/>
      <c r="DB30" s="636"/>
      <c r="DC30" s="637"/>
      <c r="DD30" s="627">
        <v>1730611</v>
      </c>
      <c r="DE30" s="622"/>
      <c r="DF30" s="622"/>
      <c r="DG30" s="622"/>
      <c r="DH30" s="622"/>
      <c r="DI30" s="622"/>
      <c r="DJ30" s="622"/>
      <c r="DK30" s="623"/>
      <c r="DL30" s="627">
        <v>1730611</v>
      </c>
      <c r="DM30" s="622"/>
      <c r="DN30" s="622"/>
      <c r="DO30" s="622"/>
      <c r="DP30" s="622"/>
      <c r="DQ30" s="622"/>
      <c r="DR30" s="622"/>
      <c r="DS30" s="622"/>
      <c r="DT30" s="622"/>
      <c r="DU30" s="622"/>
      <c r="DV30" s="623"/>
      <c r="DW30" s="624">
        <v>15.5</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98.7</v>
      </c>
      <c r="BH31" s="684"/>
      <c r="BI31" s="684"/>
      <c r="BJ31" s="684"/>
      <c r="BK31" s="684"/>
      <c r="BL31" s="684"/>
      <c r="BM31" s="685">
        <v>96.7</v>
      </c>
      <c r="BN31" s="684"/>
      <c r="BO31" s="684"/>
      <c r="BP31" s="684"/>
      <c r="BQ31" s="686"/>
      <c r="BR31" s="683">
        <v>99</v>
      </c>
      <c r="BS31" s="684"/>
      <c r="BT31" s="684"/>
      <c r="BU31" s="684"/>
      <c r="BV31" s="684"/>
      <c r="BW31" s="684"/>
      <c r="BX31" s="685">
        <v>97.1</v>
      </c>
      <c r="BY31" s="684"/>
      <c r="BZ31" s="684"/>
      <c r="CA31" s="684"/>
      <c r="CB31" s="686"/>
      <c r="CD31" s="642"/>
      <c r="CE31" s="643"/>
      <c r="CF31" s="618" t="s">
        <v>300</v>
      </c>
      <c r="CG31" s="619"/>
      <c r="CH31" s="619"/>
      <c r="CI31" s="619"/>
      <c r="CJ31" s="619"/>
      <c r="CK31" s="619"/>
      <c r="CL31" s="619"/>
      <c r="CM31" s="619"/>
      <c r="CN31" s="619"/>
      <c r="CO31" s="619"/>
      <c r="CP31" s="619"/>
      <c r="CQ31" s="620"/>
      <c r="CR31" s="621">
        <v>105094</v>
      </c>
      <c r="CS31" s="634"/>
      <c r="CT31" s="634"/>
      <c r="CU31" s="634"/>
      <c r="CV31" s="634"/>
      <c r="CW31" s="634"/>
      <c r="CX31" s="634"/>
      <c r="CY31" s="635"/>
      <c r="CZ31" s="624">
        <v>0.5</v>
      </c>
      <c r="DA31" s="636"/>
      <c r="DB31" s="636"/>
      <c r="DC31" s="637"/>
      <c r="DD31" s="627">
        <v>99027</v>
      </c>
      <c r="DE31" s="634"/>
      <c r="DF31" s="634"/>
      <c r="DG31" s="634"/>
      <c r="DH31" s="634"/>
      <c r="DI31" s="634"/>
      <c r="DJ31" s="634"/>
      <c r="DK31" s="635"/>
      <c r="DL31" s="627">
        <v>99027</v>
      </c>
      <c r="DM31" s="634"/>
      <c r="DN31" s="634"/>
      <c r="DO31" s="634"/>
      <c r="DP31" s="634"/>
      <c r="DQ31" s="634"/>
      <c r="DR31" s="634"/>
      <c r="DS31" s="634"/>
      <c r="DT31" s="634"/>
      <c r="DU31" s="634"/>
      <c r="DV31" s="635"/>
      <c r="DW31" s="624">
        <v>0.9</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1839890</v>
      </c>
      <c r="S32" s="622"/>
      <c r="T32" s="622"/>
      <c r="U32" s="622"/>
      <c r="V32" s="622"/>
      <c r="W32" s="622"/>
      <c r="X32" s="622"/>
      <c r="Y32" s="623"/>
      <c r="Z32" s="659">
        <v>8.3000000000000007</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98.7</v>
      </c>
      <c r="BH32" s="634"/>
      <c r="BI32" s="634"/>
      <c r="BJ32" s="634"/>
      <c r="BK32" s="634"/>
      <c r="BL32" s="634"/>
      <c r="BM32" s="625">
        <v>96.9</v>
      </c>
      <c r="BN32" s="634"/>
      <c r="BO32" s="634"/>
      <c r="BP32" s="634"/>
      <c r="BQ32" s="657"/>
      <c r="BR32" s="687">
        <v>99</v>
      </c>
      <c r="BS32" s="634"/>
      <c r="BT32" s="634"/>
      <c r="BU32" s="634"/>
      <c r="BV32" s="634"/>
      <c r="BW32" s="634"/>
      <c r="BX32" s="625">
        <v>97.3</v>
      </c>
      <c r="BY32" s="634"/>
      <c r="BZ32" s="634"/>
      <c r="CA32" s="634"/>
      <c r="CB32" s="657"/>
      <c r="CD32" s="644"/>
      <c r="CE32" s="645"/>
      <c r="CF32" s="618" t="s">
        <v>304</v>
      </c>
      <c r="CG32" s="619"/>
      <c r="CH32" s="619"/>
      <c r="CI32" s="619"/>
      <c r="CJ32" s="619"/>
      <c r="CK32" s="619"/>
      <c r="CL32" s="619"/>
      <c r="CM32" s="619"/>
      <c r="CN32" s="619"/>
      <c r="CO32" s="619"/>
      <c r="CP32" s="619"/>
      <c r="CQ32" s="620"/>
      <c r="CR32" s="621">
        <v>137</v>
      </c>
      <c r="CS32" s="622"/>
      <c r="CT32" s="622"/>
      <c r="CU32" s="622"/>
      <c r="CV32" s="622"/>
      <c r="CW32" s="622"/>
      <c r="CX32" s="622"/>
      <c r="CY32" s="623"/>
      <c r="CZ32" s="624">
        <v>0</v>
      </c>
      <c r="DA32" s="636"/>
      <c r="DB32" s="636"/>
      <c r="DC32" s="637"/>
      <c r="DD32" s="627">
        <v>137</v>
      </c>
      <c r="DE32" s="622"/>
      <c r="DF32" s="622"/>
      <c r="DG32" s="622"/>
      <c r="DH32" s="622"/>
      <c r="DI32" s="622"/>
      <c r="DJ32" s="622"/>
      <c r="DK32" s="623"/>
      <c r="DL32" s="627">
        <v>137</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40535</v>
      </c>
      <c r="S33" s="622"/>
      <c r="T33" s="622"/>
      <c r="U33" s="622"/>
      <c r="V33" s="622"/>
      <c r="W33" s="622"/>
      <c r="X33" s="622"/>
      <c r="Y33" s="623"/>
      <c r="Z33" s="659">
        <v>0.2</v>
      </c>
      <c r="AA33" s="659"/>
      <c r="AB33" s="659"/>
      <c r="AC33" s="659"/>
      <c r="AD33" s="660">
        <v>20520</v>
      </c>
      <c r="AE33" s="660"/>
      <c r="AF33" s="660"/>
      <c r="AG33" s="660"/>
      <c r="AH33" s="660"/>
      <c r="AI33" s="660"/>
      <c r="AJ33" s="660"/>
      <c r="AK33" s="660"/>
      <c r="AL33" s="624">
        <v>0.2</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98.6</v>
      </c>
      <c r="BH33" s="606"/>
      <c r="BI33" s="606"/>
      <c r="BJ33" s="606"/>
      <c r="BK33" s="606"/>
      <c r="BL33" s="606"/>
      <c r="BM33" s="652">
        <v>96.2</v>
      </c>
      <c r="BN33" s="606"/>
      <c r="BO33" s="606"/>
      <c r="BP33" s="606"/>
      <c r="BQ33" s="669"/>
      <c r="BR33" s="682">
        <v>98.8</v>
      </c>
      <c r="BS33" s="606"/>
      <c r="BT33" s="606"/>
      <c r="BU33" s="606"/>
      <c r="BV33" s="606"/>
      <c r="BW33" s="606"/>
      <c r="BX33" s="652">
        <v>96.6</v>
      </c>
      <c r="BY33" s="606"/>
      <c r="BZ33" s="606"/>
      <c r="CA33" s="606"/>
      <c r="CB33" s="669"/>
      <c r="CD33" s="618" t="s">
        <v>307</v>
      </c>
      <c r="CE33" s="619"/>
      <c r="CF33" s="619"/>
      <c r="CG33" s="619"/>
      <c r="CH33" s="619"/>
      <c r="CI33" s="619"/>
      <c r="CJ33" s="619"/>
      <c r="CK33" s="619"/>
      <c r="CL33" s="619"/>
      <c r="CM33" s="619"/>
      <c r="CN33" s="619"/>
      <c r="CO33" s="619"/>
      <c r="CP33" s="619"/>
      <c r="CQ33" s="620"/>
      <c r="CR33" s="621">
        <v>7664361</v>
      </c>
      <c r="CS33" s="634"/>
      <c r="CT33" s="634"/>
      <c r="CU33" s="634"/>
      <c r="CV33" s="634"/>
      <c r="CW33" s="634"/>
      <c r="CX33" s="634"/>
      <c r="CY33" s="635"/>
      <c r="CZ33" s="624">
        <v>35.799999999999997</v>
      </c>
      <c r="DA33" s="636"/>
      <c r="DB33" s="636"/>
      <c r="DC33" s="637"/>
      <c r="DD33" s="627">
        <v>5911426</v>
      </c>
      <c r="DE33" s="634"/>
      <c r="DF33" s="634"/>
      <c r="DG33" s="634"/>
      <c r="DH33" s="634"/>
      <c r="DI33" s="634"/>
      <c r="DJ33" s="634"/>
      <c r="DK33" s="635"/>
      <c r="DL33" s="627">
        <v>4209728</v>
      </c>
      <c r="DM33" s="634"/>
      <c r="DN33" s="634"/>
      <c r="DO33" s="634"/>
      <c r="DP33" s="634"/>
      <c r="DQ33" s="634"/>
      <c r="DR33" s="634"/>
      <c r="DS33" s="634"/>
      <c r="DT33" s="634"/>
      <c r="DU33" s="634"/>
      <c r="DV33" s="635"/>
      <c r="DW33" s="624">
        <v>37.799999999999997</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196630</v>
      </c>
      <c r="S34" s="622"/>
      <c r="T34" s="622"/>
      <c r="U34" s="622"/>
      <c r="V34" s="622"/>
      <c r="W34" s="622"/>
      <c r="X34" s="622"/>
      <c r="Y34" s="623"/>
      <c r="Z34" s="659">
        <v>0.9</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2523852</v>
      </c>
      <c r="CS34" s="622"/>
      <c r="CT34" s="622"/>
      <c r="CU34" s="622"/>
      <c r="CV34" s="622"/>
      <c r="CW34" s="622"/>
      <c r="CX34" s="622"/>
      <c r="CY34" s="623"/>
      <c r="CZ34" s="624">
        <v>11.8</v>
      </c>
      <c r="DA34" s="636"/>
      <c r="DB34" s="636"/>
      <c r="DC34" s="637"/>
      <c r="DD34" s="627">
        <v>2034776</v>
      </c>
      <c r="DE34" s="622"/>
      <c r="DF34" s="622"/>
      <c r="DG34" s="622"/>
      <c r="DH34" s="622"/>
      <c r="DI34" s="622"/>
      <c r="DJ34" s="622"/>
      <c r="DK34" s="623"/>
      <c r="DL34" s="627">
        <v>1726372</v>
      </c>
      <c r="DM34" s="622"/>
      <c r="DN34" s="622"/>
      <c r="DO34" s="622"/>
      <c r="DP34" s="622"/>
      <c r="DQ34" s="622"/>
      <c r="DR34" s="622"/>
      <c r="DS34" s="622"/>
      <c r="DT34" s="622"/>
      <c r="DU34" s="622"/>
      <c r="DV34" s="623"/>
      <c r="DW34" s="624">
        <v>15.5</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1060333</v>
      </c>
      <c r="S35" s="622"/>
      <c r="T35" s="622"/>
      <c r="U35" s="622"/>
      <c r="V35" s="622"/>
      <c r="W35" s="622"/>
      <c r="X35" s="622"/>
      <c r="Y35" s="623"/>
      <c r="Z35" s="659">
        <v>4.8</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221570</v>
      </c>
      <c r="CS35" s="634"/>
      <c r="CT35" s="634"/>
      <c r="CU35" s="634"/>
      <c r="CV35" s="634"/>
      <c r="CW35" s="634"/>
      <c r="CX35" s="634"/>
      <c r="CY35" s="635"/>
      <c r="CZ35" s="624">
        <v>1</v>
      </c>
      <c r="DA35" s="636"/>
      <c r="DB35" s="636"/>
      <c r="DC35" s="637"/>
      <c r="DD35" s="627">
        <v>131814</v>
      </c>
      <c r="DE35" s="634"/>
      <c r="DF35" s="634"/>
      <c r="DG35" s="634"/>
      <c r="DH35" s="634"/>
      <c r="DI35" s="634"/>
      <c r="DJ35" s="634"/>
      <c r="DK35" s="635"/>
      <c r="DL35" s="627">
        <v>131755</v>
      </c>
      <c r="DM35" s="634"/>
      <c r="DN35" s="634"/>
      <c r="DO35" s="634"/>
      <c r="DP35" s="634"/>
      <c r="DQ35" s="634"/>
      <c r="DR35" s="634"/>
      <c r="DS35" s="634"/>
      <c r="DT35" s="634"/>
      <c r="DU35" s="634"/>
      <c r="DV35" s="635"/>
      <c r="DW35" s="624">
        <v>1.2</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828149</v>
      </c>
      <c r="S36" s="622"/>
      <c r="T36" s="622"/>
      <c r="U36" s="622"/>
      <c r="V36" s="622"/>
      <c r="W36" s="622"/>
      <c r="X36" s="622"/>
      <c r="Y36" s="623"/>
      <c r="Z36" s="659">
        <v>3.7</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2538700</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193389</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1773209</v>
      </c>
      <c r="CS36" s="622"/>
      <c r="CT36" s="622"/>
      <c r="CU36" s="622"/>
      <c r="CV36" s="622"/>
      <c r="CW36" s="622"/>
      <c r="CX36" s="622"/>
      <c r="CY36" s="623"/>
      <c r="CZ36" s="624">
        <v>8.3000000000000007</v>
      </c>
      <c r="DA36" s="636"/>
      <c r="DB36" s="636"/>
      <c r="DC36" s="637"/>
      <c r="DD36" s="627">
        <v>1400138</v>
      </c>
      <c r="DE36" s="622"/>
      <c r="DF36" s="622"/>
      <c r="DG36" s="622"/>
      <c r="DH36" s="622"/>
      <c r="DI36" s="622"/>
      <c r="DJ36" s="622"/>
      <c r="DK36" s="623"/>
      <c r="DL36" s="627">
        <v>690949</v>
      </c>
      <c r="DM36" s="622"/>
      <c r="DN36" s="622"/>
      <c r="DO36" s="622"/>
      <c r="DP36" s="622"/>
      <c r="DQ36" s="622"/>
      <c r="DR36" s="622"/>
      <c r="DS36" s="622"/>
      <c r="DT36" s="622"/>
      <c r="DU36" s="622"/>
      <c r="DV36" s="623"/>
      <c r="DW36" s="624">
        <v>6.2</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432809</v>
      </c>
      <c r="S37" s="622"/>
      <c r="T37" s="622"/>
      <c r="U37" s="622"/>
      <c r="V37" s="622"/>
      <c r="W37" s="622"/>
      <c r="X37" s="622"/>
      <c r="Y37" s="623"/>
      <c r="Z37" s="659">
        <v>2</v>
      </c>
      <c r="AA37" s="659"/>
      <c r="AB37" s="659"/>
      <c r="AC37" s="659"/>
      <c r="AD37" s="660">
        <v>58614</v>
      </c>
      <c r="AE37" s="660"/>
      <c r="AF37" s="660"/>
      <c r="AG37" s="660"/>
      <c r="AH37" s="660"/>
      <c r="AI37" s="660"/>
      <c r="AJ37" s="660"/>
      <c r="AK37" s="660"/>
      <c r="AL37" s="624">
        <v>0.5</v>
      </c>
      <c r="AM37" s="625"/>
      <c r="AN37" s="625"/>
      <c r="AO37" s="661"/>
      <c r="AQ37" s="654" t="s">
        <v>319</v>
      </c>
      <c r="AR37" s="655"/>
      <c r="AS37" s="655"/>
      <c r="AT37" s="655"/>
      <c r="AU37" s="655"/>
      <c r="AV37" s="655"/>
      <c r="AW37" s="655"/>
      <c r="AX37" s="655"/>
      <c r="AY37" s="656"/>
      <c r="AZ37" s="621">
        <v>317173</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117144</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242433</v>
      </c>
      <c r="CS37" s="634"/>
      <c r="CT37" s="634"/>
      <c r="CU37" s="634"/>
      <c r="CV37" s="634"/>
      <c r="CW37" s="634"/>
      <c r="CX37" s="634"/>
      <c r="CY37" s="635"/>
      <c r="CZ37" s="624">
        <v>1.1000000000000001</v>
      </c>
      <c r="DA37" s="636"/>
      <c r="DB37" s="636"/>
      <c r="DC37" s="637"/>
      <c r="DD37" s="627">
        <v>183558</v>
      </c>
      <c r="DE37" s="634"/>
      <c r="DF37" s="634"/>
      <c r="DG37" s="634"/>
      <c r="DH37" s="634"/>
      <c r="DI37" s="634"/>
      <c r="DJ37" s="634"/>
      <c r="DK37" s="635"/>
      <c r="DL37" s="627">
        <v>153145</v>
      </c>
      <c r="DM37" s="634"/>
      <c r="DN37" s="634"/>
      <c r="DO37" s="634"/>
      <c r="DP37" s="634"/>
      <c r="DQ37" s="634"/>
      <c r="DR37" s="634"/>
      <c r="DS37" s="634"/>
      <c r="DT37" s="634"/>
      <c r="DU37" s="634"/>
      <c r="DV37" s="635"/>
      <c r="DW37" s="624">
        <v>1.4</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1532541</v>
      </c>
      <c r="S38" s="622"/>
      <c r="T38" s="622"/>
      <c r="U38" s="622"/>
      <c r="V38" s="622"/>
      <c r="W38" s="622"/>
      <c r="X38" s="622"/>
      <c r="Y38" s="623"/>
      <c r="Z38" s="659">
        <v>6.9</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84450</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5109</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2137077</v>
      </c>
      <c r="CS38" s="622"/>
      <c r="CT38" s="622"/>
      <c r="CU38" s="622"/>
      <c r="CV38" s="622"/>
      <c r="CW38" s="622"/>
      <c r="CX38" s="622"/>
      <c r="CY38" s="623"/>
      <c r="CZ38" s="624">
        <v>10</v>
      </c>
      <c r="DA38" s="636"/>
      <c r="DB38" s="636"/>
      <c r="DC38" s="637"/>
      <c r="DD38" s="627">
        <v>1742512</v>
      </c>
      <c r="DE38" s="622"/>
      <c r="DF38" s="622"/>
      <c r="DG38" s="622"/>
      <c r="DH38" s="622"/>
      <c r="DI38" s="622"/>
      <c r="DJ38" s="622"/>
      <c r="DK38" s="623"/>
      <c r="DL38" s="627">
        <v>1660652</v>
      </c>
      <c r="DM38" s="622"/>
      <c r="DN38" s="622"/>
      <c r="DO38" s="622"/>
      <c r="DP38" s="622"/>
      <c r="DQ38" s="622"/>
      <c r="DR38" s="622"/>
      <c r="DS38" s="622"/>
      <c r="DT38" s="622"/>
      <c r="DU38" s="622"/>
      <c r="DV38" s="623"/>
      <c r="DW38" s="624">
        <v>14.9</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8362</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698604</v>
      </c>
      <c r="CS39" s="634"/>
      <c r="CT39" s="634"/>
      <c r="CU39" s="634"/>
      <c r="CV39" s="634"/>
      <c r="CW39" s="634"/>
      <c r="CX39" s="634"/>
      <c r="CY39" s="635"/>
      <c r="CZ39" s="624">
        <v>3.3</v>
      </c>
      <c r="DA39" s="636"/>
      <c r="DB39" s="636"/>
      <c r="DC39" s="637"/>
      <c r="DD39" s="627">
        <v>483437</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66164</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111</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310049</v>
      </c>
      <c r="CS40" s="622"/>
      <c r="CT40" s="622"/>
      <c r="CU40" s="622"/>
      <c r="CV40" s="622"/>
      <c r="CW40" s="622"/>
      <c r="CX40" s="622"/>
      <c r="CY40" s="623"/>
      <c r="CZ40" s="624">
        <v>1.4</v>
      </c>
      <c r="DA40" s="636"/>
      <c r="DB40" s="636"/>
      <c r="DC40" s="637"/>
      <c r="DD40" s="627">
        <v>118749</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22092254</v>
      </c>
      <c r="S41" s="646"/>
      <c r="T41" s="646"/>
      <c r="U41" s="646"/>
      <c r="V41" s="646"/>
      <c r="W41" s="646"/>
      <c r="X41" s="646"/>
      <c r="Y41" s="649"/>
      <c r="Z41" s="650">
        <v>100</v>
      </c>
      <c r="AA41" s="650"/>
      <c r="AB41" s="650"/>
      <c r="AC41" s="650"/>
      <c r="AD41" s="651">
        <v>11068566</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437376</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1699701</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463</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3550169</v>
      </c>
      <c r="CS42" s="634"/>
      <c r="CT42" s="634"/>
      <c r="CU42" s="634"/>
      <c r="CV42" s="634"/>
      <c r="CW42" s="634"/>
      <c r="CX42" s="634"/>
      <c r="CY42" s="635"/>
      <c r="CZ42" s="624">
        <v>16.600000000000001</v>
      </c>
      <c r="DA42" s="636"/>
      <c r="DB42" s="636"/>
      <c r="DC42" s="637"/>
      <c r="DD42" s="627">
        <v>768925</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91546</v>
      </c>
      <c r="CS43" s="634"/>
      <c r="CT43" s="634"/>
      <c r="CU43" s="634"/>
      <c r="CV43" s="634"/>
      <c r="CW43" s="634"/>
      <c r="CX43" s="634"/>
      <c r="CY43" s="635"/>
      <c r="CZ43" s="624">
        <v>0.4</v>
      </c>
      <c r="DA43" s="636"/>
      <c r="DB43" s="636"/>
      <c r="DC43" s="637"/>
      <c r="DD43" s="627">
        <v>91546</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3159724</v>
      </c>
      <c r="CS44" s="622"/>
      <c r="CT44" s="622"/>
      <c r="CU44" s="622"/>
      <c r="CV44" s="622"/>
      <c r="CW44" s="622"/>
      <c r="CX44" s="622"/>
      <c r="CY44" s="623"/>
      <c r="CZ44" s="624">
        <v>14.8</v>
      </c>
      <c r="DA44" s="625"/>
      <c r="DB44" s="625"/>
      <c r="DC44" s="626"/>
      <c r="DD44" s="627">
        <v>746541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1345356</v>
      </c>
      <c r="CS45" s="634"/>
      <c r="CT45" s="634"/>
      <c r="CU45" s="634"/>
      <c r="CV45" s="634"/>
      <c r="CW45" s="634"/>
      <c r="CX45" s="634"/>
      <c r="CY45" s="635"/>
      <c r="CZ45" s="624">
        <v>6.3</v>
      </c>
      <c r="DA45" s="636"/>
      <c r="DB45" s="636"/>
      <c r="DC45" s="637"/>
      <c r="DD45" s="627">
        <v>133400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1640569</v>
      </c>
      <c r="CS46" s="622"/>
      <c r="CT46" s="622"/>
      <c r="CU46" s="622"/>
      <c r="CV46" s="622"/>
      <c r="CW46" s="622"/>
      <c r="CX46" s="622"/>
      <c r="CY46" s="623"/>
      <c r="CZ46" s="624">
        <v>7.7</v>
      </c>
      <c r="DA46" s="625"/>
      <c r="DB46" s="625"/>
      <c r="DC46" s="626"/>
      <c r="DD46" s="627">
        <v>566242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390445</v>
      </c>
      <c r="CS47" s="634"/>
      <c r="CT47" s="634"/>
      <c r="CU47" s="634"/>
      <c r="CV47" s="634"/>
      <c r="CW47" s="634"/>
      <c r="CX47" s="634"/>
      <c r="CY47" s="635"/>
      <c r="CZ47" s="624">
        <v>1.8</v>
      </c>
      <c r="DA47" s="636"/>
      <c r="DB47" s="636"/>
      <c r="DC47" s="637"/>
      <c r="DD47" s="627">
        <v>22384</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21398818</v>
      </c>
      <c r="CS49" s="606"/>
      <c r="CT49" s="606"/>
      <c r="CU49" s="606"/>
      <c r="CV49" s="606"/>
      <c r="CW49" s="606"/>
      <c r="CX49" s="606"/>
      <c r="CY49" s="607"/>
      <c r="CZ49" s="608">
        <v>100</v>
      </c>
      <c r="DA49" s="609"/>
      <c r="DB49" s="609"/>
      <c r="DC49" s="610"/>
      <c r="DD49" s="611">
        <v>13297672</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N3GjjvoXme1hB7B8QM75ZoACmZHY0lD5h/C9iAC1cgJjy5c/VQM0gwVhS1c2SG/QTgp/K5DopGndu0T//l1wNg==" saltValue="pBJU+jy6tXegNDzVxEHx6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73" zoomScale="70" zoomScaleNormal="25" zoomScaleSheetLayoutView="70" workbookViewId="0">
      <selection activeCell="AA83" sqref="AA83:AE83"/>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22092</v>
      </c>
      <c r="R7" s="1103"/>
      <c r="S7" s="1103"/>
      <c r="T7" s="1103"/>
      <c r="U7" s="1103"/>
      <c r="V7" s="1103">
        <v>21399</v>
      </c>
      <c r="W7" s="1103"/>
      <c r="X7" s="1103"/>
      <c r="Y7" s="1103"/>
      <c r="Z7" s="1103"/>
      <c r="AA7" s="1103">
        <v>693</v>
      </c>
      <c r="AB7" s="1103"/>
      <c r="AC7" s="1103"/>
      <c r="AD7" s="1103"/>
      <c r="AE7" s="1104"/>
      <c r="AF7" s="1105">
        <v>538</v>
      </c>
      <c r="AG7" s="1106"/>
      <c r="AH7" s="1106"/>
      <c r="AI7" s="1106"/>
      <c r="AJ7" s="1107"/>
      <c r="AK7" s="1108">
        <v>0</v>
      </c>
      <c r="AL7" s="1109"/>
      <c r="AM7" s="1109"/>
      <c r="AN7" s="1109"/>
      <c r="AO7" s="1109"/>
      <c r="AP7" s="1109">
        <v>26821</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550</v>
      </c>
      <c r="BT7" s="1100"/>
      <c r="BU7" s="1100"/>
      <c r="BV7" s="1100"/>
      <c r="BW7" s="1100"/>
      <c r="BX7" s="1100"/>
      <c r="BY7" s="1100"/>
      <c r="BZ7" s="1100"/>
      <c r="CA7" s="1100"/>
      <c r="CB7" s="1100"/>
      <c r="CC7" s="1100"/>
      <c r="CD7" s="1100"/>
      <c r="CE7" s="1100"/>
      <c r="CF7" s="1100"/>
      <c r="CG7" s="1112"/>
      <c r="CH7" s="1096">
        <v>15</v>
      </c>
      <c r="CI7" s="1097"/>
      <c r="CJ7" s="1097"/>
      <c r="CK7" s="1097"/>
      <c r="CL7" s="1098"/>
      <c r="CM7" s="1096">
        <v>268</v>
      </c>
      <c r="CN7" s="1097"/>
      <c r="CO7" s="1097"/>
      <c r="CP7" s="1097"/>
      <c r="CQ7" s="1098"/>
      <c r="CR7" s="1096">
        <v>24</v>
      </c>
      <c r="CS7" s="1097"/>
      <c r="CT7" s="1097"/>
      <c r="CU7" s="1097"/>
      <c r="CV7" s="1098"/>
      <c r="CW7" s="1096" t="s">
        <v>549</v>
      </c>
      <c r="CX7" s="1097"/>
      <c r="CY7" s="1097"/>
      <c r="CZ7" s="1097"/>
      <c r="DA7" s="1098"/>
      <c r="DB7" s="1096" t="s">
        <v>549</v>
      </c>
      <c r="DC7" s="1097"/>
      <c r="DD7" s="1097"/>
      <c r="DE7" s="1097"/>
      <c r="DF7" s="1098"/>
      <c r="DG7" s="1096" t="s">
        <v>549</v>
      </c>
      <c r="DH7" s="1097"/>
      <c r="DI7" s="1097"/>
      <c r="DJ7" s="1097"/>
      <c r="DK7" s="1098"/>
      <c r="DL7" s="1096" t="s">
        <v>549</v>
      </c>
      <c r="DM7" s="1097"/>
      <c r="DN7" s="1097"/>
      <c r="DO7" s="1097"/>
      <c r="DP7" s="1098"/>
      <c r="DQ7" s="1096" t="s">
        <v>549</v>
      </c>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0</v>
      </c>
      <c r="R8" s="1039"/>
      <c r="S8" s="1039"/>
      <c r="T8" s="1039"/>
      <c r="U8" s="1039"/>
      <c r="V8" s="1039" t="s">
        <v>549</v>
      </c>
      <c r="W8" s="1039"/>
      <c r="X8" s="1039"/>
      <c r="Y8" s="1039"/>
      <c r="Z8" s="1039"/>
      <c r="AA8" s="1039">
        <v>0</v>
      </c>
      <c r="AB8" s="1039"/>
      <c r="AC8" s="1039"/>
      <c r="AD8" s="1039"/>
      <c r="AE8" s="1040"/>
      <c r="AF8" s="1035">
        <v>0</v>
      </c>
      <c r="AG8" s="1036"/>
      <c r="AH8" s="1036"/>
      <c r="AI8" s="1036"/>
      <c r="AJ8" s="1037"/>
      <c r="AK8" s="1080" t="s">
        <v>549</v>
      </c>
      <c r="AL8" s="1081"/>
      <c r="AM8" s="1081"/>
      <c r="AN8" s="1081"/>
      <c r="AO8" s="1081"/>
      <c r="AP8" s="1081" t="s">
        <v>549</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551</v>
      </c>
      <c r="BT8" s="993"/>
      <c r="BU8" s="993"/>
      <c r="BV8" s="993"/>
      <c r="BW8" s="993"/>
      <c r="BX8" s="993"/>
      <c r="BY8" s="993"/>
      <c r="BZ8" s="993"/>
      <c r="CA8" s="993"/>
      <c r="CB8" s="993"/>
      <c r="CC8" s="993"/>
      <c r="CD8" s="993"/>
      <c r="CE8" s="993"/>
      <c r="CF8" s="993"/>
      <c r="CG8" s="1014"/>
      <c r="CH8" s="989">
        <v>232</v>
      </c>
      <c r="CI8" s="990"/>
      <c r="CJ8" s="990"/>
      <c r="CK8" s="990"/>
      <c r="CL8" s="991"/>
      <c r="CM8" s="989">
        <v>225</v>
      </c>
      <c r="CN8" s="990"/>
      <c r="CO8" s="990"/>
      <c r="CP8" s="990"/>
      <c r="CQ8" s="991"/>
      <c r="CR8" s="989">
        <v>11</v>
      </c>
      <c r="CS8" s="990"/>
      <c r="CT8" s="990"/>
      <c r="CU8" s="990"/>
      <c r="CV8" s="991"/>
      <c r="CW8" s="989" t="s">
        <v>549</v>
      </c>
      <c r="CX8" s="990"/>
      <c r="CY8" s="990"/>
      <c r="CZ8" s="990"/>
      <c r="DA8" s="991"/>
      <c r="DB8" s="989" t="s">
        <v>549</v>
      </c>
      <c r="DC8" s="990"/>
      <c r="DD8" s="990"/>
      <c r="DE8" s="990"/>
      <c r="DF8" s="991"/>
      <c r="DG8" s="989" t="s">
        <v>549</v>
      </c>
      <c r="DH8" s="990"/>
      <c r="DI8" s="990"/>
      <c r="DJ8" s="990"/>
      <c r="DK8" s="991"/>
      <c r="DL8" s="989" t="s">
        <v>549</v>
      </c>
      <c r="DM8" s="990"/>
      <c r="DN8" s="990"/>
      <c r="DO8" s="990"/>
      <c r="DP8" s="991"/>
      <c r="DQ8" s="989" t="s">
        <v>549</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22092</v>
      </c>
      <c r="R23" s="1061"/>
      <c r="S23" s="1061"/>
      <c r="T23" s="1061"/>
      <c r="U23" s="1061"/>
      <c r="V23" s="1061">
        <v>21399</v>
      </c>
      <c r="W23" s="1061"/>
      <c r="X23" s="1061"/>
      <c r="Y23" s="1061"/>
      <c r="Z23" s="1061"/>
      <c r="AA23" s="1061">
        <v>693</v>
      </c>
      <c r="AB23" s="1061"/>
      <c r="AC23" s="1061"/>
      <c r="AD23" s="1061"/>
      <c r="AE23" s="1068"/>
      <c r="AF23" s="1069">
        <v>539</v>
      </c>
      <c r="AG23" s="1061"/>
      <c r="AH23" s="1061"/>
      <c r="AI23" s="1061"/>
      <c r="AJ23" s="1070"/>
      <c r="AK23" s="1071"/>
      <c r="AL23" s="1072"/>
      <c r="AM23" s="1072"/>
      <c r="AN23" s="1072"/>
      <c r="AO23" s="1072"/>
      <c r="AP23" s="1061">
        <v>26821</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5646</v>
      </c>
      <c r="R28" s="1051"/>
      <c r="S28" s="1051"/>
      <c r="T28" s="1051"/>
      <c r="U28" s="1051"/>
      <c r="V28" s="1051">
        <v>5453</v>
      </c>
      <c r="W28" s="1051"/>
      <c r="X28" s="1051"/>
      <c r="Y28" s="1051"/>
      <c r="Z28" s="1051"/>
      <c r="AA28" s="1051">
        <v>193</v>
      </c>
      <c r="AB28" s="1051"/>
      <c r="AC28" s="1051"/>
      <c r="AD28" s="1051"/>
      <c r="AE28" s="1052"/>
      <c r="AF28" s="1053">
        <v>193</v>
      </c>
      <c r="AG28" s="1051"/>
      <c r="AH28" s="1051"/>
      <c r="AI28" s="1051"/>
      <c r="AJ28" s="1054"/>
      <c r="AK28" s="1042">
        <v>437</v>
      </c>
      <c r="AL28" s="1043"/>
      <c r="AM28" s="1043"/>
      <c r="AN28" s="1043"/>
      <c r="AO28" s="1043"/>
      <c r="AP28" s="1043" t="s">
        <v>549</v>
      </c>
      <c r="AQ28" s="1043"/>
      <c r="AR28" s="1043"/>
      <c r="AS28" s="1043"/>
      <c r="AT28" s="1043"/>
      <c r="AU28" s="1043" t="s">
        <v>549</v>
      </c>
      <c r="AV28" s="1043"/>
      <c r="AW28" s="1043"/>
      <c r="AX28" s="1043"/>
      <c r="AY28" s="1043"/>
      <c r="AZ28" s="1044" t="s">
        <v>549</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5082</v>
      </c>
      <c r="R29" s="1039"/>
      <c r="S29" s="1039"/>
      <c r="T29" s="1039"/>
      <c r="U29" s="1039"/>
      <c r="V29" s="1039">
        <v>4839</v>
      </c>
      <c r="W29" s="1039"/>
      <c r="X29" s="1039"/>
      <c r="Y29" s="1039"/>
      <c r="Z29" s="1039"/>
      <c r="AA29" s="1039">
        <v>243</v>
      </c>
      <c r="AB29" s="1039"/>
      <c r="AC29" s="1039"/>
      <c r="AD29" s="1039"/>
      <c r="AE29" s="1040"/>
      <c r="AF29" s="1035">
        <v>243</v>
      </c>
      <c r="AG29" s="1036"/>
      <c r="AH29" s="1036"/>
      <c r="AI29" s="1036"/>
      <c r="AJ29" s="1037"/>
      <c r="AK29" s="980">
        <v>815</v>
      </c>
      <c r="AL29" s="971"/>
      <c r="AM29" s="971"/>
      <c r="AN29" s="971"/>
      <c r="AO29" s="971"/>
      <c r="AP29" s="971" t="s">
        <v>549</v>
      </c>
      <c r="AQ29" s="971"/>
      <c r="AR29" s="971"/>
      <c r="AS29" s="971"/>
      <c r="AT29" s="971"/>
      <c r="AU29" s="971" t="s">
        <v>549</v>
      </c>
      <c r="AV29" s="971"/>
      <c r="AW29" s="971"/>
      <c r="AX29" s="971"/>
      <c r="AY29" s="971"/>
      <c r="AZ29" s="1041" t="s">
        <v>549</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698</v>
      </c>
      <c r="R30" s="1039"/>
      <c r="S30" s="1039"/>
      <c r="T30" s="1039"/>
      <c r="U30" s="1039"/>
      <c r="V30" s="1039">
        <v>695</v>
      </c>
      <c r="W30" s="1039"/>
      <c r="X30" s="1039"/>
      <c r="Y30" s="1039"/>
      <c r="Z30" s="1039"/>
      <c r="AA30" s="1039">
        <v>3</v>
      </c>
      <c r="AB30" s="1039"/>
      <c r="AC30" s="1039"/>
      <c r="AD30" s="1039"/>
      <c r="AE30" s="1040"/>
      <c r="AF30" s="1035">
        <v>3</v>
      </c>
      <c r="AG30" s="1036"/>
      <c r="AH30" s="1036"/>
      <c r="AI30" s="1036"/>
      <c r="AJ30" s="1037"/>
      <c r="AK30" s="980">
        <v>223</v>
      </c>
      <c r="AL30" s="971"/>
      <c r="AM30" s="971"/>
      <c r="AN30" s="971"/>
      <c r="AO30" s="971"/>
      <c r="AP30" s="971" t="s">
        <v>549</v>
      </c>
      <c r="AQ30" s="971"/>
      <c r="AR30" s="971"/>
      <c r="AS30" s="971"/>
      <c r="AT30" s="971"/>
      <c r="AU30" s="971" t="s">
        <v>549</v>
      </c>
      <c r="AV30" s="971"/>
      <c r="AW30" s="971"/>
      <c r="AX30" s="971"/>
      <c r="AY30" s="971"/>
      <c r="AZ30" s="1041" t="s">
        <v>549</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95</v>
      </c>
      <c r="R31" s="1039"/>
      <c r="S31" s="1039"/>
      <c r="T31" s="1039"/>
      <c r="U31" s="1039"/>
      <c r="V31" s="1039">
        <v>84</v>
      </c>
      <c r="W31" s="1039"/>
      <c r="X31" s="1039"/>
      <c r="Y31" s="1039"/>
      <c r="Z31" s="1039"/>
      <c r="AA31" s="1039">
        <v>11</v>
      </c>
      <c r="AB31" s="1039"/>
      <c r="AC31" s="1039"/>
      <c r="AD31" s="1039"/>
      <c r="AE31" s="1040"/>
      <c r="AF31" s="1035">
        <v>11</v>
      </c>
      <c r="AG31" s="1036"/>
      <c r="AH31" s="1036"/>
      <c r="AI31" s="1036"/>
      <c r="AJ31" s="1037"/>
      <c r="AK31" s="980" t="s">
        <v>549</v>
      </c>
      <c r="AL31" s="971"/>
      <c r="AM31" s="971"/>
      <c r="AN31" s="971"/>
      <c r="AO31" s="971"/>
      <c r="AP31" s="971" t="s">
        <v>549</v>
      </c>
      <c r="AQ31" s="971"/>
      <c r="AR31" s="971"/>
      <c r="AS31" s="971"/>
      <c r="AT31" s="971"/>
      <c r="AU31" s="971" t="s">
        <v>549</v>
      </c>
      <c r="AV31" s="971"/>
      <c r="AW31" s="971"/>
      <c r="AX31" s="971"/>
      <c r="AY31" s="971"/>
      <c r="AZ31" s="1041" t="s">
        <v>549</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484</v>
      </c>
      <c r="R32" s="1039"/>
      <c r="S32" s="1039"/>
      <c r="T32" s="1039"/>
      <c r="U32" s="1039"/>
      <c r="V32" s="1039">
        <v>440</v>
      </c>
      <c r="W32" s="1039"/>
      <c r="X32" s="1039"/>
      <c r="Y32" s="1039"/>
      <c r="Z32" s="1039"/>
      <c r="AA32" s="1039">
        <v>43</v>
      </c>
      <c r="AB32" s="1039"/>
      <c r="AC32" s="1039"/>
      <c r="AD32" s="1039"/>
      <c r="AE32" s="1040"/>
      <c r="AF32" s="1035">
        <v>618</v>
      </c>
      <c r="AG32" s="1036"/>
      <c r="AH32" s="1036"/>
      <c r="AI32" s="1036"/>
      <c r="AJ32" s="1037"/>
      <c r="AK32" s="980">
        <v>73</v>
      </c>
      <c r="AL32" s="971"/>
      <c r="AM32" s="971"/>
      <c r="AN32" s="971"/>
      <c r="AO32" s="971"/>
      <c r="AP32" s="971">
        <v>1337</v>
      </c>
      <c r="AQ32" s="971"/>
      <c r="AR32" s="971"/>
      <c r="AS32" s="971"/>
      <c r="AT32" s="971"/>
      <c r="AU32" s="971">
        <v>700</v>
      </c>
      <c r="AV32" s="971"/>
      <c r="AW32" s="971"/>
      <c r="AX32" s="971"/>
      <c r="AY32" s="971"/>
      <c r="AZ32" s="1041" t="s">
        <v>549</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395</v>
      </c>
      <c r="C33" s="1031"/>
      <c r="D33" s="1031"/>
      <c r="E33" s="1031"/>
      <c r="F33" s="1031"/>
      <c r="G33" s="1031"/>
      <c r="H33" s="1031"/>
      <c r="I33" s="1031"/>
      <c r="J33" s="1031"/>
      <c r="K33" s="1031"/>
      <c r="L33" s="1031"/>
      <c r="M33" s="1031"/>
      <c r="N33" s="1031"/>
      <c r="O33" s="1031"/>
      <c r="P33" s="1032"/>
      <c r="Q33" s="1038">
        <v>643</v>
      </c>
      <c r="R33" s="1039"/>
      <c r="S33" s="1039"/>
      <c r="T33" s="1039"/>
      <c r="U33" s="1039"/>
      <c r="V33" s="1039">
        <v>637</v>
      </c>
      <c r="W33" s="1039"/>
      <c r="X33" s="1039"/>
      <c r="Y33" s="1039"/>
      <c r="Z33" s="1039"/>
      <c r="AA33" s="1039">
        <v>6</v>
      </c>
      <c r="AB33" s="1039"/>
      <c r="AC33" s="1039"/>
      <c r="AD33" s="1039"/>
      <c r="AE33" s="1040"/>
      <c r="AF33" s="1035">
        <v>64</v>
      </c>
      <c r="AG33" s="1036"/>
      <c r="AH33" s="1036"/>
      <c r="AI33" s="1036"/>
      <c r="AJ33" s="1037"/>
      <c r="AK33" s="980">
        <v>317</v>
      </c>
      <c r="AL33" s="971"/>
      <c r="AM33" s="971"/>
      <c r="AN33" s="971"/>
      <c r="AO33" s="971"/>
      <c r="AP33" s="971">
        <v>3607</v>
      </c>
      <c r="AQ33" s="971"/>
      <c r="AR33" s="971"/>
      <c r="AS33" s="971"/>
      <c r="AT33" s="971"/>
      <c r="AU33" s="971">
        <v>2828</v>
      </c>
      <c r="AV33" s="971"/>
      <c r="AW33" s="971"/>
      <c r="AX33" s="971"/>
      <c r="AY33" s="971"/>
      <c r="AZ33" s="1041" t="s">
        <v>549</v>
      </c>
      <c r="BA33" s="1041"/>
      <c r="BB33" s="1041"/>
      <c r="BC33" s="1041"/>
      <c r="BD33" s="1041"/>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1132</v>
      </c>
      <c r="AG63" s="959"/>
      <c r="AH63" s="959"/>
      <c r="AI63" s="959"/>
      <c r="AJ63" s="1022"/>
      <c r="AK63" s="1023"/>
      <c r="AL63" s="963"/>
      <c r="AM63" s="963"/>
      <c r="AN63" s="963"/>
      <c r="AO63" s="963"/>
      <c r="AP63" s="959">
        <v>4944</v>
      </c>
      <c r="AQ63" s="959"/>
      <c r="AR63" s="959"/>
      <c r="AS63" s="959"/>
      <c r="AT63" s="959"/>
      <c r="AU63" s="959">
        <v>3527</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399</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400</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557</v>
      </c>
      <c r="C68" s="986"/>
      <c r="D68" s="986"/>
      <c r="E68" s="986"/>
      <c r="F68" s="986"/>
      <c r="G68" s="986"/>
      <c r="H68" s="986"/>
      <c r="I68" s="986"/>
      <c r="J68" s="986"/>
      <c r="K68" s="986"/>
      <c r="L68" s="986"/>
      <c r="M68" s="986"/>
      <c r="N68" s="986"/>
      <c r="O68" s="986"/>
      <c r="P68" s="987"/>
      <c r="Q68" s="988">
        <v>342</v>
      </c>
      <c r="R68" s="982"/>
      <c r="S68" s="982"/>
      <c r="T68" s="982"/>
      <c r="U68" s="982"/>
      <c r="V68" s="982">
        <v>333</v>
      </c>
      <c r="W68" s="982"/>
      <c r="X68" s="982"/>
      <c r="Y68" s="982"/>
      <c r="Z68" s="982"/>
      <c r="AA68" s="982">
        <v>9</v>
      </c>
      <c r="AB68" s="982"/>
      <c r="AC68" s="982"/>
      <c r="AD68" s="982"/>
      <c r="AE68" s="982"/>
      <c r="AF68" s="982">
        <v>9</v>
      </c>
      <c r="AG68" s="982"/>
      <c r="AH68" s="982"/>
      <c r="AI68" s="982"/>
      <c r="AJ68" s="982"/>
      <c r="AK68" s="982">
        <v>4</v>
      </c>
      <c r="AL68" s="982"/>
      <c r="AM68" s="982"/>
      <c r="AN68" s="982"/>
      <c r="AO68" s="982"/>
      <c r="AP68" s="982" t="s">
        <v>574</v>
      </c>
      <c r="AQ68" s="982"/>
      <c r="AR68" s="982"/>
      <c r="AS68" s="982"/>
      <c r="AT68" s="982"/>
      <c r="AU68" s="982" t="s">
        <v>574</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558</v>
      </c>
      <c r="C69" s="975"/>
      <c r="D69" s="975"/>
      <c r="E69" s="975"/>
      <c r="F69" s="975"/>
      <c r="G69" s="975"/>
      <c r="H69" s="975"/>
      <c r="I69" s="975"/>
      <c r="J69" s="975"/>
      <c r="K69" s="975"/>
      <c r="L69" s="975"/>
      <c r="M69" s="975"/>
      <c r="N69" s="975"/>
      <c r="O69" s="975"/>
      <c r="P69" s="976"/>
      <c r="Q69" s="977">
        <v>91</v>
      </c>
      <c r="R69" s="971"/>
      <c r="S69" s="971"/>
      <c r="T69" s="971"/>
      <c r="U69" s="971"/>
      <c r="V69" s="971">
        <v>89</v>
      </c>
      <c r="W69" s="971"/>
      <c r="X69" s="971"/>
      <c r="Y69" s="971"/>
      <c r="Z69" s="971"/>
      <c r="AA69" s="971">
        <v>2</v>
      </c>
      <c r="AB69" s="971"/>
      <c r="AC69" s="971"/>
      <c r="AD69" s="971"/>
      <c r="AE69" s="971"/>
      <c r="AF69" s="971">
        <v>2</v>
      </c>
      <c r="AG69" s="971"/>
      <c r="AH69" s="971"/>
      <c r="AI69" s="971"/>
      <c r="AJ69" s="971"/>
      <c r="AK69" s="971" t="s">
        <v>571</v>
      </c>
      <c r="AL69" s="971"/>
      <c r="AM69" s="971"/>
      <c r="AN69" s="971"/>
      <c r="AO69" s="971"/>
      <c r="AP69" s="971" t="s">
        <v>574</v>
      </c>
      <c r="AQ69" s="971"/>
      <c r="AR69" s="971"/>
      <c r="AS69" s="971"/>
      <c r="AT69" s="971"/>
      <c r="AU69" s="971" t="s">
        <v>574</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559</v>
      </c>
      <c r="C70" s="975"/>
      <c r="D70" s="975"/>
      <c r="E70" s="975"/>
      <c r="F70" s="975"/>
      <c r="G70" s="975"/>
      <c r="H70" s="975"/>
      <c r="I70" s="975"/>
      <c r="J70" s="975"/>
      <c r="K70" s="975"/>
      <c r="L70" s="975"/>
      <c r="M70" s="975"/>
      <c r="N70" s="975"/>
      <c r="O70" s="975"/>
      <c r="P70" s="976"/>
      <c r="Q70" s="977">
        <v>7658</v>
      </c>
      <c r="R70" s="971"/>
      <c r="S70" s="971"/>
      <c r="T70" s="971"/>
      <c r="U70" s="971"/>
      <c r="V70" s="971">
        <v>7653</v>
      </c>
      <c r="W70" s="971"/>
      <c r="X70" s="971"/>
      <c r="Y70" s="971"/>
      <c r="Z70" s="971"/>
      <c r="AA70" s="971">
        <v>5</v>
      </c>
      <c r="AB70" s="971"/>
      <c r="AC70" s="971"/>
      <c r="AD70" s="971"/>
      <c r="AE70" s="971"/>
      <c r="AF70" s="971">
        <v>5</v>
      </c>
      <c r="AG70" s="971"/>
      <c r="AH70" s="971"/>
      <c r="AI70" s="971"/>
      <c r="AJ70" s="971"/>
      <c r="AK70" s="971" t="s">
        <v>570</v>
      </c>
      <c r="AL70" s="971"/>
      <c r="AM70" s="971"/>
      <c r="AN70" s="971"/>
      <c r="AO70" s="971"/>
      <c r="AP70" s="971" t="s">
        <v>574</v>
      </c>
      <c r="AQ70" s="971"/>
      <c r="AR70" s="971"/>
      <c r="AS70" s="971"/>
      <c r="AT70" s="971"/>
      <c r="AU70" s="971" t="s">
        <v>574</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560</v>
      </c>
      <c r="C71" s="975"/>
      <c r="D71" s="975"/>
      <c r="E71" s="975"/>
      <c r="F71" s="975"/>
      <c r="G71" s="975"/>
      <c r="H71" s="975"/>
      <c r="I71" s="975"/>
      <c r="J71" s="975"/>
      <c r="K71" s="975"/>
      <c r="L71" s="975"/>
      <c r="M71" s="975"/>
      <c r="N71" s="975"/>
      <c r="O71" s="975"/>
      <c r="P71" s="976"/>
      <c r="Q71" s="977">
        <v>96</v>
      </c>
      <c r="R71" s="971"/>
      <c r="S71" s="971"/>
      <c r="T71" s="971"/>
      <c r="U71" s="971"/>
      <c r="V71" s="971">
        <v>96</v>
      </c>
      <c r="W71" s="971"/>
      <c r="X71" s="971"/>
      <c r="Y71" s="971"/>
      <c r="Z71" s="971"/>
      <c r="AA71" s="971" t="s">
        <v>569</v>
      </c>
      <c r="AB71" s="971"/>
      <c r="AC71" s="971"/>
      <c r="AD71" s="971"/>
      <c r="AE71" s="971"/>
      <c r="AF71" s="971" t="s">
        <v>574</v>
      </c>
      <c r="AG71" s="971"/>
      <c r="AH71" s="971"/>
      <c r="AI71" s="971"/>
      <c r="AJ71" s="971"/>
      <c r="AK71" s="971" t="s">
        <v>572</v>
      </c>
      <c r="AL71" s="971"/>
      <c r="AM71" s="971"/>
      <c r="AN71" s="971"/>
      <c r="AO71" s="971"/>
      <c r="AP71" s="971" t="s">
        <v>574</v>
      </c>
      <c r="AQ71" s="971"/>
      <c r="AR71" s="971"/>
      <c r="AS71" s="971"/>
      <c r="AT71" s="971"/>
      <c r="AU71" s="971" t="s">
        <v>574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561</v>
      </c>
      <c r="C72" s="975"/>
      <c r="D72" s="975"/>
      <c r="E72" s="975"/>
      <c r="F72" s="975"/>
      <c r="G72" s="975"/>
      <c r="H72" s="975"/>
      <c r="I72" s="975"/>
      <c r="J72" s="975"/>
      <c r="K72" s="975"/>
      <c r="L72" s="975"/>
      <c r="M72" s="975"/>
      <c r="N72" s="975"/>
      <c r="O72" s="975"/>
      <c r="P72" s="976"/>
      <c r="Q72" s="977">
        <v>109</v>
      </c>
      <c r="R72" s="971"/>
      <c r="S72" s="971"/>
      <c r="T72" s="971"/>
      <c r="U72" s="971"/>
      <c r="V72" s="971">
        <v>79</v>
      </c>
      <c r="W72" s="971"/>
      <c r="X72" s="971"/>
      <c r="Y72" s="971"/>
      <c r="Z72" s="971"/>
      <c r="AA72" s="971">
        <v>31</v>
      </c>
      <c r="AB72" s="971"/>
      <c r="AC72" s="971"/>
      <c r="AD72" s="971"/>
      <c r="AE72" s="971"/>
      <c r="AF72" s="971">
        <v>31</v>
      </c>
      <c r="AG72" s="971"/>
      <c r="AH72" s="971"/>
      <c r="AI72" s="971"/>
      <c r="AJ72" s="971"/>
      <c r="AK72" s="971">
        <v>1</v>
      </c>
      <c r="AL72" s="971"/>
      <c r="AM72" s="971"/>
      <c r="AN72" s="971"/>
      <c r="AO72" s="971"/>
      <c r="AP72" s="971" t="s">
        <v>574</v>
      </c>
      <c r="AQ72" s="971"/>
      <c r="AR72" s="971"/>
      <c r="AS72" s="971"/>
      <c r="AT72" s="971"/>
      <c r="AU72" s="971" t="s">
        <v>574</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562</v>
      </c>
      <c r="C73" s="975"/>
      <c r="D73" s="975"/>
      <c r="E73" s="975"/>
      <c r="F73" s="975"/>
      <c r="G73" s="975"/>
      <c r="H73" s="975"/>
      <c r="I73" s="975"/>
      <c r="J73" s="975"/>
      <c r="K73" s="975"/>
      <c r="L73" s="975"/>
      <c r="M73" s="975"/>
      <c r="N73" s="975"/>
      <c r="O73" s="975"/>
      <c r="P73" s="976"/>
      <c r="Q73" s="977">
        <v>87</v>
      </c>
      <c r="R73" s="971"/>
      <c r="S73" s="971"/>
      <c r="T73" s="971"/>
      <c r="U73" s="971"/>
      <c r="V73" s="971">
        <v>87</v>
      </c>
      <c r="W73" s="971"/>
      <c r="X73" s="971"/>
      <c r="Y73" s="971"/>
      <c r="Z73" s="971"/>
      <c r="AA73" s="971" t="s">
        <v>570</v>
      </c>
      <c r="AB73" s="971"/>
      <c r="AC73" s="971"/>
      <c r="AD73" s="971"/>
      <c r="AE73" s="971"/>
      <c r="AF73" s="971" t="s">
        <v>574</v>
      </c>
      <c r="AG73" s="971"/>
      <c r="AH73" s="971"/>
      <c r="AI73" s="971"/>
      <c r="AJ73" s="971"/>
      <c r="AK73" s="971" t="s">
        <v>572</v>
      </c>
      <c r="AL73" s="971"/>
      <c r="AM73" s="971"/>
      <c r="AN73" s="971"/>
      <c r="AO73" s="971"/>
      <c r="AP73" s="971" t="s">
        <v>574</v>
      </c>
      <c r="AQ73" s="971"/>
      <c r="AR73" s="971"/>
      <c r="AS73" s="971"/>
      <c r="AT73" s="971"/>
      <c r="AU73" s="971" t="s">
        <v>574</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563</v>
      </c>
      <c r="C74" s="975"/>
      <c r="D74" s="975"/>
      <c r="E74" s="975"/>
      <c r="F74" s="975"/>
      <c r="G74" s="975"/>
      <c r="H74" s="975"/>
      <c r="I74" s="975"/>
      <c r="J74" s="975"/>
      <c r="K74" s="975"/>
      <c r="L74" s="975"/>
      <c r="M74" s="975"/>
      <c r="N74" s="975"/>
      <c r="O74" s="975"/>
      <c r="P74" s="976"/>
      <c r="Q74" s="977">
        <v>674</v>
      </c>
      <c r="R74" s="971"/>
      <c r="S74" s="971"/>
      <c r="T74" s="971"/>
      <c r="U74" s="971"/>
      <c r="V74" s="971">
        <v>557</v>
      </c>
      <c r="W74" s="971"/>
      <c r="X74" s="971"/>
      <c r="Y74" s="971"/>
      <c r="Z74" s="971"/>
      <c r="AA74" s="971">
        <v>117</v>
      </c>
      <c r="AB74" s="971"/>
      <c r="AC74" s="971"/>
      <c r="AD74" s="971"/>
      <c r="AE74" s="971"/>
      <c r="AF74" s="971">
        <v>117</v>
      </c>
      <c r="AG74" s="971"/>
      <c r="AH74" s="971"/>
      <c r="AI74" s="971"/>
      <c r="AJ74" s="971"/>
      <c r="AK74" s="971" t="s">
        <v>572</v>
      </c>
      <c r="AL74" s="971"/>
      <c r="AM74" s="971"/>
      <c r="AN74" s="971"/>
      <c r="AO74" s="971"/>
      <c r="AP74" s="971" t="s">
        <v>574</v>
      </c>
      <c r="AQ74" s="971"/>
      <c r="AR74" s="971"/>
      <c r="AS74" s="971"/>
      <c r="AT74" s="971"/>
      <c r="AU74" s="971" t="s">
        <v>574</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564</v>
      </c>
      <c r="C75" s="975"/>
      <c r="D75" s="975"/>
      <c r="E75" s="975"/>
      <c r="F75" s="975"/>
      <c r="G75" s="975"/>
      <c r="H75" s="975"/>
      <c r="I75" s="975"/>
      <c r="J75" s="975"/>
      <c r="K75" s="975"/>
      <c r="L75" s="975"/>
      <c r="M75" s="975"/>
      <c r="N75" s="975"/>
      <c r="O75" s="975"/>
      <c r="P75" s="976"/>
      <c r="Q75" s="978">
        <v>211</v>
      </c>
      <c r="R75" s="979"/>
      <c r="S75" s="979"/>
      <c r="T75" s="979"/>
      <c r="U75" s="980"/>
      <c r="V75" s="981">
        <v>206</v>
      </c>
      <c r="W75" s="979"/>
      <c r="X75" s="979"/>
      <c r="Y75" s="979"/>
      <c r="Z75" s="980"/>
      <c r="AA75" s="981">
        <v>5</v>
      </c>
      <c r="AB75" s="979"/>
      <c r="AC75" s="979"/>
      <c r="AD75" s="979"/>
      <c r="AE75" s="980"/>
      <c r="AF75" s="981">
        <v>5</v>
      </c>
      <c r="AG75" s="979"/>
      <c r="AH75" s="979"/>
      <c r="AI75" s="979"/>
      <c r="AJ75" s="980"/>
      <c r="AK75" s="981">
        <v>15</v>
      </c>
      <c r="AL75" s="979"/>
      <c r="AM75" s="979"/>
      <c r="AN75" s="979"/>
      <c r="AO75" s="980"/>
      <c r="AP75" s="981" t="s">
        <v>574</v>
      </c>
      <c r="AQ75" s="979"/>
      <c r="AR75" s="979"/>
      <c r="AS75" s="979"/>
      <c r="AT75" s="980"/>
      <c r="AU75" s="981" t="s">
        <v>574</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565</v>
      </c>
      <c r="C76" s="975"/>
      <c r="D76" s="975"/>
      <c r="E76" s="975"/>
      <c r="F76" s="975"/>
      <c r="G76" s="975"/>
      <c r="H76" s="975"/>
      <c r="I76" s="975"/>
      <c r="J76" s="975"/>
      <c r="K76" s="975"/>
      <c r="L76" s="975"/>
      <c r="M76" s="975"/>
      <c r="N76" s="975"/>
      <c r="O76" s="975"/>
      <c r="P76" s="976"/>
      <c r="Q76" s="978">
        <v>70</v>
      </c>
      <c r="R76" s="979"/>
      <c r="S76" s="979"/>
      <c r="T76" s="979"/>
      <c r="U76" s="980"/>
      <c r="V76" s="981">
        <v>70</v>
      </c>
      <c r="W76" s="979"/>
      <c r="X76" s="979"/>
      <c r="Y76" s="979"/>
      <c r="Z76" s="980"/>
      <c r="AA76" s="981" t="s">
        <v>570</v>
      </c>
      <c r="AB76" s="979"/>
      <c r="AC76" s="979"/>
      <c r="AD76" s="979"/>
      <c r="AE76" s="980"/>
      <c r="AF76" s="981" t="s">
        <v>574</v>
      </c>
      <c r="AG76" s="979"/>
      <c r="AH76" s="979"/>
      <c r="AI76" s="979"/>
      <c r="AJ76" s="980"/>
      <c r="AK76" s="981" t="s">
        <v>571</v>
      </c>
      <c r="AL76" s="979"/>
      <c r="AM76" s="979"/>
      <c r="AN76" s="979"/>
      <c r="AO76" s="980"/>
      <c r="AP76" s="981" t="s">
        <v>574</v>
      </c>
      <c r="AQ76" s="979"/>
      <c r="AR76" s="979"/>
      <c r="AS76" s="979"/>
      <c r="AT76" s="980"/>
      <c r="AU76" s="981" t="s">
        <v>574</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566</v>
      </c>
      <c r="C77" s="975"/>
      <c r="D77" s="975"/>
      <c r="E77" s="975"/>
      <c r="F77" s="975"/>
      <c r="G77" s="975"/>
      <c r="H77" s="975"/>
      <c r="I77" s="975"/>
      <c r="J77" s="975"/>
      <c r="K77" s="975"/>
      <c r="L77" s="975"/>
      <c r="M77" s="975"/>
      <c r="N77" s="975"/>
      <c r="O77" s="975"/>
      <c r="P77" s="976"/>
      <c r="Q77" s="978">
        <v>204</v>
      </c>
      <c r="R77" s="979"/>
      <c r="S77" s="979"/>
      <c r="T77" s="979"/>
      <c r="U77" s="980"/>
      <c r="V77" s="981">
        <v>176</v>
      </c>
      <c r="W77" s="979"/>
      <c r="X77" s="979"/>
      <c r="Y77" s="979"/>
      <c r="Z77" s="980"/>
      <c r="AA77" s="981">
        <v>28</v>
      </c>
      <c r="AB77" s="979"/>
      <c r="AC77" s="979"/>
      <c r="AD77" s="979"/>
      <c r="AE77" s="980"/>
      <c r="AF77" s="981">
        <v>28</v>
      </c>
      <c r="AG77" s="979"/>
      <c r="AH77" s="979"/>
      <c r="AI77" s="979"/>
      <c r="AJ77" s="980"/>
      <c r="AK77" s="981" t="s">
        <v>572</v>
      </c>
      <c r="AL77" s="979"/>
      <c r="AM77" s="979"/>
      <c r="AN77" s="979"/>
      <c r="AO77" s="980"/>
      <c r="AP77" s="981" t="s">
        <v>574</v>
      </c>
      <c r="AQ77" s="979"/>
      <c r="AR77" s="979"/>
      <c r="AS77" s="979"/>
      <c r="AT77" s="980"/>
      <c r="AU77" s="981" t="s">
        <v>574</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567</v>
      </c>
      <c r="C78" s="975"/>
      <c r="D78" s="975"/>
      <c r="E78" s="975"/>
      <c r="F78" s="975"/>
      <c r="G78" s="975"/>
      <c r="H78" s="975"/>
      <c r="I78" s="975"/>
      <c r="J78" s="975"/>
      <c r="K78" s="975"/>
      <c r="L78" s="975"/>
      <c r="M78" s="975"/>
      <c r="N78" s="975"/>
      <c r="O78" s="975"/>
      <c r="P78" s="976"/>
      <c r="Q78" s="977">
        <v>854731</v>
      </c>
      <c r="R78" s="971"/>
      <c r="S78" s="971"/>
      <c r="T78" s="971"/>
      <c r="U78" s="971"/>
      <c r="V78" s="971">
        <v>844450</v>
      </c>
      <c r="W78" s="971"/>
      <c r="X78" s="971"/>
      <c r="Y78" s="971"/>
      <c r="Z78" s="971"/>
      <c r="AA78" s="971">
        <v>10282</v>
      </c>
      <c r="AB78" s="971"/>
      <c r="AC78" s="971"/>
      <c r="AD78" s="971"/>
      <c r="AE78" s="971"/>
      <c r="AF78" s="971">
        <v>10282</v>
      </c>
      <c r="AG78" s="971"/>
      <c r="AH78" s="971"/>
      <c r="AI78" s="971"/>
      <c r="AJ78" s="971"/>
      <c r="AK78" s="971" t="s">
        <v>571</v>
      </c>
      <c r="AL78" s="971"/>
      <c r="AM78" s="971"/>
      <c r="AN78" s="971"/>
      <c r="AO78" s="971"/>
      <c r="AP78" s="971" t="s">
        <v>574</v>
      </c>
      <c r="AQ78" s="971"/>
      <c r="AR78" s="971"/>
      <c r="AS78" s="971"/>
      <c r="AT78" s="971"/>
      <c r="AU78" s="971" t="s">
        <v>574</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568</v>
      </c>
      <c r="C79" s="975"/>
      <c r="D79" s="975"/>
      <c r="E79" s="975"/>
      <c r="F79" s="975"/>
      <c r="G79" s="975"/>
      <c r="H79" s="975"/>
      <c r="I79" s="975"/>
      <c r="J79" s="975"/>
      <c r="K79" s="975"/>
      <c r="L79" s="975"/>
      <c r="M79" s="975"/>
      <c r="N79" s="975"/>
      <c r="O79" s="975"/>
      <c r="P79" s="976"/>
      <c r="Q79" s="977">
        <v>4634</v>
      </c>
      <c r="R79" s="971"/>
      <c r="S79" s="971"/>
      <c r="T79" s="971"/>
      <c r="U79" s="971"/>
      <c r="V79" s="971">
        <v>3949</v>
      </c>
      <c r="W79" s="971"/>
      <c r="X79" s="971"/>
      <c r="Y79" s="971"/>
      <c r="Z79" s="971"/>
      <c r="AA79" s="971">
        <v>685</v>
      </c>
      <c r="AB79" s="971"/>
      <c r="AC79" s="971"/>
      <c r="AD79" s="971"/>
      <c r="AE79" s="971"/>
      <c r="AF79" s="971">
        <v>2102</v>
      </c>
      <c r="AG79" s="971"/>
      <c r="AH79" s="971"/>
      <c r="AI79" s="971"/>
      <c r="AJ79" s="971"/>
      <c r="AK79" s="971">
        <v>420</v>
      </c>
      <c r="AL79" s="971"/>
      <c r="AM79" s="971"/>
      <c r="AN79" s="971"/>
      <c r="AO79" s="971"/>
      <c r="AP79" s="971">
        <v>6187</v>
      </c>
      <c r="AQ79" s="971"/>
      <c r="AR79" s="971"/>
      <c r="AS79" s="971"/>
      <c r="AT79" s="971"/>
      <c r="AU79" s="971" t="s">
        <v>574</v>
      </c>
      <c r="AV79" s="971"/>
      <c r="AW79" s="971"/>
      <c r="AX79" s="971"/>
      <c r="AY79" s="971"/>
      <c r="AZ79" s="972" t="s">
        <v>573</v>
      </c>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12581</v>
      </c>
      <c r="AG88" s="959"/>
      <c r="AH88" s="959"/>
      <c r="AI88" s="959"/>
      <c r="AJ88" s="959"/>
      <c r="AK88" s="963"/>
      <c r="AL88" s="963"/>
      <c r="AM88" s="963"/>
      <c r="AN88" s="963"/>
      <c r="AO88" s="963"/>
      <c r="AP88" s="959">
        <v>6187</v>
      </c>
      <c r="AQ88" s="959"/>
      <c r="AR88" s="959"/>
      <c r="AS88" s="959"/>
      <c r="AT88" s="959"/>
      <c r="AU88" s="959" t="s">
        <v>575</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35</v>
      </c>
      <c r="CS102" s="953"/>
      <c r="CT102" s="953"/>
      <c r="CU102" s="953"/>
      <c r="CV102" s="954"/>
      <c r="CW102" s="952" t="s">
        <v>574</v>
      </c>
      <c r="CX102" s="953"/>
      <c r="CY102" s="953"/>
      <c r="CZ102" s="953"/>
      <c r="DA102" s="954"/>
      <c r="DB102" s="952" t="s">
        <v>574</v>
      </c>
      <c r="DC102" s="953"/>
      <c r="DD102" s="953"/>
      <c r="DE102" s="953"/>
      <c r="DF102" s="954"/>
      <c r="DG102" s="952" t="s">
        <v>574</v>
      </c>
      <c r="DH102" s="953"/>
      <c r="DI102" s="953"/>
      <c r="DJ102" s="953"/>
      <c r="DK102" s="954"/>
      <c r="DL102" s="952" t="s">
        <v>574</v>
      </c>
      <c r="DM102" s="953"/>
      <c r="DN102" s="953"/>
      <c r="DO102" s="953"/>
      <c r="DP102" s="954"/>
      <c r="DQ102" s="952" t="s">
        <v>574</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294</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294</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294</v>
      </c>
      <c r="DR109" s="896"/>
      <c r="DS109" s="896"/>
      <c r="DT109" s="896"/>
      <c r="DU109" s="897"/>
      <c r="DV109" s="898" t="s">
        <v>412</v>
      </c>
      <c r="DW109" s="896"/>
      <c r="DX109" s="896"/>
      <c r="DY109" s="896"/>
      <c r="DZ109" s="929"/>
    </row>
    <row r="110" spans="1:131" s="230" customFormat="1" ht="26.25" customHeight="1" x14ac:dyDescent="0.15">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1552433</v>
      </c>
      <c r="AB110" s="889"/>
      <c r="AC110" s="889"/>
      <c r="AD110" s="889"/>
      <c r="AE110" s="890"/>
      <c r="AF110" s="891">
        <v>1679494</v>
      </c>
      <c r="AG110" s="889"/>
      <c r="AH110" s="889"/>
      <c r="AI110" s="889"/>
      <c r="AJ110" s="890"/>
      <c r="AK110" s="891">
        <v>1905845</v>
      </c>
      <c r="AL110" s="889"/>
      <c r="AM110" s="889"/>
      <c r="AN110" s="889"/>
      <c r="AO110" s="890"/>
      <c r="AP110" s="892">
        <v>19.8</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25543001</v>
      </c>
      <c r="BR110" s="842"/>
      <c r="BS110" s="842"/>
      <c r="BT110" s="842"/>
      <c r="BU110" s="842"/>
      <c r="BV110" s="842">
        <v>27088790</v>
      </c>
      <c r="BW110" s="842"/>
      <c r="BX110" s="842"/>
      <c r="BY110" s="842"/>
      <c r="BZ110" s="842"/>
      <c r="CA110" s="842">
        <v>26820580</v>
      </c>
      <c r="CB110" s="842"/>
      <c r="CC110" s="842"/>
      <c r="CD110" s="842"/>
      <c r="CE110" s="842"/>
      <c r="CF110" s="866">
        <v>278.89999999999998</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v>184842</v>
      </c>
      <c r="BR111" s="817"/>
      <c r="BS111" s="817"/>
      <c r="BT111" s="817"/>
      <c r="BU111" s="817"/>
      <c r="BV111" s="817">
        <v>155112</v>
      </c>
      <c r="BW111" s="817"/>
      <c r="BX111" s="817"/>
      <c r="BY111" s="817"/>
      <c r="BZ111" s="817"/>
      <c r="CA111" s="817">
        <v>127455</v>
      </c>
      <c r="CB111" s="817"/>
      <c r="CC111" s="817"/>
      <c r="CD111" s="817"/>
      <c r="CE111" s="817"/>
      <c r="CF111" s="875">
        <v>1.3</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3309721</v>
      </c>
      <c r="BR112" s="817"/>
      <c r="BS112" s="817"/>
      <c r="BT112" s="817"/>
      <c r="BU112" s="817"/>
      <c r="BV112" s="817">
        <v>3359832</v>
      </c>
      <c r="BW112" s="817"/>
      <c r="BX112" s="817"/>
      <c r="BY112" s="817"/>
      <c r="BZ112" s="817"/>
      <c r="CA112" s="817">
        <v>3527153</v>
      </c>
      <c r="CB112" s="817"/>
      <c r="CC112" s="817"/>
      <c r="CD112" s="817"/>
      <c r="CE112" s="817"/>
      <c r="CF112" s="875">
        <v>36.700000000000003</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229746</v>
      </c>
      <c r="AB113" s="919"/>
      <c r="AC113" s="919"/>
      <c r="AD113" s="919"/>
      <c r="AE113" s="920"/>
      <c r="AF113" s="921">
        <v>239623</v>
      </c>
      <c r="AG113" s="919"/>
      <c r="AH113" s="919"/>
      <c r="AI113" s="919"/>
      <c r="AJ113" s="920"/>
      <c r="AK113" s="921">
        <v>253287</v>
      </c>
      <c r="AL113" s="919"/>
      <c r="AM113" s="919"/>
      <c r="AN113" s="919"/>
      <c r="AO113" s="920"/>
      <c r="AP113" s="922">
        <v>2.6</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t="s">
        <v>122</v>
      </c>
      <c r="BR113" s="817"/>
      <c r="BS113" s="817"/>
      <c r="BT113" s="817"/>
      <c r="BU113" s="817"/>
      <c r="BV113" s="817" t="s">
        <v>122</v>
      </c>
      <c r="BW113" s="817"/>
      <c r="BX113" s="817"/>
      <c r="BY113" s="817"/>
      <c r="BZ113" s="817"/>
      <c r="CA113" s="817" t="s">
        <v>122</v>
      </c>
      <c r="CB113" s="817"/>
      <c r="CC113" s="817"/>
      <c r="CD113" s="817"/>
      <c r="CE113" s="817"/>
      <c r="CF113" s="875" t="s">
        <v>122</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v>1359</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10359</v>
      </c>
      <c r="AB114" s="780"/>
      <c r="AC114" s="780"/>
      <c r="AD114" s="780"/>
      <c r="AE114" s="781"/>
      <c r="AF114" s="782">
        <v>11016</v>
      </c>
      <c r="AG114" s="780"/>
      <c r="AH114" s="780"/>
      <c r="AI114" s="780"/>
      <c r="AJ114" s="781"/>
      <c r="AK114" s="782">
        <v>11025</v>
      </c>
      <c r="AL114" s="780"/>
      <c r="AM114" s="780"/>
      <c r="AN114" s="780"/>
      <c r="AO114" s="781"/>
      <c r="AP114" s="824">
        <v>0.1</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3141375</v>
      </c>
      <c r="BR114" s="817"/>
      <c r="BS114" s="817"/>
      <c r="BT114" s="817"/>
      <c r="BU114" s="817"/>
      <c r="BV114" s="817">
        <v>3182259</v>
      </c>
      <c r="BW114" s="817"/>
      <c r="BX114" s="817"/>
      <c r="BY114" s="817"/>
      <c r="BZ114" s="817"/>
      <c r="CA114" s="817">
        <v>3207084</v>
      </c>
      <c r="CB114" s="817"/>
      <c r="CC114" s="817"/>
      <c r="CD114" s="817"/>
      <c r="CE114" s="817"/>
      <c r="CF114" s="875">
        <v>33.4</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29402</v>
      </c>
      <c r="AB115" s="919"/>
      <c r="AC115" s="919"/>
      <c r="AD115" s="919"/>
      <c r="AE115" s="920"/>
      <c r="AF115" s="921">
        <v>31646</v>
      </c>
      <c r="AG115" s="919"/>
      <c r="AH115" s="919"/>
      <c r="AI115" s="919"/>
      <c r="AJ115" s="920"/>
      <c r="AK115" s="921">
        <v>28349</v>
      </c>
      <c r="AL115" s="919"/>
      <c r="AM115" s="919"/>
      <c r="AN115" s="919"/>
      <c r="AO115" s="920"/>
      <c r="AP115" s="922">
        <v>0.3</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110</v>
      </c>
      <c r="AB116" s="780"/>
      <c r="AC116" s="780"/>
      <c r="AD116" s="780"/>
      <c r="AE116" s="781"/>
      <c r="AF116" s="782">
        <v>137</v>
      </c>
      <c r="AG116" s="780"/>
      <c r="AH116" s="780"/>
      <c r="AI116" s="780"/>
      <c r="AJ116" s="781"/>
      <c r="AK116" s="782">
        <v>137</v>
      </c>
      <c r="AL116" s="780"/>
      <c r="AM116" s="780"/>
      <c r="AN116" s="780"/>
      <c r="AO116" s="781"/>
      <c r="AP116" s="824">
        <v>0</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1822050</v>
      </c>
      <c r="AB117" s="903"/>
      <c r="AC117" s="903"/>
      <c r="AD117" s="903"/>
      <c r="AE117" s="904"/>
      <c r="AF117" s="905">
        <v>1961916</v>
      </c>
      <c r="AG117" s="903"/>
      <c r="AH117" s="903"/>
      <c r="AI117" s="903"/>
      <c r="AJ117" s="904"/>
      <c r="AK117" s="905">
        <v>2198643</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294</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442</v>
      </c>
      <c r="BP119" s="878"/>
      <c r="BQ119" s="879">
        <v>32178939</v>
      </c>
      <c r="BR119" s="845"/>
      <c r="BS119" s="845"/>
      <c r="BT119" s="845"/>
      <c r="BU119" s="845"/>
      <c r="BV119" s="845">
        <v>33785993</v>
      </c>
      <c r="BW119" s="845"/>
      <c r="BX119" s="845"/>
      <c r="BY119" s="845"/>
      <c r="BZ119" s="845"/>
      <c r="CA119" s="845">
        <v>33682272</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183483</v>
      </c>
      <c r="DH119" s="764"/>
      <c r="DI119" s="764"/>
      <c r="DJ119" s="764"/>
      <c r="DK119" s="765"/>
      <c r="DL119" s="766">
        <v>155112</v>
      </c>
      <c r="DM119" s="764"/>
      <c r="DN119" s="764"/>
      <c r="DO119" s="764"/>
      <c r="DP119" s="765"/>
      <c r="DQ119" s="766">
        <v>127455</v>
      </c>
      <c r="DR119" s="764"/>
      <c r="DS119" s="764"/>
      <c r="DT119" s="764"/>
      <c r="DU119" s="765"/>
      <c r="DV119" s="848">
        <v>1.3</v>
      </c>
      <c r="DW119" s="849"/>
      <c r="DX119" s="849"/>
      <c r="DY119" s="849"/>
      <c r="DZ119" s="850"/>
    </row>
    <row r="120" spans="1:130" s="230" customFormat="1" ht="26.25" customHeight="1" x14ac:dyDescent="0.15">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10807721</v>
      </c>
      <c r="BR120" s="842"/>
      <c r="BS120" s="842"/>
      <c r="BT120" s="842"/>
      <c r="BU120" s="842"/>
      <c r="BV120" s="842">
        <v>11379561</v>
      </c>
      <c r="BW120" s="842"/>
      <c r="BX120" s="842"/>
      <c r="BY120" s="842"/>
      <c r="BZ120" s="842"/>
      <c r="CA120" s="842">
        <v>11186124</v>
      </c>
      <c r="CB120" s="842"/>
      <c r="CC120" s="842"/>
      <c r="CD120" s="842"/>
      <c r="CE120" s="842"/>
      <c r="CF120" s="866">
        <v>116.3</v>
      </c>
      <c r="CG120" s="867"/>
      <c r="CH120" s="867"/>
      <c r="CI120" s="867"/>
      <c r="CJ120" s="867"/>
      <c r="CK120" s="868" t="s">
        <v>446</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2737909</v>
      </c>
      <c r="DH120" s="842"/>
      <c r="DI120" s="842"/>
      <c r="DJ120" s="842"/>
      <c r="DK120" s="842"/>
      <c r="DL120" s="842">
        <v>2740895</v>
      </c>
      <c r="DM120" s="842"/>
      <c r="DN120" s="842"/>
      <c r="DO120" s="842"/>
      <c r="DP120" s="842"/>
      <c r="DQ120" s="842">
        <v>2827643</v>
      </c>
      <c r="DR120" s="842"/>
      <c r="DS120" s="842"/>
      <c r="DT120" s="842"/>
      <c r="DU120" s="842"/>
      <c r="DV120" s="843">
        <v>29.4</v>
      </c>
      <c r="DW120" s="843"/>
      <c r="DX120" s="843"/>
      <c r="DY120" s="843"/>
      <c r="DZ120" s="844"/>
    </row>
    <row r="121" spans="1:130" s="230" customFormat="1" ht="26.25" customHeight="1" x14ac:dyDescent="0.15">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v>2556</v>
      </c>
      <c r="AB121" s="780"/>
      <c r="AC121" s="780"/>
      <c r="AD121" s="780"/>
      <c r="AE121" s="781"/>
      <c r="AF121" s="782">
        <v>1357</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928969</v>
      </c>
      <c r="BR121" s="817"/>
      <c r="BS121" s="817"/>
      <c r="BT121" s="817"/>
      <c r="BU121" s="817"/>
      <c r="BV121" s="817">
        <v>767882</v>
      </c>
      <c r="BW121" s="817"/>
      <c r="BX121" s="817"/>
      <c r="BY121" s="817"/>
      <c r="BZ121" s="817"/>
      <c r="CA121" s="817">
        <v>608986</v>
      </c>
      <c r="CB121" s="817"/>
      <c r="CC121" s="817"/>
      <c r="CD121" s="817"/>
      <c r="CE121" s="817"/>
      <c r="CF121" s="875">
        <v>6.3</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816">
        <v>571812</v>
      </c>
      <c r="DH121" s="817"/>
      <c r="DI121" s="817"/>
      <c r="DJ121" s="817"/>
      <c r="DK121" s="817"/>
      <c r="DL121" s="817">
        <v>618937</v>
      </c>
      <c r="DM121" s="817"/>
      <c r="DN121" s="817"/>
      <c r="DO121" s="817"/>
      <c r="DP121" s="817"/>
      <c r="DQ121" s="817">
        <v>699510</v>
      </c>
      <c r="DR121" s="817"/>
      <c r="DS121" s="817"/>
      <c r="DT121" s="817"/>
      <c r="DU121" s="817"/>
      <c r="DV121" s="794">
        <v>7.3</v>
      </c>
      <c r="DW121" s="794"/>
      <c r="DX121" s="794"/>
      <c r="DY121" s="794"/>
      <c r="DZ121" s="795"/>
    </row>
    <row r="122" spans="1:130" s="230" customFormat="1" ht="26.25" customHeight="1" x14ac:dyDescent="0.15">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20411015</v>
      </c>
      <c r="BR122" s="845"/>
      <c r="BS122" s="845"/>
      <c r="BT122" s="845"/>
      <c r="BU122" s="845"/>
      <c r="BV122" s="845">
        <v>21525297</v>
      </c>
      <c r="BW122" s="845"/>
      <c r="BX122" s="845"/>
      <c r="BY122" s="845"/>
      <c r="BZ122" s="845"/>
      <c r="CA122" s="845">
        <v>21339423</v>
      </c>
      <c r="CB122" s="845"/>
      <c r="CC122" s="845"/>
      <c r="CD122" s="845"/>
      <c r="CE122" s="845"/>
      <c r="CF122" s="846">
        <v>221.9</v>
      </c>
      <c r="CG122" s="847"/>
      <c r="CH122" s="847"/>
      <c r="CI122" s="847"/>
      <c r="CJ122" s="847"/>
      <c r="CK122" s="869"/>
      <c r="CL122" s="855"/>
      <c r="CM122" s="855"/>
      <c r="CN122" s="855"/>
      <c r="CO122" s="856"/>
      <c r="CP122" s="835"/>
      <c r="CQ122" s="836"/>
      <c r="CR122" s="836"/>
      <c r="CS122" s="836"/>
      <c r="CT122" s="836"/>
      <c r="CU122" s="836"/>
      <c r="CV122" s="836"/>
      <c r="CW122" s="836"/>
      <c r="CX122" s="836"/>
      <c r="CY122" s="836"/>
      <c r="CZ122" s="836"/>
      <c r="DA122" s="836"/>
      <c r="DB122" s="836"/>
      <c r="DC122" s="836"/>
      <c r="DD122" s="836"/>
      <c r="DE122" s="836"/>
      <c r="DF122" s="837"/>
      <c r="DG122" s="816"/>
      <c r="DH122" s="817"/>
      <c r="DI122" s="817"/>
      <c r="DJ122" s="817"/>
      <c r="DK122" s="817"/>
      <c r="DL122" s="817"/>
      <c r="DM122" s="817"/>
      <c r="DN122" s="817"/>
      <c r="DO122" s="817"/>
      <c r="DP122" s="817"/>
      <c r="DQ122" s="817"/>
      <c r="DR122" s="817"/>
      <c r="DS122" s="817"/>
      <c r="DT122" s="817"/>
      <c r="DU122" s="817"/>
      <c r="DV122" s="794"/>
      <c r="DW122" s="794"/>
      <c r="DX122" s="794"/>
      <c r="DY122" s="794"/>
      <c r="DZ122" s="795"/>
    </row>
    <row r="123" spans="1:130" s="230" customFormat="1" ht="26.25" customHeight="1" x14ac:dyDescent="0.15">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450</v>
      </c>
      <c r="BP123" s="878"/>
      <c r="BQ123" s="832">
        <v>32147705</v>
      </c>
      <c r="BR123" s="833"/>
      <c r="BS123" s="833"/>
      <c r="BT123" s="833"/>
      <c r="BU123" s="833"/>
      <c r="BV123" s="833">
        <v>33672740</v>
      </c>
      <c r="BW123" s="833"/>
      <c r="BX123" s="833"/>
      <c r="BY123" s="833"/>
      <c r="BZ123" s="833"/>
      <c r="CA123" s="833">
        <v>33134533</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0.3</v>
      </c>
      <c r="BR124" s="831"/>
      <c r="BS124" s="831"/>
      <c r="BT124" s="831"/>
      <c r="BU124" s="831"/>
      <c r="BV124" s="831">
        <v>1.1000000000000001</v>
      </c>
      <c r="BW124" s="831"/>
      <c r="BX124" s="831"/>
      <c r="BY124" s="831"/>
      <c r="BZ124" s="831"/>
      <c r="CA124" s="831">
        <v>5.6</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26265</v>
      </c>
      <c r="AB126" s="780"/>
      <c r="AC126" s="780"/>
      <c r="AD126" s="780"/>
      <c r="AE126" s="781"/>
      <c r="AF126" s="782">
        <v>29716</v>
      </c>
      <c r="AG126" s="780"/>
      <c r="AH126" s="780"/>
      <c r="AI126" s="780"/>
      <c r="AJ126" s="781"/>
      <c r="AK126" s="782">
        <v>27646</v>
      </c>
      <c r="AL126" s="780"/>
      <c r="AM126" s="780"/>
      <c r="AN126" s="780"/>
      <c r="AO126" s="781"/>
      <c r="AP126" s="824">
        <v>0.3</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581</v>
      </c>
      <c r="AB127" s="780"/>
      <c r="AC127" s="780"/>
      <c r="AD127" s="780"/>
      <c r="AE127" s="781"/>
      <c r="AF127" s="782">
        <v>573</v>
      </c>
      <c r="AG127" s="780"/>
      <c r="AH127" s="780"/>
      <c r="AI127" s="780"/>
      <c r="AJ127" s="781"/>
      <c r="AK127" s="782">
        <v>703</v>
      </c>
      <c r="AL127" s="780"/>
      <c r="AM127" s="780"/>
      <c r="AN127" s="780"/>
      <c r="AO127" s="781"/>
      <c r="AP127" s="824">
        <v>0</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70953</v>
      </c>
      <c r="AB128" s="801"/>
      <c r="AC128" s="801"/>
      <c r="AD128" s="801"/>
      <c r="AE128" s="802"/>
      <c r="AF128" s="803">
        <v>71259</v>
      </c>
      <c r="AG128" s="801"/>
      <c r="AH128" s="801"/>
      <c r="AI128" s="801"/>
      <c r="AJ128" s="802"/>
      <c r="AK128" s="803">
        <v>76207</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122</v>
      </c>
      <c r="BG128" s="787"/>
      <c r="BH128" s="787"/>
      <c r="BI128" s="787"/>
      <c r="BJ128" s="787"/>
      <c r="BK128" s="787"/>
      <c r="BL128" s="810"/>
      <c r="BM128" s="786">
        <v>13.17</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11008953</v>
      </c>
      <c r="AB129" s="780"/>
      <c r="AC129" s="780"/>
      <c r="AD129" s="780"/>
      <c r="AE129" s="781"/>
      <c r="AF129" s="782">
        <v>10847359</v>
      </c>
      <c r="AG129" s="780"/>
      <c r="AH129" s="780"/>
      <c r="AI129" s="780"/>
      <c r="AJ129" s="781"/>
      <c r="AK129" s="782">
        <v>11067607</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18.170000000000002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1248855</v>
      </c>
      <c r="AB130" s="780"/>
      <c r="AC130" s="780"/>
      <c r="AD130" s="780"/>
      <c r="AE130" s="781"/>
      <c r="AF130" s="782">
        <v>1312630</v>
      </c>
      <c r="AG130" s="780"/>
      <c r="AH130" s="780"/>
      <c r="AI130" s="780"/>
      <c r="AJ130" s="781"/>
      <c r="AK130" s="782">
        <v>1451405</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9760098</v>
      </c>
      <c r="AB131" s="764"/>
      <c r="AC131" s="764"/>
      <c r="AD131" s="764"/>
      <c r="AE131" s="765"/>
      <c r="AF131" s="766">
        <v>9534729</v>
      </c>
      <c r="AG131" s="764"/>
      <c r="AH131" s="764"/>
      <c r="AI131" s="764"/>
      <c r="AJ131" s="765"/>
      <c r="AK131" s="766">
        <v>9616202</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v>5.6</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5.1458704620000004</v>
      </c>
      <c r="AB132" s="745"/>
      <c r="AC132" s="745"/>
      <c r="AD132" s="745"/>
      <c r="AE132" s="746"/>
      <c r="AF132" s="747">
        <v>6.0623327629999997</v>
      </c>
      <c r="AG132" s="745"/>
      <c r="AH132" s="745"/>
      <c r="AI132" s="745"/>
      <c r="AJ132" s="746"/>
      <c r="AK132" s="747">
        <v>6.9781292029999999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4.5999999999999996</v>
      </c>
      <c r="AB133" s="724"/>
      <c r="AC133" s="724"/>
      <c r="AD133" s="724"/>
      <c r="AE133" s="725"/>
      <c r="AF133" s="723">
        <v>5.3</v>
      </c>
      <c r="AG133" s="724"/>
      <c r="AH133" s="724"/>
      <c r="AI133" s="724"/>
      <c r="AJ133" s="725"/>
      <c r="AK133" s="723">
        <v>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3hY1h+VYwpP4v5EbyZvS2P4a/Zek2qTSYD33wLupbRJtOGBOBDNv5siQOlcnA/iTr8mrmDdwEyQEJaehg0ugdQ==" saltValue="SynyoyVXptpNda+Gr2MFU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F61"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p4zUBEMx4JkZHhZ5jKCWBDwVZ4OQPFXH+WktmoYVtNJt4JPkc6zS6yv8VxVfUaUdhGz3AVTaPnB685zmPWJInA==" saltValue="RKh2rjv6arXaNbQt5RkGz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C7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TU9ceJZDDswCt5FFm9hAAkMJQDezicn5HagzDz9CEXydmSsSUUYMYjLkvDoqSEb+IA8cSBMrVkQEh/67VPDhw==" saltValue="QoU89hEgvFQpyD9oWJf+CA=="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484</v>
      </c>
      <c r="AL9" s="1131"/>
      <c r="AM9" s="1131"/>
      <c r="AN9" s="1132"/>
      <c r="AO9" s="281">
        <v>3261294</v>
      </c>
      <c r="AP9" s="281">
        <v>93420</v>
      </c>
      <c r="AQ9" s="282">
        <v>107616</v>
      </c>
      <c r="AR9" s="283">
        <v>-13.2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485</v>
      </c>
      <c r="AL10" s="1131"/>
      <c r="AM10" s="1131"/>
      <c r="AN10" s="1132"/>
      <c r="AO10" s="284">
        <v>14439</v>
      </c>
      <c r="AP10" s="284">
        <v>414</v>
      </c>
      <c r="AQ10" s="285">
        <v>10095</v>
      </c>
      <c r="AR10" s="286">
        <v>-95.9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486</v>
      </c>
      <c r="AL11" s="1131"/>
      <c r="AM11" s="1131"/>
      <c r="AN11" s="1132"/>
      <c r="AO11" s="284">
        <v>23511</v>
      </c>
      <c r="AP11" s="284">
        <v>673</v>
      </c>
      <c r="AQ11" s="285">
        <v>1704</v>
      </c>
      <c r="AR11" s="286">
        <v>-60.5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487</v>
      </c>
      <c r="AL12" s="1131"/>
      <c r="AM12" s="1131"/>
      <c r="AN12" s="1132"/>
      <c r="AO12" s="284">
        <v>75</v>
      </c>
      <c r="AP12" s="284">
        <v>2</v>
      </c>
      <c r="AQ12" s="285">
        <v>7</v>
      </c>
      <c r="AR12" s="286">
        <v>-71.400000000000006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488</v>
      </c>
      <c r="AL13" s="1131"/>
      <c r="AM13" s="1131"/>
      <c r="AN13" s="1132"/>
      <c r="AO13" s="284">
        <v>280758</v>
      </c>
      <c r="AP13" s="284">
        <v>8042</v>
      </c>
      <c r="AQ13" s="285">
        <v>4110</v>
      </c>
      <c r="AR13" s="286">
        <v>95.7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489</v>
      </c>
      <c r="AL14" s="1131"/>
      <c r="AM14" s="1131"/>
      <c r="AN14" s="1132"/>
      <c r="AO14" s="284">
        <v>91546</v>
      </c>
      <c r="AP14" s="284">
        <v>2622</v>
      </c>
      <c r="AQ14" s="285">
        <v>2451</v>
      </c>
      <c r="AR14" s="286">
        <v>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490</v>
      </c>
      <c r="AL15" s="1134"/>
      <c r="AM15" s="1134"/>
      <c r="AN15" s="1135"/>
      <c r="AO15" s="284">
        <v>-200882</v>
      </c>
      <c r="AP15" s="284">
        <v>-5754</v>
      </c>
      <c r="AQ15" s="285">
        <v>-6399</v>
      </c>
      <c r="AR15" s="286">
        <v>-10.1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3470741</v>
      </c>
      <c r="AP16" s="284">
        <v>99420</v>
      </c>
      <c r="AQ16" s="285">
        <v>119584</v>
      </c>
      <c r="AR16" s="286">
        <v>-16.899999999999999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495</v>
      </c>
      <c r="AL21" s="1137"/>
      <c r="AM21" s="1137"/>
      <c r="AN21" s="1138"/>
      <c r="AO21" s="297">
        <v>9.5399999999999991</v>
      </c>
      <c r="AP21" s="298">
        <v>10.86</v>
      </c>
      <c r="AQ21" s="299">
        <v>-1.32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496</v>
      </c>
      <c r="AL22" s="1137"/>
      <c r="AM22" s="1137"/>
      <c r="AN22" s="1138"/>
      <c r="AO22" s="302">
        <v>99.3</v>
      </c>
      <c r="AP22" s="303">
        <v>97.3</v>
      </c>
      <c r="AQ22" s="304">
        <v>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500</v>
      </c>
      <c r="AL32" s="1121"/>
      <c r="AM32" s="1121"/>
      <c r="AN32" s="1122"/>
      <c r="AO32" s="312">
        <v>1905845</v>
      </c>
      <c r="AP32" s="312">
        <v>54593</v>
      </c>
      <c r="AQ32" s="313">
        <v>75090</v>
      </c>
      <c r="AR32" s="314">
        <v>-27.3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501</v>
      </c>
      <c r="AL33" s="1121"/>
      <c r="AM33" s="1121"/>
      <c r="AN33" s="1122"/>
      <c r="AO33" s="312" t="s">
        <v>502</v>
      </c>
      <c r="AP33" s="312" t="s">
        <v>502</v>
      </c>
      <c r="AQ33" s="313" t="s">
        <v>502</v>
      </c>
      <c r="AR33" s="314" t="s">
        <v>502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503</v>
      </c>
      <c r="AL34" s="1121"/>
      <c r="AM34" s="1121"/>
      <c r="AN34" s="1122"/>
      <c r="AO34" s="312" t="s">
        <v>502</v>
      </c>
      <c r="AP34" s="312" t="s">
        <v>502</v>
      </c>
      <c r="AQ34" s="313">
        <v>1</v>
      </c>
      <c r="AR34" s="314" t="s">
        <v>502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504</v>
      </c>
      <c r="AL35" s="1121"/>
      <c r="AM35" s="1121"/>
      <c r="AN35" s="1122"/>
      <c r="AO35" s="312">
        <v>253287</v>
      </c>
      <c r="AP35" s="312">
        <v>7255</v>
      </c>
      <c r="AQ35" s="313">
        <v>17211</v>
      </c>
      <c r="AR35" s="314">
        <v>-57.8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505</v>
      </c>
      <c r="AL36" s="1121"/>
      <c r="AM36" s="1121"/>
      <c r="AN36" s="1122"/>
      <c r="AO36" s="312">
        <v>11025</v>
      </c>
      <c r="AP36" s="312">
        <v>316</v>
      </c>
      <c r="AQ36" s="313">
        <v>2478</v>
      </c>
      <c r="AR36" s="314">
        <v>-87.2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506</v>
      </c>
      <c r="AL37" s="1121"/>
      <c r="AM37" s="1121"/>
      <c r="AN37" s="1122"/>
      <c r="AO37" s="312">
        <v>28349</v>
      </c>
      <c r="AP37" s="312">
        <v>812</v>
      </c>
      <c r="AQ37" s="313">
        <v>654</v>
      </c>
      <c r="AR37" s="314">
        <v>24.2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507</v>
      </c>
      <c r="AL38" s="1124"/>
      <c r="AM38" s="1124"/>
      <c r="AN38" s="1125"/>
      <c r="AO38" s="315">
        <v>137</v>
      </c>
      <c r="AP38" s="315">
        <v>4</v>
      </c>
      <c r="AQ38" s="316">
        <v>4</v>
      </c>
      <c r="AR38" s="304">
        <v>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508</v>
      </c>
      <c r="AL39" s="1124"/>
      <c r="AM39" s="1124"/>
      <c r="AN39" s="1125"/>
      <c r="AO39" s="312">
        <v>-76207</v>
      </c>
      <c r="AP39" s="312">
        <v>-2183</v>
      </c>
      <c r="AQ39" s="313">
        <v>-3502</v>
      </c>
      <c r="AR39" s="314">
        <v>-37.700000000000003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509</v>
      </c>
      <c r="AL40" s="1121"/>
      <c r="AM40" s="1121"/>
      <c r="AN40" s="1122"/>
      <c r="AO40" s="312">
        <v>-1451405</v>
      </c>
      <c r="AP40" s="312">
        <v>-41576</v>
      </c>
      <c r="AQ40" s="313">
        <v>-63750</v>
      </c>
      <c r="AR40" s="314">
        <v>-34.799999999999997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671031</v>
      </c>
      <c r="AP41" s="312">
        <v>19222</v>
      </c>
      <c r="AQ41" s="313">
        <v>28185</v>
      </c>
      <c r="AR41" s="314">
        <v>-31.8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479</v>
      </c>
      <c r="AN49" s="1115" t="s">
        <v>512</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2627997</v>
      </c>
      <c r="AN51" s="334">
        <v>70744</v>
      </c>
      <c r="AO51" s="335">
        <v>-28.9</v>
      </c>
      <c r="AP51" s="336">
        <v>94081</v>
      </c>
      <c r="AQ51" s="337">
        <v>10.5</v>
      </c>
      <c r="AR51" s="338">
        <v>-39.4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1396065</v>
      </c>
      <c r="AN52" s="342">
        <v>37581</v>
      </c>
      <c r="AO52" s="343">
        <v>-42.4</v>
      </c>
      <c r="AP52" s="344">
        <v>48949</v>
      </c>
      <c r="AQ52" s="345">
        <v>11.5</v>
      </c>
      <c r="AR52" s="346">
        <v>-53.9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3771093</v>
      </c>
      <c r="AN53" s="334">
        <v>103080</v>
      </c>
      <c r="AO53" s="335">
        <v>45.7</v>
      </c>
      <c r="AP53" s="336">
        <v>92632</v>
      </c>
      <c r="AQ53" s="337">
        <v>-1.5</v>
      </c>
      <c r="AR53" s="338">
        <v>47.2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2857317</v>
      </c>
      <c r="AN54" s="342">
        <v>78103</v>
      </c>
      <c r="AO54" s="343">
        <v>107.8</v>
      </c>
      <c r="AP54" s="344">
        <v>47978</v>
      </c>
      <c r="AQ54" s="345">
        <v>-2</v>
      </c>
      <c r="AR54" s="346">
        <v>109.8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4699908</v>
      </c>
      <c r="AN55" s="334">
        <v>130433</v>
      </c>
      <c r="AO55" s="335">
        <v>26.5</v>
      </c>
      <c r="AP55" s="336">
        <v>96469</v>
      </c>
      <c r="AQ55" s="337">
        <v>4.0999999999999996</v>
      </c>
      <c r="AR55" s="338">
        <v>22.4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3055435</v>
      </c>
      <c r="AN56" s="342">
        <v>84795</v>
      </c>
      <c r="AO56" s="343">
        <v>8.6</v>
      </c>
      <c r="AP56" s="344">
        <v>49775</v>
      </c>
      <c r="AQ56" s="345">
        <v>3.7</v>
      </c>
      <c r="AR56" s="346">
        <v>4.9000000000000004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5341186</v>
      </c>
      <c r="AN57" s="334">
        <v>150537</v>
      </c>
      <c r="AO57" s="335">
        <v>15.4</v>
      </c>
      <c r="AP57" s="336">
        <v>85743</v>
      </c>
      <c r="AQ57" s="337">
        <v>-11.1</v>
      </c>
      <c r="AR57" s="338">
        <v>26.5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3053583</v>
      </c>
      <c r="AN58" s="342">
        <v>86062</v>
      </c>
      <c r="AO58" s="343">
        <v>1.5</v>
      </c>
      <c r="AP58" s="344">
        <v>45231</v>
      </c>
      <c r="AQ58" s="345">
        <v>-9.1</v>
      </c>
      <c r="AR58" s="346">
        <v>10.6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3159724</v>
      </c>
      <c r="AN59" s="334">
        <v>90511</v>
      </c>
      <c r="AO59" s="335">
        <v>-39.9</v>
      </c>
      <c r="AP59" s="336">
        <v>92509</v>
      </c>
      <c r="AQ59" s="337">
        <v>7.9</v>
      </c>
      <c r="AR59" s="338">
        <v>-47.8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1640569</v>
      </c>
      <c r="AN60" s="342">
        <v>46994</v>
      </c>
      <c r="AO60" s="343">
        <v>-45.4</v>
      </c>
      <c r="AP60" s="344">
        <v>52274</v>
      </c>
      <c r="AQ60" s="345">
        <v>15.6</v>
      </c>
      <c r="AR60" s="346">
        <v>-61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3919982</v>
      </c>
      <c r="AN61" s="349">
        <v>109061</v>
      </c>
      <c r="AO61" s="350">
        <v>3.8</v>
      </c>
      <c r="AP61" s="351">
        <v>92287</v>
      </c>
      <c r="AQ61" s="352">
        <v>2</v>
      </c>
      <c r="AR61" s="338">
        <v>1.8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2400594</v>
      </c>
      <c r="AN62" s="342">
        <v>66707</v>
      </c>
      <c r="AO62" s="343">
        <v>6</v>
      </c>
      <c r="AP62" s="344">
        <v>48841</v>
      </c>
      <c r="AQ62" s="345">
        <v>3.9</v>
      </c>
      <c r="AR62" s="346">
        <v>2.1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GPd4Mqqf4+fBHmRuMOPkdWYvaRMoLl4Pw+rnRMZnkGP+tI4R/yxtXRbrPxOj/MP+kFpMNTLLHQ8bQHG5AkEycw==" saltValue="69lea4dDtE7jKTsTcT23L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3" zoomScaleNormal="100" zoomScaleSheetLayoutView="55" workbookViewId="0">
      <selection activeCell="AG101" sqref="AG101"/>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1" spans="125:125" ht="13.5" hidden="1" customHeight="1" x14ac:dyDescent="0.15">
      <c r="DU121" s="259"/>
    </row>
  </sheetData>
  <sheetProtection algorithmName="SHA-512" hashValue="h+170y1q6r23cWUoDos9T8N/5fwVT4PH6vmLrbW5yX4d6nwlrYMY58gxIktDqld8bOHilmYjdf+Cqi8eeGuqow==" saltValue="ShBHNDfjTELgYJ9C50qLI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CITlyPSBv7mDJn2sKI6aWT4YcQj//PDxMGLKSTn/N8QHLENZjD1hZUlSRSDI7he3gckZjM/ZgqC35bqizmi1pQ==" saltValue="nq5kV2LtBU+Mvudy309ci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election activeCell="E50" sqref="E5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44.46</v>
      </c>
      <c r="G47" s="12">
        <v>39.17</v>
      </c>
      <c r="H47" s="12">
        <v>39.18</v>
      </c>
      <c r="I47" s="12">
        <v>41.2</v>
      </c>
      <c r="J47" s="13">
        <v>38.19</v>
      </c>
    </row>
    <row r="48" spans="2:10" ht="57.75" customHeight="1" x14ac:dyDescent="0.15">
      <c r="B48" s="14"/>
      <c r="C48" s="1141" t="s">
        <v>4</v>
      </c>
      <c r="D48" s="1141"/>
      <c r="E48" s="1142"/>
      <c r="F48" s="15">
        <v>4.9400000000000004</v>
      </c>
      <c r="G48" s="16">
        <v>5.7</v>
      </c>
      <c r="H48" s="16">
        <v>7.3</v>
      </c>
      <c r="I48" s="16">
        <v>6.27</v>
      </c>
      <c r="J48" s="17">
        <v>4.87</v>
      </c>
    </row>
    <row r="49" spans="2:10" ht="57.75" customHeight="1" thickBot="1" x14ac:dyDescent="0.2">
      <c r="B49" s="18"/>
      <c r="C49" s="1143" t="s">
        <v>5</v>
      </c>
      <c r="D49" s="1143"/>
      <c r="E49" s="1144"/>
      <c r="F49" s="19" t="s">
        <v>531</v>
      </c>
      <c r="G49" s="20" t="s">
        <v>532</v>
      </c>
      <c r="H49" s="20">
        <v>3.71</v>
      </c>
      <c r="I49" s="20">
        <v>0.3</v>
      </c>
      <c r="J49" s="21" t="s">
        <v>533</v>
      </c>
    </row>
    <row r="50" spans="2:10" x14ac:dyDescent="0.15"/>
  </sheetData>
  <sheetProtection algorithmName="SHA-512" hashValue="rtpDitbqS/Vt+2QLwC4K9Xr7CkWkjiObQe1bFEYu1IWpjFh/2yyWVyzg/W+HtmitqNigtGgskzqB8vgeREqFSQ==" saltValue="pk/baP2rRNbrWa/T1aPt4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5"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534</v>
      </c>
      <c r="D34" s="1151"/>
      <c r="E34" s="1152"/>
      <c r="F34" s="32">
        <v>7.09</v>
      </c>
      <c r="G34" s="33">
        <v>7.09</v>
      </c>
      <c r="H34" s="33">
        <v>6.99</v>
      </c>
      <c r="I34" s="33">
        <v>6.53</v>
      </c>
      <c r="J34" s="34">
        <v>5.58</v>
      </c>
      <c r="K34" s="22"/>
      <c r="L34" s="22"/>
      <c r="M34" s="22"/>
      <c r="N34" s="22"/>
      <c r="O34" s="22"/>
      <c r="P34" s="22"/>
    </row>
    <row r="35" spans="1:16" ht="39" customHeight="1" x14ac:dyDescent="0.15">
      <c r="A35" s="22"/>
      <c r="B35" s="35"/>
      <c r="C35" s="1145" t="s">
        <v>535</v>
      </c>
      <c r="D35" s="1146"/>
      <c r="E35" s="1147"/>
      <c r="F35" s="36">
        <v>4.93</v>
      </c>
      <c r="G35" s="37">
        <v>5.7</v>
      </c>
      <c r="H35" s="37">
        <v>7.3</v>
      </c>
      <c r="I35" s="37">
        <v>6.26</v>
      </c>
      <c r="J35" s="38">
        <v>4.8600000000000003</v>
      </c>
      <c r="K35" s="22"/>
      <c r="L35" s="22"/>
      <c r="M35" s="22"/>
      <c r="N35" s="22"/>
      <c r="O35" s="22"/>
      <c r="P35" s="22"/>
    </row>
    <row r="36" spans="1:16" ht="39" customHeight="1" x14ac:dyDescent="0.15">
      <c r="A36" s="22"/>
      <c r="B36" s="35"/>
      <c r="C36" s="1145" t="s">
        <v>536</v>
      </c>
      <c r="D36" s="1146"/>
      <c r="E36" s="1147"/>
      <c r="F36" s="36">
        <v>2.12</v>
      </c>
      <c r="G36" s="37">
        <v>1.92</v>
      </c>
      <c r="H36" s="37">
        <v>2.62</v>
      </c>
      <c r="I36" s="37">
        <v>1.88</v>
      </c>
      <c r="J36" s="38">
        <v>2.19</v>
      </c>
      <c r="K36" s="22"/>
      <c r="L36" s="22"/>
      <c r="M36" s="22"/>
      <c r="N36" s="22"/>
      <c r="O36" s="22"/>
      <c r="P36" s="22"/>
    </row>
    <row r="37" spans="1:16" ht="39" customHeight="1" x14ac:dyDescent="0.15">
      <c r="A37" s="22"/>
      <c r="B37" s="35"/>
      <c r="C37" s="1145" t="s">
        <v>537</v>
      </c>
      <c r="D37" s="1146"/>
      <c r="E37" s="1147"/>
      <c r="F37" s="36">
        <v>1.76</v>
      </c>
      <c r="G37" s="37">
        <v>2.58</v>
      </c>
      <c r="H37" s="37">
        <v>3.57</v>
      </c>
      <c r="I37" s="37">
        <v>2.0099999999999998</v>
      </c>
      <c r="J37" s="38">
        <v>1.74</v>
      </c>
      <c r="K37" s="22"/>
      <c r="L37" s="22"/>
      <c r="M37" s="22"/>
      <c r="N37" s="22"/>
      <c r="O37" s="22"/>
      <c r="P37" s="22"/>
    </row>
    <row r="38" spans="1:16" ht="39" customHeight="1" x14ac:dyDescent="0.15">
      <c r="A38" s="22"/>
      <c r="B38" s="35"/>
      <c r="C38" s="1145" t="s">
        <v>538</v>
      </c>
      <c r="D38" s="1146"/>
      <c r="E38" s="1147"/>
      <c r="F38" s="36" t="s">
        <v>502</v>
      </c>
      <c r="G38" s="37">
        <v>0.16</v>
      </c>
      <c r="H38" s="37">
        <v>0.38</v>
      </c>
      <c r="I38" s="37">
        <v>0.5</v>
      </c>
      <c r="J38" s="38">
        <v>0.56999999999999995</v>
      </c>
      <c r="K38" s="22"/>
      <c r="L38" s="22"/>
      <c r="M38" s="22"/>
      <c r="N38" s="22"/>
      <c r="O38" s="22"/>
      <c r="P38" s="22"/>
    </row>
    <row r="39" spans="1:16" ht="39" customHeight="1" x14ac:dyDescent="0.15">
      <c r="A39" s="22"/>
      <c r="B39" s="35"/>
      <c r="C39" s="1145" t="s">
        <v>539</v>
      </c>
      <c r="D39" s="1146"/>
      <c r="E39" s="1147"/>
      <c r="F39" s="36">
        <v>0.04</v>
      </c>
      <c r="G39" s="37">
        <v>7.0000000000000007E-2</v>
      </c>
      <c r="H39" s="37">
        <v>0.09</v>
      </c>
      <c r="I39" s="37">
        <v>0.11</v>
      </c>
      <c r="J39" s="38">
        <v>0.09</v>
      </c>
      <c r="K39" s="22"/>
      <c r="L39" s="22"/>
      <c r="M39" s="22"/>
      <c r="N39" s="22"/>
      <c r="O39" s="22"/>
      <c r="P39" s="22"/>
    </row>
    <row r="40" spans="1:16" ht="39" customHeight="1" x14ac:dyDescent="0.15">
      <c r="A40" s="22"/>
      <c r="B40" s="35"/>
      <c r="C40" s="1145" t="s">
        <v>540</v>
      </c>
      <c r="D40" s="1146"/>
      <c r="E40" s="1147"/>
      <c r="F40" s="36">
        <v>0.02</v>
      </c>
      <c r="G40" s="37">
        <v>0.02</v>
      </c>
      <c r="H40" s="37">
        <v>0.01</v>
      </c>
      <c r="I40" s="37">
        <v>0.02</v>
      </c>
      <c r="J40" s="38">
        <v>0.02</v>
      </c>
      <c r="K40" s="22"/>
      <c r="L40" s="22"/>
      <c r="M40" s="22"/>
      <c r="N40" s="22"/>
      <c r="O40" s="22"/>
      <c r="P40" s="22"/>
    </row>
    <row r="41" spans="1:16" ht="39" customHeight="1" x14ac:dyDescent="0.15">
      <c r="A41" s="22"/>
      <c r="B41" s="35"/>
      <c r="C41" s="1145" t="s">
        <v>541</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542</v>
      </c>
      <c r="D42" s="1146"/>
      <c r="E42" s="1147"/>
      <c r="F42" s="36" t="s">
        <v>502</v>
      </c>
      <c r="G42" s="37" t="s">
        <v>502</v>
      </c>
      <c r="H42" s="37" t="s">
        <v>502</v>
      </c>
      <c r="I42" s="37" t="s">
        <v>502</v>
      </c>
      <c r="J42" s="38" t="s">
        <v>502</v>
      </c>
      <c r="K42" s="22"/>
      <c r="L42" s="22"/>
      <c r="M42" s="22"/>
      <c r="N42" s="22"/>
      <c r="O42" s="22"/>
      <c r="P42" s="22"/>
    </row>
    <row r="43" spans="1:16" ht="39" customHeight="1" thickBot="1" x14ac:dyDescent="0.2">
      <c r="A43" s="22"/>
      <c r="B43" s="40"/>
      <c r="C43" s="1148" t="s">
        <v>543</v>
      </c>
      <c r="D43" s="1149"/>
      <c r="E43" s="1150"/>
      <c r="F43" s="41">
        <v>0.35</v>
      </c>
      <c r="G43" s="42" t="s">
        <v>502</v>
      </c>
      <c r="H43" s="42" t="s">
        <v>502</v>
      </c>
      <c r="I43" s="42" t="s">
        <v>502</v>
      </c>
      <c r="J43" s="43" t="s">
        <v>502</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IAW892pFyLIWSwZXTyBdTZPKeQMrEMgXrQV3zETrQnAvSHsZIClVOb3gW+H/DuVP+3NzNZXgOkK5iGE3lT5pQ==" saltValue="YmlB+i53rQJrqeMNMKaS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I43"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1251</v>
      </c>
      <c r="L45" s="60">
        <v>1410</v>
      </c>
      <c r="M45" s="60">
        <v>1552</v>
      </c>
      <c r="N45" s="60">
        <v>1679</v>
      </c>
      <c r="O45" s="61">
        <v>1906</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502</v>
      </c>
      <c r="L46" s="64" t="s">
        <v>502</v>
      </c>
      <c r="M46" s="64" t="s">
        <v>502</v>
      </c>
      <c r="N46" s="64" t="s">
        <v>502</v>
      </c>
      <c r="O46" s="65" t="s">
        <v>502</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502</v>
      </c>
      <c r="L47" s="64" t="s">
        <v>502</v>
      </c>
      <c r="M47" s="64" t="s">
        <v>502</v>
      </c>
      <c r="N47" s="64" t="s">
        <v>502</v>
      </c>
      <c r="O47" s="65" t="s">
        <v>502</v>
      </c>
      <c r="P47" s="48"/>
      <c r="Q47" s="48"/>
      <c r="R47" s="48"/>
      <c r="S47" s="48"/>
      <c r="T47" s="48"/>
      <c r="U47" s="48"/>
    </row>
    <row r="48" spans="1:21" ht="30.75" customHeight="1" x14ac:dyDescent="0.15">
      <c r="A48" s="48"/>
      <c r="B48" s="1178"/>
      <c r="C48" s="1179"/>
      <c r="D48" s="62"/>
      <c r="E48" s="1155" t="s">
        <v>13</v>
      </c>
      <c r="F48" s="1155"/>
      <c r="G48" s="1155"/>
      <c r="H48" s="1155"/>
      <c r="I48" s="1155"/>
      <c r="J48" s="1156"/>
      <c r="K48" s="63">
        <v>216</v>
      </c>
      <c r="L48" s="64">
        <v>218</v>
      </c>
      <c r="M48" s="64">
        <v>230</v>
      </c>
      <c r="N48" s="64">
        <v>240</v>
      </c>
      <c r="O48" s="65">
        <v>253</v>
      </c>
      <c r="P48" s="48"/>
      <c r="Q48" s="48"/>
      <c r="R48" s="48"/>
      <c r="S48" s="48"/>
      <c r="T48" s="48"/>
      <c r="U48" s="48"/>
    </row>
    <row r="49" spans="1:21" ht="30.75" customHeight="1" x14ac:dyDescent="0.15">
      <c r="A49" s="48"/>
      <c r="B49" s="1178"/>
      <c r="C49" s="1179"/>
      <c r="D49" s="62"/>
      <c r="E49" s="1155" t="s">
        <v>14</v>
      </c>
      <c r="F49" s="1155"/>
      <c r="G49" s="1155"/>
      <c r="H49" s="1155"/>
      <c r="I49" s="1155"/>
      <c r="J49" s="1156"/>
      <c r="K49" s="63">
        <v>6</v>
      </c>
      <c r="L49" s="64">
        <v>9</v>
      </c>
      <c r="M49" s="64">
        <v>10</v>
      </c>
      <c r="N49" s="64">
        <v>11</v>
      </c>
      <c r="O49" s="65">
        <v>11</v>
      </c>
      <c r="P49" s="48"/>
      <c r="Q49" s="48"/>
      <c r="R49" s="48"/>
      <c r="S49" s="48"/>
      <c r="T49" s="48"/>
      <c r="U49" s="48"/>
    </row>
    <row r="50" spans="1:21" ht="30.75" customHeight="1" x14ac:dyDescent="0.15">
      <c r="A50" s="48"/>
      <c r="B50" s="1178"/>
      <c r="C50" s="1179"/>
      <c r="D50" s="62"/>
      <c r="E50" s="1155" t="s">
        <v>15</v>
      </c>
      <c r="F50" s="1155"/>
      <c r="G50" s="1155"/>
      <c r="H50" s="1155"/>
      <c r="I50" s="1155"/>
      <c r="J50" s="1156"/>
      <c r="K50" s="63">
        <v>30</v>
      </c>
      <c r="L50" s="64">
        <v>30</v>
      </c>
      <c r="M50" s="64">
        <v>29</v>
      </c>
      <c r="N50" s="64">
        <v>32</v>
      </c>
      <c r="O50" s="65">
        <v>28</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1142</v>
      </c>
      <c r="L52" s="64">
        <v>1224</v>
      </c>
      <c r="M52" s="64">
        <v>1319</v>
      </c>
      <c r="N52" s="64">
        <v>1383</v>
      </c>
      <c r="O52" s="65">
        <v>1527</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361</v>
      </c>
      <c r="L53" s="69">
        <v>443</v>
      </c>
      <c r="M53" s="69">
        <v>502</v>
      </c>
      <c r="N53" s="69">
        <v>579</v>
      </c>
      <c r="O53" s="70">
        <v>671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6LFf0gFEP2iITwATe1Tt41NlriVUeODOPFSCuOynJAAN/TK8C7BPUrJ+rX6tbS7M6JsMFuvloL7QjveC3RC4oQ==" saltValue="xuZp/GTSdKEbmcL3yBL+c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I52" zoomScaleSheetLayoutView="100" workbookViewId="0">
      <selection activeCell="L48" sqref="L48"/>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96" t="s">
        <v>30</v>
      </c>
      <c r="C41" s="1197"/>
      <c r="D41" s="105"/>
      <c r="E41" s="1198" t="s">
        <v>31</v>
      </c>
      <c r="F41" s="1198"/>
      <c r="G41" s="1198"/>
      <c r="H41" s="1199"/>
      <c r="I41" s="355">
        <v>18703</v>
      </c>
      <c r="J41" s="356">
        <v>21383</v>
      </c>
      <c r="K41" s="356">
        <v>25543</v>
      </c>
      <c r="L41" s="356">
        <v>27089</v>
      </c>
      <c r="M41" s="357">
        <v>26821</v>
      </c>
    </row>
    <row r="42" spans="2:13" ht="27.75" customHeight="1" x14ac:dyDescent="0.15">
      <c r="B42" s="1186"/>
      <c r="C42" s="1187"/>
      <c r="D42" s="106"/>
      <c r="E42" s="1190" t="s">
        <v>32</v>
      </c>
      <c r="F42" s="1190"/>
      <c r="G42" s="1190"/>
      <c r="H42" s="1191"/>
      <c r="I42" s="358">
        <v>189</v>
      </c>
      <c r="J42" s="359">
        <v>169</v>
      </c>
      <c r="K42" s="359">
        <v>185</v>
      </c>
      <c r="L42" s="359">
        <v>155</v>
      </c>
      <c r="M42" s="360">
        <v>127</v>
      </c>
    </row>
    <row r="43" spans="2:13" ht="27.75" customHeight="1" x14ac:dyDescent="0.15">
      <c r="B43" s="1186"/>
      <c r="C43" s="1187"/>
      <c r="D43" s="106"/>
      <c r="E43" s="1190" t="s">
        <v>33</v>
      </c>
      <c r="F43" s="1190"/>
      <c r="G43" s="1190"/>
      <c r="H43" s="1191"/>
      <c r="I43" s="358">
        <v>3811</v>
      </c>
      <c r="J43" s="359">
        <v>3605</v>
      </c>
      <c r="K43" s="359">
        <v>3310</v>
      </c>
      <c r="L43" s="359">
        <v>3360</v>
      </c>
      <c r="M43" s="360">
        <v>3527</v>
      </c>
    </row>
    <row r="44" spans="2:13" ht="27.75" customHeight="1" x14ac:dyDescent="0.15">
      <c r="B44" s="1186"/>
      <c r="C44" s="1187"/>
      <c r="D44" s="106"/>
      <c r="E44" s="1190" t="s">
        <v>34</v>
      </c>
      <c r="F44" s="1190"/>
      <c r="G44" s="1190"/>
      <c r="H44" s="1191"/>
      <c r="I44" s="358" t="s">
        <v>502</v>
      </c>
      <c r="J44" s="359" t="s">
        <v>502</v>
      </c>
      <c r="K44" s="359" t="s">
        <v>502</v>
      </c>
      <c r="L44" s="359" t="s">
        <v>502</v>
      </c>
      <c r="M44" s="360" t="s">
        <v>502</v>
      </c>
    </row>
    <row r="45" spans="2:13" ht="27.75" customHeight="1" x14ac:dyDescent="0.15">
      <c r="B45" s="1186"/>
      <c r="C45" s="1187"/>
      <c r="D45" s="106"/>
      <c r="E45" s="1190" t="s">
        <v>35</v>
      </c>
      <c r="F45" s="1190"/>
      <c r="G45" s="1190"/>
      <c r="H45" s="1191"/>
      <c r="I45" s="358">
        <v>3263</v>
      </c>
      <c r="J45" s="359">
        <v>3189</v>
      </c>
      <c r="K45" s="359">
        <v>3141</v>
      </c>
      <c r="L45" s="359">
        <v>3182</v>
      </c>
      <c r="M45" s="360">
        <v>3207</v>
      </c>
    </row>
    <row r="46" spans="2:13" ht="27.75" customHeight="1" x14ac:dyDescent="0.15">
      <c r="B46" s="1186"/>
      <c r="C46" s="1187"/>
      <c r="D46" s="107"/>
      <c r="E46" s="1190" t="s">
        <v>36</v>
      </c>
      <c r="F46" s="1190"/>
      <c r="G46" s="1190"/>
      <c r="H46" s="1191"/>
      <c r="I46" s="358" t="s">
        <v>502</v>
      </c>
      <c r="J46" s="359" t="s">
        <v>502</v>
      </c>
      <c r="K46" s="359" t="s">
        <v>502</v>
      </c>
      <c r="L46" s="359" t="s">
        <v>502</v>
      </c>
      <c r="M46" s="360" t="s">
        <v>502</v>
      </c>
    </row>
    <row r="47" spans="2:13" ht="27.75" customHeight="1" x14ac:dyDescent="0.15">
      <c r="B47" s="1186"/>
      <c r="C47" s="1187"/>
      <c r="D47" s="108"/>
      <c r="E47" s="1200" t="s">
        <v>37</v>
      </c>
      <c r="F47" s="1201"/>
      <c r="G47" s="1201"/>
      <c r="H47" s="1202"/>
      <c r="I47" s="358" t="s">
        <v>502</v>
      </c>
      <c r="J47" s="359" t="s">
        <v>502</v>
      </c>
      <c r="K47" s="359" t="s">
        <v>502</v>
      </c>
      <c r="L47" s="359" t="s">
        <v>502</v>
      </c>
      <c r="M47" s="360" t="s">
        <v>502</v>
      </c>
    </row>
    <row r="48" spans="2:13" ht="27.75" customHeight="1" x14ac:dyDescent="0.15">
      <c r="B48" s="1186"/>
      <c r="C48" s="1187"/>
      <c r="D48" s="106"/>
      <c r="E48" s="1190" t="s">
        <v>38</v>
      </c>
      <c r="F48" s="1190"/>
      <c r="G48" s="1190"/>
      <c r="H48" s="1191"/>
      <c r="I48" s="358" t="s">
        <v>502</v>
      </c>
      <c r="J48" s="359" t="s">
        <v>502</v>
      </c>
      <c r="K48" s="359" t="s">
        <v>502</v>
      </c>
      <c r="L48" s="359" t="s">
        <v>502</v>
      </c>
      <c r="M48" s="360" t="s">
        <v>502</v>
      </c>
    </row>
    <row r="49" spans="2:13" ht="27.75" customHeight="1" x14ac:dyDescent="0.15">
      <c r="B49" s="1188"/>
      <c r="C49" s="1189"/>
      <c r="D49" s="106"/>
      <c r="E49" s="1190" t="s">
        <v>39</v>
      </c>
      <c r="F49" s="1190"/>
      <c r="G49" s="1190"/>
      <c r="H49" s="1191"/>
      <c r="I49" s="358" t="s">
        <v>502</v>
      </c>
      <c r="J49" s="359" t="s">
        <v>502</v>
      </c>
      <c r="K49" s="359" t="s">
        <v>502</v>
      </c>
      <c r="L49" s="359" t="s">
        <v>502</v>
      </c>
      <c r="M49" s="360" t="s">
        <v>502</v>
      </c>
    </row>
    <row r="50" spans="2:13" ht="27.75" customHeight="1" x14ac:dyDescent="0.15">
      <c r="B50" s="1184" t="s">
        <v>40</v>
      </c>
      <c r="C50" s="1185"/>
      <c r="D50" s="109"/>
      <c r="E50" s="1190" t="s">
        <v>41</v>
      </c>
      <c r="F50" s="1190"/>
      <c r="G50" s="1190"/>
      <c r="H50" s="1191"/>
      <c r="I50" s="358">
        <v>9921</v>
      </c>
      <c r="J50" s="359">
        <v>10130</v>
      </c>
      <c r="K50" s="359">
        <v>10808</v>
      </c>
      <c r="L50" s="359">
        <v>11380</v>
      </c>
      <c r="M50" s="360">
        <v>11186</v>
      </c>
    </row>
    <row r="51" spans="2:13" ht="27.75" customHeight="1" x14ac:dyDescent="0.15">
      <c r="B51" s="1186"/>
      <c r="C51" s="1187"/>
      <c r="D51" s="106"/>
      <c r="E51" s="1190" t="s">
        <v>42</v>
      </c>
      <c r="F51" s="1190"/>
      <c r="G51" s="1190"/>
      <c r="H51" s="1191"/>
      <c r="I51" s="358">
        <v>1245</v>
      </c>
      <c r="J51" s="359">
        <v>1100</v>
      </c>
      <c r="K51" s="359">
        <v>929</v>
      </c>
      <c r="L51" s="359">
        <v>768</v>
      </c>
      <c r="M51" s="360">
        <v>609</v>
      </c>
    </row>
    <row r="52" spans="2:13" ht="27.75" customHeight="1" x14ac:dyDescent="0.15">
      <c r="B52" s="1188"/>
      <c r="C52" s="1189"/>
      <c r="D52" s="106"/>
      <c r="E52" s="1190" t="s">
        <v>43</v>
      </c>
      <c r="F52" s="1190"/>
      <c r="G52" s="1190"/>
      <c r="H52" s="1191"/>
      <c r="I52" s="358">
        <v>15589</v>
      </c>
      <c r="J52" s="359">
        <v>17496</v>
      </c>
      <c r="K52" s="359">
        <v>20411</v>
      </c>
      <c r="L52" s="359">
        <v>21525</v>
      </c>
      <c r="M52" s="360">
        <v>21339</v>
      </c>
    </row>
    <row r="53" spans="2:13" ht="27.75" customHeight="1" thickBot="1" x14ac:dyDescent="0.2">
      <c r="B53" s="1192" t="s">
        <v>19</v>
      </c>
      <c r="C53" s="1193"/>
      <c r="D53" s="110"/>
      <c r="E53" s="1194" t="s">
        <v>44</v>
      </c>
      <c r="F53" s="1194"/>
      <c r="G53" s="1194"/>
      <c r="H53" s="1195"/>
      <c r="I53" s="361">
        <v>-789</v>
      </c>
      <c r="J53" s="362">
        <v>-379</v>
      </c>
      <c r="K53" s="362">
        <v>31</v>
      </c>
      <c r="L53" s="362">
        <v>113</v>
      </c>
      <c r="M53" s="363">
        <v>548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A2C0zXqenuq0xJxSoWXIIIgwJ/JQPnqR3Aw2mQxHUdrbS/ntKMUcCsEA1y11G4t136vlYVt1Q29tJCBiEwEfyQ==" saltValue="OqMMSZXa5WwAjPYWQhNVi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1" zoomScale="70" zoomScaleNormal="70"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4313</v>
      </c>
      <c r="G55" s="122">
        <v>4469</v>
      </c>
      <c r="H55" s="123">
        <v>4227</v>
      </c>
    </row>
    <row r="56" spans="2:8" ht="52.5" customHeight="1" x14ac:dyDescent="0.15">
      <c r="B56" s="124"/>
      <c r="C56" s="1213" t="s">
        <v>47</v>
      </c>
      <c r="D56" s="1213"/>
      <c r="E56" s="1214"/>
      <c r="F56" s="125">
        <v>1336</v>
      </c>
      <c r="G56" s="125">
        <v>1436</v>
      </c>
      <c r="H56" s="126">
        <v>1536</v>
      </c>
    </row>
    <row r="57" spans="2:8" ht="53.25" customHeight="1" x14ac:dyDescent="0.15">
      <c r="B57" s="124"/>
      <c r="C57" s="1215" t="s">
        <v>48</v>
      </c>
      <c r="D57" s="1215"/>
      <c r="E57" s="1216"/>
      <c r="F57" s="127">
        <v>4296</v>
      </c>
      <c r="G57" s="127">
        <v>4304</v>
      </c>
      <c r="H57" s="128">
        <v>4085</v>
      </c>
    </row>
    <row r="58" spans="2:8" ht="45.75" customHeight="1" x14ac:dyDescent="0.15">
      <c r="B58" s="129"/>
      <c r="C58" s="1203" t="s">
        <v>552</v>
      </c>
      <c r="D58" s="1204"/>
      <c r="E58" s="1205"/>
      <c r="F58" s="130">
        <v>1123</v>
      </c>
      <c r="G58" s="130">
        <v>1100</v>
      </c>
      <c r="H58" s="131">
        <v>1055</v>
      </c>
    </row>
    <row r="59" spans="2:8" ht="45.75" customHeight="1" x14ac:dyDescent="0.15">
      <c r="B59" s="129"/>
      <c r="C59" s="1203" t="s">
        <v>553</v>
      </c>
      <c r="D59" s="1204"/>
      <c r="E59" s="1205"/>
      <c r="F59" s="130">
        <v>626</v>
      </c>
      <c r="G59" s="130">
        <v>627</v>
      </c>
      <c r="H59" s="131">
        <v>624</v>
      </c>
    </row>
    <row r="60" spans="2:8" ht="45.75" customHeight="1" x14ac:dyDescent="0.15">
      <c r="B60" s="129"/>
      <c r="C60" s="1203" t="s">
        <v>554</v>
      </c>
      <c r="D60" s="1204"/>
      <c r="E60" s="1205"/>
      <c r="F60" s="130">
        <v>489</v>
      </c>
      <c r="G60" s="130">
        <v>543</v>
      </c>
      <c r="H60" s="131">
        <v>553</v>
      </c>
    </row>
    <row r="61" spans="2:8" ht="45.75" customHeight="1" x14ac:dyDescent="0.15">
      <c r="B61" s="129"/>
      <c r="C61" s="1203" t="s">
        <v>555</v>
      </c>
      <c r="D61" s="1204"/>
      <c r="E61" s="1205"/>
      <c r="F61" s="130">
        <v>429</v>
      </c>
      <c r="G61" s="130">
        <v>429</v>
      </c>
      <c r="H61" s="131">
        <v>433</v>
      </c>
    </row>
    <row r="62" spans="2:8" ht="45.75" customHeight="1" thickBot="1" x14ac:dyDescent="0.2">
      <c r="B62" s="132"/>
      <c r="C62" s="1206" t="s">
        <v>556</v>
      </c>
      <c r="D62" s="1207"/>
      <c r="E62" s="1208"/>
      <c r="F62" s="133">
        <v>416</v>
      </c>
      <c r="G62" s="133">
        <v>416</v>
      </c>
      <c r="H62" s="134">
        <v>366</v>
      </c>
    </row>
    <row r="63" spans="2:8" ht="52.5" customHeight="1" thickBot="1" x14ac:dyDescent="0.2">
      <c r="B63" s="135"/>
      <c r="C63" s="1209" t="s">
        <v>49</v>
      </c>
      <c r="D63" s="1209"/>
      <c r="E63" s="1210"/>
      <c r="F63" s="136">
        <v>9944</v>
      </c>
      <c r="G63" s="136">
        <v>10209</v>
      </c>
      <c r="H63" s="137">
        <v>9848</v>
      </c>
    </row>
    <row r="64" spans="2:8" x14ac:dyDescent="0.15"/>
  </sheetData>
  <sheetProtection algorithmName="SHA-512" hashValue="RJX9nBt3EQfZP7Ct1IofNM0KYti2eB8inOOUlwye0IJXIz+HpT316PFqsi1demfQYnO6JSbnlAuZ+e6m+mHjaA==" saltValue="iZuRD7AuPXyfpB57+iI68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CE717-FAF8-4664-8F41-07BE722B673B}">
  <sheetPr>
    <pageSetUpPr fitToPage="1"/>
  </sheetPr>
  <dimension ref="A1:DE85"/>
  <sheetViews>
    <sheetView showGridLines="0" tabSelected="1" topLeftCell="A13" zoomScaleNormal="100" zoomScaleSheetLayoutView="55" workbookViewId="0">
      <selection activeCell="AO39" sqref="AO39"/>
    </sheetView>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576</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577</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578</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579</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526</v>
      </c>
      <c r="BQ50" s="1250"/>
      <c r="BR50" s="1250"/>
      <c r="BS50" s="1250"/>
      <c r="BT50" s="1250"/>
      <c r="BU50" s="1250"/>
      <c r="BV50" s="1250"/>
      <c r="BW50" s="1250"/>
      <c r="BX50" s="1250" t="s">
        <v>527</v>
      </c>
      <c r="BY50" s="1250"/>
      <c r="BZ50" s="1250"/>
      <c r="CA50" s="1250"/>
      <c r="CB50" s="1250"/>
      <c r="CC50" s="1250"/>
      <c r="CD50" s="1250"/>
      <c r="CE50" s="1250"/>
      <c r="CF50" s="1250" t="s">
        <v>528</v>
      </c>
      <c r="CG50" s="1250"/>
      <c r="CH50" s="1250"/>
      <c r="CI50" s="1250"/>
      <c r="CJ50" s="1250"/>
      <c r="CK50" s="1250"/>
      <c r="CL50" s="1250"/>
      <c r="CM50" s="1250"/>
      <c r="CN50" s="1250" t="s">
        <v>529</v>
      </c>
      <c r="CO50" s="1250"/>
      <c r="CP50" s="1250"/>
      <c r="CQ50" s="1250"/>
      <c r="CR50" s="1250"/>
      <c r="CS50" s="1250"/>
      <c r="CT50" s="1250"/>
      <c r="CU50" s="1250"/>
      <c r="CV50" s="1250" t="s">
        <v>530</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580</v>
      </c>
      <c r="AO51" s="1254"/>
      <c r="AP51" s="1254"/>
      <c r="AQ51" s="1254"/>
      <c r="AR51" s="1254"/>
      <c r="AS51" s="1254"/>
      <c r="AT51" s="1254"/>
      <c r="AU51" s="1254"/>
      <c r="AV51" s="1254"/>
      <c r="AW51" s="1254"/>
      <c r="AX51" s="1254"/>
      <c r="AY51" s="1254"/>
      <c r="AZ51" s="1254"/>
      <c r="BA51" s="1254"/>
      <c r="BB51" s="1254" t="s">
        <v>581</v>
      </c>
      <c r="BC51" s="1254"/>
      <c r="BD51" s="1254"/>
      <c r="BE51" s="1254"/>
      <c r="BF51" s="1254"/>
      <c r="BG51" s="1254"/>
      <c r="BH51" s="1254"/>
      <c r="BI51" s="1254"/>
      <c r="BJ51" s="1254"/>
      <c r="BK51" s="1254"/>
      <c r="BL51" s="1254"/>
      <c r="BM51" s="1254"/>
      <c r="BN51" s="1254"/>
      <c r="BO51" s="1254"/>
      <c r="BP51" s="1255"/>
      <c r="BQ51" s="1255"/>
      <c r="BR51" s="1255"/>
      <c r="BS51" s="1255"/>
      <c r="BT51" s="1255"/>
      <c r="BU51" s="1255"/>
      <c r="BV51" s="1255"/>
      <c r="BW51" s="1255"/>
      <c r="BX51" s="1255"/>
      <c r="BY51" s="1255"/>
      <c r="BZ51" s="1255"/>
      <c r="CA51" s="1255"/>
      <c r="CB51" s="1255"/>
      <c r="CC51" s="1255"/>
      <c r="CD51" s="1255"/>
      <c r="CE51" s="1255"/>
      <c r="CF51" s="1255">
        <v>0.3</v>
      </c>
      <c r="CG51" s="1255"/>
      <c r="CH51" s="1255"/>
      <c r="CI51" s="1255"/>
      <c r="CJ51" s="1255"/>
      <c r="CK51" s="1255"/>
      <c r="CL51" s="1255"/>
      <c r="CM51" s="1255"/>
      <c r="CN51" s="1255">
        <v>1.1000000000000001</v>
      </c>
      <c r="CO51" s="1255"/>
      <c r="CP51" s="1255"/>
      <c r="CQ51" s="1255"/>
      <c r="CR51" s="1255"/>
      <c r="CS51" s="1255"/>
      <c r="CT51" s="1255"/>
      <c r="CU51" s="1255"/>
      <c r="CV51" s="1255">
        <v>5.6</v>
      </c>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582</v>
      </c>
      <c r="BC53" s="1254"/>
      <c r="BD53" s="1254"/>
      <c r="BE53" s="1254"/>
      <c r="BF53" s="1254"/>
      <c r="BG53" s="1254"/>
      <c r="BH53" s="1254"/>
      <c r="BI53" s="1254"/>
      <c r="BJ53" s="1254"/>
      <c r="BK53" s="1254"/>
      <c r="BL53" s="1254"/>
      <c r="BM53" s="1254"/>
      <c r="BN53" s="1254"/>
      <c r="BO53" s="1254"/>
      <c r="BP53" s="1255">
        <v>53.1</v>
      </c>
      <c r="BQ53" s="1255"/>
      <c r="BR53" s="1255"/>
      <c r="BS53" s="1255"/>
      <c r="BT53" s="1255"/>
      <c r="BU53" s="1255"/>
      <c r="BV53" s="1255"/>
      <c r="BW53" s="1255"/>
      <c r="BX53" s="1255">
        <v>49.9</v>
      </c>
      <c r="BY53" s="1255"/>
      <c r="BZ53" s="1255"/>
      <c r="CA53" s="1255"/>
      <c r="CB53" s="1255"/>
      <c r="CC53" s="1255"/>
      <c r="CD53" s="1255"/>
      <c r="CE53" s="1255"/>
      <c r="CF53" s="1255">
        <v>56.6</v>
      </c>
      <c r="CG53" s="1255"/>
      <c r="CH53" s="1255"/>
      <c r="CI53" s="1255"/>
      <c r="CJ53" s="1255"/>
      <c r="CK53" s="1255"/>
      <c r="CL53" s="1255"/>
      <c r="CM53" s="1255"/>
      <c r="CN53" s="1255">
        <v>54.9</v>
      </c>
      <c r="CO53" s="1255"/>
      <c r="CP53" s="1255"/>
      <c r="CQ53" s="1255"/>
      <c r="CR53" s="1255"/>
      <c r="CS53" s="1255"/>
      <c r="CT53" s="1255"/>
      <c r="CU53" s="1255"/>
      <c r="CV53" s="1255">
        <v>56.6</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583</v>
      </c>
      <c r="AO55" s="1250"/>
      <c r="AP55" s="1250"/>
      <c r="AQ55" s="1250"/>
      <c r="AR55" s="1250"/>
      <c r="AS55" s="1250"/>
      <c r="AT55" s="1250"/>
      <c r="AU55" s="1250"/>
      <c r="AV55" s="1250"/>
      <c r="AW55" s="1250"/>
      <c r="AX55" s="1250"/>
      <c r="AY55" s="1250"/>
      <c r="AZ55" s="1250"/>
      <c r="BA55" s="1250"/>
      <c r="BB55" s="1254" t="s">
        <v>581</v>
      </c>
      <c r="BC55" s="1254"/>
      <c r="BD55" s="1254"/>
      <c r="BE55" s="1254"/>
      <c r="BF55" s="1254"/>
      <c r="BG55" s="1254"/>
      <c r="BH55" s="1254"/>
      <c r="BI55" s="1254"/>
      <c r="BJ55" s="1254"/>
      <c r="BK55" s="1254"/>
      <c r="BL55" s="1254"/>
      <c r="BM55" s="1254"/>
      <c r="BN55" s="1254"/>
      <c r="BO55" s="1254"/>
      <c r="BP55" s="1255">
        <v>49.1</v>
      </c>
      <c r="BQ55" s="1255"/>
      <c r="BR55" s="1255"/>
      <c r="BS55" s="1255"/>
      <c r="BT55" s="1255"/>
      <c r="BU55" s="1255"/>
      <c r="BV55" s="1255"/>
      <c r="BW55" s="1255"/>
      <c r="BX55" s="1255">
        <v>41.5</v>
      </c>
      <c r="BY55" s="1255"/>
      <c r="BZ55" s="1255"/>
      <c r="CA55" s="1255"/>
      <c r="CB55" s="1255"/>
      <c r="CC55" s="1255"/>
      <c r="CD55" s="1255"/>
      <c r="CE55" s="1255"/>
      <c r="CF55" s="1255">
        <v>25.2</v>
      </c>
      <c r="CG55" s="1255"/>
      <c r="CH55" s="1255"/>
      <c r="CI55" s="1255"/>
      <c r="CJ55" s="1255"/>
      <c r="CK55" s="1255"/>
      <c r="CL55" s="1255"/>
      <c r="CM55" s="1255"/>
      <c r="CN55" s="1255">
        <v>15.7</v>
      </c>
      <c r="CO55" s="1255"/>
      <c r="CP55" s="1255"/>
      <c r="CQ55" s="1255"/>
      <c r="CR55" s="1255"/>
      <c r="CS55" s="1255"/>
      <c r="CT55" s="1255"/>
      <c r="CU55" s="1255"/>
      <c r="CV55" s="1255">
        <v>10.199999999999999</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582</v>
      </c>
      <c r="BC57" s="1254"/>
      <c r="BD57" s="1254"/>
      <c r="BE57" s="1254"/>
      <c r="BF57" s="1254"/>
      <c r="BG57" s="1254"/>
      <c r="BH57" s="1254"/>
      <c r="BI57" s="1254"/>
      <c r="BJ57" s="1254"/>
      <c r="BK57" s="1254"/>
      <c r="BL57" s="1254"/>
      <c r="BM57" s="1254"/>
      <c r="BN57" s="1254"/>
      <c r="BO57" s="1254"/>
      <c r="BP57" s="1255">
        <v>61</v>
      </c>
      <c r="BQ57" s="1255"/>
      <c r="BR57" s="1255"/>
      <c r="BS57" s="1255"/>
      <c r="BT57" s="1255"/>
      <c r="BU57" s="1255"/>
      <c r="BV57" s="1255"/>
      <c r="BW57" s="1255"/>
      <c r="BX57" s="1255">
        <v>61.7</v>
      </c>
      <c r="BY57" s="1255"/>
      <c r="BZ57" s="1255"/>
      <c r="CA57" s="1255"/>
      <c r="CB57" s="1255"/>
      <c r="CC57" s="1255"/>
      <c r="CD57" s="1255"/>
      <c r="CE57" s="1255"/>
      <c r="CF57" s="1255">
        <v>62.5</v>
      </c>
      <c r="CG57" s="1255"/>
      <c r="CH57" s="1255"/>
      <c r="CI57" s="1255"/>
      <c r="CJ57" s="1255"/>
      <c r="CK57" s="1255"/>
      <c r="CL57" s="1255"/>
      <c r="CM57" s="1255"/>
      <c r="CN57" s="1255">
        <v>64.3</v>
      </c>
      <c r="CO57" s="1255"/>
      <c r="CP57" s="1255"/>
      <c r="CQ57" s="1255"/>
      <c r="CR57" s="1255"/>
      <c r="CS57" s="1255"/>
      <c r="CT57" s="1255"/>
      <c r="CU57" s="1255"/>
      <c r="CV57" s="1255">
        <v>64.7</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584</v>
      </c>
    </row>
    <row r="64" spans="1:109" x14ac:dyDescent="0.15">
      <c r="B64" s="1225"/>
      <c r="G64" s="1232"/>
      <c r="I64" s="1265"/>
      <c r="J64" s="1265"/>
      <c r="K64" s="1265"/>
      <c r="L64" s="1265"/>
      <c r="M64" s="1265"/>
      <c r="N64" s="1266"/>
      <c r="AM64" s="1232"/>
      <c r="AN64" s="1232" t="s">
        <v>577</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34" t="s">
        <v>585</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0"/>
      <c r="I71" s="1271"/>
      <c r="J71" s="1268"/>
      <c r="K71" s="1268"/>
      <c r="L71" s="1269"/>
      <c r="M71" s="1268"/>
      <c r="N71" s="1269"/>
      <c r="AM71" s="1270"/>
      <c r="AN71" s="1219" t="s">
        <v>579</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526</v>
      </c>
      <c r="BQ72" s="1250"/>
      <c r="BR72" s="1250"/>
      <c r="BS72" s="1250"/>
      <c r="BT72" s="1250"/>
      <c r="BU72" s="1250"/>
      <c r="BV72" s="1250"/>
      <c r="BW72" s="1250"/>
      <c r="BX72" s="1250" t="s">
        <v>527</v>
      </c>
      <c r="BY72" s="1250"/>
      <c r="BZ72" s="1250"/>
      <c r="CA72" s="1250"/>
      <c r="CB72" s="1250"/>
      <c r="CC72" s="1250"/>
      <c r="CD72" s="1250"/>
      <c r="CE72" s="1250"/>
      <c r="CF72" s="1250" t="s">
        <v>528</v>
      </c>
      <c r="CG72" s="1250"/>
      <c r="CH72" s="1250"/>
      <c r="CI72" s="1250"/>
      <c r="CJ72" s="1250"/>
      <c r="CK72" s="1250"/>
      <c r="CL72" s="1250"/>
      <c r="CM72" s="1250"/>
      <c r="CN72" s="1250" t="s">
        <v>529</v>
      </c>
      <c r="CO72" s="1250"/>
      <c r="CP72" s="1250"/>
      <c r="CQ72" s="1250"/>
      <c r="CR72" s="1250"/>
      <c r="CS72" s="1250"/>
      <c r="CT72" s="1250"/>
      <c r="CU72" s="1250"/>
      <c r="CV72" s="1250" t="s">
        <v>530</v>
      </c>
      <c r="CW72" s="1250"/>
      <c r="CX72" s="1250"/>
      <c r="CY72" s="1250"/>
      <c r="CZ72" s="1250"/>
      <c r="DA72" s="1250"/>
      <c r="DB72" s="1250"/>
      <c r="DC72" s="1250"/>
    </row>
    <row r="73" spans="2:107" x14ac:dyDescent="0.15">
      <c r="B73" s="1225"/>
      <c r="G73" s="1251"/>
      <c r="H73" s="1251"/>
      <c r="I73" s="1251"/>
      <c r="J73" s="1251"/>
      <c r="K73" s="1272"/>
      <c r="L73" s="1272"/>
      <c r="M73" s="1272"/>
      <c r="N73" s="1272"/>
      <c r="AM73" s="1243"/>
      <c r="AN73" s="1254" t="s">
        <v>580</v>
      </c>
      <c r="AO73" s="1254"/>
      <c r="AP73" s="1254"/>
      <c r="AQ73" s="1254"/>
      <c r="AR73" s="1254"/>
      <c r="AS73" s="1254"/>
      <c r="AT73" s="1254"/>
      <c r="AU73" s="1254"/>
      <c r="AV73" s="1254"/>
      <c r="AW73" s="1254"/>
      <c r="AX73" s="1254"/>
      <c r="AY73" s="1254"/>
      <c r="AZ73" s="1254"/>
      <c r="BA73" s="1254"/>
      <c r="BB73" s="1254" t="s">
        <v>581</v>
      </c>
      <c r="BC73" s="1254"/>
      <c r="BD73" s="1254"/>
      <c r="BE73" s="1254"/>
      <c r="BF73" s="1254"/>
      <c r="BG73" s="1254"/>
      <c r="BH73" s="1254"/>
      <c r="BI73" s="1254"/>
      <c r="BJ73" s="1254"/>
      <c r="BK73" s="1254"/>
      <c r="BL73" s="1254"/>
      <c r="BM73" s="1254"/>
      <c r="BN73" s="1254"/>
      <c r="BO73" s="1254"/>
      <c r="BP73" s="1255"/>
      <c r="BQ73" s="1255"/>
      <c r="BR73" s="1255"/>
      <c r="BS73" s="1255"/>
      <c r="BT73" s="1255"/>
      <c r="BU73" s="1255"/>
      <c r="BV73" s="1255"/>
      <c r="BW73" s="1255"/>
      <c r="BX73" s="1255"/>
      <c r="BY73" s="1255"/>
      <c r="BZ73" s="1255"/>
      <c r="CA73" s="1255"/>
      <c r="CB73" s="1255"/>
      <c r="CC73" s="1255"/>
      <c r="CD73" s="1255"/>
      <c r="CE73" s="1255"/>
      <c r="CF73" s="1255">
        <v>0.3</v>
      </c>
      <c r="CG73" s="1255"/>
      <c r="CH73" s="1255"/>
      <c r="CI73" s="1255"/>
      <c r="CJ73" s="1255"/>
      <c r="CK73" s="1255"/>
      <c r="CL73" s="1255"/>
      <c r="CM73" s="1255"/>
      <c r="CN73" s="1255">
        <v>1.1000000000000001</v>
      </c>
      <c r="CO73" s="1255"/>
      <c r="CP73" s="1255"/>
      <c r="CQ73" s="1255"/>
      <c r="CR73" s="1255"/>
      <c r="CS73" s="1255"/>
      <c r="CT73" s="1255"/>
      <c r="CU73" s="1255"/>
      <c r="CV73" s="1255">
        <v>5.6</v>
      </c>
      <c r="CW73" s="1255"/>
      <c r="CX73" s="1255"/>
      <c r="CY73" s="1255"/>
      <c r="CZ73" s="1255"/>
      <c r="DA73" s="1255"/>
      <c r="DB73" s="1255"/>
      <c r="DC73" s="1255"/>
    </row>
    <row r="74" spans="2:107" x14ac:dyDescent="0.15">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586</v>
      </c>
      <c r="BC75" s="1254"/>
      <c r="BD75" s="1254"/>
      <c r="BE75" s="1254"/>
      <c r="BF75" s="1254"/>
      <c r="BG75" s="1254"/>
      <c r="BH75" s="1254"/>
      <c r="BI75" s="1254"/>
      <c r="BJ75" s="1254"/>
      <c r="BK75" s="1254"/>
      <c r="BL75" s="1254"/>
      <c r="BM75" s="1254"/>
      <c r="BN75" s="1254"/>
      <c r="BO75" s="1254"/>
      <c r="BP75" s="1255">
        <v>4.2</v>
      </c>
      <c r="BQ75" s="1255"/>
      <c r="BR75" s="1255"/>
      <c r="BS75" s="1255"/>
      <c r="BT75" s="1255"/>
      <c r="BU75" s="1255"/>
      <c r="BV75" s="1255"/>
      <c r="BW75" s="1255"/>
      <c r="BX75" s="1255">
        <v>4.3</v>
      </c>
      <c r="BY75" s="1255"/>
      <c r="BZ75" s="1255"/>
      <c r="CA75" s="1255"/>
      <c r="CB75" s="1255"/>
      <c r="CC75" s="1255"/>
      <c r="CD75" s="1255"/>
      <c r="CE75" s="1255"/>
      <c r="CF75" s="1255">
        <v>4.5999999999999996</v>
      </c>
      <c r="CG75" s="1255"/>
      <c r="CH75" s="1255"/>
      <c r="CI75" s="1255"/>
      <c r="CJ75" s="1255"/>
      <c r="CK75" s="1255"/>
      <c r="CL75" s="1255"/>
      <c r="CM75" s="1255"/>
      <c r="CN75" s="1255">
        <v>5.3</v>
      </c>
      <c r="CO75" s="1255"/>
      <c r="CP75" s="1255"/>
      <c r="CQ75" s="1255"/>
      <c r="CR75" s="1255"/>
      <c r="CS75" s="1255"/>
      <c r="CT75" s="1255"/>
      <c r="CU75" s="1255"/>
      <c r="CV75" s="1255">
        <v>6</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72"/>
      <c r="L77" s="1272"/>
      <c r="M77" s="1272"/>
      <c r="N77" s="1272"/>
      <c r="AN77" s="1250" t="s">
        <v>583</v>
      </c>
      <c r="AO77" s="1250"/>
      <c r="AP77" s="1250"/>
      <c r="AQ77" s="1250"/>
      <c r="AR77" s="1250"/>
      <c r="AS77" s="1250"/>
      <c r="AT77" s="1250"/>
      <c r="AU77" s="1250"/>
      <c r="AV77" s="1250"/>
      <c r="AW77" s="1250"/>
      <c r="AX77" s="1250"/>
      <c r="AY77" s="1250"/>
      <c r="AZ77" s="1250"/>
      <c r="BA77" s="1250"/>
      <c r="BB77" s="1254" t="s">
        <v>581</v>
      </c>
      <c r="BC77" s="1254"/>
      <c r="BD77" s="1254"/>
      <c r="BE77" s="1254"/>
      <c r="BF77" s="1254"/>
      <c r="BG77" s="1254"/>
      <c r="BH77" s="1254"/>
      <c r="BI77" s="1254"/>
      <c r="BJ77" s="1254"/>
      <c r="BK77" s="1254"/>
      <c r="BL77" s="1254"/>
      <c r="BM77" s="1254"/>
      <c r="BN77" s="1254"/>
      <c r="BO77" s="1254"/>
      <c r="BP77" s="1255">
        <v>49.1</v>
      </c>
      <c r="BQ77" s="1255"/>
      <c r="BR77" s="1255"/>
      <c r="BS77" s="1255"/>
      <c r="BT77" s="1255"/>
      <c r="BU77" s="1255"/>
      <c r="BV77" s="1255"/>
      <c r="BW77" s="1255"/>
      <c r="BX77" s="1255">
        <v>41.5</v>
      </c>
      <c r="BY77" s="1255"/>
      <c r="BZ77" s="1255"/>
      <c r="CA77" s="1255"/>
      <c r="CB77" s="1255"/>
      <c r="CC77" s="1255"/>
      <c r="CD77" s="1255"/>
      <c r="CE77" s="1255"/>
      <c r="CF77" s="1255">
        <v>25.2</v>
      </c>
      <c r="CG77" s="1255"/>
      <c r="CH77" s="1255"/>
      <c r="CI77" s="1255"/>
      <c r="CJ77" s="1255"/>
      <c r="CK77" s="1255"/>
      <c r="CL77" s="1255"/>
      <c r="CM77" s="1255"/>
      <c r="CN77" s="1255">
        <v>15.7</v>
      </c>
      <c r="CO77" s="1255"/>
      <c r="CP77" s="1255"/>
      <c r="CQ77" s="1255"/>
      <c r="CR77" s="1255"/>
      <c r="CS77" s="1255"/>
      <c r="CT77" s="1255"/>
      <c r="CU77" s="1255"/>
      <c r="CV77" s="1255">
        <v>10.199999999999999</v>
      </c>
      <c r="CW77" s="1255"/>
      <c r="CX77" s="1255"/>
      <c r="CY77" s="1255"/>
      <c r="CZ77" s="1255"/>
      <c r="DA77" s="1255"/>
      <c r="DB77" s="1255"/>
      <c r="DC77" s="1255"/>
    </row>
    <row r="78" spans="2:107" x14ac:dyDescent="0.15">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586</v>
      </c>
      <c r="BC79" s="1254"/>
      <c r="BD79" s="1254"/>
      <c r="BE79" s="1254"/>
      <c r="BF79" s="1254"/>
      <c r="BG79" s="1254"/>
      <c r="BH79" s="1254"/>
      <c r="BI79" s="1254"/>
      <c r="BJ79" s="1254"/>
      <c r="BK79" s="1254"/>
      <c r="BL79" s="1254"/>
      <c r="BM79" s="1254"/>
      <c r="BN79" s="1254"/>
      <c r="BO79" s="1254"/>
      <c r="BP79" s="1255">
        <v>9.5</v>
      </c>
      <c r="BQ79" s="1255"/>
      <c r="BR79" s="1255"/>
      <c r="BS79" s="1255"/>
      <c r="BT79" s="1255"/>
      <c r="BU79" s="1255"/>
      <c r="BV79" s="1255"/>
      <c r="BW79" s="1255"/>
      <c r="BX79" s="1255">
        <v>9.1999999999999993</v>
      </c>
      <c r="BY79" s="1255"/>
      <c r="BZ79" s="1255"/>
      <c r="CA79" s="1255"/>
      <c r="CB79" s="1255"/>
      <c r="CC79" s="1255"/>
      <c r="CD79" s="1255"/>
      <c r="CE79" s="1255"/>
      <c r="CF79" s="1255">
        <v>8.9</v>
      </c>
      <c r="CG79" s="1255"/>
      <c r="CH79" s="1255"/>
      <c r="CI79" s="1255"/>
      <c r="CJ79" s="1255"/>
      <c r="CK79" s="1255"/>
      <c r="CL79" s="1255"/>
      <c r="CM79" s="1255"/>
      <c r="CN79" s="1255">
        <v>8.9</v>
      </c>
      <c r="CO79" s="1255"/>
      <c r="CP79" s="1255"/>
      <c r="CQ79" s="1255"/>
      <c r="CR79" s="1255"/>
      <c r="CS79" s="1255"/>
      <c r="CT79" s="1255"/>
      <c r="CU79" s="1255"/>
      <c r="CV79" s="1255">
        <v>9</v>
      </c>
      <c r="CW79" s="1255"/>
      <c r="CX79" s="1255"/>
      <c r="CY79" s="1255"/>
      <c r="CZ79" s="1255"/>
      <c r="DA79" s="1255"/>
      <c r="DB79" s="1255"/>
      <c r="DC79" s="1255"/>
    </row>
    <row r="80" spans="2:107" x14ac:dyDescent="0.15">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cC7f2JO8+fqtC1FyKeZ8z9eZbye1//YLczKxqW7H9J3IQsLwArxNgellugpC+28sn2Hh3ssJqu5FRbCV9iRJCw==" saltValue="0/dFJAfZP7UIM0HMqW2br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92ACB-4960-4AB1-8CA2-13427B67CEFF}">
  <sheetPr>
    <pageSetUpPr fitToPage="1"/>
  </sheetPr>
  <dimension ref="A1:DR125"/>
  <sheetViews>
    <sheetView showGridLines="0" topLeftCell="A100" zoomScaleNormal="100" zoomScaleSheetLayoutView="70" workbookViewId="0">
      <selection activeCell="AO39" sqref="AO3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476</v>
      </c>
    </row>
  </sheetData>
  <sheetProtection algorithmName="SHA-512" hashValue="DKipZyxMjx1d+BczAFNrCexWyRxi+MZOuhrkZoF/Wwr+DOXQmH99/XJ4KsR2pXZlDdIijAWc9s7HYso9gntcTw==" saltValue="q7t5qs9KqjIRG7rcdMuv5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5AC59-916E-48A1-9DB4-9B7937881E4F}">
  <sheetPr>
    <pageSetUpPr fitToPage="1"/>
  </sheetPr>
  <dimension ref="A1:DR125"/>
  <sheetViews>
    <sheetView showGridLines="0" topLeftCell="A88" zoomScaleNormal="100" zoomScaleSheetLayoutView="55" workbookViewId="0">
      <selection activeCell="AO39" sqref="AO3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476</v>
      </c>
    </row>
  </sheetData>
  <sheetProtection algorithmName="SHA-512" hashValue="jbV2SVqnp83B+tianjiDEhZuh2zeICCLgWJWDjUPNOf4jIYwQ6pjAf5fTStVNbx1Apld3+NwgwjLY019jXxr7Q==" saltValue="LogxSvElKfdOHp+9QoSFJ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70744</v>
      </c>
      <c r="E3" s="156"/>
      <c r="F3" s="157">
        <v>94081</v>
      </c>
      <c r="G3" s="158"/>
      <c r="H3" s="159"/>
    </row>
    <row r="4" spans="1:8" x14ac:dyDescent="0.15">
      <c r="A4" s="160"/>
      <c r="B4" s="161"/>
      <c r="C4" s="162"/>
      <c r="D4" s="163">
        <v>37581</v>
      </c>
      <c r="E4" s="164"/>
      <c r="F4" s="165">
        <v>48949</v>
      </c>
      <c r="G4" s="166"/>
      <c r="H4" s="167"/>
    </row>
    <row r="5" spans="1:8" x14ac:dyDescent="0.15">
      <c r="A5" s="148" t="s">
        <v>520</v>
      </c>
      <c r="B5" s="153"/>
      <c r="C5" s="154"/>
      <c r="D5" s="155">
        <v>103080</v>
      </c>
      <c r="E5" s="156"/>
      <c r="F5" s="157">
        <v>92632</v>
      </c>
      <c r="G5" s="158"/>
      <c r="H5" s="159"/>
    </row>
    <row r="6" spans="1:8" x14ac:dyDescent="0.15">
      <c r="A6" s="160"/>
      <c r="B6" s="161"/>
      <c r="C6" s="162"/>
      <c r="D6" s="163">
        <v>78103</v>
      </c>
      <c r="E6" s="164"/>
      <c r="F6" s="165">
        <v>47978</v>
      </c>
      <c r="G6" s="166"/>
      <c r="H6" s="167"/>
    </row>
    <row r="7" spans="1:8" x14ac:dyDescent="0.15">
      <c r="A7" s="148" t="s">
        <v>521</v>
      </c>
      <c r="B7" s="153"/>
      <c r="C7" s="154"/>
      <c r="D7" s="155">
        <v>130433</v>
      </c>
      <c r="E7" s="156"/>
      <c r="F7" s="157">
        <v>96469</v>
      </c>
      <c r="G7" s="158"/>
      <c r="H7" s="159"/>
    </row>
    <row r="8" spans="1:8" x14ac:dyDescent="0.15">
      <c r="A8" s="160"/>
      <c r="B8" s="161"/>
      <c r="C8" s="162"/>
      <c r="D8" s="163">
        <v>84795</v>
      </c>
      <c r="E8" s="164"/>
      <c r="F8" s="165">
        <v>49775</v>
      </c>
      <c r="G8" s="166"/>
      <c r="H8" s="167"/>
    </row>
    <row r="9" spans="1:8" x14ac:dyDescent="0.15">
      <c r="A9" s="148" t="s">
        <v>522</v>
      </c>
      <c r="B9" s="153"/>
      <c r="C9" s="154"/>
      <c r="D9" s="155">
        <v>150537</v>
      </c>
      <c r="E9" s="156"/>
      <c r="F9" s="157">
        <v>85743</v>
      </c>
      <c r="G9" s="158"/>
      <c r="H9" s="159"/>
    </row>
    <row r="10" spans="1:8" x14ac:dyDescent="0.15">
      <c r="A10" s="160"/>
      <c r="B10" s="161"/>
      <c r="C10" s="162"/>
      <c r="D10" s="163">
        <v>86062</v>
      </c>
      <c r="E10" s="164"/>
      <c r="F10" s="165">
        <v>45231</v>
      </c>
      <c r="G10" s="166"/>
      <c r="H10" s="167"/>
    </row>
    <row r="11" spans="1:8" x14ac:dyDescent="0.15">
      <c r="A11" s="148" t="s">
        <v>523</v>
      </c>
      <c r="B11" s="153"/>
      <c r="C11" s="154"/>
      <c r="D11" s="155">
        <v>90511</v>
      </c>
      <c r="E11" s="156"/>
      <c r="F11" s="157">
        <v>92509</v>
      </c>
      <c r="G11" s="158"/>
      <c r="H11" s="159"/>
    </row>
    <row r="12" spans="1:8" x14ac:dyDescent="0.15">
      <c r="A12" s="160"/>
      <c r="B12" s="161"/>
      <c r="C12" s="168"/>
      <c r="D12" s="163">
        <v>46994</v>
      </c>
      <c r="E12" s="164"/>
      <c r="F12" s="165">
        <v>52274</v>
      </c>
      <c r="G12" s="166"/>
      <c r="H12" s="167"/>
    </row>
    <row r="13" spans="1:8" x14ac:dyDescent="0.15">
      <c r="A13" s="148"/>
      <c r="B13" s="153"/>
      <c r="C13" s="169"/>
      <c r="D13" s="170">
        <v>109061</v>
      </c>
      <c r="E13" s="171"/>
      <c r="F13" s="172">
        <v>92287</v>
      </c>
      <c r="G13" s="173"/>
      <c r="H13" s="159"/>
    </row>
    <row r="14" spans="1:8" x14ac:dyDescent="0.15">
      <c r="A14" s="160"/>
      <c r="B14" s="161"/>
      <c r="C14" s="162"/>
      <c r="D14" s="163">
        <v>66707</v>
      </c>
      <c r="E14" s="164"/>
      <c r="F14" s="165">
        <v>48841</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4.9400000000000004</v>
      </c>
      <c r="C19" s="174">
        <f>ROUND(VALUE(SUBSTITUTE(実質収支比率等に係る経年分析!G$48,"▲","-")),2)</f>
        <v>5.7</v>
      </c>
      <c r="D19" s="174">
        <f>ROUND(VALUE(SUBSTITUTE(実質収支比率等に係る経年分析!H$48,"▲","-")),2)</f>
        <v>7.3</v>
      </c>
      <c r="E19" s="174">
        <f>ROUND(VALUE(SUBSTITUTE(実質収支比率等に係る経年分析!I$48,"▲","-")),2)</f>
        <v>6.27</v>
      </c>
      <c r="F19" s="174">
        <f>ROUND(VALUE(SUBSTITUTE(実質収支比率等に係る経年分析!J$48,"▲","-")),2)</f>
        <v>4.87</v>
      </c>
    </row>
    <row r="20" spans="1:11" x14ac:dyDescent="0.15">
      <c r="A20" s="174" t="s">
        <v>53</v>
      </c>
      <c r="B20" s="174">
        <f>ROUND(VALUE(SUBSTITUTE(実質収支比率等に係る経年分析!F$47,"▲","-")),2)</f>
        <v>44.46</v>
      </c>
      <c r="C20" s="174">
        <f>ROUND(VALUE(SUBSTITUTE(実質収支比率等に係る経年分析!G$47,"▲","-")),2)</f>
        <v>39.17</v>
      </c>
      <c r="D20" s="174">
        <f>ROUND(VALUE(SUBSTITUTE(実質収支比率等に係る経年分析!H$47,"▲","-")),2)</f>
        <v>39.18</v>
      </c>
      <c r="E20" s="174">
        <f>ROUND(VALUE(SUBSTITUTE(実質収支比率等に係る経年分析!I$47,"▲","-")),2)</f>
        <v>41.2</v>
      </c>
      <c r="F20" s="174">
        <f>ROUND(VALUE(SUBSTITUTE(実質収支比率等に係る経年分析!J$47,"▲","-")),2)</f>
        <v>38.19</v>
      </c>
    </row>
    <row r="21" spans="1:11" x14ac:dyDescent="0.15">
      <c r="A21" s="174" t="s">
        <v>54</v>
      </c>
      <c r="B21" s="174">
        <f>IF(ISNUMBER(VALUE(SUBSTITUTE(実質収支比率等に係る経年分析!F$49,"▲","-"))),ROUND(VALUE(SUBSTITUTE(実質収支比率等に係る経年分析!F$49,"▲","-")),2),NA())</f>
        <v>-4.84</v>
      </c>
      <c r="C21" s="174">
        <f>IF(ISNUMBER(VALUE(SUBSTITUTE(実質収支比率等に係る経年分析!G$49,"▲","-"))),ROUND(VALUE(SUBSTITUTE(実質収支比率等に係る経年分析!G$49,"▲","-")),2),NA())</f>
        <v>-3.29</v>
      </c>
      <c r="D21" s="174">
        <f>IF(ISNUMBER(VALUE(SUBSTITUTE(実質収支比率等に係る経年分析!H$49,"▲","-"))),ROUND(VALUE(SUBSTITUTE(実質収支比率等に係る経年分析!H$49,"▲","-")),2),NA())</f>
        <v>3.71</v>
      </c>
      <c r="E21" s="174">
        <f>IF(ISNUMBER(VALUE(SUBSTITUTE(実質収支比率等に係る経年分析!I$49,"▲","-"))),ROUND(VALUE(SUBSTITUTE(実質収支比率等に係る経年分析!I$49,"▲","-")),2),NA())</f>
        <v>0.3</v>
      </c>
      <c r="F21" s="174">
        <f>IF(ISNUMBER(VALUE(SUBSTITUTE(実質収支比率等に係る経年分析!J$49,"▲","-"))),ROUND(VALUE(SUBSTITUTE(実質収支比率等に係る経年分析!J$49,"▲","-")),2),NA())</f>
        <v>-3.47</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0.35</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用地特別会計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介護保険事業特別会計（介護サービス事業勘定）</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7.0000000000000007E-2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0.09</v>
      </c>
    </row>
    <row r="32" spans="1:11" x14ac:dyDescent="0.15">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0.56999999999999995</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1.76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2.58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3.57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2.0099999999999998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1.74</v>
      </c>
    </row>
    <row r="34" spans="1:16" x14ac:dyDescent="0.15">
      <c r="A34" s="175" t="str">
        <f>IF(連結実質赤字比率に係る赤字・黒字の構成分析!C$36="",NA(),連結実質赤字比率に係る赤字・黒字の構成分析!C$36)</f>
        <v>介護保険事業特別会計（介護保険事業勘定）</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2.12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1.92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2.62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1.88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2.19</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4.93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6.26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4.8600000000000003</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7.09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7.09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6.99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6.53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5.58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1142</v>
      </c>
      <c r="E42" s="176"/>
      <c r="F42" s="176"/>
      <c r="G42" s="176">
        <f>'実質公債費比率（分子）の構造'!L$52</f>
        <v>1224</v>
      </c>
      <c r="H42" s="176"/>
      <c r="I42" s="176"/>
      <c r="J42" s="176">
        <f>'実質公債費比率（分子）の構造'!M$52</f>
        <v>1319</v>
      </c>
      <c r="K42" s="176"/>
      <c r="L42" s="176"/>
      <c r="M42" s="176">
        <f>'実質公債費比率（分子）の構造'!N$52</f>
        <v>1383</v>
      </c>
      <c r="N42" s="176"/>
      <c r="O42" s="176"/>
      <c r="P42" s="176">
        <f>'実質公債費比率（分子）の構造'!O$52</f>
        <v>1527</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f>'実質公債費比率（分子）の構造'!K$50</f>
        <v>30</v>
      </c>
      <c r="C44" s="176"/>
      <c r="D44" s="176"/>
      <c r="E44" s="176">
        <f>'実質公債費比率（分子）の構造'!L$50</f>
        <v>30</v>
      </c>
      <c r="F44" s="176"/>
      <c r="G44" s="176"/>
      <c r="H44" s="176">
        <f>'実質公債費比率（分子）の構造'!M$50</f>
        <v>29</v>
      </c>
      <c r="I44" s="176"/>
      <c r="J44" s="176"/>
      <c r="K44" s="176">
        <f>'実質公債費比率（分子）の構造'!N$50</f>
        <v>32</v>
      </c>
      <c r="L44" s="176"/>
      <c r="M44" s="176"/>
      <c r="N44" s="176">
        <f>'実質公債費比率（分子）の構造'!O$50</f>
        <v>28</v>
      </c>
      <c r="O44" s="176"/>
      <c r="P44" s="176"/>
    </row>
    <row r="45" spans="1:16" x14ac:dyDescent="0.15">
      <c r="A45" s="176" t="s">
        <v>63</v>
      </c>
      <c r="B45" s="176">
        <f>'実質公債費比率（分子）の構造'!K$49</f>
        <v>6</v>
      </c>
      <c r="C45" s="176"/>
      <c r="D45" s="176"/>
      <c r="E45" s="176">
        <f>'実質公債費比率（分子）の構造'!L$49</f>
        <v>9</v>
      </c>
      <c r="F45" s="176"/>
      <c r="G45" s="176"/>
      <c r="H45" s="176">
        <f>'実質公債費比率（分子）の構造'!M$49</f>
        <v>10</v>
      </c>
      <c r="I45" s="176"/>
      <c r="J45" s="176"/>
      <c r="K45" s="176">
        <f>'実質公債費比率（分子）の構造'!N$49</f>
        <v>11</v>
      </c>
      <c r="L45" s="176"/>
      <c r="M45" s="176"/>
      <c r="N45" s="176">
        <f>'実質公債費比率（分子）の構造'!O$49</f>
        <v>11</v>
      </c>
      <c r="O45" s="176"/>
      <c r="P45" s="176"/>
    </row>
    <row r="46" spans="1:16" x14ac:dyDescent="0.15">
      <c r="A46" s="176" t="s">
        <v>64</v>
      </c>
      <c r="B46" s="176">
        <f>'実質公債費比率（分子）の構造'!K$48</f>
        <v>216</v>
      </c>
      <c r="C46" s="176"/>
      <c r="D46" s="176"/>
      <c r="E46" s="176">
        <f>'実質公債費比率（分子）の構造'!L$48</f>
        <v>218</v>
      </c>
      <c r="F46" s="176"/>
      <c r="G46" s="176"/>
      <c r="H46" s="176">
        <f>'実質公債費比率（分子）の構造'!M$48</f>
        <v>230</v>
      </c>
      <c r="I46" s="176"/>
      <c r="J46" s="176"/>
      <c r="K46" s="176">
        <f>'実質公債費比率（分子）の構造'!N$48</f>
        <v>240</v>
      </c>
      <c r="L46" s="176"/>
      <c r="M46" s="176"/>
      <c r="N46" s="176">
        <f>'実質公債費比率（分子）の構造'!O$48</f>
        <v>253</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1251</v>
      </c>
      <c r="C49" s="176"/>
      <c r="D49" s="176"/>
      <c r="E49" s="176">
        <f>'実質公債費比率（分子）の構造'!L$45</f>
        <v>1410</v>
      </c>
      <c r="F49" s="176"/>
      <c r="G49" s="176"/>
      <c r="H49" s="176">
        <f>'実質公債費比率（分子）の構造'!M$45</f>
        <v>1552</v>
      </c>
      <c r="I49" s="176"/>
      <c r="J49" s="176"/>
      <c r="K49" s="176">
        <f>'実質公債費比率（分子）の構造'!N$45</f>
        <v>1679</v>
      </c>
      <c r="L49" s="176"/>
      <c r="M49" s="176"/>
      <c r="N49" s="176">
        <f>'実質公債費比率（分子）の構造'!O$45</f>
        <v>1906</v>
      </c>
      <c r="O49" s="176"/>
      <c r="P49" s="176"/>
    </row>
    <row r="50" spans="1:16" x14ac:dyDescent="0.15">
      <c r="A50" s="176" t="s">
        <v>67</v>
      </c>
      <c r="B50" s="176" t="e">
        <f>NA()</f>
        <v>#N/A</v>
      </c>
      <c r="C50" s="176">
        <f>IF(ISNUMBER('実質公債費比率（分子）の構造'!K$53),'実質公債費比率（分子）の構造'!K$53,NA())</f>
        <v>361</v>
      </c>
      <c r="D50" s="176" t="e">
        <f>NA()</f>
        <v>#N/A</v>
      </c>
      <c r="E50" s="176" t="e">
        <f>NA()</f>
        <v>#N/A</v>
      </c>
      <c r="F50" s="176">
        <f>IF(ISNUMBER('実質公債費比率（分子）の構造'!L$53),'実質公債費比率（分子）の構造'!L$53,NA())</f>
        <v>443</v>
      </c>
      <c r="G50" s="176" t="e">
        <f>NA()</f>
        <v>#N/A</v>
      </c>
      <c r="H50" s="176" t="e">
        <f>NA()</f>
        <v>#N/A</v>
      </c>
      <c r="I50" s="176">
        <f>IF(ISNUMBER('実質公債費比率（分子）の構造'!M$53),'実質公債費比率（分子）の構造'!M$53,NA())</f>
        <v>502</v>
      </c>
      <c r="J50" s="176" t="e">
        <f>NA()</f>
        <v>#N/A</v>
      </c>
      <c r="K50" s="176" t="e">
        <f>NA()</f>
        <v>#N/A</v>
      </c>
      <c r="L50" s="176">
        <f>IF(ISNUMBER('実質公債費比率（分子）の構造'!N$53),'実質公債費比率（分子）の構造'!N$53,NA())</f>
        <v>579</v>
      </c>
      <c r="M50" s="176" t="e">
        <f>NA()</f>
        <v>#N/A</v>
      </c>
      <c r="N50" s="176" t="e">
        <f>NA()</f>
        <v>#N/A</v>
      </c>
      <c r="O50" s="176">
        <f>IF(ISNUMBER('実質公債費比率（分子）の構造'!O$53),'実質公債費比率（分子）の構造'!O$53,NA())</f>
        <v>671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15589</v>
      </c>
      <c r="E56" s="175"/>
      <c r="F56" s="175"/>
      <c r="G56" s="175">
        <f>'将来負担比率（分子）の構造'!J$52</f>
        <v>17496</v>
      </c>
      <c r="H56" s="175"/>
      <c r="I56" s="175"/>
      <c r="J56" s="175">
        <f>'将来負担比率（分子）の構造'!K$52</f>
        <v>20411</v>
      </c>
      <c r="K56" s="175"/>
      <c r="L56" s="175"/>
      <c r="M56" s="175">
        <f>'将来負担比率（分子）の構造'!L$52</f>
        <v>21525</v>
      </c>
      <c r="N56" s="175"/>
      <c r="O56" s="175"/>
      <c r="P56" s="175">
        <f>'将来負担比率（分子）の構造'!M$52</f>
        <v>21339</v>
      </c>
    </row>
    <row r="57" spans="1:16" x14ac:dyDescent="0.15">
      <c r="A57" s="175" t="s">
        <v>42</v>
      </c>
      <c r="B57" s="175"/>
      <c r="C57" s="175"/>
      <c r="D57" s="175">
        <f>'将来負担比率（分子）の構造'!I$51</f>
        <v>1245</v>
      </c>
      <c r="E57" s="175"/>
      <c r="F57" s="175"/>
      <c r="G57" s="175">
        <f>'将来負担比率（分子）の構造'!J$51</f>
        <v>1100</v>
      </c>
      <c r="H57" s="175"/>
      <c r="I57" s="175"/>
      <c r="J57" s="175">
        <f>'将来負担比率（分子）の構造'!K$51</f>
        <v>929</v>
      </c>
      <c r="K57" s="175"/>
      <c r="L57" s="175"/>
      <c r="M57" s="175">
        <f>'将来負担比率（分子）の構造'!L$51</f>
        <v>768</v>
      </c>
      <c r="N57" s="175"/>
      <c r="O57" s="175"/>
      <c r="P57" s="175">
        <f>'将来負担比率（分子）の構造'!M$51</f>
        <v>609</v>
      </c>
    </row>
    <row r="58" spans="1:16" x14ac:dyDescent="0.15">
      <c r="A58" s="175" t="s">
        <v>41</v>
      </c>
      <c r="B58" s="175"/>
      <c r="C58" s="175"/>
      <c r="D58" s="175">
        <f>'将来負担比率（分子）の構造'!I$50</f>
        <v>9921</v>
      </c>
      <c r="E58" s="175"/>
      <c r="F58" s="175"/>
      <c r="G58" s="175">
        <f>'将来負担比率（分子）の構造'!J$50</f>
        <v>10130</v>
      </c>
      <c r="H58" s="175"/>
      <c r="I58" s="175"/>
      <c r="J58" s="175">
        <f>'将来負担比率（分子）の構造'!K$50</f>
        <v>10808</v>
      </c>
      <c r="K58" s="175"/>
      <c r="L58" s="175"/>
      <c r="M58" s="175">
        <f>'将来負担比率（分子）の構造'!L$50</f>
        <v>11380</v>
      </c>
      <c r="N58" s="175"/>
      <c r="O58" s="175"/>
      <c r="P58" s="175">
        <f>'将来負担比率（分子）の構造'!M$50</f>
        <v>11186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3263</v>
      </c>
      <c r="C62" s="175"/>
      <c r="D62" s="175"/>
      <c r="E62" s="175">
        <f>'将来負担比率（分子）の構造'!J$45</f>
        <v>3189</v>
      </c>
      <c r="F62" s="175"/>
      <c r="G62" s="175"/>
      <c r="H62" s="175">
        <f>'将来負担比率（分子）の構造'!K$45</f>
        <v>3141</v>
      </c>
      <c r="I62" s="175"/>
      <c r="J62" s="175"/>
      <c r="K62" s="175">
        <f>'将来負担比率（分子）の構造'!L$45</f>
        <v>3182</v>
      </c>
      <c r="L62" s="175"/>
      <c r="M62" s="175"/>
      <c r="N62" s="175">
        <f>'将来負担比率（分子）の構造'!M$45</f>
        <v>3207</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3811</v>
      </c>
      <c r="C64" s="175"/>
      <c r="D64" s="175"/>
      <c r="E64" s="175">
        <f>'将来負担比率（分子）の構造'!J$43</f>
        <v>3605</v>
      </c>
      <c r="F64" s="175"/>
      <c r="G64" s="175"/>
      <c r="H64" s="175">
        <f>'将来負担比率（分子）の構造'!K$43</f>
        <v>3310</v>
      </c>
      <c r="I64" s="175"/>
      <c r="J64" s="175"/>
      <c r="K64" s="175">
        <f>'将来負担比率（分子）の構造'!L$43</f>
        <v>3360</v>
      </c>
      <c r="L64" s="175"/>
      <c r="M64" s="175"/>
      <c r="N64" s="175">
        <f>'将来負担比率（分子）の構造'!M$43</f>
        <v>3527</v>
      </c>
      <c r="O64" s="175"/>
      <c r="P64" s="175"/>
    </row>
    <row r="65" spans="1:16" x14ac:dyDescent="0.15">
      <c r="A65" s="175" t="s">
        <v>32</v>
      </c>
      <c r="B65" s="175">
        <f>'将来負担比率（分子）の構造'!I$42</f>
        <v>189</v>
      </c>
      <c r="C65" s="175"/>
      <c r="D65" s="175"/>
      <c r="E65" s="175">
        <f>'将来負担比率（分子）の構造'!J$42</f>
        <v>169</v>
      </c>
      <c r="F65" s="175"/>
      <c r="G65" s="175"/>
      <c r="H65" s="175">
        <f>'将来負担比率（分子）の構造'!K$42</f>
        <v>185</v>
      </c>
      <c r="I65" s="175"/>
      <c r="J65" s="175"/>
      <c r="K65" s="175">
        <f>'将来負担比率（分子）の構造'!L$42</f>
        <v>155</v>
      </c>
      <c r="L65" s="175"/>
      <c r="M65" s="175"/>
      <c r="N65" s="175">
        <f>'将来負担比率（分子）の構造'!M$42</f>
        <v>127</v>
      </c>
      <c r="O65" s="175"/>
      <c r="P65" s="175"/>
    </row>
    <row r="66" spans="1:16" x14ac:dyDescent="0.15">
      <c r="A66" s="175" t="s">
        <v>31</v>
      </c>
      <c r="B66" s="175">
        <f>'将来負担比率（分子）の構造'!I$41</f>
        <v>18703</v>
      </c>
      <c r="C66" s="175"/>
      <c r="D66" s="175"/>
      <c r="E66" s="175">
        <f>'将来負担比率（分子）の構造'!J$41</f>
        <v>21383</v>
      </c>
      <c r="F66" s="175"/>
      <c r="G66" s="175"/>
      <c r="H66" s="175">
        <f>'将来負担比率（分子）の構造'!K$41</f>
        <v>25543</v>
      </c>
      <c r="I66" s="175"/>
      <c r="J66" s="175"/>
      <c r="K66" s="175">
        <f>'将来負担比率（分子）の構造'!L$41</f>
        <v>27089</v>
      </c>
      <c r="L66" s="175"/>
      <c r="M66" s="175"/>
      <c r="N66" s="175">
        <f>'将来負担比率（分子）の構造'!M$41</f>
        <v>26821</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31</v>
      </c>
      <c r="J67" s="175" t="e">
        <f>NA()</f>
        <v>#N/A</v>
      </c>
      <c r="K67" s="175" t="e">
        <f>NA()</f>
        <v>#N/A</v>
      </c>
      <c r="L67" s="175">
        <f>IF(ISNUMBER('将来負担比率（分子）の構造'!L$53), IF('将来負担比率（分子）の構造'!L$53 &lt; 0, 0, '将来負担比率（分子）の構造'!L$53), NA())</f>
        <v>113</v>
      </c>
      <c r="M67" s="175" t="e">
        <f>NA()</f>
        <v>#N/A</v>
      </c>
      <c r="N67" s="175" t="e">
        <f>NA()</f>
        <v>#N/A</v>
      </c>
      <c r="O67" s="175">
        <f>IF(ISNUMBER('将来負担比率（分子）の構造'!M$53), IF('将来負担比率（分子）の構造'!M$53 &lt; 0, 0, '将来負担比率（分子）の構造'!M$53), NA())</f>
        <v>548</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4313</v>
      </c>
      <c r="C72" s="179">
        <f>基金残高に係る経年分析!G55</f>
        <v>4469</v>
      </c>
      <c r="D72" s="179">
        <f>基金残高に係る経年分析!H55</f>
        <v>4227</v>
      </c>
    </row>
    <row r="73" spans="1:16" x14ac:dyDescent="0.15">
      <c r="A73" s="178" t="s">
        <v>74</v>
      </c>
      <c r="B73" s="179">
        <f>基金残高に係る経年分析!F56</f>
        <v>1336</v>
      </c>
      <c r="C73" s="179">
        <f>基金残高に係る経年分析!G56</f>
        <v>1436</v>
      </c>
      <c r="D73" s="179">
        <f>基金残高に係る経年分析!H56</f>
        <v>1536</v>
      </c>
    </row>
    <row r="74" spans="1:16" x14ac:dyDescent="0.15">
      <c r="A74" s="178" t="s">
        <v>75</v>
      </c>
      <c r="B74" s="179">
        <f>基金残高に係る経年分析!F57</f>
        <v>4296</v>
      </c>
      <c r="C74" s="179">
        <f>基金残高に係る経年分析!G57</f>
        <v>4304</v>
      </c>
      <c r="D74" s="179">
        <f>基金残高に係る経年分析!H57</f>
        <v>4085</v>
      </c>
    </row>
  </sheetData>
  <sheetProtection algorithmName="SHA-512" hashValue="ybdIINbk1kIU5wwGZUUnHVDV8M/8cQCLmx3v50NfU1RFs98gLX37XRV7v69cchya7UyzSFveJDER/hwBQtUrFA==" saltValue="usInz9taaYcaIFXrtYwY7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山下 浩矢</cp:lastModifiedBy>
  <cp:lastPrinted>2025-03-24T00:48:03Z</cp:lastPrinted>
  <dcterms:created xsi:type="dcterms:W3CDTF">2025-02-19T04:52:05Z</dcterms:created>
  <dcterms:modified xsi:type="dcterms:W3CDTF">2025-08-21T05:22:53Z</dcterms:modified>
  <cp:category/>
</cp:coreProperties>
</file>