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600835\Desktop\業務報告書　様式\"/>
    </mc:Choice>
  </mc:AlternateContent>
  <bookViews>
    <workbookView xWindow="120" yWindow="30" windowWidth="14955" windowHeight="8895" tabRatio="685"/>
  </bookViews>
  <sheets>
    <sheet name="①法定用件" sheetId="3" r:id="rId1"/>
    <sheet name="②任意要件" sheetId="6" r:id="rId2"/>
    <sheet name="医療圏別人口" sheetId="4" r:id="rId3"/>
  </sheets>
  <definedNames>
    <definedName name="_xlnm._FilterDatabase" localSheetId="0" hidden="1">①法定用件!$A$1:$AP$6</definedName>
    <definedName name="_xlnm._FilterDatabase" localSheetId="1" hidden="1">②任意要件!$A$1:$L$2</definedName>
    <definedName name="_xlnm.Print_Area" localSheetId="0">①法定用件!$A$1:$AO$8</definedName>
    <definedName name="_xlnm.Print_Area" localSheetId="1">②任意要件!$A$1:$L$5</definedName>
    <definedName name="_xlnm.Print_Titles" localSheetId="0">①法定用件!$A:$C,①法定用件!$1:$6</definedName>
    <definedName name="_xlnm.Print_Titles" localSheetId="1">②任意要件!$B:$C,②任意要件!$2:$3</definedName>
    <definedName name="Z_0ADCABA9_FC87_484E_8670_A2B4F92761EA_.wvu.PrintArea" localSheetId="0" hidden="1">①法定用件!$A$1:$AN$8</definedName>
    <definedName name="Z_0ADCABA9_FC87_484E_8670_A2B4F92761EA_.wvu.PrintArea" localSheetId="1" hidden="1">②任意要件!$A$1:$L$5</definedName>
    <definedName name="Z_0ADCABA9_FC87_484E_8670_A2B4F92761EA_.wvu.PrintTitles" localSheetId="0" hidden="1">①法定用件!$B:$C,①法定用件!$2:$6</definedName>
    <definedName name="Z_0ADCABA9_FC87_484E_8670_A2B4F92761EA_.wvu.PrintTitles" localSheetId="1" hidden="1">②任意要件!$B:$C,②任意要件!$2:$2</definedName>
    <definedName name="Z_BEE8AFFD_325D_4207_80B3_C7678FF0B3A9_.wvu.Cols" localSheetId="0" hidden="1">①法定用件!#REF!,①法定用件!#REF!,①法定用件!$AF:$AH</definedName>
    <definedName name="Z_BEE8AFFD_325D_4207_80B3_C7678FF0B3A9_.wvu.Cols" localSheetId="1" hidden="1">②任意要件!#REF!</definedName>
    <definedName name="Z_BEE8AFFD_325D_4207_80B3_C7678FF0B3A9_.wvu.FilterData" localSheetId="0" hidden="1">①法定用件!$A$1:$AP$6</definedName>
    <definedName name="Z_BEE8AFFD_325D_4207_80B3_C7678FF0B3A9_.wvu.FilterData" localSheetId="1" hidden="1">②任意要件!$A$1:$L$2</definedName>
    <definedName name="Z_BEE8AFFD_325D_4207_80B3_C7678FF0B3A9_.wvu.PrintArea" localSheetId="0" hidden="1">①法定用件!$A$1:$AN$8</definedName>
    <definedName name="Z_BEE8AFFD_325D_4207_80B3_C7678FF0B3A9_.wvu.PrintArea" localSheetId="1" hidden="1">②任意要件!$A$1:$L$5</definedName>
    <definedName name="Z_BEE8AFFD_325D_4207_80B3_C7678FF0B3A9_.wvu.PrintTitles" localSheetId="0" hidden="1">①法定用件!$B:$C,①法定用件!$2:$6</definedName>
    <definedName name="Z_BEE8AFFD_325D_4207_80B3_C7678FF0B3A9_.wvu.PrintTitles" localSheetId="1" hidden="1">②任意要件!$B:$C,②任意要件!$2:$3</definedName>
  </definedNames>
  <calcPr calcId="152511"/>
  <customWorkbookViews>
    <customWorkbookView name="1101486 - 個人用ビュー" guid="{0ADCABA9-FC87-484E-8670-A2B4F92761EA}" mergeInterval="0" personalView="1" maximized="1" xWindow="1" yWindow="1" windowWidth="1362" windowHeight="541" tabRatio="404" activeSheetId="3"/>
    <customWorkbookView name="福岡県 - 個人用ビュー" guid="{BEE8AFFD-325D-4207-80B3-C7678FF0B3A9}" mergeInterval="0" personalView="1" maximized="1" xWindow="-8" yWindow="-8" windowWidth="1382" windowHeight="744" tabRatio="404" activeSheetId="2"/>
  </customWorkbookViews>
</workbook>
</file>

<file path=xl/calcChain.xml><?xml version="1.0" encoding="utf-8"?>
<calcChain xmlns="http://schemas.openxmlformats.org/spreadsheetml/2006/main">
  <c r="D4" i="6" l="1"/>
  <c r="E5" i="6" l="1"/>
  <c r="D5" i="6"/>
  <c r="C5" i="6"/>
  <c r="A5" i="6"/>
  <c r="E4" i="6"/>
  <c r="C4" i="6"/>
  <c r="A4" i="6"/>
  <c r="F7" i="3"/>
  <c r="G7" i="3"/>
  <c r="T7" i="3"/>
  <c r="U7" i="3"/>
  <c r="W7" i="3"/>
  <c r="W8" i="3"/>
  <c r="C17" i="4"/>
  <c r="U8" i="3"/>
  <c r="T8" i="3"/>
  <c r="F8" i="3"/>
  <c r="G8" i="3"/>
</calcChain>
</file>

<file path=xl/comments1.xml><?xml version="1.0" encoding="utf-8"?>
<comments xmlns="http://schemas.openxmlformats.org/spreadsheetml/2006/main">
  <authors>
    <author>福岡県</author>
  </authors>
  <commentList>
    <comment ref="AA4" authorId="0" shapeId="0">
      <text>
        <r>
          <rPr>
            <b/>
            <sz val="10"/>
            <color indexed="81"/>
            <rFont val="ＭＳ ゴシック"/>
            <family val="3"/>
            <charset val="128"/>
          </rPr>
          <t>医師、その他の医療従事者（看護師・薬剤師・技師等）を対象にしたもの</t>
        </r>
      </text>
    </comment>
    <comment ref="A7" authorId="0" shapeId="0">
      <text>
        <r>
          <rPr>
            <b/>
            <sz val="9"/>
            <color indexed="81"/>
            <rFont val="ＭＳ Ｐゴシック"/>
            <family val="3"/>
            <charset val="128"/>
          </rPr>
          <t>プルダウン選択</t>
        </r>
      </text>
    </comment>
    <comment ref="E7" authorId="0" shapeId="0">
      <text>
        <r>
          <rPr>
            <b/>
            <sz val="11"/>
            <color indexed="81"/>
            <rFont val="ＭＳ ゴシック"/>
            <family val="3"/>
            <charset val="128"/>
          </rPr>
          <t>一般、療養、結核、精神、感染症</t>
        </r>
      </text>
    </comment>
    <comment ref="T7" authorId="0" shapeId="0">
      <text>
        <r>
          <rPr>
            <b/>
            <sz val="9"/>
            <color indexed="81"/>
            <rFont val="ＭＳ ゴシック"/>
            <family val="3"/>
            <charset val="128"/>
          </rPr>
          <t>入力不要・自動計算</t>
        </r>
      </text>
    </comment>
    <comment ref="U7" authorId="0" shapeId="0">
      <text>
        <r>
          <rPr>
            <b/>
            <sz val="9"/>
            <color indexed="81"/>
            <rFont val="ＭＳ ゴシック"/>
            <family val="3"/>
            <charset val="128"/>
          </rPr>
          <t>入力不要・自動計算</t>
        </r>
      </text>
    </comment>
    <comment ref="V7" authorId="0" shapeId="0">
      <text>
        <r>
          <rPr>
            <b/>
            <sz val="9"/>
            <color indexed="81"/>
            <rFont val="ＭＳ Ｐゴシック"/>
            <family val="3"/>
            <charset val="128"/>
          </rPr>
          <t>「医療圏別人口」シート参照</t>
        </r>
      </text>
    </comment>
    <comment ref="W7" authorId="0" shapeId="0">
      <text>
        <r>
          <rPr>
            <b/>
            <sz val="9"/>
            <color indexed="81"/>
            <rFont val="ＭＳ Ｐゴシック"/>
            <family val="3"/>
            <charset val="128"/>
          </rPr>
          <t>入力不要・自動乳ｒ計</t>
        </r>
      </text>
    </comment>
    <comment ref="A8" authorId="0" shapeId="0">
      <text>
        <r>
          <rPr>
            <b/>
            <sz val="9"/>
            <color indexed="81"/>
            <rFont val="ＭＳ Ｐゴシック"/>
            <family val="3"/>
            <charset val="128"/>
          </rPr>
          <t>プルダウン選択</t>
        </r>
      </text>
    </comment>
    <comment ref="E8" authorId="0" shapeId="0">
      <text>
        <r>
          <rPr>
            <b/>
            <sz val="11"/>
            <color indexed="81"/>
            <rFont val="ＭＳ ゴシック"/>
            <family val="3"/>
            <charset val="128"/>
          </rPr>
          <t>一般、療養、結核、精神、感染症</t>
        </r>
      </text>
    </comment>
    <comment ref="T8" authorId="0" shapeId="0">
      <text>
        <r>
          <rPr>
            <b/>
            <sz val="9"/>
            <color indexed="81"/>
            <rFont val="ＭＳ ゴシック"/>
            <family val="3"/>
            <charset val="128"/>
          </rPr>
          <t>入力不要・自動計算</t>
        </r>
      </text>
    </comment>
    <comment ref="U8" authorId="0" shapeId="0">
      <text>
        <r>
          <rPr>
            <b/>
            <sz val="9"/>
            <color indexed="81"/>
            <rFont val="ＭＳ ゴシック"/>
            <family val="3"/>
            <charset val="128"/>
          </rPr>
          <t>入力不要・自動計算</t>
        </r>
      </text>
    </comment>
    <comment ref="V8" authorId="0" shapeId="0">
      <text>
        <r>
          <rPr>
            <b/>
            <sz val="9"/>
            <color indexed="81"/>
            <rFont val="ＭＳ Ｐゴシック"/>
            <family val="3"/>
            <charset val="128"/>
          </rPr>
          <t>「医療圏別人口」シート参照</t>
        </r>
      </text>
    </comment>
    <comment ref="W8" authorId="0" shapeId="0">
      <text>
        <r>
          <rPr>
            <b/>
            <sz val="9"/>
            <color indexed="81"/>
            <rFont val="ＭＳ Ｐゴシック"/>
            <family val="3"/>
            <charset val="128"/>
          </rPr>
          <t>入力不要・自動乳ｒ計</t>
        </r>
      </text>
    </comment>
  </commentList>
</comments>
</file>

<file path=xl/comments2.xml><?xml version="1.0" encoding="utf-8"?>
<comments xmlns="http://schemas.openxmlformats.org/spreadsheetml/2006/main">
  <authors>
    <author>福岡県</author>
  </authors>
  <commentList>
    <comment ref="A4" authorId="0" shapeId="0">
      <text>
        <r>
          <rPr>
            <b/>
            <sz val="9"/>
            <color indexed="81"/>
            <rFont val="ＭＳ Ｐゴシック"/>
            <family val="3"/>
            <charset val="128"/>
          </rPr>
          <t>自動入力</t>
        </r>
      </text>
    </comment>
    <comment ref="C4" authorId="0" shapeId="0">
      <text>
        <r>
          <rPr>
            <b/>
            <sz val="9"/>
            <color indexed="81"/>
            <rFont val="ＭＳ Ｐゴシック"/>
            <family val="3"/>
            <charset val="128"/>
          </rPr>
          <t>自動入力</t>
        </r>
      </text>
    </comment>
    <comment ref="D4" authorId="0" shapeId="0">
      <text>
        <r>
          <rPr>
            <b/>
            <sz val="9"/>
            <color indexed="81"/>
            <rFont val="ＭＳ Ｐゴシック"/>
            <family val="3"/>
            <charset val="128"/>
          </rPr>
          <t>自動入力</t>
        </r>
      </text>
    </comment>
    <comment ref="E4" authorId="0" shapeId="0">
      <text>
        <r>
          <rPr>
            <b/>
            <sz val="9"/>
            <color indexed="81"/>
            <rFont val="ＭＳ Ｐゴシック"/>
            <family val="3"/>
            <charset val="128"/>
          </rPr>
          <t>自動入力</t>
        </r>
      </text>
    </comment>
  </commentList>
</comments>
</file>

<file path=xl/sharedStrings.xml><?xml version="1.0" encoding="utf-8"?>
<sst xmlns="http://schemas.openxmlformats.org/spreadsheetml/2006/main" count="115" uniqueCount="103">
  <si>
    <t>承認
年月日</t>
    <rPh sb="0" eb="2">
      <t>ショウニン</t>
    </rPh>
    <rPh sb="3" eb="6">
      <t>ネンガッピ</t>
    </rPh>
    <phoneticPr fontId="2"/>
  </si>
  <si>
    <t>研修会の内容</t>
    <rPh sb="0" eb="3">
      <t>ケンシュウカイ</t>
    </rPh>
    <rPh sb="4" eb="6">
      <t>ナイヨウ</t>
    </rPh>
    <phoneticPr fontId="2"/>
  </si>
  <si>
    <t>共同利用の内容</t>
    <rPh sb="0" eb="2">
      <t>キョウドウ</t>
    </rPh>
    <rPh sb="2" eb="4">
      <t>リヨウ</t>
    </rPh>
    <rPh sb="5" eb="7">
      <t>ナイヨウ</t>
    </rPh>
    <phoneticPr fontId="2"/>
  </si>
  <si>
    <t>評価を受けた機関名等</t>
    <rPh sb="0" eb="2">
      <t>ヒョウカ</t>
    </rPh>
    <rPh sb="3" eb="4">
      <t>ウ</t>
    </rPh>
    <rPh sb="6" eb="8">
      <t>キカン</t>
    </rPh>
    <rPh sb="8" eb="9">
      <t>メイ</t>
    </rPh>
    <rPh sb="9" eb="10">
      <t>ナド</t>
    </rPh>
    <phoneticPr fontId="2"/>
  </si>
  <si>
    <t>情報発信の方法・内容等の概要</t>
    <rPh sb="0" eb="2">
      <t>ジョウホウ</t>
    </rPh>
    <rPh sb="2" eb="4">
      <t>ハッシン</t>
    </rPh>
    <rPh sb="5" eb="7">
      <t>ホウホウ</t>
    </rPh>
    <rPh sb="8" eb="10">
      <t>ナイヨウ</t>
    </rPh>
    <rPh sb="10" eb="11">
      <t>ナド</t>
    </rPh>
    <rPh sb="12" eb="14">
      <t>ガイヨウ</t>
    </rPh>
    <phoneticPr fontId="2"/>
  </si>
  <si>
    <t>ＩＣＴ（情報通信技術）を用いた病診連携等</t>
    <rPh sb="4" eb="6">
      <t>ジョウホウ</t>
    </rPh>
    <rPh sb="6" eb="8">
      <t>ツウシン</t>
    </rPh>
    <rPh sb="8" eb="10">
      <t>ギジュツ</t>
    </rPh>
    <rPh sb="12" eb="13">
      <t>モチ</t>
    </rPh>
    <rPh sb="15" eb="16">
      <t>ヤマイ</t>
    </rPh>
    <rPh sb="16" eb="17">
      <t>ミ</t>
    </rPh>
    <rPh sb="17" eb="19">
      <t>レンケイ</t>
    </rPh>
    <rPh sb="19" eb="20">
      <t>トウ</t>
    </rPh>
    <phoneticPr fontId="2"/>
  </si>
  <si>
    <t>退院調整部門の概要</t>
    <rPh sb="0" eb="2">
      <t>タイイン</t>
    </rPh>
    <rPh sb="2" eb="4">
      <t>チョウセイ</t>
    </rPh>
    <rPh sb="4" eb="6">
      <t>ブモン</t>
    </rPh>
    <rPh sb="7" eb="9">
      <t>ガイヨウ</t>
    </rPh>
    <phoneticPr fontId="2"/>
  </si>
  <si>
    <t>医療圏</t>
    <rPh sb="0" eb="2">
      <t>イリョウ</t>
    </rPh>
    <rPh sb="2" eb="3">
      <t>ケン</t>
    </rPh>
    <phoneticPr fontId="2"/>
  </si>
  <si>
    <t>病床数
(床)</t>
    <rPh sb="0" eb="3">
      <t>ビョウショウスウ</t>
    </rPh>
    <rPh sb="5" eb="6">
      <t>トコ</t>
    </rPh>
    <phoneticPr fontId="2"/>
  </si>
  <si>
    <t>地域医師会と連携のもとに策定した地域連携クリティカルパスの種類・内容</t>
    <rPh sb="0" eb="2">
      <t>チイキ</t>
    </rPh>
    <rPh sb="2" eb="5">
      <t>イシカイ</t>
    </rPh>
    <rPh sb="6" eb="8">
      <t>レンケイ</t>
    </rPh>
    <rPh sb="12" eb="14">
      <t>サクテイ</t>
    </rPh>
    <rPh sb="16" eb="18">
      <t>チイキ</t>
    </rPh>
    <rPh sb="18" eb="20">
      <t>レンケイ</t>
    </rPh>
    <rPh sb="29" eb="31">
      <t>シュルイ</t>
    </rPh>
    <rPh sb="32" eb="34">
      <t>ナイヨウ</t>
    </rPh>
    <phoneticPr fontId="2"/>
  </si>
  <si>
    <t>№</t>
    <phoneticPr fontId="2"/>
  </si>
  <si>
    <t>入力
不要</t>
    <rPh sb="0" eb="2">
      <t>ニュウリョク</t>
    </rPh>
    <rPh sb="3" eb="5">
      <t>フヨウ</t>
    </rPh>
    <phoneticPr fontId="2"/>
  </si>
  <si>
    <t>福岡・糸島</t>
  </si>
  <si>
    <t>福岡・糸島</t>
    <rPh sb="0" eb="2">
      <t>フクオカ</t>
    </rPh>
    <rPh sb="3" eb="5">
      <t>イトシマ</t>
    </rPh>
    <phoneticPr fontId="2"/>
  </si>
  <si>
    <t>紹介患者
の数(人)</t>
    <rPh sb="0" eb="2">
      <t>ショウカイ</t>
    </rPh>
    <rPh sb="2" eb="3">
      <t>カン</t>
    </rPh>
    <rPh sb="3" eb="4">
      <t>シャ</t>
    </rPh>
    <rPh sb="6" eb="7">
      <t>カズ</t>
    </rPh>
    <rPh sb="8" eb="9">
      <t>ニン</t>
    </rPh>
    <phoneticPr fontId="2"/>
  </si>
  <si>
    <t>初診患者
の数(人)</t>
    <rPh sb="0" eb="2">
      <t>ショシン</t>
    </rPh>
    <rPh sb="2" eb="3">
      <t>カン</t>
    </rPh>
    <rPh sb="3" eb="4">
      <t>シャ</t>
    </rPh>
    <rPh sb="6" eb="7">
      <t>カズ</t>
    </rPh>
    <rPh sb="8" eb="9">
      <t>ニン</t>
    </rPh>
    <phoneticPr fontId="2"/>
  </si>
  <si>
    <t>MRI室、CT室、アンギオ室、透析室、内視鏡室、手術室、救急処置室、地域医療連携室等</t>
    <phoneticPr fontId="2"/>
  </si>
  <si>
    <t>登録医療
機関の数</t>
    <rPh sb="0" eb="2">
      <t>トウロク</t>
    </rPh>
    <rPh sb="2" eb="4">
      <t>イリョウ</t>
    </rPh>
    <rPh sb="5" eb="7">
      <t>キカン</t>
    </rPh>
    <rPh sb="8" eb="9">
      <t>カズ</t>
    </rPh>
    <phoneticPr fontId="2"/>
  </si>
  <si>
    <t>紹介率
(％)</t>
    <rPh sb="0" eb="2">
      <t>ショウカイ</t>
    </rPh>
    <rPh sb="2" eb="3">
      <t>リツ</t>
    </rPh>
    <phoneticPr fontId="2"/>
  </si>
  <si>
    <t>逆紹介率
(％)</t>
    <rPh sb="0" eb="1">
      <t>ギャク</t>
    </rPh>
    <rPh sb="1" eb="2">
      <t>ジョウ</t>
    </rPh>
    <rPh sb="2" eb="3">
      <t>スケ</t>
    </rPh>
    <rPh sb="3" eb="4">
      <t>リツ</t>
    </rPh>
    <phoneticPr fontId="2"/>
  </si>
  <si>
    <t>逆紹介患者
の数(人)</t>
    <rPh sb="0" eb="1">
      <t>ギャク</t>
    </rPh>
    <rPh sb="1" eb="3">
      <t>ショウカイ</t>
    </rPh>
    <rPh sb="3" eb="5">
      <t>カンジャ</t>
    </rPh>
    <rPh sb="7" eb="8">
      <t>カズ</t>
    </rPh>
    <rPh sb="9" eb="10">
      <t>ニン</t>
    </rPh>
    <phoneticPr fontId="2"/>
  </si>
  <si>
    <t>共同利用を
行った医療
機関延べ数
(件)</t>
    <rPh sb="0" eb="2">
      <t>キョウドウ</t>
    </rPh>
    <rPh sb="2" eb="4">
      <t>リヨウ</t>
    </rPh>
    <rPh sb="6" eb="7">
      <t>オコナ</t>
    </rPh>
    <rPh sb="9" eb="11">
      <t>イリョウ</t>
    </rPh>
    <rPh sb="12" eb="14">
      <t>キカン</t>
    </rPh>
    <rPh sb="14" eb="15">
      <t>ノ</t>
    </rPh>
    <rPh sb="16" eb="17">
      <t>スウ</t>
    </rPh>
    <rPh sb="19" eb="20">
      <t>ケン</t>
    </rPh>
    <phoneticPr fontId="2"/>
  </si>
  <si>
    <t>常時共同
利用可能
な病床数
(床)</t>
    <rPh sb="0" eb="2">
      <t>ジョウジ</t>
    </rPh>
    <rPh sb="2" eb="4">
      <t>キョウドウ</t>
    </rPh>
    <rPh sb="5" eb="7">
      <t>リヨウ</t>
    </rPh>
    <rPh sb="7" eb="9">
      <t>カノウ</t>
    </rPh>
    <rPh sb="11" eb="14">
      <t>ビョウショウスウ</t>
    </rPh>
    <rPh sb="16" eb="17">
      <t>トコ</t>
    </rPh>
    <phoneticPr fontId="2"/>
  </si>
  <si>
    <t>常時共同
利用病床
利用率
(％)</t>
    <rPh sb="0" eb="2">
      <t>ジョウジ</t>
    </rPh>
    <rPh sb="2" eb="4">
      <t>キョウドウ</t>
    </rPh>
    <rPh sb="5" eb="7">
      <t>リヨウ</t>
    </rPh>
    <rPh sb="7" eb="9">
      <t>ビョウショウ</t>
    </rPh>
    <rPh sb="10" eb="13">
      <t>リヨウリツ</t>
    </rPh>
    <phoneticPr fontId="2"/>
  </si>
  <si>
    <t>計
(ａ＋ｂ)
(人)</t>
    <rPh sb="0" eb="1">
      <t>ケイ</t>
    </rPh>
    <rPh sb="9" eb="10">
      <t>ニン</t>
    </rPh>
    <phoneticPr fontId="2"/>
  </si>
  <si>
    <t>専用病床
(床)</t>
    <rPh sb="0" eb="2">
      <t>センヨウ</t>
    </rPh>
    <rPh sb="2" eb="3">
      <t>ビョウ</t>
    </rPh>
    <rPh sb="3" eb="4">
      <t>ユカ</t>
    </rPh>
    <rPh sb="6" eb="7">
      <t>ユカ</t>
    </rPh>
    <phoneticPr fontId="2"/>
  </si>
  <si>
    <t>・症例検討会
・チーム医療の推進について
・医療スタッフの協同・連携について</t>
    <rPh sb="1" eb="3">
      <t>ショウレイ</t>
    </rPh>
    <rPh sb="3" eb="6">
      <t>ケントウカイ</t>
    </rPh>
    <rPh sb="11" eb="13">
      <t>イリョウ</t>
    </rPh>
    <rPh sb="14" eb="16">
      <t>スイシン</t>
    </rPh>
    <rPh sb="22" eb="24">
      <t>イリョウ</t>
    </rPh>
    <rPh sb="29" eb="31">
      <t>キョウドウ</t>
    </rPh>
    <rPh sb="32" eb="34">
      <t>レンケイ</t>
    </rPh>
    <phoneticPr fontId="2"/>
  </si>
  <si>
    <t>参加職種</t>
    <rPh sb="0" eb="2">
      <t>サンカ</t>
    </rPh>
    <rPh sb="2" eb="4">
      <t>ショクシュ</t>
    </rPh>
    <phoneticPr fontId="2"/>
  </si>
  <si>
    <t>５　診療並びに病院の管理及び運営に関する諸記録の体系的な管理方法</t>
    <phoneticPr fontId="2"/>
  </si>
  <si>
    <t>管理責任者
及び
管理担当者</t>
    <rPh sb="0" eb="2">
      <t>カンリ</t>
    </rPh>
    <rPh sb="2" eb="4">
      <t>セキニン</t>
    </rPh>
    <rPh sb="4" eb="5">
      <t>シャ</t>
    </rPh>
    <rPh sb="6" eb="7">
      <t>オヨ</t>
    </rPh>
    <rPh sb="9" eb="11">
      <t>カンリ</t>
    </rPh>
    <rPh sb="11" eb="14">
      <t>タントウシャ</t>
    </rPh>
    <phoneticPr fontId="2"/>
  </si>
  <si>
    <t>診療に関する
諸記録の保管場所</t>
    <rPh sb="0" eb="2">
      <t>シンリョウ</t>
    </rPh>
    <rPh sb="3" eb="4">
      <t>カン</t>
    </rPh>
    <rPh sb="7" eb="8">
      <t>ショ</t>
    </rPh>
    <rPh sb="8" eb="10">
      <t>キロク</t>
    </rPh>
    <rPh sb="11" eb="13">
      <t>ホカン</t>
    </rPh>
    <rPh sb="13" eb="15">
      <t>バショ</t>
    </rPh>
    <phoneticPr fontId="2"/>
  </si>
  <si>
    <t>地域医療連携室</t>
    <rPh sb="0" eb="2">
      <t>チイキ</t>
    </rPh>
    <rPh sb="2" eb="4">
      <t>イリョウ</t>
    </rPh>
    <rPh sb="4" eb="6">
      <t>レンケイ</t>
    </rPh>
    <rPh sb="6" eb="7">
      <t>シツ</t>
    </rPh>
    <phoneticPr fontId="2"/>
  </si>
  <si>
    <t>６　診療並びに病院の管理及び運営に関する諸記録の閲覧方法及び閲覧の実績</t>
    <phoneticPr fontId="2"/>
  </si>
  <si>
    <t>閲覧の求めに
応じる場所</t>
    <rPh sb="0" eb="2">
      <t>エツラン</t>
    </rPh>
    <rPh sb="3" eb="4">
      <t>モト</t>
    </rPh>
    <rPh sb="7" eb="8">
      <t>オウ</t>
    </rPh>
    <rPh sb="10" eb="12">
      <t>バショ</t>
    </rPh>
    <phoneticPr fontId="2"/>
  </si>
  <si>
    <t>（責任者）
病院長
（担当者）
診療情報管理士</t>
    <rPh sb="1" eb="4">
      <t>セキニンシャ</t>
    </rPh>
    <rPh sb="6" eb="9">
      <t>ビョウインチョウ</t>
    </rPh>
    <rPh sb="11" eb="14">
      <t>タントウシャ</t>
    </rPh>
    <rPh sb="16" eb="18">
      <t>シンリョウ</t>
    </rPh>
    <rPh sb="18" eb="20">
      <t>ジョウホウ</t>
    </rPh>
    <rPh sb="20" eb="22">
      <t>カンリ</t>
    </rPh>
    <rPh sb="22" eb="23">
      <t>シ</t>
    </rPh>
    <phoneticPr fontId="2"/>
  </si>
  <si>
    <t>閲覧責任者
及び
閲覧担当者</t>
    <rPh sb="0" eb="2">
      <t>エツラン</t>
    </rPh>
    <rPh sb="2" eb="4">
      <t>セキニン</t>
    </rPh>
    <rPh sb="4" eb="5">
      <t>シャ</t>
    </rPh>
    <rPh sb="6" eb="7">
      <t>オヨ</t>
    </rPh>
    <rPh sb="9" eb="11">
      <t>エツラン</t>
    </rPh>
    <rPh sb="11" eb="14">
      <t>タントウシャ</t>
    </rPh>
    <phoneticPr fontId="2"/>
  </si>
  <si>
    <t>相談件数
(件)</t>
    <rPh sb="0" eb="2">
      <t>ソウダン</t>
    </rPh>
    <rPh sb="2" eb="3">
      <t>ケン</t>
    </rPh>
    <rPh sb="3" eb="4">
      <t>スウ</t>
    </rPh>
    <rPh sb="6" eb="7">
      <t>ケン</t>
    </rPh>
    <phoneticPr fontId="2"/>
  </si>
  <si>
    <t>相談の概要</t>
    <rPh sb="0" eb="2">
      <t>ソウダン</t>
    </rPh>
    <rPh sb="3" eb="5">
      <t>ガイヨウ</t>
    </rPh>
    <phoneticPr fontId="2"/>
  </si>
  <si>
    <t>委員会の
開催実績
(回)</t>
    <rPh sb="0" eb="3">
      <t>イインカイ</t>
    </rPh>
    <rPh sb="5" eb="7">
      <t>カイサイ</t>
    </rPh>
    <rPh sb="7" eb="9">
      <t>ジッセキ</t>
    </rPh>
    <rPh sb="11" eb="12">
      <t>カイ</t>
    </rPh>
    <phoneticPr fontId="2"/>
  </si>
  <si>
    <t>重症救急患者
のための病床</t>
    <rPh sb="0" eb="2">
      <t>ジュウショウ</t>
    </rPh>
    <rPh sb="2" eb="4">
      <t>キュウキュウ</t>
    </rPh>
    <rPh sb="4" eb="6">
      <t>カンジャ</t>
    </rPh>
    <rPh sb="11" eb="13">
      <t>ビョウショウ</t>
    </rPh>
    <phoneticPr fontId="2"/>
  </si>
  <si>
    <t>救急用又は患者輸送用自動車の
所有台数
(台)</t>
    <rPh sb="0" eb="3">
      <t>キュウキュウヨウ</t>
    </rPh>
    <rPh sb="3" eb="4">
      <t>マタ</t>
    </rPh>
    <rPh sb="5" eb="7">
      <t>カンジャ</t>
    </rPh>
    <rPh sb="7" eb="10">
      <t>ユソウヨウ</t>
    </rPh>
    <rPh sb="10" eb="13">
      <t>ジドウシャ</t>
    </rPh>
    <rPh sb="15" eb="17">
      <t>ショユウ</t>
    </rPh>
    <rPh sb="17" eb="19">
      <t>ダイスウ</t>
    </rPh>
    <rPh sb="21" eb="22">
      <t>ダイ</t>
    </rPh>
    <phoneticPr fontId="2"/>
  </si>
  <si>
    <t>研修実施
回数(回)</t>
    <rPh sb="0" eb="2">
      <t>ケンシュウ</t>
    </rPh>
    <rPh sb="2" eb="4">
      <t>ジッシ</t>
    </rPh>
    <rPh sb="5" eb="7">
      <t>カイスウ</t>
    </rPh>
    <rPh sb="8" eb="9">
      <t>カイ</t>
    </rPh>
    <phoneticPr fontId="2"/>
  </si>
  <si>
    <t>委員会の
開催日</t>
    <rPh sb="0" eb="3">
      <t>イインカイ</t>
    </rPh>
    <rPh sb="5" eb="7">
      <t>カイサイ</t>
    </rPh>
    <rPh sb="7" eb="8">
      <t>ビ</t>
    </rPh>
    <phoneticPr fontId="2"/>
  </si>
  <si>
    <t>合計
参加者数
(人)</t>
    <rPh sb="0" eb="2">
      <t>ゴウケイ</t>
    </rPh>
    <rPh sb="3" eb="6">
      <t>サンカシャ</t>
    </rPh>
    <rPh sb="6" eb="7">
      <t>スウ</t>
    </rPh>
    <rPh sb="9" eb="10">
      <t>ニン</t>
    </rPh>
    <phoneticPr fontId="2"/>
  </si>
  <si>
    <t>うち院外から
の参加者数
(人)</t>
    <rPh sb="2" eb="4">
      <t>インガイ</t>
    </rPh>
    <rPh sb="8" eb="11">
      <t>サンカシャ</t>
    </rPh>
    <rPh sb="11" eb="12">
      <t>スウ</t>
    </rPh>
    <rPh sb="14" eb="15">
      <t>ニン</t>
    </rPh>
    <phoneticPr fontId="2"/>
  </si>
  <si>
    <t>医師、看護師、薬剤師、PT、OT、診療放射線技師、消防職員（救急救命士、救急隊員）</t>
    <rPh sb="0" eb="2">
      <t>イシ</t>
    </rPh>
    <rPh sb="3" eb="6">
      <t>カンゴシ</t>
    </rPh>
    <rPh sb="7" eb="10">
      <t>ヤクザイシ</t>
    </rPh>
    <rPh sb="17" eb="19">
      <t>シンリョウ</t>
    </rPh>
    <rPh sb="19" eb="22">
      <t>ホウシャセン</t>
    </rPh>
    <rPh sb="22" eb="24">
      <t>ギシ</t>
    </rPh>
    <rPh sb="25" eb="27">
      <t>ショウボウ</t>
    </rPh>
    <rPh sb="27" eb="29">
      <t>ショクイン</t>
    </rPh>
    <rPh sb="30" eb="32">
      <t>キュウキュウ</t>
    </rPh>
    <rPh sb="32" eb="35">
      <t>キュウメイシ</t>
    </rPh>
    <rPh sb="36" eb="38">
      <t>キュウキュウ</t>
    </rPh>
    <rPh sb="38" eb="40">
      <t>タイイン</t>
    </rPh>
    <phoneticPr fontId="2"/>
  </si>
  <si>
    <t>８　患者相談の実績</t>
    <rPh sb="2" eb="4">
      <t>カンジャ</t>
    </rPh>
    <rPh sb="4" eb="6">
      <t>ソウダン</t>
    </rPh>
    <rPh sb="7" eb="9">
      <t>ジッセキ</t>
    </rPh>
    <phoneticPr fontId="2"/>
  </si>
  <si>
    <t>優先病床
(床)</t>
    <rPh sb="0" eb="2">
      <t>ユウセン</t>
    </rPh>
    <rPh sb="2" eb="3">
      <t>ビョウ</t>
    </rPh>
    <rPh sb="3" eb="4">
      <t>ユカ</t>
    </rPh>
    <phoneticPr fontId="2"/>
  </si>
  <si>
    <t>救急搬送
による
救急患者数
（ａ）
(人)</t>
    <rPh sb="0" eb="2">
      <t>キュウキュウ</t>
    </rPh>
    <rPh sb="2" eb="4">
      <t>ハンソウ</t>
    </rPh>
    <rPh sb="9" eb="11">
      <t>キュウキュウ</t>
    </rPh>
    <rPh sb="11" eb="13">
      <t>カンジャ</t>
    </rPh>
    <rPh sb="13" eb="14">
      <t>カズ</t>
    </rPh>
    <rPh sb="20" eb="21">
      <t>ニン</t>
    </rPh>
    <phoneticPr fontId="2"/>
  </si>
  <si>
    <t>救急搬送以外
の救急患者数
（ｂ）
(人)</t>
    <rPh sb="0" eb="2">
      <t>キュウキュウ</t>
    </rPh>
    <rPh sb="2" eb="4">
      <t>ハンソウ</t>
    </rPh>
    <rPh sb="4" eb="6">
      <t>イガイ</t>
    </rPh>
    <rPh sb="8" eb="10">
      <t>キュウキュウ</t>
    </rPh>
    <rPh sb="10" eb="13">
      <t>カンジャスウ</t>
    </rPh>
    <rPh sb="19" eb="20">
      <t>ニン</t>
    </rPh>
    <phoneticPr fontId="2"/>
  </si>
  <si>
    <t xml:space="preserve">７　委員会の開催の実績
</t>
    <rPh sb="2" eb="5">
      <t>イインカイ</t>
    </rPh>
    <rPh sb="6" eb="8">
      <t>カイサイ</t>
    </rPh>
    <rPh sb="9" eb="11">
      <t>ジッセキ</t>
    </rPh>
    <phoneticPr fontId="2"/>
  </si>
  <si>
    <t xml:space="preserve">４　地域の医療従事者の資質の向上を図るための研修の実施の状況
</t>
    <rPh sb="2" eb="4">
      <t>チイキ</t>
    </rPh>
    <rPh sb="5" eb="7">
      <t>イリョウ</t>
    </rPh>
    <rPh sb="7" eb="10">
      <t>ジュウジシャ</t>
    </rPh>
    <rPh sb="11" eb="13">
      <t>シシツ</t>
    </rPh>
    <rPh sb="14" eb="16">
      <t>コウジョウ</t>
    </rPh>
    <rPh sb="17" eb="18">
      <t>ハカ</t>
    </rPh>
    <rPh sb="22" eb="24">
      <t>ケンシュウ</t>
    </rPh>
    <rPh sb="25" eb="27">
      <t>ジッシ</t>
    </rPh>
    <rPh sb="28" eb="30">
      <t>ジョウキョウ</t>
    </rPh>
    <phoneticPr fontId="2"/>
  </si>
  <si>
    <t>１　紹介率及び逆紹介率</t>
    <rPh sb="2" eb="4">
      <t>ショウカイ</t>
    </rPh>
    <rPh sb="4" eb="5">
      <t>リツ</t>
    </rPh>
    <rPh sb="5" eb="6">
      <t>オヨ</t>
    </rPh>
    <rPh sb="7" eb="8">
      <t>ギャク</t>
    </rPh>
    <rPh sb="8" eb="10">
      <t>ショウカイ</t>
    </rPh>
    <rPh sb="10" eb="11">
      <t>リツ</t>
    </rPh>
    <phoneticPr fontId="2"/>
  </si>
  <si>
    <t>２　共同利用の実績</t>
    <phoneticPr fontId="2"/>
  </si>
  <si>
    <t>３　救急医療の提供の実績</t>
    <rPh sb="2" eb="4">
      <t>キュウキュウ</t>
    </rPh>
    <rPh sb="4" eb="6">
      <t>イリョウ</t>
    </rPh>
    <rPh sb="7" eb="9">
      <t>テイキョウ</t>
    </rPh>
    <rPh sb="10" eb="12">
      <t>ジッセキ</t>
    </rPh>
    <phoneticPr fontId="2"/>
  </si>
  <si>
    <t>福岡東公園病院</t>
    <rPh sb="0" eb="2">
      <t>フクオカ</t>
    </rPh>
    <rPh sb="2" eb="3">
      <t>ヒガシ</t>
    </rPh>
    <rPh sb="3" eb="5">
      <t>コウエン</t>
    </rPh>
    <rPh sb="5" eb="7">
      <t>ビョウイン</t>
    </rPh>
    <phoneticPr fontId="2"/>
  </si>
  <si>
    <t>病　院　名</t>
    <rPh sb="0" eb="1">
      <t>ヤマイ</t>
    </rPh>
    <rPh sb="2" eb="3">
      <t>イン</t>
    </rPh>
    <rPh sb="4" eb="5">
      <t>メイ</t>
    </rPh>
    <phoneticPr fontId="2"/>
  </si>
  <si>
    <t xml:space="preserve">◎満たすべき要件
　以下のいずれかを満たすこと。
　ア）紹介率80％以上
　イ）紹介率65％以上かつ逆紹介率40％以上
　ウ）紹介率50％以上かつ逆紹介率70％以上
</t>
    <rPh sb="1" eb="2">
      <t>ミ</t>
    </rPh>
    <rPh sb="10" eb="12">
      <t>イカ</t>
    </rPh>
    <rPh sb="18" eb="19">
      <t>ミ</t>
    </rPh>
    <phoneticPr fontId="2"/>
  </si>
  <si>
    <t xml:space="preserve">◎満たすべき要件
　次に掲げるところにより共同利用を実施すること。
　ア)円滑な実施のための体制確保
　イ)共同利用に係る医療従事者と協議の上、設備、器機等を定めること。
　ウ)共同利用に関する情報を、当該地域の医療従事者に提供すること。
　エ)共同利用のための専用病床を確保すること。
</t>
    <rPh sb="10" eb="11">
      <t>ツギ</t>
    </rPh>
    <rPh sb="12" eb="13">
      <t>カカ</t>
    </rPh>
    <rPh sb="21" eb="23">
      <t>キョウドウ</t>
    </rPh>
    <rPh sb="23" eb="25">
      <t>リヨウ</t>
    </rPh>
    <rPh sb="26" eb="28">
      <t>ジッシ</t>
    </rPh>
    <rPh sb="37" eb="39">
      <t>エンカツ</t>
    </rPh>
    <rPh sb="40" eb="42">
      <t>ジッシ</t>
    </rPh>
    <rPh sb="46" eb="48">
      <t>タイセイ</t>
    </rPh>
    <rPh sb="48" eb="50">
      <t>カクホ</t>
    </rPh>
    <rPh sb="54" eb="56">
      <t>キョウドウ</t>
    </rPh>
    <rPh sb="56" eb="58">
      <t>リヨウ</t>
    </rPh>
    <rPh sb="59" eb="60">
      <t>カカ</t>
    </rPh>
    <rPh sb="61" eb="63">
      <t>イリョウ</t>
    </rPh>
    <rPh sb="63" eb="66">
      <t>ジュウジシャ</t>
    </rPh>
    <rPh sb="67" eb="69">
      <t>キョウギ</t>
    </rPh>
    <rPh sb="70" eb="71">
      <t>ウエ</t>
    </rPh>
    <rPh sb="72" eb="74">
      <t>セツビ</t>
    </rPh>
    <rPh sb="75" eb="77">
      <t>キキ</t>
    </rPh>
    <rPh sb="77" eb="78">
      <t>トウ</t>
    </rPh>
    <rPh sb="79" eb="80">
      <t>サダ</t>
    </rPh>
    <rPh sb="89" eb="91">
      <t>キョウドウ</t>
    </rPh>
    <rPh sb="91" eb="93">
      <t>リヨウ</t>
    </rPh>
    <rPh sb="94" eb="95">
      <t>カン</t>
    </rPh>
    <rPh sb="97" eb="99">
      <t>ジョウホウ</t>
    </rPh>
    <rPh sb="101" eb="103">
      <t>トウガイ</t>
    </rPh>
    <rPh sb="103" eb="105">
      <t>チイキ</t>
    </rPh>
    <rPh sb="106" eb="108">
      <t>イリョウ</t>
    </rPh>
    <rPh sb="108" eb="111">
      <t>ジュウジシャ</t>
    </rPh>
    <rPh sb="112" eb="114">
      <t>テイキョウ</t>
    </rPh>
    <rPh sb="123" eb="125">
      <t>キョウドウ</t>
    </rPh>
    <rPh sb="125" eb="127">
      <t>リヨウ</t>
    </rPh>
    <rPh sb="131" eb="133">
      <t>センヨウ</t>
    </rPh>
    <rPh sb="133" eb="135">
      <t>ビョウショウ</t>
    </rPh>
    <rPh sb="136" eb="138">
      <t>カクホ</t>
    </rPh>
    <phoneticPr fontId="2"/>
  </si>
  <si>
    <t xml:space="preserve">◎満たすべき要件
　以下のいずれかを満たすこと。
　ア）救急搬送患者数÷救急医療圏人口×1,000≧２
　イ）当該医療機関における年間の救急搬送患者の受入数≧1,000
</t>
    <rPh sb="1" eb="2">
      <t>ミ</t>
    </rPh>
    <rPh sb="6" eb="8">
      <t>ヨウケン</t>
    </rPh>
    <rPh sb="10" eb="12">
      <t>イカ</t>
    </rPh>
    <phoneticPr fontId="2"/>
  </si>
  <si>
    <t xml:space="preserve">◎満たすべき要件
　ア)必要な図書等を整備し、研修を定期的に行う体制が整備されていること。
　イ)研修プログラムを作成していること。
　ウ)教育責任者及び研修委員会が設置されていること。
　エ)研修のための施設及び設備を有していること。
　オ)年間１２回以上の研修を主催していること。
</t>
    <rPh sb="12" eb="14">
      <t>ヒツヨウ</t>
    </rPh>
    <rPh sb="15" eb="17">
      <t>トショ</t>
    </rPh>
    <rPh sb="17" eb="18">
      <t>トウ</t>
    </rPh>
    <rPh sb="19" eb="21">
      <t>セイビ</t>
    </rPh>
    <rPh sb="23" eb="25">
      <t>ケンシュウ</t>
    </rPh>
    <rPh sb="26" eb="29">
      <t>テイキテキ</t>
    </rPh>
    <rPh sb="30" eb="31">
      <t>オコナ</t>
    </rPh>
    <rPh sb="32" eb="34">
      <t>タイセイ</t>
    </rPh>
    <rPh sb="35" eb="37">
      <t>セイビ</t>
    </rPh>
    <rPh sb="49" eb="51">
      <t>ケンシュウ</t>
    </rPh>
    <rPh sb="57" eb="59">
      <t>サクセイ</t>
    </rPh>
    <rPh sb="70" eb="72">
      <t>キョウイク</t>
    </rPh>
    <rPh sb="72" eb="75">
      <t>セキニンシャ</t>
    </rPh>
    <rPh sb="75" eb="76">
      <t>オヨ</t>
    </rPh>
    <rPh sb="77" eb="79">
      <t>ケンシュウ</t>
    </rPh>
    <rPh sb="79" eb="82">
      <t>イインカイ</t>
    </rPh>
    <rPh sb="83" eb="85">
      <t>セッチ</t>
    </rPh>
    <rPh sb="97" eb="99">
      <t>ケンシュウ</t>
    </rPh>
    <rPh sb="103" eb="105">
      <t>シセツ</t>
    </rPh>
    <rPh sb="105" eb="106">
      <t>オヨ</t>
    </rPh>
    <rPh sb="107" eb="109">
      <t>セツビ</t>
    </rPh>
    <rPh sb="110" eb="111">
      <t>ユウ</t>
    </rPh>
    <rPh sb="122" eb="124">
      <t>ネンカン</t>
    </rPh>
    <rPh sb="126" eb="127">
      <t>カイ</t>
    </rPh>
    <rPh sb="127" eb="129">
      <t>イジョウ</t>
    </rPh>
    <rPh sb="130" eb="132">
      <t>ケンシュウ</t>
    </rPh>
    <rPh sb="133" eb="135">
      <t>シュサイ</t>
    </rPh>
    <phoneticPr fontId="2"/>
  </si>
  <si>
    <t>◎満たすべき要件
　四半期に１回程度（年４回）開催すること</t>
    <rPh sb="19" eb="20">
      <t>ネン</t>
    </rPh>
    <rPh sb="21" eb="22">
      <t>カイ</t>
    </rPh>
    <rPh sb="23" eb="25">
      <t>カイサイ</t>
    </rPh>
    <phoneticPr fontId="2"/>
  </si>
  <si>
    <t>前年度の
閲覧件数</t>
    <rPh sb="0" eb="3">
      <t>ゼンネンド</t>
    </rPh>
    <rPh sb="5" eb="7">
      <t>エツラン</t>
    </rPh>
    <rPh sb="7" eb="9">
      <t>ケンスウ</t>
    </rPh>
    <phoneticPr fontId="2"/>
  </si>
  <si>
    <t>病院の管理及び
運営に関する
諸記録の
保管場所</t>
    <rPh sb="0" eb="2">
      <t>ビョウイン</t>
    </rPh>
    <rPh sb="3" eb="5">
      <t>カンリ</t>
    </rPh>
    <rPh sb="5" eb="6">
      <t>オヨ</t>
    </rPh>
    <rPh sb="8" eb="10">
      <t>ウンエイ</t>
    </rPh>
    <rPh sb="11" eb="12">
      <t>カン</t>
    </rPh>
    <rPh sb="15" eb="16">
      <t>ショ</t>
    </rPh>
    <rPh sb="16" eb="18">
      <t>キロク</t>
    </rPh>
    <rPh sb="20" eb="22">
      <t>ホカン</t>
    </rPh>
    <rPh sb="22" eb="24">
      <t>バショ</t>
    </rPh>
    <phoneticPr fontId="2"/>
  </si>
  <si>
    <t>保存庫、地域医療連携室、電子媒体による外部保存</t>
    <phoneticPr fontId="2"/>
  </si>
  <si>
    <t>要件ア
比較数値</t>
    <rPh sb="0" eb="2">
      <t>ヨウケン</t>
    </rPh>
    <rPh sb="4" eb="6">
      <t>ヒカク</t>
    </rPh>
    <rPh sb="6" eb="8">
      <t>スウチ</t>
    </rPh>
    <phoneticPr fontId="2"/>
  </si>
  <si>
    <t>圏域人口</t>
    <rPh sb="0" eb="2">
      <t>ケンイキ</t>
    </rPh>
    <rPh sb="2" eb="4">
      <t>ジンコウ</t>
    </rPh>
    <phoneticPr fontId="2"/>
  </si>
  <si>
    <t>二次医療圏</t>
    <rPh sb="0" eb="2">
      <t>ニジ</t>
    </rPh>
    <rPh sb="2" eb="5">
      <t>イリョウケン</t>
    </rPh>
    <phoneticPr fontId="2"/>
  </si>
  <si>
    <t>粕屋</t>
    <rPh sb="0" eb="2">
      <t>カスヤ</t>
    </rPh>
    <phoneticPr fontId="2"/>
  </si>
  <si>
    <t>宗像</t>
    <rPh sb="0" eb="2">
      <t>ムナカタ</t>
    </rPh>
    <phoneticPr fontId="2"/>
  </si>
  <si>
    <t>筑紫</t>
    <rPh sb="0" eb="2">
      <t>チクシ</t>
    </rPh>
    <phoneticPr fontId="2"/>
  </si>
  <si>
    <t>朝倉</t>
    <rPh sb="0" eb="2">
      <t>アサクラ</t>
    </rPh>
    <phoneticPr fontId="2"/>
  </si>
  <si>
    <t>久留米</t>
    <rPh sb="0" eb="3">
      <t>クルメ</t>
    </rPh>
    <phoneticPr fontId="2"/>
  </si>
  <si>
    <t>八女・筑後</t>
    <rPh sb="0" eb="2">
      <t>ヤメ</t>
    </rPh>
    <rPh sb="3" eb="5">
      <t>チクゴ</t>
    </rPh>
    <phoneticPr fontId="2"/>
  </si>
  <si>
    <t>有明</t>
    <rPh sb="0" eb="2">
      <t>アリアケ</t>
    </rPh>
    <phoneticPr fontId="2"/>
  </si>
  <si>
    <t>飯塚</t>
    <rPh sb="0" eb="2">
      <t>イイヅカ</t>
    </rPh>
    <phoneticPr fontId="2"/>
  </si>
  <si>
    <t>直方・鞍手</t>
    <rPh sb="0" eb="2">
      <t>ノウガタ</t>
    </rPh>
    <rPh sb="3" eb="5">
      <t>クラテ</t>
    </rPh>
    <phoneticPr fontId="2"/>
  </si>
  <si>
    <t>田川</t>
    <rPh sb="0" eb="2">
      <t>タガワ</t>
    </rPh>
    <phoneticPr fontId="2"/>
  </si>
  <si>
    <t>北九州</t>
    <rPh sb="0" eb="3">
      <t>キタキュウシュウ</t>
    </rPh>
    <phoneticPr fontId="2"/>
  </si>
  <si>
    <t>京築</t>
    <rPh sb="0" eb="2">
      <t>ケイチク</t>
    </rPh>
    <phoneticPr fontId="2"/>
  </si>
  <si>
    <t>県</t>
    <rPh sb="0" eb="1">
      <t>ケン</t>
    </rPh>
    <phoneticPr fontId="2"/>
  </si>
  <si>
    <t>うち入院
患者数
(人)</t>
    <rPh sb="2" eb="4">
      <t>ニュウイン</t>
    </rPh>
    <rPh sb="5" eb="7">
      <t>カンジャ</t>
    </rPh>
    <rPh sb="7" eb="8">
      <t>スウ</t>
    </rPh>
    <rPh sb="10" eb="11">
      <t>ヒト</t>
    </rPh>
    <phoneticPr fontId="2"/>
  </si>
  <si>
    <t>医療圏
人口</t>
    <rPh sb="0" eb="2">
      <t>イリョウ</t>
    </rPh>
    <rPh sb="2" eb="3">
      <t>ケン</t>
    </rPh>
    <rPh sb="4" eb="6">
      <t>ジンコウ</t>
    </rPh>
    <phoneticPr fontId="2"/>
  </si>
  <si>
    <t>一般250
療養 60</t>
    <phoneticPr fontId="2"/>
  </si>
  <si>
    <t>病院の対応等について、医療の内容について、転院・退院調整について</t>
    <rPh sb="0" eb="2">
      <t>ビョウイン</t>
    </rPh>
    <rPh sb="3" eb="6">
      <t>タイオウトウ</t>
    </rPh>
    <rPh sb="11" eb="13">
      <t>イリョウ</t>
    </rPh>
    <rPh sb="14" eb="16">
      <t>ナイヨウ</t>
    </rPh>
    <rPh sb="21" eb="23">
      <t>テンイン</t>
    </rPh>
    <rPh sb="24" eb="26">
      <t>タイイン</t>
    </rPh>
    <rPh sb="26" eb="28">
      <t>チョウセイ</t>
    </rPh>
    <phoneticPr fontId="2"/>
  </si>
  <si>
    <t>本病院のホームページにおいて、院外の関係者に向けて研修の開催に関する情報を周知するほか、看護学校実習生の受け入れを積極的に行っていることや、地域連携クリティカルパスを策定していることを掲載している。</t>
    <phoneticPr fontId="2"/>
  </si>
  <si>
    <t>診療所と必要情報を共有することで、地域における継続性の高い医療の提供に努めている。</t>
    <phoneticPr fontId="2"/>
  </si>
  <si>
    <t>退院後も様々なニーズや課題をもつ患者・家族に対して安定した療養生活を送ってもらえるように、地域医療連携室に退院調整部門を設けており、ソーシャルワーカーや看護師が協力し、必要に応じて、往診や訪問看護等の在宅サービスを調整している。</t>
    <phoneticPr fontId="2"/>
  </si>
  <si>
    <t>本病院のホームページにおいて、当該クリティカルパスの概要を説明するとともに、関係医療機関に周知している。</t>
    <phoneticPr fontId="2"/>
  </si>
  <si>
    <t>○○医師会及び関係医療機関とともに「がん地域連携クリティカルパス」を策定し、がん診療連携拠点病院である本病院及び□□大学病院を基幹病院として、がん診療連携拠点病院以外の医療機関とも連携し、がん医療の均てん化を図っている。</t>
    <phoneticPr fontId="2"/>
  </si>
  <si>
    <t>１　病院の機能に関する第三者評価</t>
    <rPh sb="2" eb="4">
      <t>ビョウイン</t>
    </rPh>
    <rPh sb="5" eb="7">
      <t>キノウ</t>
    </rPh>
    <rPh sb="8" eb="9">
      <t>カン</t>
    </rPh>
    <rPh sb="11" eb="12">
      <t>ダイ</t>
    </rPh>
    <rPh sb="12" eb="13">
      <t>サン</t>
    </rPh>
    <rPh sb="13" eb="14">
      <t>シャ</t>
    </rPh>
    <rPh sb="14" eb="16">
      <t>ヒョウカ</t>
    </rPh>
    <phoneticPr fontId="2"/>
  </si>
  <si>
    <t>２　果たしている役割に関する情報発信</t>
    <rPh sb="2" eb="3">
      <t>ハ</t>
    </rPh>
    <rPh sb="8" eb="10">
      <t>ヤクワリ</t>
    </rPh>
    <rPh sb="11" eb="12">
      <t>カン</t>
    </rPh>
    <rPh sb="14" eb="16">
      <t>ジョウホウ</t>
    </rPh>
    <rPh sb="16" eb="18">
      <t>ハッシン</t>
    </rPh>
    <phoneticPr fontId="2"/>
  </si>
  <si>
    <t>３　退院調整部門</t>
    <rPh sb="2" eb="4">
      <t>タイイン</t>
    </rPh>
    <rPh sb="4" eb="6">
      <t>チョウセイ</t>
    </rPh>
    <rPh sb="6" eb="8">
      <t>ブモン</t>
    </rPh>
    <phoneticPr fontId="2"/>
  </si>
  <si>
    <t>４　地域連携を促進するための取組み</t>
    <rPh sb="2" eb="4">
      <t>チイキ</t>
    </rPh>
    <rPh sb="4" eb="6">
      <t>レンケイ</t>
    </rPh>
    <rPh sb="7" eb="9">
      <t>ソクシン</t>
    </rPh>
    <rPh sb="14" eb="15">
      <t>ト</t>
    </rPh>
    <rPh sb="15" eb="16">
      <t>ク</t>
    </rPh>
    <phoneticPr fontId="2"/>
  </si>
  <si>
    <t>地域連携クリティカルパスを普及させるための取組み</t>
    <rPh sb="0" eb="2">
      <t>チイキ</t>
    </rPh>
    <rPh sb="2" eb="4">
      <t>レンケイ</t>
    </rPh>
    <rPh sb="13" eb="15">
      <t>フキュウ</t>
    </rPh>
    <rPh sb="21" eb="22">
      <t>ト</t>
    </rPh>
    <rPh sb="22" eb="23">
      <t>ク</t>
    </rPh>
    <phoneticPr fontId="2"/>
  </si>
  <si>
    <t>地域の看護学校実習生に係る受入れ状況
（受入人数・受入学校名）</t>
    <rPh sb="0" eb="2">
      <t>チイキ</t>
    </rPh>
    <rPh sb="3" eb="5">
      <t>カンゴ</t>
    </rPh>
    <rPh sb="5" eb="7">
      <t>ガッコウ</t>
    </rPh>
    <rPh sb="7" eb="10">
      <t>ジッシュウセイ</t>
    </rPh>
    <rPh sb="11" eb="12">
      <t>カカ</t>
    </rPh>
    <rPh sb="13" eb="14">
      <t>ウ</t>
    </rPh>
    <rPh sb="14" eb="15">
      <t>イ</t>
    </rPh>
    <rPh sb="16" eb="18">
      <t>ジョウキョウ</t>
    </rPh>
    <rPh sb="20" eb="22">
      <t>ウケイ</t>
    </rPh>
    <rPh sb="22" eb="24">
      <t>ニンズウ</t>
    </rPh>
    <rPh sb="25" eb="27">
      <t>ウケイ</t>
    </rPh>
    <rPh sb="27" eb="29">
      <t>ガッコウ</t>
    </rPh>
    <rPh sb="29" eb="30">
      <t>メイ</t>
    </rPh>
    <phoneticPr fontId="2"/>
  </si>
  <si>
    <t>５　その他</t>
    <rPh sb="4" eb="5">
      <t>ホカ</t>
    </rPh>
    <phoneticPr fontId="2"/>
  </si>
  <si>
    <t>R2.04.17
R2.09.30
R2.12.03
R3.02.14</t>
    <phoneticPr fontId="2"/>
  </si>
  <si>
    <t>○名
○○医師会看護専門学校、□□専門看護学校</t>
    <phoneticPr fontId="2"/>
  </si>
  <si>
    <t>（公財）日本医療機能評価機構による機能種別版評価項目３rdG：Ver1.0取得（平成26年2月1日）</t>
    <phoneticPr fontId="2"/>
  </si>
  <si>
    <t xml:space="preserve">（人口移動調査R6.10.1） </t>
    <rPh sb="1" eb="5">
      <t>ジンコウイドウ</t>
    </rPh>
    <rPh sb="5" eb="7">
      <t>チョウサ</t>
    </rPh>
    <phoneticPr fontId="2"/>
  </si>
  <si>
    <t>令和6年度地域医療支援病院業務報告【承認要件】</t>
    <rPh sb="0" eb="2">
      <t>レイワ</t>
    </rPh>
    <rPh sb="3" eb="5">
      <t>ネンド</t>
    </rPh>
    <rPh sb="4" eb="5">
      <t>ガンネン</t>
    </rPh>
    <rPh sb="5" eb="7">
      <t>チイキ</t>
    </rPh>
    <rPh sb="7" eb="9">
      <t>イリョウ</t>
    </rPh>
    <rPh sb="9" eb="11">
      <t>シエン</t>
    </rPh>
    <rPh sb="11" eb="13">
      <t>ビョウイ</t>
    </rPh>
    <rPh sb="13" eb="15">
      <t>ギョウム</t>
    </rPh>
    <rPh sb="15" eb="16">
      <t>ホウ</t>
    </rPh>
    <rPh sb="16" eb="17">
      <t>コク</t>
    </rPh>
    <rPh sb="18" eb="20">
      <t>ショウニン</t>
    </rPh>
    <rPh sb="20" eb="22">
      <t>ヨウケン</t>
    </rPh>
    <phoneticPr fontId="2"/>
  </si>
  <si>
    <t>令和6年度地域医療支援病院業務報告【任意的に求められる取組み】</t>
    <rPh sb="0" eb="2">
      <t>レイワ</t>
    </rPh>
    <rPh sb="3" eb="5">
      <t>ネンド</t>
    </rPh>
    <rPh sb="18" eb="21">
      <t>ニンイテキ</t>
    </rPh>
    <rPh sb="22" eb="23">
      <t>モト</t>
    </rPh>
    <rPh sb="27" eb="28">
      <t>ト</t>
    </rPh>
    <rPh sb="28" eb="29">
      <t>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</si>
</sst>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Red]\-#,##0\ "/>
    <numFmt numFmtId="177" formatCode="#,##0.0_ ;[Red]\-#,##0.0\ "/>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6"/>
      <name val="ＭＳ ゴシック"/>
      <family val="3"/>
      <charset val="128"/>
    </font>
    <font>
      <sz val="12"/>
      <name val="ＭＳ ゴシック"/>
      <family val="3"/>
      <charset val="128"/>
    </font>
    <font>
      <b/>
      <sz val="14"/>
      <name val="ＭＳ ゴシック"/>
      <family val="3"/>
      <charset val="128"/>
    </font>
    <font>
      <b/>
      <sz val="9"/>
      <color indexed="81"/>
      <name val="ＭＳ Ｐゴシック"/>
      <family val="3"/>
      <charset val="128"/>
    </font>
    <font>
      <b/>
      <sz val="11"/>
      <color indexed="81"/>
      <name val="ＭＳ ゴシック"/>
      <family val="3"/>
      <charset val="128"/>
    </font>
    <font>
      <b/>
      <sz val="11"/>
      <name val="ＭＳ ゴシック"/>
      <family val="3"/>
      <charset val="128"/>
    </font>
    <font>
      <sz val="11"/>
      <name val="ＭＳ ゴシック"/>
      <family val="3"/>
      <charset val="128"/>
    </font>
    <font>
      <sz val="13"/>
      <name val="ＭＳ ゴシック"/>
      <family val="3"/>
      <charset val="128"/>
    </font>
    <font>
      <b/>
      <sz val="9"/>
      <color indexed="81"/>
      <name val="ＭＳ ゴシック"/>
      <family val="3"/>
      <charset val="128"/>
    </font>
    <font>
      <b/>
      <sz val="10"/>
      <color indexed="81"/>
      <name val="ＭＳ ゴシック"/>
      <family val="3"/>
      <charset val="128"/>
    </font>
    <font>
      <sz val="11"/>
      <color rgb="FFFF0000"/>
      <name val="ＭＳ 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69">
    <xf numFmtId="0" fontId="0" fillId="0" borderId="0" xfId="0">
      <alignment vertical="center"/>
    </xf>
    <xf numFmtId="0" fontId="3" fillId="0" borderId="0" xfId="0" applyFont="1" applyFill="1" applyBorder="1" applyAlignment="1">
      <alignment vertical="center"/>
    </xf>
    <xf numFmtId="0" fontId="4" fillId="0" borderId="0" xfId="0" applyFont="1" applyFill="1" applyAlignment="1">
      <alignment vertical="center"/>
    </xf>
    <xf numFmtId="0" fontId="9" fillId="0" borderId="0" xfId="0" applyFont="1" applyFill="1">
      <alignment vertical="center"/>
    </xf>
    <xf numFmtId="0" fontId="9"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0" xfId="0" applyFont="1" applyFill="1" applyAlignment="1">
      <alignment vertical="center"/>
    </xf>
    <xf numFmtId="0" fontId="9" fillId="0" borderId="5" xfId="0" applyFont="1" applyFill="1" applyBorder="1" applyAlignment="1">
      <alignment horizontal="center" vertical="center" wrapText="1"/>
    </xf>
    <xf numFmtId="177" fontId="9" fillId="0" borderId="1" xfId="1" applyNumberFormat="1" applyFont="1" applyFill="1" applyBorder="1" applyAlignment="1">
      <alignment vertical="center"/>
    </xf>
    <xf numFmtId="176" fontId="9" fillId="0" borderId="1" xfId="1" applyNumberFormat="1" applyFont="1" applyFill="1" applyBorder="1" applyAlignment="1">
      <alignment vertical="center"/>
    </xf>
    <xf numFmtId="0" fontId="9" fillId="0" borderId="4" xfId="0" applyFont="1" applyFill="1" applyBorder="1" applyAlignment="1">
      <alignment horizontal="center" vertical="center" wrapText="1"/>
    </xf>
    <xf numFmtId="0" fontId="9" fillId="0" borderId="1" xfId="0" applyFont="1" applyFill="1" applyBorder="1" applyAlignment="1">
      <alignment horizontal="center" vertical="center"/>
    </xf>
    <xf numFmtId="0" fontId="13" fillId="0" borderId="0" xfId="0" applyFont="1" applyFill="1">
      <alignment vertical="center"/>
    </xf>
    <xf numFmtId="0" fontId="8" fillId="0" borderId="1" xfId="0" applyFont="1" applyFill="1" applyBorder="1" applyAlignment="1">
      <alignment vertical="center" wrapText="1"/>
    </xf>
    <xf numFmtId="0" fontId="13" fillId="0" borderId="0" xfId="0" applyFont="1" applyFill="1" applyAlignment="1">
      <alignment horizontal="center" vertical="center"/>
    </xf>
    <xf numFmtId="0" fontId="9" fillId="0" borderId="0" xfId="0" applyFont="1" applyFill="1" applyAlignment="1">
      <alignment horizontal="center" vertical="center"/>
    </xf>
    <xf numFmtId="0" fontId="9" fillId="0" borderId="1" xfId="0" applyFont="1" applyFill="1" applyBorder="1" applyAlignment="1">
      <alignment vertical="center" wrapText="1"/>
    </xf>
    <xf numFmtId="0" fontId="9" fillId="0" borderId="4" xfId="0" applyFont="1" applyFill="1" applyBorder="1" applyAlignment="1">
      <alignment vertical="center" wrapText="1"/>
    </xf>
    <xf numFmtId="176" fontId="9" fillId="0" borderId="1" xfId="1" applyNumberFormat="1" applyFont="1" applyFill="1" applyBorder="1" applyAlignment="1">
      <alignment vertical="center" wrapText="1"/>
    </xf>
    <xf numFmtId="0" fontId="13" fillId="0" borderId="5" xfId="0" applyFont="1" applyFill="1" applyBorder="1" applyAlignment="1">
      <alignment horizontal="center" vertical="center" wrapText="1"/>
    </xf>
    <xf numFmtId="176" fontId="9" fillId="0" borderId="1" xfId="1" applyNumberFormat="1" applyFont="1" applyFill="1" applyBorder="1" applyAlignment="1">
      <alignment horizontal="center" vertical="center" wrapText="1"/>
    </xf>
    <xf numFmtId="0" fontId="10" fillId="0" borderId="0" xfId="0" applyFont="1" applyFill="1" applyAlignment="1">
      <alignment vertical="top"/>
    </xf>
    <xf numFmtId="0" fontId="3" fillId="0" borderId="0" xfId="0" applyFont="1" applyFill="1" applyAlignment="1">
      <alignment vertical="center"/>
    </xf>
    <xf numFmtId="57" fontId="9" fillId="0" borderId="1" xfId="0" applyNumberFormat="1" applyFont="1" applyFill="1" applyBorder="1" applyAlignment="1">
      <alignment horizontal="center" vertical="center" wrapText="1"/>
    </xf>
    <xf numFmtId="0" fontId="9" fillId="0" borderId="0" xfId="2" applyFont="1" applyAlignment="1">
      <alignment vertical="center"/>
    </xf>
    <xf numFmtId="0" fontId="9" fillId="0" borderId="1" xfId="2" applyFont="1" applyFill="1" applyBorder="1" applyAlignment="1">
      <alignment horizontal="center" vertical="center"/>
    </xf>
    <xf numFmtId="3" fontId="9" fillId="0" borderId="1" xfId="2" applyNumberFormat="1" applyFont="1" applyFill="1" applyBorder="1" applyAlignment="1">
      <alignment horizontal="center" vertical="center"/>
    </xf>
    <xf numFmtId="0" fontId="9" fillId="0" borderId="1" xfId="2" applyFont="1" applyBorder="1" applyAlignment="1">
      <alignment horizontal="center" vertical="center"/>
    </xf>
    <xf numFmtId="38" fontId="9" fillId="0" borderId="1" xfId="1" applyFont="1" applyBorder="1" applyAlignment="1">
      <alignment vertical="center"/>
    </xf>
    <xf numFmtId="0" fontId="5" fillId="0" borderId="10" xfId="0" applyFont="1" applyFill="1" applyBorder="1" applyAlignment="1">
      <alignment vertical="center" wrapText="1"/>
    </xf>
    <xf numFmtId="0" fontId="5" fillId="0" borderId="7" xfId="0" applyFont="1" applyFill="1" applyBorder="1" applyAlignment="1">
      <alignment vertical="center"/>
    </xf>
    <xf numFmtId="0" fontId="9" fillId="0" borderId="0" xfId="0" applyFont="1" applyFill="1" applyBorder="1" applyAlignment="1">
      <alignment vertical="center"/>
    </xf>
    <xf numFmtId="0" fontId="9" fillId="0" borderId="6" xfId="0" applyFont="1" applyFill="1" applyBorder="1" applyAlignment="1">
      <alignment horizontal="left" vertical="center" wrapText="1"/>
    </xf>
    <xf numFmtId="0" fontId="9" fillId="0" borderId="0" xfId="0" applyFont="1" applyFill="1" applyAlignment="1">
      <alignment horizontal="left" vertical="center"/>
    </xf>
    <xf numFmtId="0" fontId="9" fillId="0" borderId="1" xfId="0" applyFont="1" applyFill="1" applyBorder="1" applyAlignment="1">
      <alignment horizontal="left" vertical="center" wrapText="1"/>
    </xf>
    <xf numFmtId="38" fontId="9" fillId="0" borderId="1" xfId="1" applyFont="1" applyFill="1" applyBorder="1" applyAlignment="1">
      <alignment vertical="center"/>
    </xf>
    <xf numFmtId="0" fontId="9" fillId="0" borderId="6"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6" xfId="0" applyFont="1" applyFill="1" applyBorder="1" applyAlignment="1">
      <alignment vertical="top" wrapText="1"/>
    </xf>
    <xf numFmtId="0" fontId="10" fillId="0" borderId="6" xfId="0" applyFont="1" applyFill="1" applyBorder="1" applyAlignment="1">
      <alignment horizontal="left" vertical="top" wrapText="1"/>
    </xf>
    <xf numFmtId="0" fontId="9" fillId="0" borderId="13"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0" fillId="0" borderId="12" xfId="0" applyFont="1" applyFill="1" applyBorder="1" applyAlignment="1">
      <alignment vertical="top" wrapText="1"/>
    </xf>
    <xf numFmtId="0" fontId="10" fillId="0" borderId="14" xfId="0" applyFont="1" applyFill="1" applyBorder="1" applyAlignment="1">
      <alignment vertical="top" wrapText="1"/>
    </xf>
    <xf numFmtId="0" fontId="10" fillId="0" borderId="13" xfId="0" applyFont="1" applyFill="1" applyBorder="1" applyAlignment="1">
      <alignment vertical="top" wrapText="1"/>
    </xf>
    <xf numFmtId="0" fontId="4" fillId="0" borderId="11" xfId="0" applyFont="1" applyFill="1" applyBorder="1" applyAlignment="1">
      <alignment vertical="top" wrapText="1"/>
    </xf>
    <xf numFmtId="0" fontId="4" fillId="0" borderId="7" xfId="0" applyFont="1" applyFill="1" applyBorder="1" applyAlignment="1">
      <alignment vertical="top" wrapText="1"/>
    </xf>
    <xf numFmtId="0" fontId="4" fillId="0" borderId="10" xfId="0" applyFont="1" applyFill="1" applyBorder="1" applyAlignment="1">
      <alignment vertical="top" wrapText="1"/>
    </xf>
    <xf numFmtId="0" fontId="9" fillId="0" borderId="3" xfId="0" applyFont="1" applyFill="1" applyBorder="1" applyAlignment="1">
      <alignment horizontal="center" vertical="center" wrapText="1"/>
    </xf>
    <xf numFmtId="0" fontId="4" fillId="0" borderId="5" xfId="0" applyFont="1" applyFill="1" applyBorder="1" applyAlignment="1">
      <alignment vertical="top" wrapText="1"/>
    </xf>
    <xf numFmtId="0" fontId="4" fillId="0" borderId="5" xfId="0" applyFont="1" applyFill="1" applyBorder="1" applyAlignment="1">
      <alignment horizontal="left" vertical="top" wrapText="1"/>
    </xf>
    <xf numFmtId="0" fontId="10" fillId="0" borderId="11" xfId="0" applyFont="1" applyFill="1" applyBorder="1" applyAlignment="1">
      <alignment vertical="top" wrapText="1"/>
    </xf>
    <xf numFmtId="0" fontId="10" fillId="0" borderId="7" xfId="0" applyFont="1" applyFill="1" applyBorder="1" applyAlignment="1">
      <alignment vertical="top" wrapText="1"/>
    </xf>
    <xf numFmtId="0" fontId="10" fillId="0" borderId="10" xfId="0" applyFont="1" applyFill="1" applyBorder="1" applyAlignment="1">
      <alignment vertical="top" wrapText="1"/>
    </xf>
    <xf numFmtId="0" fontId="10" fillId="0" borderId="12" xfId="0" applyFont="1" applyFill="1" applyBorder="1" applyAlignment="1">
      <alignment horizontal="left" vertical="top" wrapText="1"/>
    </xf>
    <xf numFmtId="0" fontId="10" fillId="0" borderId="14" xfId="0" applyFont="1" applyFill="1" applyBorder="1" applyAlignment="1">
      <alignment horizontal="left" vertical="top" wrapText="1"/>
    </xf>
    <xf numFmtId="0" fontId="10" fillId="0" borderId="13" xfId="0" applyFont="1" applyFill="1" applyBorder="1" applyAlignment="1">
      <alignment horizontal="left" vertical="top" wrapText="1"/>
    </xf>
    <xf numFmtId="0" fontId="9" fillId="0" borderId="2" xfId="0" applyFont="1" applyFill="1" applyBorder="1" applyAlignment="1">
      <alignment horizontal="center" vertical="center" wrapText="1"/>
    </xf>
    <xf numFmtId="0" fontId="5" fillId="0" borderId="7" xfId="0" applyFont="1" applyFill="1" applyBorder="1" applyAlignment="1">
      <alignment horizontal="left" vertical="center"/>
    </xf>
    <xf numFmtId="0" fontId="9" fillId="0" borderId="12"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7" xfId="0" applyFont="1" applyBorder="1" applyAlignment="1">
      <alignment horizontal="center" vertical="center"/>
    </xf>
  </cellXfs>
  <cellStyles count="3">
    <cellStyle name="桁区切り" xfId="1" builtinId="6"/>
    <cellStyle name="標準" xfId="0" builtinId="0"/>
    <cellStyle name="標準_月報150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wrap="none" lIns="18288" tIns="0" rIns="0" bIns="0" upright="1">
        <a:spAutoFit/>
      </a:bodyPr>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8"/>
  <sheetViews>
    <sheetView tabSelected="1" view="pageBreakPreview" zoomScale="70" zoomScaleNormal="47" zoomScaleSheetLayoutView="70" workbookViewId="0">
      <pane xSplit="3" ySplit="6" topLeftCell="D7" activePane="bottomRight" state="frozen"/>
      <selection pane="topRight" activeCell="D1" sqref="D1"/>
      <selection pane="bottomLeft" activeCell="A5" sqref="A5"/>
      <selection pane="bottomRight" activeCell="A2" sqref="A2:C3"/>
    </sheetView>
  </sheetViews>
  <sheetFormatPr defaultRowHeight="13.5" x14ac:dyDescent="0.15"/>
  <cols>
    <col min="1" max="1" width="12.875" style="3" customWidth="1"/>
    <col min="2" max="2" width="6" style="15" customWidth="1"/>
    <col min="3" max="3" width="32.25" style="3" customWidth="1"/>
    <col min="4" max="5" width="10.25" style="15" customWidth="1"/>
    <col min="6" max="9" width="10.25" style="3" customWidth="1"/>
    <col min="10" max="10" width="11.5" style="3" customWidth="1"/>
    <col min="11" max="11" width="12.25" style="3" customWidth="1"/>
    <col min="12" max="12" width="32.25" style="3" customWidth="1"/>
    <col min="13" max="14" width="12.25" style="3" customWidth="1"/>
    <col min="15" max="15" width="10.875" style="3" customWidth="1"/>
    <col min="16" max="16" width="12.375" style="3" customWidth="1"/>
    <col min="17" max="17" width="10.25" style="3" customWidth="1"/>
    <col min="18" max="18" width="13.375" style="3" bestFit="1" customWidth="1"/>
    <col min="19" max="21" width="10.25" style="3" customWidth="1"/>
    <col min="22" max="22" width="12.125" style="3" customWidth="1"/>
    <col min="23" max="23" width="9.875" style="3" customWidth="1"/>
    <col min="24" max="25" width="9.75" style="3" customWidth="1"/>
    <col min="26" max="26" width="11" style="3" customWidth="1"/>
    <col min="27" max="27" width="10.125" style="3" customWidth="1"/>
    <col min="28" max="28" width="10.25" style="3" customWidth="1"/>
    <col min="29" max="29" width="13.875" style="3" bestFit="1" customWidth="1"/>
    <col min="30" max="30" width="22.75" style="3" customWidth="1"/>
    <col min="31" max="31" width="35.25" style="3" customWidth="1"/>
    <col min="32" max="32" width="17.625" style="3" customWidth="1"/>
    <col min="33" max="34" width="18.875" style="3" customWidth="1"/>
    <col min="35" max="35" width="17.625" style="3" customWidth="1"/>
    <col min="36" max="36" width="18.875" style="3" customWidth="1"/>
    <col min="37" max="37" width="9.75" style="3" customWidth="1"/>
    <col min="38" max="38" width="11.5" style="15" customWidth="1"/>
    <col min="39" max="39" width="12.75" style="15" customWidth="1"/>
    <col min="40" max="40" width="10.875" style="15" customWidth="1"/>
    <col min="41" max="41" width="27.625" style="15" customWidth="1"/>
    <col min="42" max="42" width="12.5" style="3" customWidth="1"/>
    <col min="43" max="16384" width="9" style="3"/>
  </cols>
  <sheetData>
    <row r="1" spans="1:41" s="22" customFormat="1" ht="24" customHeight="1" x14ac:dyDescent="0.15">
      <c r="A1" s="30" t="s">
        <v>101</v>
      </c>
      <c r="B1" s="30"/>
      <c r="C1" s="30"/>
      <c r="D1" s="30"/>
      <c r="E1" s="30"/>
      <c r="F1" s="30"/>
      <c r="G1" s="30"/>
      <c r="H1" s="30"/>
      <c r="I1" s="30"/>
      <c r="J1" s="30"/>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row>
    <row r="2" spans="1:41" s="21" customFormat="1" ht="37.5" customHeight="1" x14ac:dyDescent="0.15">
      <c r="A2" s="45"/>
      <c r="B2" s="46"/>
      <c r="C2" s="46"/>
      <c r="D2" s="46"/>
      <c r="E2" s="42"/>
      <c r="F2" s="49" t="s">
        <v>52</v>
      </c>
      <c r="G2" s="50"/>
      <c r="H2" s="50"/>
      <c r="I2" s="50"/>
      <c r="J2" s="51"/>
      <c r="K2" s="40" t="s">
        <v>53</v>
      </c>
      <c r="L2" s="40"/>
      <c r="M2" s="40"/>
      <c r="N2" s="40"/>
      <c r="O2" s="40"/>
      <c r="P2" s="61" t="s">
        <v>54</v>
      </c>
      <c r="Q2" s="62"/>
      <c r="R2" s="62"/>
      <c r="S2" s="62"/>
      <c r="T2" s="62"/>
      <c r="U2" s="62"/>
      <c r="V2" s="62"/>
      <c r="W2" s="62"/>
      <c r="X2" s="62"/>
      <c r="Y2" s="62"/>
      <c r="Z2" s="63"/>
      <c r="AA2" s="41" t="s">
        <v>51</v>
      </c>
      <c r="AB2" s="41"/>
      <c r="AC2" s="41"/>
      <c r="AD2" s="41"/>
      <c r="AE2" s="41"/>
      <c r="AF2" s="49" t="s">
        <v>28</v>
      </c>
      <c r="AG2" s="50"/>
      <c r="AH2" s="51"/>
      <c r="AI2" s="49" t="s">
        <v>32</v>
      </c>
      <c r="AJ2" s="50"/>
      <c r="AK2" s="51"/>
      <c r="AL2" s="49" t="s">
        <v>50</v>
      </c>
      <c r="AM2" s="51"/>
      <c r="AN2" s="49" t="s">
        <v>46</v>
      </c>
      <c r="AO2" s="51"/>
    </row>
    <row r="3" spans="1:41" s="2" customFormat="1" ht="91.5" customHeight="1" x14ac:dyDescent="0.15">
      <c r="A3" s="47"/>
      <c r="B3" s="48"/>
      <c r="C3" s="48"/>
      <c r="D3" s="48"/>
      <c r="E3" s="44"/>
      <c r="F3" s="52" t="s">
        <v>57</v>
      </c>
      <c r="G3" s="53"/>
      <c r="H3" s="53"/>
      <c r="I3" s="53"/>
      <c r="J3" s="54"/>
      <c r="K3" s="56" t="s">
        <v>58</v>
      </c>
      <c r="L3" s="56"/>
      <c r="M3" s="56"/>
      <c r="N3" s="56"/>
      <c r="O3" s="56"/>
      <c r="P3" s="52" t="s">
        <v>59</v>
      </c>
      <c r="Q3" s="53"/>
      <c r="R3" s="53"/>
      <c r="S3" s="53"/>
      <c r="T3" s="53"/>
      <c r="U3" s="53"/>
      <c r="V3" s="53"/>
      <c r="W3" s="53"/>
      <c r="X3" s="53"/>
      <c r="Y3" s="53"/>
      <c r="Z3" s="54"/>
      <c r="AA3" s="57" t="s">
        <v>60</v>
      </c>
      <c r="AB3" s="57"/>
      <c r="AC3" s="57"/>
      <c r="AD3" s="57"/>
      <c r="AE3" s="57"/>
      <c r="AF3" s="58"/>
      <c r="AG3" s="59"/>
      <c r="AH3" s="60"/>
      <c r="AI3" s="58"/>
      <c r="AJ3" s="59"/>
      <c r="AK3" s="60"/>
      <c r="AL3" s="52" t="s">
        <v>61</v>
      </c>
      <c r="AM3" s="54"/>
      <c r="AN3" s="52"/>
      <c r="AO3" s="54"/>
    </row>
    <row r="4" spans="1:41" s="6" customFormat="1" ht="22.5" customHeight="1" x14ac:dyDescent="0.15">
      <c r="A4" s="36" t="s">
        <v>7</v>
      </c>
      <c r="B4" s="36" t="s">
        <v>10</v>
      </c>
      <c r="C4" s="42" t="s">
        <v>56</v>
      </c>
      <c r="D4" s="39" t="s">
        <v>0</v>
      </c>
      <c r="E4" s="36" t="s">
        <v>8</v>
      </c>
      <c r="F4" s="39" t="s">
        <v>18</v>
      </c>
      <c r="G4" s="39" t="s">
        <v>19</v>
      </c>
      <c r="H4" s="39" t="s">
        <v>14</v>
      </c>
      <c r="I4" s="39" t="s">
        <v>15</v>
      </c>
      <c r="J4" s="39" t="s">
        <v>20</v>
      </c>
      <c r="K4" s="39" t="s">
        <v>21</v>
      </c>
      <c r="L4" s="39" t="s">
        <v>2</v>
      </c>
      <c r="M4" s="39" t="s">
        <v>22</v>
      </c>
      <c r="N4" s="39" t="s">
        <v>23</v>
      </c>
      <c r="O4" s="39" t="s">
        <v>17</v>
      </c>
      <c r="P4" s="55" t="s">
        <v>48</v>
      </c>
      <c r="Q4" s="10"/>
      <c r="R4" s="55" t="s">
        <v>49</v>
      </c>
      <c r="S4" s="10"/>
      <c r="T4" s="55" t="s">
        <v>24</v>
      </c>
      <c r="U4" s="10"/>
      <c r="V4" s="39" t="s">
        <v>82</v>
      </c>
      <c r="W4" s="36" t="s">
        <v>65</v>
      </c>
      <c r="X4" s="45" t="s">
        <v>39</v>
      </c>
      <c r="Y4" s="42"/>
      <c r="Z4" s="39" t="s">
        <v>40</v>
      </c>
      <c r="AA4" s="39" t="s">
        <v>41</v>
      </c>
      <c r="AB4" s="45" t="s">
        <v>43</v>
      </c>
      <c r="AC4" s="17"/>
      <c r="AD4" s="36" t="s">
        <v>27</v>
      </c>
      <c r="AE4" s="39" t="s">
        <v>1</v>
      </c>
      <c r="AF4" s="36" t="s">
        <v>29</v>
      </c>
      <c r="AG4" s="36" t="s">
        <v>30</v>
      </c>
      <c r="AH4" s="45" t="s">
        <v>63</v>
      </c>
      <c r="AI4" s="36" t="s">
        <v>35</v>
      </c>
      <c r="AJ4" s="36" t="s">
        <v>33</v>
      </c>
      <c r="AK4" s="36" t="s">
        <v>62</v>
      </c>
      <c r="AL4" s="36" t="s">
        <v>38</v>
      </c>
      <c r="AM4" s="36" t="s">
        <v>42</v>
      </c>
      <c r="AN4" s="39" t="s">
        <v>36</v>
      </c>
      <c r="AO4" s="39" t="s">
        <v>37</v>
      </c>
    </row>
    <row r="5" spans="1:41" s="6" customFormat="1" ht="22.5" customHeight="1" x14ac:dyDescent="0.15">
      <c r="A5" s="37"/>
      <c r="B5" s="37"/>
      <c r="C5" s="43"/>
      <c r="D5" s="39"/>
      <c r="E5" s="37"/>
      <c r="F5" s="39"/>
      <c r="G5" s="39"/>
      <c r="H5" s="39"/>
      <c r="I5" s="39"/>
      <c r="J5" s="39"/>
      <c r="K5" s="39"/>
      <c r="L5" s="39"/>
      <c r="M5" s="39"/>
      <c r="N5" s="39"/>
      <c r="O5" s="39"/>
      <c r="P5" s="45"/>
      <c r="Q5" s="36" t="s">
        <v>81</v>
      </c>
      <c r="R5" s="45"/>
      <c r="S5" s="36" t="s">
        <v>81</v>
      </c>
      <c r="T5" s="45"/>
      <c r="U5" s="36" t="s">
        <v>81</v>
      </c>
      <c r="V5" s="39"/>
      <c r="W5" s="37"/>
      <c r="X5" s="47"/>
      <c r="Y5" s="44"/>
      <c r="Z5" s="39"/>
      <c r="AA5" s="39"/>
      <c r="AB5" s="64"/>
      <c r="AC5" s="39" t="s">
        <v>44</v>
      </c>
      <c r="AD5" s="37"/>
      <c r="AE5" s="39"/>
      <c r="AF5" s="37"/>
      <c r="AG5" s="37"/>
      <c r="AH5" s="64"/>
      <c r="AI5" s="37"/>
      <c r="AJ5" s="37"/>
      <c r="AK5" s="37"/>
      <c r="AL5" s="37"/>
      <c r="AM5" s="37"/>
      <c r="AN5" s="39"/>
      <c r="AO5" s="39"/>
    </row>
    <row r="6" spans="1:41" s="6" customFormat="1" ht="32.25" customHeight="1" x14ac:dyDescent="0.15">
      <c r="A6" s="38"/>
      <c r="B6" s="38"/>
      <c r="C6" s="44"/>
      <c r="D6" s="39"/>
      <c r="E6" s="38"/>
      <c r="F6" s="39"/>
      <c r="G6" s="39"/>
      <c r="H6" s="39"/>
      <c r="I6" s="39"/>
      <c r="J6" s="39"/>
      <c r="K6" s="39"/>
      <c r="L6" s="39"/>
      <c r="M6" s="39"/>
      <c r="N6" s="39"/>
      <c r="O6" s="39"/>
      <c r="P6" s="45"/>
      <c r="Q6" s="38"/>
      <c r="R6" s="45"/>
      <c r="S6" s="38"/>
      <c r="T6" s="45"/>
      <c r="U6" s="38"/>
      <c r="V6" s="39"/>
      <c r="W6" s="38"/>
      <c r="X6" s="4" t="s">
        <v>25</v>
      </c>
      <c r="Y6" s="4" t="s">
        <v>47</v>
      </c>
      <c r="Z6" s="39"/>
      <c r="AA6" s="39"/>
      <c r="AB6" s="47"/>
      <c r="AC6" s="39"/>
      <c r="AD6" s="38"/>
      <c r="AE6" s="39"/>
      <c r="AF6" s="38"/>
      <c r="AG6" s="38"/>
      <c r="AH6" s="47"/>
      <c r="AI6" s="38"/>
      <c r="AJ6" s="38"/>
      <c r="AK6" s="38"/>
      <c r="AL6" s="38"/>
      <c r="AM6" s="38"/>
      <c r="AN6" s="39"/>
      <c r="AO6" s="39"/>
    </row>
    <row r="7" spans="1:41" s="6" customFormat="1" ht="70.5" customHeight="1" x14ac:dyDescent="0.15">
      <c r="A7" s="7"/>
      <c r="B7" s="19" t="s">
        <v>11</v>
      </c>
      <c r="C7" s="29"/>
      <c r="D7" s="23"/>
      <c r="E7" s="7"/>
      <c r="F7" s="8" t="e">
        <f>ROUNDDOWN((H7)/I7*100,1)</f>
        <v>#DIV/0!</v>
      </c>
      <c r="G7" s="8" t="e">
        <f>ROUNDDOWN(J7/I7*100,1)</f>
        <v>#DIV/0!</v>
      </c>
      <c r="H7" s="9"/>
      <c r="I7" s="9"/>
      <c r="J7" s="9"/>
      <c r="K7" s="9"/>
      <c r="L7" s="16"/>
      <c r="M7" s="9"/>
      <c r="N7" s="8"/>
      <c r="O7" s="9"/>
      <c r="P7" s="9"/>
      <c r="Q7" s="9"/>
      <c r="R7" s="9"/>
      <c r="S7" s="9"/>
      <c r="T7" s="9">
        <f>SUM(P7,R7)</f>
        <v>0</v>
      </c>
      <c r="U7" s="9">
        <f>SUM(Q7,S7)</f>
        <v>0</v>
      </c>
      <c r="V7" s="9"/>
      <c r="W7" s="8" t="e">
        <f>ROUNDDOWN((P7/V7)*1000,1)</f>
        <v>#DIV/0!</v>
      </c>
      <c r="X7" s="9"/>
      <c r="Y7" s="9"/>
      <c r="Z7" s="9"/>
      <c r="AA7" s="9"/>
      <c r="AB7" s="9"/>
      <c r="AC7" s="9"/>
      <c r="AD7" s="18"/>
      <c r="AE7" s="18"/>
      <c r="AF7" s="18"/>
      <c r="AG7" s="18"/>
      <c r="AH7" s="18"/>
      <c r="AI7" s="18"/>
      <c r="AJ7" s="18"/>
      <c r="AK7" s="9"/>
      <c r="AL7" s="9"/>
      <c r="AM7" s="20"/>
      <c r="AN7" s="9"/>
      <c r="AO7" s="18"/>
    </row>
    <row r="8" spans="1:41" s="6" customFormat="1" ht="70.5" customHeight="1" x14ac:dyDescent="0.15">
      <c r="A8" s="7" t="s">
        <v>12</v>
      </c>
      <c r="B8" s="19" t="s">
        <v>11</v>
      </c>
      <c r="C8" s="29" t="s">
        <v>55</v>
      </c>
      <c r="D8" s="23">
        <v>42095</v>
      </c>
      <c r="E8" s="7" t="s">
        <v>83</v>
      </c>
      <c r="F8" s="8">
        <f>ROUNDDOWN((H8)/I8*100,1)</f>
        <v>66</v>
      </c>
      <c r="G8" s="8">
        <f>ROUNDDOWN(J8/I8*100,1)</f>
        <v>68.7</v>
      </c>
      <c r="H8" s="9">
        <v>7760</v>
      </c>
      <c r="I8" s="9">
        <v>11757</v>
      </c>
      <c r="J8" s="9">
        <v>8085</v>
      </c>
      <c r="K8" s="9">
        <v>4859</v>
      </c>
      <c r="L8" s="16" t="s">
        <v>16</v>
      </c>
      <c r="M8" s="9">
        <v>10</v>
      </c>
      <c r="N8" s="8">
        <v>91.7</v>
      </c>
      <c r="O8" s="9">
        <v>250</v>
      </c>
      <c r="P8" s="9">
        <v>3836</v>
      </c>
      <c r="Q8" s="9">
        <v>1889</v>
      </c>
      <c r="R8" s="9">
        <v>5594</v>
      </c>
      <c r="S8" s="9">
        <v>456</v>
      </c>
      <c r="T8" s="9">
        <f>SUM(P8,R8)</f>
        <v>9430</v>
      </c>
      <c r="U8" s="9">
        <f>SUM(Q8,S8)</f>
        <v>2345</v>
      </c>
      <c r="V8" s="9">
        <v>1635156</v>
      </c>
      <c r="W8" s="8">
        <f>ROUNDDOWN((P8/V8)*1000,1)</f>
        <v>2.2999999999999998</v>
      </c>
      <c r="X8" s="9">
        <v>2</v>
      </c>
      <c r="Y8" s="9">
        <v>5</v>
      </c>
      <c r="Z8" s="9">
        <v>2</v>
      </c>
      <c r="AA8" s="9">
        <v>20</v>
      </c>
      <c r="AB8" s="9">
        <v>1236</v>
      </c>
      <c r="AC8" s="9">
        <v>490</v>
      </c>
      <c r="AD8" s="18" t="s">
        <v>45</v>
      </c>
      <c r="AE8" s="18" t="s">
        <v>26</v>
      </c>
      <c r="AF8" s="18" t="s">
        <v>34</v>
      </c>
      <c r="AG8" s="18" t="s">
        <v>64</v>
      </c>
      <c r="AH8" s="18" t="s">
        <v>31</v>
      </c>
      <c r="AI8" s="18" t="s">
        <v>34</v>
      </c>
      <c r="AJ8" s="18" t="s">
        <v>31</v>
      </c>
      <c r="AK8" s="9">
        <v>21</v>
      </c>
      <c r="AL8" s="9">
        <v>4</v>
      </c>
      <c r="AM8" s="20" t="s">
        <v>97</v>
      </c>
      <c r="AN8" s="9">
        <v>929</v>
      </c>
      <c r="AO8" s="18" t="s">
        <v>84</v>
      </c>
    </row>
  </sheetData>
  <mergeCells count="56">
    <mergeCell ref="AM4:AM6"/>
    <mergeCell ref="AL3:AM3"/>
    <mergeCell ref="AL2:AM2"/>
    <mergeCell ref="AA4:AA6"/>
    <mergeCell ref="AO4:AO6"/>
    <mergeCell ref="AC5:AC6"/>
    <mergeCell ref="AD4:AD6"/>
    <mergeCell ref="AN2:AO2"/>
    <mergeCell ref="AL4:AL6"/>
    <mergeCell ref="AJ4:AJ6"/>
    <mergeCell ref="AH4:AH6"/>
    <mergeCell ref="AE4:AE6"/>
    <mergeCell ref="AB4:AB6"/>
    <mergeCell ref="K3:O3"/>
    <mergeCell ref="AA3:AE3"/>
    <mergeCell ref="AI2:AK3"/>
    <mergeCell ref="AF2:AH3"/>
    <mergeCell ref="AN3:AO3"/>
    <mergeCell ref="P2:Z2"/>
    <mergeCell ref="X4:Y5"/>
    <mergeCell ref="P3:Z3"/>
    <mergeCell ref="F3:J3"/>
    <mergeCell ref="AN4:AN6"/>
    <mergeCell ref="R4:R6"/>
    <mergeCell ref="T4:T6"/>
    <mergeCell ref="O4:O6"/>
    <mergeCell ref="P4:P6"/>
    <mergeCell ref="U5:U6"/>
    <mergeCell ref="S5:S6"/>
    <mergeCell ref="V4:V6"/>
    <mergeCell ref="W4:W6"/>
    <mergeCell ref="AF4:AF6"/>
    <mergeCell ref="AK4:AK6"/>
    <mergeCell ref="AG4:AG6"/>
    <mergeCell ref="AI4:AI6"/>
    <mergeCell ref="E4:E6"/>
    <mergeCell ref="F4:F6"/>
    <mergeCell ref="G4:G6"/>
    <mergeCell ref="H4:H6"/>
    <mergeCell ref="N4:N6"/>
    <mergeCell ref="B4:B6"/>
    <mergeCell ref="I4:I6"/>
    <mergeCell ref="K2:O2"/>
    <mergeCell ref="AA2:AE2"/>
    <mergeCell ref="J4:J6"/>
    <mergeCell ref="K4:K6"/>
    <mergeCell ref="L4:L6"/>
    <mergeCell ref="M4:M6"/>
    <mergeCell ref="Q5:Q6"/>
    <mergeCell ref="C4:C6"/>
    <mergeCell ref="D4:D6"/>
    <mergeCell ref="A2:C3"/>
    <mergeCell ref="D2:E3"/>
    <mergeCell ref="F2:J2"/>
    <mergeCell ref="A4:A6"/>
    <mergeCell ref="Z4:Z6"/>
  </mergeCells>
  <phoneticPr fontId="2"/>
  <dataValidations count="2">
    <dataValidation type="list" allowBlank="1" showInputMessage="1" showErrorMessage="1" sqref="A7:A8">
      <formula1>"福岡・糸島,粕屋,宗像,筑紫,朝倉,久留米,八女・筑後,有明,飯塚,直方・鞍手,田川,北九州,京築"</formula1>
    </dataValidation>
    <dataValidation imeMode="halfAlpha" allowBlank="1" showInputMessage="1" showErrorMessage="1" sqref="AK7:AN8 H7:K8 M7:U8 W7:AC8"/>
  </dataValidations>
  <printOptions horizontalCentered="1"/>
  <pageMargins left="0.15748031496062992" right="0.15748031496062992" top="0.62992125984251968" bottom="0.6692913385826772" header="0.23622047244094491" footer="0.43307086614173229"/>
  <pageSetup paperSize="8" scale="60" firstPageNumber="3" fitToHeight="2" orientation="landscape" useFirstPageNumber="1" r:id="rId1"/>
  <headerFooter alignWithMargins="0">
    <oddFooter>&amp;R※データ提出用</oddFooter>
  </headerFooter>
  <colBreaks count="1" manualBreakCount="1">
    <brk id="26" max="11"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
  <sheetViews>
    <sheetView view="pageBreakPreview" zoomScale="70" zoomScaleNormal="25" zoomScaleSheetLayoutView="70" zoomScalePageLayoutView="35" workbookViewId="0">
      <pane xSplit="3" ySplit="3" topLeftCell="D4" activePane="bottomRight" state="frozenSplit"/>
      <selection activeCell="C8" sqref="C8"/>
      <selection pane="topRight" activeCell="C8" sqref="C8"/>
      <selection pane="bottomLeft" activeCell="C8" sqref="C8"/>
      <selection pane="bottomRight" activeCell="A2" sqref="A2:C2"/>
    </sheetView>
  </sheetViews>
  <sheetFormatPr defaultRowHeight="31.5" customHeight="1" x14ac:dyDescent="0.15"/>
  <cols>
    <col min="1" max="1" width="12.875" style="3" bestFit="1" customWidth="1"/>
    <col min="2" max="2" width="5.5" style="15" bestFit="1" customWidth="1"/>
    <col min="3" max="3" width="32.25" style="3" customWidth="1"/>
    <col min="4" max="5" width="10.125" style="14" customWidth="1"/>
    <col min="6" max="11" width="48.125" style="12" customWidth="1"/>
    <col min="12" max="12" width="40.875" style="12" customWidth="1"/>
    <col min="13" max="13" width="70.25" style="12" bestFit="1" customWidth="1"/>
    <col min="14" max="16384" width="9" style="12"/>
  </cols>
  <sheetData>
    <row r="1" spans="1:12" s="3" customFormat="1" ht="23.25" customHeight="1" x14ac:dyDescent="0.15">
      <c r="A1" s="65" t="s">
        <v>102</v>
      </c>
      <c r="B1" s="65"/>
      <c r="C1" s="65"/>
      <c r="D1" s="65"/>
      <c r="E1" s="65"/>
      <c r="F1" s="65"/>
      <c r="G1" s="65"/>
      <c r="H1" s="31"/>
      <c r="I1" s="31"/>
      <c r="J1" s="31"/>
      <c r="K1" s="31"/>
      <c r="L1" s="31"/>
    </row>
    <row r="2" spans="1:12" s="33" customFormat="1" ht="38.25" customHeight="1" x14ac:dyDescent="0.15">
      <c r="A2" s="45"/>
      <c r="B2" s="46"/>
      <c r="C2" s="46"/>
      <c r="D2" s="46"/>
      <c r="E2" s="42"/>
      <c r="F2" s="32" t="s">
        <v>90</v>
      </c>
      <c r="G2" s="66" t="s">
        <v>91</v>
      </c>
      <c r="H2" s="67"/>
      <c r="I2" s="32" t="s">
        <v>92</v>
      </c>
      <c r="J2" s="66" t="s">
        <v>93</v>
      </c>
      <c r="K2" s="67"/>
      <c r="L2" s="32" t="s">
        <v>96</v>
      </c>
    </row>
    <row r="3" spans="1:12" s="6" customFormat="1" ht="38.25" customHeight="1" x14ac:dyDescent="0.15">
      <c r="A3" s="5" t="s">
        <v>7</v>
      </c>
      <c r="B3" s="11" t="s">
        <v>10</v>
      </c>
      <c r="C3" s="5" t="s">
        <v>56</v>
      </c>
      <c r="D3" s="5" t="s">
        <v>0</v>
      </c>
      <c r="E3" s="5" t="s">
        <v>8</v>
      </c>
      <c r="F3" s="5" t="s">
        <v>3</v>
      </c>
      <c r="G3" s="5" t="s">
        <v>4</v>
      </c>
      <c r="H3" s="5" t="s">
        <v>5</v>
      </c>
      <c r="I3" s="5" t="s">
        <v>6</v>
      </c>
      <c r="J3" s="34" t="s">
        <v>9</v>
      </c>
      <c r="K3" s="34" t="s">
        <v>94</v>
      </c>
      <c r="L3" s="34" t="s">
        <v>95</v>
      </c>
    </row>
    <row r="4" spans="1:12" s="6" customFormat="1" ht="105" customHeight="1" x14ac:dyDescent="0.15">
      <c r="A4" s="5">
        <f>①法定用件!A7</f>
        <v>0</v>
      </c>
      <c r="B4" s="19" t="s">
        <v>11</v>
      </c>
      <c r="C4" s="13">
        <f>①法定用件!C7</f>
        <v>0</v>
      </c>
      <c r="D4" s="23">
        <f>①法定用件!D7</f>
        <v>0</v>
      </c>
      <c r="E4" s="5">
        <f>①法定用件!E7</f>
        <v>0</v>
      </c>
      <c r="F4" s="5"/>
      <c r="G4" s="5"/>
      <c r="H4" s="34"/>
      <c r="I4" s="34"/>
      <c r="J4" s="34"/>
      <c r="K4" s="34"/>
      <c r="L4" s="34"/>
    </row>
    <row r="5" spans="1:12" s="6" customFormat="1" ht="105" customHeight="1" x14ac:dyDescent="0.15">
      <c r="A5" s="5" t="str">
        <f>①法定用件!A8</f>
        <v>福岡・糸島</v>
      </c>
      <c r="B5" s="19" t="s">
        <v>11</v>
      </c>
      <c r="C5" s="13" t="str">
        <f>①法定用件!C8</f>
        <v>福岡東公園病院</v>
      </c>
      <c r="D5" s="23">
        <f>①法定用件!D8</f>
        <v>42095</v>
      </c>
      <c r="E5" s="5" t="str">
        <f>①法定用件!E8</f>
        <v>一般250
療養 60</v>
      </c>
      <c r="F5" s="16" t="s">
        <v>99</v>
      </c>
      <c r="G5" s="16" t="s">
        <v>85</v>
      </c>
      <c r="H5" s="34" t="s">
        <v>86</v>
      </c>
      <c r="I5" s="34" t="s">
        <v>87</v>
      </c>
      <c r="J5" s="34" t="s">
        <v>89</v>
      </c>
      <c r="K5" s="34" t="s">
        <v>88</v>
      </c>
      <c r="L5" s="34" t="s">
        <v>98</v>
      </c>
    </row>
  </sheetData>
  <mergeCells count="5">
    <mergeCell ref="A1:G1"/>
    <mergeCell ref="A2:C2"/>
    <mergeCell ref="D2:E2"/>
    <mergeCell ref="G2:H2"/>
    <mergeCell ref="J2:K2"/>
  </mergeCells>
  <phoneticPr fontId="2"/>
  <pageMargins left="0.51181102362204722" right="0.23622047244094491" top="0.43307086614173229" bottom="0.43307086614173229" header="0.43307086614173229" footer="0.51181102362204722"/>
  <pageSetup paperSize="8" scale="50" firstPageNumber="7" orientation="landscape" useFirstPageNumber="1" r:id="rId1"/>
  <headerFooter>
    <oddFooter>&amp;R※データ提出用</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workbookViewId="0">
      <selection activeCell="C22" sqref="C22"/>
    </sheetView>
  </sheetViews>
  <sheetFormatPr defaultRowHeight="13.5" x14ac:dyDescent="0.15"/>
  <cols>
    <col min="1" max="1" width="4.375" style="24" customWidth="1"/>
    <col min="2" max="2" width="12.625" style="24" customWidth="1"/>
    <col min="3" max="3" width="13" style="24" customWidth="1"/>
    <col min="4" max="16384" width="9" style="24"/>
  </cols>
  <sheetData>
    <row r="1" spans="1:3" ht="15.75" customHeight="1" x14ac:dyDescent="0.15"/>
    <row r="2" spans="1:3" ht="15.75" customHeight="1" x14ac:dyDescent="0.15">
      <c r="B2" s="68" t="s">
        <v>100</v>
      </c>
      <c r="C2" s="68"/>
    </row>
    <row r="3" spans="1:3" ht="15.75" customHeight="1" x14ac:dyDescent="0.15">
      <c r="B3" s="25" t="s">
        <v>67</v>
      </c>
      <c r="C3" s="26" t="s">
        <v>66</v>
      </c>
    </row>
    <row r="4" spans="1:3" ht="15.75" customHeight="1" x14ac:dyDescent="0.15">
      <c r="A4" s="24">
        <v>1</v>
      </c>
      <c r="B4" s="27" t="s">
        <v>13</v>
      </c>
      <c r="C4" s="35">
        <v>1757073</v>
      </c>
    </row>
    <row r="5" spans="1:3" ht="15.75" customHeight="1" x14ac:dyDescent="0.15">
      <c r="A5" s="24">
        <v>2</v>
      </c>
      <c r="B5" s="27" t="s">
        <v>68</v>
      </c>
      <c r="C5" s="35">
        <v>291874</v>
      </c>
    </row>
    <row r="6" spans="1:3" ht="15.75" customHeight="1" x14ac:dyDescent="0.15">
      <c r="A6" s="24">
        <v>3</v>
      </c>
      <c r="B6" s="27" t="s">
        <v>69</v>
      </c>
      <c r="C6" s="35">
        <v>165802</v>
      </c>
    </row>
    <row r="7" spans="1:3" ht="15.75" customHeight="1" x14ac:dyDescent="0.15">
      <c r="A7" s="24">
        <v>4</v>
      </c>
      <c r="B7" s="27" t="s">
        <v>70</v>
      </c>
      <c r="C7" s="35">
        <v>440567</v>
      </c>
    </row>
    <row r="8" spans="1:3" ht="15.75" customHeight="1" x14ac:dyDescent="0.15">
      <c r="A8" s="24">
        <v>5</v>
      </c>
      <c r="B8" s="27" t="s">
        <v>71</v>
      </c>
      <c r="C8" s="35">
        <v>80187</v>
      </c>
    </row>
    <row r="9" spans="1:3" ht="15.75" customHeight="1" x14ac:dyDescent="0.15">
      <c r="A9" s="24">
        <v>6</v>
      </c>
      <c r="B9" s="27" t="s">
        <v>72</v>
      </c>
      <c r="C9" s="35">
        <v>444517</v>
      </c>
    </row>
    <row r="10" spans="1:3" ht="15.75" customHeight="1" x14ac:dyDescent="0.15">
      <c r="A10" s="24">
        <v>7</v>
      </c>
      <c r="B10" s="27" t="s">
        <v>73</v>
      </c>
      <c r="C10" s="35">
        <v>126281</v>
      </c>
    </row>
    <row r="11" spans="1:3" ht="15.75" customHeight="1" x14ac:dyDescent="0.15">
      <c r="A11" s="24">
        <v>8</v>
      </c>
      <c r="B11" s="27" t="s">
        <v>74</v>
      </c>
      <c r="C11" s="35">
        <v>198634</v>
      </c>
    </row>
    <row r="12" spans="1:3" ht="15.75" customHeight="1" x14ac:dyDescent="0.15">
      <c r="A12" s="24">
        <v>9</v>
      </c>
      <c r="B12" s="27" t="s">
        <v>75</v>
      </c>
      <c r="C12" s="35">
        <v>167948</v>
      </c>
    </row>
    <row r="13" spans="1:3" ht="15.75" customHeight="1" x14ac:dyDescent="0.15">
      <c r="A13" s="24">
        <v>10</v>
      </c>
      <c r="B13" s="27" t="s">
        <v>76</v>
      </c>
      <c r="C13" s="35">
        <v>100626</v>
      </c>
    </row>
    <row r="14" spans="1:3" ht="15.75" customHeight="1" x14ac:dyDescent="0.15">
      <c r="A14" s="24">
        <v>11</v>
      </c>
      <c r="B14" s="27" t="s">
        <v>77</v>
      </c>
      <c r="C14" s="35">
        <v>110411</v>
      </c>
    </row>
    <row r="15" spans="1:3" ht="15.75" customHeight="1" x14ac:dyDescent="0.15">
      <c r="A15" s="24">
        <v>12</v>
      </c>
      <c r="B15" s="27" t="s">
        <v>78</v>
      </c>
      <c r="C15" s="35">
        <v>1035893</v>
      </c>
    </row>
    <row r="16" spans="1:3" ht="15.75" customHeight="1" x14ac:dyDescent="0.15">
      <c r="A16" s="24">
        <v>13</v>
      </c>
      <c r="B16" s="27" t="s">
        <v>79</v>
      </c>
      <c r="C16" s="35">
        <v>177897</v>
      </c>
    </row>
    <row r="17" spans="2:3" ht="15.75" customHeight="1" x14ac:dyDescent="0.15">
      <c r="B17" s="27" t="s">
        <v>80</v>
      </c>
      <c r="C17" s="28">
        <f>SUM(C4:C16)</f>
        <v>5097710</v>
      </c>
    </row>
    <row r="18" spans="2:3" ht="15.75" customHeight="1" x14ac:dyDescent="0.15"/>
    <row r="19" spans="2:3" ht="15.75" customHeight="1" x14ac:dyDescent="0.15"/>
    <row r="20" spans="2:3" ht="15.75" customHeight="1" x14ac:dyDescent="0.15"/>
    <row r="21" spans="2:3" ht="15.75" customHeight="1" x14ac:dyDescent="0.15"/>
    <row r="22" spans="2:3" ht="15.75" customHeight="1" x14ac:dyDescent="0.15"/>
    <row r="23" spans="2:3" ht="15.75" customHeight="1" x14ac:dyDescent="0.15"/>
    <row r="24" spans="2:3" ht="15.75" customHeight="1" x14ac:dyDescent="0.15"/>
    <row r="25" spans="2:3" ht="15.75" customHeight="1" x14ac:dyDescent="0.15"/>
    <row r="26" spans="2:3" ht="15.75" customHeight="1" x14ac:dyDescent="0.15"/>
    <row r="27" spans="2:3" ht="15.75" customHeight="1" x14ac:dyDescent="0.15"/>
    <row r="28" spans="2:3" ht="15.75" customHeight="1" x14ac:dyDescent="0.15"/>
    <row r="29" spans="2:3" ht="15.75" customHeight="1" x14ac:dyDescent="0.15"/>
    <row r="30" spans="2:3" ht="15.75" customHeight="1" x14ac:dyDescent="0.15"/>
    <row r="31" spans="2:3" ht="15.75" customHeight="1" x14ac:dyDescent="0.15"/>
    <row r="32" spans="2:3"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sheetData>
  <mergeCells count="1">
    <mergeCell ref="B2:C2"/>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①法定用件</vt:lpstr>
      <vt:lpstr>②任意要件</vt:lpstr>
      <vt:lpstr>医療圏別人口</vt:lpstr>
      <vt:lpstr>①法定用件!Print_Area</vt:lpstr>
      <vt:lpstr>②任意要件!Print_Area</vt:lpstr>
      <vt:lpstr>①法定用件!Print_Titles</vt:lpstr>
      <vt:lpstr>②任意要件!Print_Titles</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福岡県</cp:lastModifiedBy>
  <cp:lastPrinted>2024-09-10T09:09:52Z</cp:lastPrinted>
  <dcterms:created xsi:type="dcterms:W3CDTF">2012-08-23T00:43:50Z</dcterms:created>
  <dcterms:modified xsi:type="dcterms:W3CDTF">2025-09-29T01:47:16Z</dcterms:modified>
</cp:coreProperties>
</file>